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ase de Datos\Untitled Folder\pandas-master\Prueba AgentLoginLogOut\Proyecto_Login\Documentos_Input\"/>
    </mc:Choice>
  </mc:AlternateContent>
  <xr:revisionPtr revIDLastSave="0" documentId="13_ncr:1_{2E3EF69B-D901-4D2F-A244-3C34C7E490B3}" xr6:coauthVersionLast="45" xr6:coauthVersionMax="46" xr10:uidLastSave="{00000000-0000-0000-0000-000000000000}"/>
  <bookViews>
    <workbookView xWindow="-120" yWindow="-120" windowWidth="20730" windowHeight="11160" firstSheet="1" activeTab="1" xr2:uid="{3472BFA1-E4F2-48A9-B37C-76CC65974C15}"/>
  </bookViews>
  <sheets>
    <sheet name="PLAN EMPLEADO" sheetId="9" state="hidden" r:id="rId1"/>
    <sheet name="BBDD EAC" sheetId="1" r:id="rId2"/>
    <sheet name="STAFF" sheetId="5" r:id="rId3"/>
    <sheet name="18chero 103" sheetId="8" r:id="rId4"/>
    <sheet name="Resumen" sheetId="7" r:id="rId5"/>
  </sheets>
  <definedNames>
    <definedName name="_xlnm._FilterDatabase" localSheetId="1" hidden="1">'BBDD EAC'!$I$1534:$J$1534</definedName>
    <definedName name="_xlnm._FilterDatabase" localSheetId="0" hidden="1">'PLAN EMPLEADO'!$A$1:$P$330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6" i="1" l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45" i="1"/>
  <c r="F2032" i="1"/>
  <c r="F2033" i="1"/>
  <c r="F2034" i="1"/>
  <c r="F2035" i="1"/>
  <c r="F2036" i="1"/>
  <c r="F2037" i="1"/>
  <c r="F2038" i="1"/>
  <c r="F2039" i="1"/>
  <c r="F2040" i="1"/>
  <c r="F2041" i="1"/>
  <c r="F2031" i="1"/>
  <c r="F203" i="1" l="1"/>
  <c r="B51" i="5"/>
  <c r="C51" i="5"/>
  <c r="E51" i="5"/>
  <c r="S51" i="5"/>
  <c r="D11" i="7"/>
  <c r="D10" i="7"/>
  <c r="B12" i="7"/>
  <c r="D12" i="7" l="1"/>
  <c r="F2004" i="1"/>
  <c r="F204" i="1"/>
  <c r="F205" i="1"/>
  <c r="F206" i="1"/>
  <c r="F2001" i="1"/>
  <c r="F207" i="1"/>
  <c r="F2002" i="1"/>
  <c r="F208" i="1"/>
  <c r="F209" i="1"/>
  <c r="F210" i="1"/>
  <c r="F211" i="1"/>
  <c r="F2003" i="1"/>
  <c r="F212" i="1"/>
  <c r="F1992" i="1"/>
  <c r="F1993" i="1"/>
  <c r="F198" i="1"/>
  <c r="F1994" i="1"/>
  <c r="F1995" i="1"/>
  <c r="F1996" i="1"/>
  <c r="F1087" i="1"/>
  <c r="F1997" i="1"/>
  <c r="F199" i="1"/>
  <c r="F1998" i="1"/>
  <c r="F1999" i="1"/>
  <c r="F200" i="1"/>
  <c r="F201" i="1"/>
  <c r="F2000" i="1"/>
  <c r="F202" i="1"/>
  <c r="F197" i="1"/>
  <c r="F242" i="1" l="1"/>
  <c r="F243" i="1"/>
  <c r="F244" i="1"/>
  <c r="F241" i="1"/>
  <c r="B28" i="5"/>
  <c r="C28" i="5"/>
  <c r="E28" i="5"/>
  <c r="S28" i="5"/>
  <c r="F1086" i="1" l="1"/>
  <c r="F185" i="1"/>
  <c r="F1983" i="1"/>
  <c r="F1984" i="1"/>
  <c r="F190" i="1"/>
  <c r="F196" i="1"/>
  <c r="F191" i="1"/>
  <c r="F192" i="1"/>
  <c r="F193" i="1"/>
  <c r="F1985" i="1"/>
  <c r="F1986" i="1"/>
  <c r="F1987" i="1"/>
  <c r="F1988" i="1"/>
  <c r="F186" i="1"/>
  <c r="F187" i="1"/>
  <c r="F188" i="1"/>
  <c r="F1989" i="1"/>
  <c r="F1981" i="1"/>
  <c r="F189" i="1"/>
  <c r="F1990" i="1"/>
  <c r="F194" i="1"/>
  <c r="F1991" i="1"/>
  <c r="F195" i="1"/>
  <c r="F1982" i="1"/>
  <c r="F240" i="1"/>
  <c r="F1108" i="1"/>
  <c r="F239" i="1"/>
  <c r="F235" i="1"/>
  <c r="F236" i="1"/>
  <c r="F184" i="1"/>
  <c r="F237" i="1"/>
  <c r="F238" i="1"/>
  <c r="F1106" i="1"/>
  <c r="F1107" i="1"/>
  <c r="F234" i="1"/>
  <c r="F1974" i="1" l="1"/>
  <c r="F177" i="1"/>
  <c r="F178" i="1"/>
  <c r="F1971" i="1"/>
  <c r="F179" i="1"/>
  <c r="F1975" i="1"/>
  <c r="F180" i="1"/>
  <c r="F1976" i="1"/>
  <c r="F181" i="1"/>
  <c r="F1972" i="1"/>
  <c r="F1977" i="1"/>
  <c r="F1978" i="1"/>
  <c r="F1979" i="1"/>
  <c r="F182" i="1"/>
  <c r="F183" i="1"/>
  <c r="F1973" i="1"/>
  <c r="F1980" i="1"/>
  <c r="F175" i="1"/>
  <c r="F176" i="1"/>
  <c r="B50" i="5"/>
  <c r="C50" i="5"/>
  <c r="E50" i="5"/>
  <c r="S50" i="5"/>
  <c r="F1960" i="1" l="1"/>
  <c r="F1961" i="1"/>
  <c r="F1962" i="1"/>
  <c r="F1084" i="1"/>
  <c r="F1085" i="1"/>
  <c r="F172" i="1"/>
  <c r="F1963" i="1"/>
  <c r="F1964" i="1"/>
  <c r="F1965" i="1"/>
  <c r="F1966" i="1"/>
  <c r="F1967" i="1"/>
  <c r="F1968" i="1"/>
  <c r="F1969" i="1"/>
  <c r="F173" i="1"/>
  <c r="F174" i="1"/>
  <c r="F1970" i="1"/>
  <c r="F1959" i="1"/>
  <c r="F162" i="1" l="1"/>
  <c r="F163" i="1"/>
  <c r="F164" i="1"/>
  <c r="F165" i="1"/>
  <c r="F1083" i="1"/>
  <c r="F166" i="1"/>
  <c r="F167" i="1"/>
  <c r="F168" i="1"/>
  <c r="F169" i="1"/>
  <c r="F170" i="1"/>
  <c r="F171" i="1"/>
  <c r="F161" i="1"/>
  <c r="F2027" i="1"/>
  <c r="F2028" i="1"/>
  <c r="F2029" i="1"/>
  <c r="F2043" i="1"/>
  <c r="F2044" i="1"/>
  <c r="F2045" i="1"/>
  <c r="F2046" i="1"/>
  <c r="F2030" i="1"/>
  <c r="F2047" i="1"/>
  <c r="F2048" i="1"/>
  <c r="F2042" i="1"/>
  <c r="F2049" i="1"/>
  <c r="F2050" i="1"/>
  <c r="F2051" i="1"/>
  <c r="F2052" i="1"/>
  <c r="F157" i="1" l="1"/>
  <c r="F158" i="1"/>
  <c r="F1958" i="1"/>
  <c r="F159" i="1"/>
  <c r="F160" i="1"/>
  <c r="F1957" i="1"/>
  <c r="B27" i="5" l="1"/>
  <c r="C27" i="5"/>
  <c r="E27" i="5"/>
  <c r="S27" i="5"/>
  <c r="B8" i="5"/>
  <c r="C8" i="5"/>
  <c r="E8" i="5"/>
  <c r="S8" i="5"/>
  <c r="F1082" i="1" l="1"/>
  <c r="F1950" i="1"/>
  <c r="F1949" i="1"/>
  <c r="F1945" i="1"/>
  <c r="F1947" i="1"/>
  <c r="F1956" i="1"/>
  <c r="F1946" i="1"/>
  <c r="F1948" i="1"/>
  <c r="F1952" i="1"/>
  <c r="F1954" i="1"/>
  <c r="F1951" i="1"/>
  <c r="F1953" i="1"/>
  <c r="F156" i="1"/>
  <c r="F155" i="1"/>
  <c r="F1955" i="1"/>
  <c r="F154" i="1" l="1"/>
  <c r="F1940" i="1"/>
  <c r="F1939" i="1"/>
  <c r="F1941" i="1"/>
  <c r="F1081" i="1"/>
  <c r="F1944" i="1"/>
  <c r="F1943" i="1"/>
  <c r="F1937" i="1"/>
  <c r="F1942" i="1"/>
  <c r="F153" i="1"/>
  <c r="F1938" i="1"/>
  <c r="F1071" i="1" l="1"/>
  <c r="F149" i="1" l="1"/>
  <c r="F1930" i="1"/>
  <c r="F1080" i="1"/>
  <c r="F150" i="1"/>
  <c r="F1933" i="1"/>
  <c r="F291" i="1"/>
  <c r="F1932" i="1"/>
  <c r="F1935" i="1"/>
  <c r="F1936" i="1"/>
  <c r="F1078" i="1"/>
  <c r="F152" i="1"/>
  <c r="F1934" i="1"/>
  <c r="F1077" i="1"/>
  <c r="F1079" i="1"/>
  <c r="F1931" i="1"/>
  <c r="F151" i="1"/>
  <c r="F1076" i="1"/>
  <c r="F1072" i="1"/>
  <c r="F1927" i="1"/>
  <c r="F147" i="1"/>
  <c r="F145" i="1"/>
  <c r="F1926" i="1"/>
  <c r="F1924" i="1"/>
  <c r="F1075" i="1"/>
  <c r="F1928" i="1"/>
  <c r="F1929" i="1"/>
  <c r="F1925" i="1"/>
  <c r="F1070" i="1"/>
  <c r="F1074" i="1"/>
  <c r="F144" i="1"/>
  <c r="F148" i="1"/>
  <c r="F146" i="1"/>
  <c r="F1073" i="1"/>
  <c r="F129" i="1" l="1"/>
  <c r="B52" i="5" l="1"/>
  <c r="C52" i="5"/>
  <c r="E52" i="5"/>
  <c r="S52" i="5"/>
  <c r="F134" i="1" l="1"/>
  <c r="F133" i="1"/>
  <c r="F138" i="1"/>
  <c r="F1920" i="1"/>
  <c r="F1914" i="1"/>
  <c r="F1922" i="1"/>
  <c r="F1917" i="1"/>
  <c r="F142" i="1"/>
  <c r="F140" i="1"/>
  <c r="F1067" i="1"/>
  <c r="F1069" i="1"/>
  <c r="F135" i="1"/>
  <c r="F141" i="1"/>
  <c r="F1918" i="1"/>
  <c r="F1066" i="1"/>
  <c r="F139" i="1"/>
  <c r="F137" i="1"/>
  <c r="F1068" i="1"/>
  <c r="F1915" i="1"/>
  <c r="F136" i="1"/>
  <c r="F1921" i="1"/>
  <c r="F1923" i="1"/>
  <c r="F1916" i="1"/>
  <c r="F1919" i="1"/>
  <c r="F1913" i="1"/>
  <c r="F143" i="1"/>
  <c r="C2" i="5" l="1"/>
  <c r="C3" i="5"/>
  <c r="C4" i="5"/>
  <c r="C5" i="5"/>
  <c r="C6" i="5"/>
  <c r="C34" i="5"/>
  <c r="C7" i="5"/>
  <c r="C9" i="5"/>
  <c r="C10" i="5"/>
  <c r="C11" i="5"/>
  <c r="C12" i="5"/>
  <c r="C13" i="5"/>
  <c r="C14" i="5"/>
  <c r="C15" i="5"/>
  <c r="C16" i="5"/>
  <c r="C17" i="5"/>
  <c r="C18" i="5"/>
  <c r="C20" i="5"/>
  <c r="C19" i="5"/>
  <c r="C21" i="5"/>
  <c r="C23" i="5"/>
  <c r="C24" i="5"/>
  <c r="C25" i="5"/>
  <c r="C26" i="5"/>
  <c r="C80" i="5"/>
  <c r="C29" i="5"/>
  <c r="C30" i="5"/>
  <c r="C31" i="5"/>
  <c r="C32" i="5"/>
  <c r="C55" i="5"/>
  <c r="C40" i="5"/>
  <c r="C41" i="5"/>
  <c r="C56" i="5"/>
  <c r="C84" i="5"/>
  <c r="C33" i="5"/>
  <c r="C42" i="5"/>
  <c r="C43" i="5"/>
  <c r="C47" i="5"/>
  <c r="C44" i="5"/>
  <c r="C22" i="5"/>
  <c r="C35" i="5"/>
  <c r="C45" i="5"/>
  <c r="C36" i="5"/>
  <c r="C37" i="5"/>
  <c r="C46" i="5"/>
  <c r="C53" i="5"/>
  <c r="C54" i="5"/>
  <c r="C48" i="5"/>
  <c r="C38" i="5"/>
  <c r="C49" i="5"/>
  <c r="C86" i="5"/>
  <c r="C39" i="5"/>
  <c r="C57" i="5"/>
  <c r="C58" i="5"/>
  <c r="C59" i="5"/>
  <c r="C90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1" i="5"/>
  <c r="C82" i="5"/>
  <c r="C83" i="5"/>
  <c r="C85" i="5"/>
  <c r="C87" i="5"/>
  <c r="C88" i="5"/>
  <c r="C89" i="5"/>
  <c r="C91" i="5"/>
  <c r="B2" i="5"/>
  <c r="B3" i="5"/>
  <c r="B4" i="5"/>
  <c r="B5" i="5"/>
  <c r="B6" i="5"/>
  <c r="B34" i="5"/>
  <c r="B7" i="5"/>
  <c r="B9" i="5"/>
  <c r="B10" i="5"/>
  <c r="B11" i="5"/>
  <c r="B12" i="5"/>
  <c r="B13" i="5"/>
  <c r="B14" i="5"/>
  <c r="B15" i="5"/>
  <c r="B16" i="5"/>
  <c r="B17" i="5"/>
  <c r="B18" i="5"/>
  <c r="B20" i="5"/>
  <c r="B19" i="5"/>
  <c r="B21" i="5"/>
  <c r="B23" i="5"/>
  <c r="B24" i="5"/>
  <c r="B25" i="5"/>
  <c r="B26" i="5"/>
  <c r="B80" i="5"/>
  <c r="B29" i="5"/>
  <c r="B30" i="5"/>
  <c r="B31" i="5"/>
  <c r="B32" i="5"/>
  <c r="B55" i="5"/>
  <c r="B40" i="5"/>
  <c r="B41" i="5"/>
  <c r="B56" i="5"/>
  <c r="B84" i="5"/>
  <c r="B33" i="5"/>
  <c r="B42" i="5"/>
  <c r="B43" i="5"/>
  <c r="B47" i="5"/>
  <c r="B44" i="5"/>
  <c r="B22" i="5"/>
  <c r="B35" i="5"/>
  <c r="B45" i="5"/>
  <c r="B36" i="5"/>
  <c r="B37" i="5"/>
  <c r="B46" i="5"/>
  <c r="B53" i="5"/>
  <c r="B54" i="5"/>
  <c r="B48" i="5"/>
  <c r="B38" i="5"/>
  <c r="B49" i="5"/>
  <c r="B86" i="5"/>
  <c r="B39" i="5"/>
  <c r="B57" i="5"/>
  <c r="B58" i="5"/>
  <c r="B59" i="5"/>
  <c r="B90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1" i="5"/>
  <c r="B82" i="5"/>
  <c r="B83" i="5"/>
  <c r="B85" i="5"/>
  <c r="B87" i="5"/>
  <c r="B88" i="5"/>
  <c r="B89" i="5"/>
  <c r="B91" i="5"/>
  <c r="F1063" i="1" l="1"/>
  <c r="F1911" i="1"/>
  <c r="F132" i="1"/>
  <c r="F1906" i="1"/>
  <c r="F130" i="1"/>
  <c r="F1909" i="1"/>
  <c r="F1910" i="1"/>
  <c r="F1064" i="1"/>
  <c r="F290" i="1"/>
  <c r="F1907" i="1"/>
  <c r="F1065" i="1"/>
  <c r="F131" i="1"/>
  <c r="F1912" i="1"/>
  <c r="F1908" i="1"/>
  <c r="F1061" i="1" l="1"/>
  <c r="F126" i="1"/>
  <c r="F1904" i="1"/>
  <c r="F1901" i="1"/>
  <c r="F1060" i="1"/>
  <c r="F1059" i="1"/>
  <c r="F1055" i="1"/>
  <c r="F1062" i="1"/>
  <c r="F1899" i="1"/>
  <c r="F1057" i="1"/>
  <c r="F125" i="1"/>
  <c r="F1905" i="1"/>
  <c r="F1903" i="1"/>
  <c r="F1900" i="1"/>
  <c r="F1056" i="1"/>
  <c r="F1058" i="1"/>
  <c r="F127" i="1"/>
  <c r="F1902" i="1"/>
  <c r="F128" i="1"/>
  <c r="E9" i="5" l="1"/>
  <c r="E10" i="5"/>
  <c r="E34" i="5"/>
  <c r="S34" i="5" l="1"/>
  <c r="E2" i="5"/>
  <c r="E3" i="5"/>
  <c r="E4" i="5"/>
  <c r="E5" i="5"/>
  <c r="E6" i="5"/>
  <c r="E7" i="5"/>
  <c r="E55" i="5"/>
  <c r="E11" i="5"/>
  <c r="E12" i="5"/>
  <c r="E13" i="5"/>
  <c r="E14" i="5"/>
  <c r="E15" i="5"/>
  <c r="E16" i="5"/>
  <c r="E17" i="5"/>
  <c r="E18" i="5"/>
  <c r="E20" i="5"/>
  <c r="E19" i="5"/>
  <c r="E21" i="5"/>
  <c r="E23" i="5"/>
  <c r="E24" i="5"/>
  <c r="E25" i="5"/>
  <c r="E26" i="5"/>
  <c r="E80" i="5"/>
  <c r="E29" i="5"/>
  <c r="E30" i="5"/>
  <c r="E31" i="5"/>
  <c r="E32" i="5"/>
  <c r="E40" i="5"/>
  <c r="E41" i="5"/>
  <c r="E56" i="5"/>
  <c r="E84" i="5"/>
  <c r="E33" i="5"/>
  <c r="E42" i="5"/>
  <c r="E43" i="5"/>
  <c r="E47" i="5"/>
  <c r="E44" i="5"/>
  <c r="E22" i="5"/>
  <c r="E35" i="5"/>
  <c r="E45" i="5"/>
  <c r="E36" i="5"/>
  <c r="E37" i="5"/>
  <c r="E46" i="5"/>
  <c r="E53" i="5"/>
  <c r="E54" i="5"/>
  <c r="E48" i="5"/>
  <c r="E38" i="5"/>
  <c r="E49" i="5"/>
  <c r="E86" i="5"/>
  <c r="E39" i="5"/>
  <c r="E57" i="5"/>
  <c r="E58" i="5"/>
  <c r="E59" i="5"/>
  <c r="E90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1" i="5"/>
  <c r="E82" i="5"/>
  <c r="E83" i="5"/>
  <c r="E85" i="5"/>
  <c r="E87" i="5"/>
  <c r="E88" i="5"/>
  <c r="E89" i="5"/>
  <c r="E91" i="5"/>
  <c r="S9" i="5"/>
  <c r="S10" i="5"/>
  <c r="S60" i="5" l="1"/>
  <c r="F289" i="1" l="1"/>
  <c r="F1052" i="1"/>
  <c r="F1898" i="1"/>
  <c r="F122" i="1"/>
  <c r="F1054" i="1"/>
  <c r="F123" i="1"/>
  <c r="F1053" i="1"/>
  <c r="F1897" i="1"/>
  <c r="F1895" i="1"/>
  <c r="F1893" i="1"/>
  <c r="F1894" i="1"/>
  <c r="F121" i="1"/>
  <c r="F1896" i="1"/>
  <c r="F124" i="1"/>
  <c r="F1051" i="1"/>
  <c r="F1890" i="1" l="1"/>
  <c r="F1892" i="1"/>
  <c r="F1891" i="1"/>
  <c r="F1886" i="1"/>
  <c r="F1888" i="1"/>
  <c r="F1889" i="1"/>
  <c r="F1050" i="1"/>
  <c r="F1048" i="1"/>
  <c r="F1047" i="1"/>
  <c r="F1049" i="1"/>
  <c r="F1887" i="1"/>
  <c r="F1041" i="1" l="1"/>
  <c r="S17" i="5" l="1"/>
  <c r="S16" i="5"/>
  <c r="S15" i="5"/>
  <c r="S30" i="5"/>
  <c r="F1877" i="1" l="1"/>
  <c r="F1885" i="1" l="1"/>
  <c r="F1882" i="1"/>
  <c r="F1040" i="1"/>
  <c r="F1039" i="1"/>
  <c r="F288" i="1"/>
  <c r="F1874" i="1"/>
  <c r="F119" i="1"/>
  <c r="F1045" i="1"/>
  <c r="F1036" i="1"/>
  <c r="F1875" i="1"/>
  <c r="F1037" i="1"/>
  <c r="F1044" i="1"/>
  <c r="F1876" i="1"/>
  <c r="F1881" i="1"/>
  <c r="F1034" i="1"/>
  <c r="F1879" i="1"/>
  <c r="F120" i="1"/>
  <c r="F1046" i="1"/>
  <c r="F1880" i="1"/>
  <c r="F1042" i="1"/>
  <c r="F1043" i="1"/>
  <c r="F1883" i="1"/>
  <c r="F1878" i="1"/>
  <c r="F1884" i="1"/>
  <c r="F1035" i="1"/>
  <c r="F1038" i="1"/>
  <c r="F118" i="1"/>
  <c r="S37" i="5" l="1"/>
  <c r="S36" i="5"/>
  <c r="F1866" i="1" l="1"/>
  <c r="F1868" i="1"/>
  <c r="F1870" i="1"/>
  <c r="F1869" i="1"/>
  <c r="F114" i="1"/>
  <c r="F116" i="1"/>
  <c r="F115" i="1"/>
  <c r="F1871" i="1"/>
  <c r="F1872" i="1"/>
  <c r="F117" i="1"/>
  <c r="F1027" i="1"/>
  <c r="F1865" i="1"/>
  <c r="F1873" i="1"/>
  <c r="F112" i="1"/>
  <c r="F1867" i="1"/>
  <c r="F1029" i="1"/>
  <c r="F1030" i="1"/>
  <c r="F113" i="1"/>
  <c r="F1028" i="1"/>
  <c r="F1032" i="1"/>
  <c r="F1031" i="1"/>
  <c r="F1033" i="1"/>
  <c r="F1863" i="1" l="1"/>
  <c r="F1025" i="1"/>
  <c r="F1024" i="1"/>
  <c r="F1854" i="1"/>
  <c r="F1859" i="1"/>
  <c r="F1851" i="1"/>
  <c r="F1862" i="1"/>
  <c r="F1844" i="1"/>
  <c r="F1860" i="1"/>
  <c r="F111" i="1"/>
  <c r="F1856" i="1"/>
  <c r="F1864" i="1"/>
  <c r="F1858" i="1"/>
  <c r="F1845" i="1"/>
  <c r="F1846" i="1"/>
  <c r="F1853" i="1"/>
  <c r="F110" i="1"/>
  <c r="F1861" i="1"/>
  <c r="F1852" i="1"/>
  <c r="F1848" i="1"/>
  <c r="F1020" i="1"/>
  <c r="F1847" i="1"/>
  <c r="F1857" i="1"/>
  <c r="F1022" i="1"/>
  <c r="F109" i="1"/>
  <c r="F1849" i="1"/>
  <c r="F1855" i="1"/>
  <c r="F1850" i="1"/>
  <c r="F1023" i="1"/>
  <c r="F1021" i="1"/>
  <c r="F1026" i="1"/>
  <c r="F1804" i="1" l="1"/>
  <c r="F1015" i="1" l="1"/>
  <c r="F1841" i="1"/>
  <c r="F1836" i="1"/>
  <c r="F1834" i="1"/>
  <c r="F1018" i="1"/>
  <c r="F1016" i="1"/>
  <c r="F1837" i="1"/>
  <c r="F1014" i="1"/>
  <c r="F108" i="1"/>
  <c r="F1842" i="1"/>
  <c r="F1835" i="1"/>
  <c r="F1019" i="1"/>
  <c r="F1017" i="1"/>
  <c r="F1843" i="1"/>
  <c r="F1838" i="1"/>
  <c r="F1013" i="1"/>
  <c r="F1840" i="1"/>
  <c r="F1839" i="1"/>
  <c r="F2221" i="1" l="1"/>
  <c r="F228" i="1"/>
  <c r="F2225" i="1"/>
  <c r="F227" i="1"/>
  <c r="F1101" i="1"/>
  <c r="F226" i="1"/>
  <c r="F2173" i="1"/>
  <c r="F2019" i="1"/>
  <c r="F2177" i="1"/>
  <c r="F229" i="1"/>
  <c r="F2222" i="1"/>
  <c r="F2176" i="1"/>
  <c r="F2174" i="1"/>
  <c r="F1098" i="1"/>
  <c r="F2219" i="1"/>
  <c r="F2220" i="1"/>
  <c r="F2026" i="1"/>
  <c r="F1099" i="1"/>
  <c r="F1100" i="1"/>
  <c r="F295" i="1"/>
  <c r="F2224" i="1"/>
  <c r="F2175" i="1"/>
  <c r="F1097" i="1"/>
  <c r="F2223" i="1" l="1"/>
  <c r="F1001" i="1"/>
  <c r="F1000" i="1"/>
  <c r="F1012" i="1"/>
  <c r="F1002" i="1"/>
  <c r="F1007" i="1"/>
  <c r="F1829" i="1"/>
  <c r="F999" i="1"/>
  <c r="F1010" i="1"/>
  <c r="F997" i="1"/>
  <c r="F1831" i="1"/>
  <c r="F1827" i="1"/>
  <c r="F104" i="1"/>
  <c r="F107" i="1"/>
  <c r="F1825" i="1"/>
  <c r="F1833" i="1"/>
  <c r="F1005" i="1"/>
  <c r="F105" i="1"/>
  <c r="F1823" i="1"/>
  <c r="F1006" i="1"/>
  <c r="F106" i="1"/>
  <c r="F1824" i="1"/>
  <c r="F1821" i="1"/>
  <c r="F1826" i="1"/>
  <c r="F1008" i="1"/>
  <c r="F1822" i="1"/>
  <c r="F1820" i="1"/>
  <c r="F1819" i="1"/>
  <c r="F1004" i="1"/>
  <c r="F1832" i="1"/>
  <c r="F1003" i="1"/>
  <c r="F1830" i="1"/>
  <c r="F1818" i="1"/>
  <c r="F1817" i="1"/>
  <c r="F1828" i="1"/>
  <c r="F998" i="1"/>
  <c r="F1009" i="1"/>
  <c r="F1011" i="1"/>
  <c r="AA3" i="7" l="1"/>
  <c r="F1809" i="1" l="1"/>
  <c r="F1816" i="1"/>
  <c r="F1807" i="1"/>
  <c r="F988" i="1"/>
  <c r="F103" i="1"/>
  <c r="F990" i="1"/>
  <c r="F1797" i="1"/>
  <c r="F1813" i="1"/>
  <c r="F1810" i="1"/>
  <c r="F995" i="1"/>
  <c r="F1800" i="1"/>
  <c r="F1808" i="1"/>
  <c r="F992" i="1"/>
  <c r="F1815" i="1"/>
  <c r="F1811" i="1"/>
  <c r="F1803" i="1"/>
  <c r="F1799" i="1"/>
  <c r="F1814" i="1"/>
  <c r="F1798" i="1"/>
  <c r="F1812" i="1"/>
  <c r="F102" i="1"/>
  <c r="F1802" i="1"/>
  <c r="F991" i="1"/>
  <c r="F996" i="1"/>
  <c r="F993" i="1"/>
  <c r="F101" i="1"/>
  <c r="F1805" i="1"/>
  <c r="F99" i="1"/>
  <c r="F994" i="1"/>
  <c r="F989" i="1"/>
  <c r="F1801" i="1"/>
  <c r="F1806" i="1"/>
  <c r="F100" i="1"/>
  <c r="F2212" i="1"/>
  <c r="F2172" i="1"/>
  <c r="F2171" i="1"/>
  <c r="F224" i="1"/>
  <c r="F2218" i="1"/>
  <c r="F2169" i="1"/>
  <c r="F2170" i="1"/>
  <c r="F225" i="1"/>
  <c r="F2215" i="1"/>
  <c r="F1096" i="1"/>
  <c r="F2214" i="1"/>
  <c r="F1095" i="1"/>
  <c r="F1094" i="1"/>
  <c r="F223" i="1"/>
  <c r="F2168" i="1"/>
  <c r="F2209" i="1"/>
  <c r="F2216" i="1"/>
  <c r="F2213" i="1"/>
  <c r="F1778" i="1" l="1"/>
  <c r="F1779" i="1"/>
  <c r="F1785" i="1"/>
  <c r="F984" i="1"/>
  <c r="F1786" i="1"/>
  <c r="F91" i="1"/>
  <c r="F1790" i="1"/>
  <c r="F1788" i="1"/>
  <c r="F985" i="1"/>
  <c r="F1781" i="1"/>
  <c r="F1791" i="1"/>
  <c r="F1782" i="1"/>
  <c r="F1789" i="1"/>
  <c r="F986" i="1"/>
  <c r="F1780" i="1"/>
  <c r="F287" i="1"/>
  <c r="F1787" i="1"/>
  <c r="F1784" i="1"/>
  <c r="F983" i="1"/>
  <c r="F1783" i="1"/>
  <c r="F982" i="1"/>
  <c r="F2099" i="1" l="1"/>
  <c r="F94" i="1"/>
  <c r="F95" i="1"/>
  <c r="F2100" i="1"/>
  <c r="F987" i="1"/>
  <c r="F2210" i="1"/>
  <c r="F1792" i="1"/>
  <c r="F93" i="1"/>
  <c r="F1796" i="1"/>
  <c r="F98" i="1"/>
  <c r="F1793" i="1"/>
  <c r="F2098" i="1"/>
  <c r="F1795" i="1"/>
  <c r="F97" i="1"/>
  <c r="F2012" i="1"/>
  <c r="F1794" i="1"/>
  <c r="F92" i="1"/>
  <c r="F2211" i="1"/>
  <c r="F2217" i="1"/>
  <c r="F2097" i="1"/>
  <c r="F96" i="1"/>
  <c r="F1777" i="1" l="1"/>
  <c r="F286" i="1"/>
  <c r="F979" i="1"/>
  <c r="F87" i="1"/>
  <c r="F2024" i="1"/>
  <c r="F981" i="1"/>
  <c r="F975" i="1"/>
  <c r="F974" i="1"/>
  <c r="F1774" i="1"/>
  <c r="F86" i="1"/>
  <c r="F1773" i="1"/>
  <c r="F980" i="1"/>
  <c r="F977" i="1"/>
  <c r="F1775" i="1"/>
  <c r="F84" i="1"/>
  <c r="F88" i="1"/>
  <c r="F83" i="1"/>
  <c r="F82" i="1"/>
  <c r="F89" i="1"/>
  <c r="F85" i="1"/>
  <c r="F1776" i="1"/>
  <c r="F978" i="1"/>
  <c r="F90" i="1"/>
  <c r="F976" i="1"/>
  <c r="F81" i="1" l="1"/>
  <c r="F1768" i="1"/>
  <c r="F1771" i="1"/>
  <c r="F971" i="1"/>
  <c r="F80" i="1"/>
  <c r="F973" i="1"/>
  <c r="F2023" i="1"/>
  <c r="F1770" i="1"/>
  <c r="F1769" i="1"/>
  <c r="F968" i="1"/>
  <c r="F1772" i="1"/>
  <c r="F969" i="1"/>
  <c r="F972" i="1"/>
  <c r="F2011" i="1"/>
  <c r="F970" i="1"/>
  <c r="F233" i="1"/>
  <c r="F967" i="1"/>
  <c r="AA4" i="7" l="1"/>
  <c r="AA5" i="7" s="1"/>
  <c r="AA6" i="7" s="1"/>
  <c r="AA7" i="7" s="1"/>
  <c r="AA8" i="7" s="1"/>
  <c r="AA9" i="7" s="1"/>
  <c r="AA10" i="7" s="1"/>
  <c r="AA11" i="7" s="1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A30" i="7" s="1"/>
  <c r="AA31" i="7" s="1"/>
  <c r="AA32" i="7" s="1"/>
  <c r="AA33" i="7" s="1"/>
  <c r="AA34" i="7" s="1"/>
  <c r="AA35" i="7" s="1"/>
  <c r="AA36" i="7" s="1"/>
  <c r="AA37" i="7" s="1"/>
  <c r="AA38" i="7" s="1"/>
  <c r="AA39" i="7" s="1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30" i="7" s="1"/>
  <c r="V31" i="7" s="1"/>
  <c r="V32" i="7" s="1"/>
  <c r="V33" i="7" s="1"/>
  <c r="V34" i="7" s="1"/>
  <c r="AB34" i="7" l="1"/>
  <c r="AC34" i="7" s="1"/>
  <c r="AD34" i="7" s="1"/>
  <c r="AB33" i="7"/>
  <c r="AC33" i="7" s="1"/>
  <c r="AD33" i="7" s="1"/>
  <c r="AB32" i="7"/>
  <c r="AC32" i="7" s="1"/>
  <c r="AD32" i="7" s="1"/>
  <c r="AB31" i="7"/>
  <c r="AC31" i="7" s="1"/>
  <c r="AD31" i="7" s="1"/>
  <c r="AB30" i="7"/>
  <c r="AC30" i="7" s="1"/>
  <c r="AD30" i="7" s="1"/>
  <c r="AB23" i="7"/>
  <c r="AC23" i="7" s="1"/>
  <c r="AD23" i="7" s="1"/>
  <c r="AB22" i="7"/>
  <c r="AC22" i="7" s="1"/>
  <c r="AD22" i="7" s="1"/>
  <c r="AB21" i="7"/>
  <c r="AC21" i="7" s="1"/>
  <c r="AD21" i="7" s="1"/>
  <c r="AB20" i="7"/>
  <c r="AC20" i="7" s="1"/>
  <c r="AD20" i="7" s="1"/>
  <c r="AB19" i="7"/>
  <c r="AC19" i="7" s="1"/>
  <c r="AD19" i="7" s="1"/>
  <c r="AB18" i="7"/>
  <c r="AC18" i="7" s="1"/>
  <c r="AD18" i="7" s="1"/>
  <c r="AB17" i="7"/>
  <c r="AC17" i="7" s="1"/>
  <c r="AD17" i="7" s="1"/>
  <c r="AB16" i="7"/>
  <c r="AC16" i="7" s="1"/>
  <c r="AD16" i="7" s="1"/>
  <c r="AB15" i="7"/>
  <c r="AC15" i="7" s="1"/>
  <c r="AD15" i="7" s="1"/>
  <c r="AB14" i="7"/>
  <c r="AC14" i="7" s="1"/>
  <c r="AD14" i="7" s="1"/>
  <c r="AB13" i="7"/>
  <c r="AC13" i="7" s="1"/>
  <c r="AD13" i="7" s="1"/>
  <c r="AB12" i="7"/>
  <c r="AC12" i="7" s="1"/>
  <c r="AD12" i="7" s="1"/>
  <c r="AB11" i="7"/>
  <c r="AC11" i="7" s="1"/>
  <c r="AD11" i="7" s="1"/>
  <c r="AB10" i="7"/>
  <c r="AC10" i="7" s="1"/>
  <c r="AD10" i="7" s="1"/>
  <c r="AB9" i="7"/>
  <c r="AC9" i="7" s="1"/>
  <c r="AD9" i="7" s="1"/>
  <c r="AB8" i="7"/>
  <c r="AC8" i="7" s="1"/>
  <c r="AD8" i="7" s="1"/>
  <c r="AB7" i="7"/>
  <c r="AC7" i="7" s="1"/>
  <c r="AD7" i="7" s="1"/>
  <c r="AB6" i="7"/>
  <c r="AC6" i="7" s="1"/>
  <c r="AD6" i="7" s="1"/>
  <c r="AB5" i="7"/>
  <c r="AC5" i="7" s="1"/>
  <c r="AD5" i="7" s="1"/>
  <c r="AB4" i="7"/>
  <c r="AC4" i="7" s="1"/>
  <c r="AD4" i="7" s="1"/>
  <c r="AB3" i="7"/>
  <c r="AB36" i="7"/>
  <c r="AC36" i="7" s="1"/>
  <c r="AD36" i="7" s="1"/>
  <c r="W34" i="7"/>
  <c r="X34" i="7" s="1"/>
  <c r="Y34" i="7" s="1"/>
  <c r="W33" i="7"/>
  <c r="X33" i="7" s="1"/>
  <c r="Y33" i="7" s="1"/>
  <c r="W32" i="7"/>
  <c r="X32" i="7" s="1"/>
  <c r="Y32" i="7" s="1"/>
  <c r="W31" i="7"/>
  <c r="X31" i="7" s="1"/>
  <c r="Y31" i="7" s="1"/>
  <c r="W30" i="7"/>
  <c r="X30" i="7" s="1"/>
  <c r="Y30" i="7" s="1"/>
  <c r="W23" i="7"/>
  <c r="X23" i="7" s="1"/>
  <c r="Y23" i="7" s="1"/>
  <c r="W22" i="7"/>
  <c r="X22" i="7" s="1"/>
  <c r="Y22" i="7" s="1"/>
  <c r="W21" i="7"/>
  <c r="X21" i="7" s="1"/>
  <c r="Y21" i="7" s="1"/>
  <c r="W20" i="7"/>
  <c r="X20" i="7" s="1"/>
  <c r="Y20" i="7" s="1"/>
  <c r="W19" i="7"/>
  <c r="X19" i="7" s="1"/>
  <c r="Y19" i="7" s="1"/>
  <c r="W18" i="7"/>
  <c r="X18" i="7" s="1"/>
  <c r="Y18" i="7" s="1"/>
  <c r="W17" i="7"/>
  <c r="X17" i="7" s="1"/>
  <c r="Y17" i="7" s="1"/>
  <c r="W16" i="7"/>
  <c r="X16" i="7" s="1"/>
  <c r="Y16" i="7" s="1"/>
  <c r="W15" i="7"/>
  <c r="X15" i="7" s="1"/>
  <c r="Y15" i="7" s="1"/>
  <c r="W14" i="7"/>
  <c r="X14" i="7" s="1"/>
  <c r="Y14" i="7" s="1"/>
  <c r="W13" i="7"/>
  <c r="X13" i="7" s="1"/>
  <c r="Y13" i="7" s="1"/>
  <c r="W12" i="7"/>
  <c r="X12" i="7" s="1"/>
  <c r="Y12" i="7" s="1"/>
  <c r="W11" i="7"/>
  <c r="X11" i="7" s="1"/>
  <c r="Y11" i="7" s="1"/>
  <c r="W10" i="7"/>
  <c r="X10" i="7" s="1"/>
  <c r="Y10" i="7" s="1"/>
  <c r="W9" i="7"/>
  <c r="X9" i="7" s="1"/>
  <c r="Y9" i="7" s="1"/>
  <c r="W8" i="7"/>
  <c r="X8" i="7" s="1"/>
  <c r="Y8" i="7" s="1"/>
  <c r="W7" i="7"/>
  <c r="X7" i="7" s="1"/>
  <c r="Y7" i="7" s="1"/>
  <c r="W6" i="7"/>
  <c r="X6" i="7" s="1"/>
  <c r="Y6" i="7" s="1"/>
  <c r="W5" i="7"/>
  <c r="X5" i="7" s="1"/>
  <c r="Y5" i="7" s="1"/>
  <c r="W4" i="7"/>
  <c r="X4" i="7" s="1"/>
  <c r="Y4" i="7" s="1"/>
  <c r="W3" i="7"/>
  <c r="V35" i="7"/>
  <c r="W35" i="7" s="1"/>
  <c r="X35" i="7" s="1"/>
  <c r="Y35" i="7" s="1"/>
  <c r="X3" i="7" l="1"/>
  <c r="AC3" i="7"/>
  <c r="AB35" i="7"/>
  <c r="AC35" i="7" s="1"/>
  <c r="AD35" i="7" s="1"/>
  <c r="V36" i="7"/>
  <c r="AB37" i="7"/>
  <c r="AC37" i="7" s="1"/>
  <c r="AD37" i="7" s="1"/>
  <c r="F1766" i="1"/>
  <c r="F963" i="1"/>
  <c r="F1763" i="1"/>
  <c r="F966" i="1"/>
  <c r="F1765" i="1"/>
  <c r="F960" i="1"/>
  <c r="F1764" i="1"/>
  <c r="F958" i="1"/>
  <c r="F962" i="1"/>
  <c r="F964" i="1"/>
  <c r="F1767" i="1"/>
  <c r="F965" i="1"/>
  <c r="F961" i="1"/>
  <c r="F959" i="1"/>
  <c r="AD3" i="7" l="1"/>
  <c r="Y3" i="7"/>
  <c r="W36" i="7"/>
  <c r="V37" i="7"/>
  <c r="AB38" i="7"/>
  <c r="AC38" i="7" s="1"/>
  <c r="AD38" i="7" s="1"/>
  <c r="F285" i="1"/>
  <c r="F76" i="1"/>
  <c r="F77" i="1"/>
  <c r="F1758" i="1"/>
  <c r="F1757" i="1"/>
  <c r="F1759" i="1"/>
  <c r="F1762" i="1"/>
  <c r="F79" i="1"/>
  <c r="F957" i="1"/>
  <c r="F1761" i="1"/>
  <c r="F954" i="1"/>
  <c r="F1760" i="1"/>
  <c r="F955" i="1"/>
  <c r="F952" i="1"/>
  <c r="F78" i="1"/>
  <c r="F956" i="1"/>
  <c r="F953" i="1"/>
  <c r="X36" i="7" l="1"/>
  <c r="V38" i="7"/>
  <c r="W37" i="7"/>
  <c r="X37" i="7" s="1"/>
  <c r="Y37" i="7" s="1"/>
  <c r="AB39" i="7"/>
  <c r="AC39" i="7" s="1"/>
  <c r="AD39" i="7" s="1"/>
  <c r="AD40" i="7" s="1"/>
  <c r="F230" i="1"/>
  <c r="F1734" i="1"/>
  <c r="F917" i="1"/>
  <c r="AB40" i="7" l="1"/>
  <c r="AC40" i="7"/>
  <c r="Y36" i="7"/>
  <c r="V39" i="7"/>
  <c r="W39" i="7" s="1"/>
  <c r="X39" i="7" s="1"/>
  <c r="Y39" i="7" s="1"/>
  <c r="W38" i="7"/>
  <c r="X38" i="7" s="1"/>
  <c r="Y38" i="7" s="1"/>
  <c r="X40" i="7" l="1"/>
  <c r="W40" i="7"/>
  <c r="Y40" i="7"/>
  <c r="S19" i="5"/>
  <c r="F319" i="1" l="1"/>
  <c r="S67" i="5"/>
  <c r="S29" i="5"/>
  <c r="S80" i="5"/>
  <c r="S26" i="5"/>
  <c r="F946" i="1" l="1"/>
  <c r="F948" i="1"/>
  <c r="F1756" i="1"/>
  <c r="F1754" i="1"/>
  <c r="F947" i="1"/>
  <c r="F943" i="1"/>
  <c r="F950" i="1"/>
  <c r="F75" i="1"/>
  <c r="F949" i="1"/>
  <c r="F73" i="1"/>
  <c r="F945" i="1"/>
  <c r="F1753" i="1"/>
  <c r="F74" i="1"/>
  <c r="F1755" i="1"/>
  <c r="F1103" i="1"/>
  <c r="F951" i="1"/>
  <c r="F942" i="1"/>
  <c r="F944" i="1"/>
  <c r="F231" i="1" l="1"/>
  <c r="F232" i="1"/>
  <c r="F2208" i="1"/>
  <c r="F294" i="1"/>
  <c r="F2164" i="1"/>
  <c r="F2022" i="1"/>
  <c r="F2018" i="1"/>
  <c r="F2206" i="1"/>
  <c r="F2165" i="1"/>
  <c r="F2162" i="1"/>
  <c r="F2167" i="1"/>
  <c r="F2163" i="1"/>
  <c r="F2207" i="1"/>
  <c r="F222" i="1"/>
  <c r="F2166" i="1"/>
  <c r="F938" i="1" l="1"/>
  <c r="F940" i="1"/>
  <c r="F941" i="1"/>
  <c r="F939" i="1"/>
  <c r="F1752" i="1"/>
  <c r="F1750" i="1"/>
  <c r="F1748" i="1"/>
  <c r="F69" i="1"/>
  <c r="F71" i="1"/>
  <c r="F1751" i="1"/>
  <c r="F70" i="1"/>
  <c r="F1749" i="1"/>
  <c r="F1747" i="1"/>
  <c r="F72" i="1"/>
  <c r="F933" i="1"/>
  <c r="F65" i="1"/>
  <c r="F937" i="1"/>
  <c r="F932" i="1"/>
  <c r="F1105" i="1"/>
  <c r="F66" i="1"/>
  <c r="F1744" i="1"/>
  <c r="F67" i="1"/>
  <c r="F1746" i="1"/>
  <c r="F936" i="1"/>
  <c r="F1743" i="1"/>
  <c r="F934" i="1"/>
  <c r="F63" i="1"/>
  <c r="F64" i="1"/>
  <c r="F68" i="1"/>
  <c r="F1745" i="1"/>
  <c r="F935" i="1"/>
  <c r="F1091" i="1" l="1"/>
  <c r="F2161" i="1"/>
  <c r="F1090" i="1"/>
  <c r="F2158" i="1"/>
  <c r="F221" i="1"/>
  <c r="F2205" i="1"/>
  <c r="F2160" i="1"/>
  <c r="F220" i="1"/>
  <c r="F2204" i="1"/>
  <c r="F2159" i="1"/>
  <c r="F1093" i="1"/>
  <c r="F1092" i="1"/>
  <c r="F219" i="1"/>
  <c r="S39" i="5" l="1"/>
  <c r="S66" i="5" l="1"/>
  <c r="S45" i="5"/>
  <c r="F263" i="1" l="1"/>
  <c r="F2" i="1"/>
  <c r="F264" i="1"/>
  <c r="F265" i="1"/>
  <c r="F4" i="1"/>
  <c r="F395" i="1"/>
  <c r="F403" i="1"/>
  <c r="F5" i="1"/>
  <c r="F425" i="1"/>
  <c r="F7" i="1"/>
  <c r="F2009" i="1"/>
  <c r="F520" i="1"/>
  <c r="F8" i="1"/>
  <c r="F563" i="1"/>
  <c r="F9" i="1"/>
  <c r="F267" i="1"/>
  <c r="F11" i="1"/>
  <c r="F10" i="1"/>
  <c r="F12" i="1"/>
  <c r="F595" i="1"/>
  <c r="F588" i="1"/>
  <c r="F14" i="1"/>
  <c r="F268" i="1"/>
  <c r="F270" i="1"/>
  <c r="F15" i="1"/>
  <c r="F16" i="1"/>
  <c r="F17" i="1"/>
  <c r="F272" i="1"/>
  <c r="F271" i="1"/>
  <c r="F19" i="1"/>
  <c r="F682" i="1"/>
  <c r="F21" i="1"/>
  <c r="F711" i="1"/>
  <c r="F23" i="1"/>
  <c r="F22" i="1"/>
  <c r="F722" i="1"/>
  <c r="F273" i="1"/>
  <c r="F735" i="1"/>
  <c r="F745" i="1"/>
  <c r="F24" i="1"/>
  <c r="F25" i="1"/>
  <c r="F2021" i="1"/>
  <c r="F26" i="1"/>
  <c r="F30" i="1"/>
  <c r="F29" i="1"/>
  <c r="F28" i="1"/>
  <c r="F764" i="1"/>
  <c r="F2010" i="1"/>
  <c r="F763" i="1"/>
  <c r="F32" i="1"/>
  <c r="F770" i="1"/>
  <c r="F777" i="1"/>
  <c r="F33" i="1"/>
  <c r="F34" i="1"/>
  <c r="F274" i="1"/>
  <c r="F35" i="1"/>
  <c r="F809" i="1"/>
  <c r="F37" i="1"/>
  <c r="F38" i="1"/>
  <c r="F40" i="1"/>
  <c r="F39" i="1"/>
  <c r="F823" i="1"/>
  <c r="F822" i="1"/>
  <c r="F818" i="1"/>
  <c r="F276" i="1"/>
  <c r="F826" i="1"/>
  <c r="F827" i="1"/>
  <c r="F824" i="1"/>
  <c r="F842" i="1"/>
  <c r="F841" i="1"/>
  <c r="F42" i="1"/>
  <c r="F43" i="1"/>
  <c r="F835" i="1"/>
  <c r="F45" i="1"/>
  <c r="F278" i="1"/>
  <c r="F46" i="1"/>
  <c r="F851" i="1"/>
  <c r="F44" i="1"/>
  <c r="F47" i="1"/>
  <c r="F859" i="1"/>
  <c r="F867" i="1"/>
  <c r="F871" i="1"/>
  <c r="F48" i="1"/>
  <c r="F49" i="1"/>
  <c r="F51" i="1"/>
  <c r="F873" i="1"/>
  <c r="F50" i="1"/>
  <c r="F54" i="1"/>
  <c r="F875" i="1"/>
  <c r="F878" i="1"/>
  <c r="F281" i="1"/>
  <c r="F55" i="1"/>
  <c r="F52" i="1"/>
  <c r="F879" i="1"/>
  <c r="F53" i="1"/>
  <c r="F874" i="1"/>
  <c r="F882" i="1"/>
  <c r="F883" i="1"/>
  <c r="F58" i="1"/>
  <c r="F888" i="1"/>
  <c r="F884" i="1"/>
  <c r="F892" i="1"/>
  <c r="F886" i="1"/>
  <c r="F893" i="1"/>
  <c r="F56" i="1"/>
  <c r="F885" i="1"/>
  <c r="F57" i="1"/>
  <c r="F899" i="1"/>
  <c r="F900" i="1"/>
  <c r="F894" i="1"/>
  <c r="F897" i="1"/>
  <c r="F904" i="1"/>
  <c r="F906" i="1"/>
  <c r="F1104" i="1"/>
  <c r="F903" i="1"/>
  <c r="F896" i="1"/>
  <c r="F898" i="1"/>
  <c r="F905" i="1"/>
  <c r="F895" i="1"/>
  <c r="F907" i="1"/>
  <c r="F902" i="1"/>
  <c r="F59" i="1"/>
  <c r="F901" i="1"/>
  <c r="F282" i="1"/>
  <c r="F60" i="1"/>
  <c r="F908" i="1"/>
  <c r="F913" i="1"/>
  <c r="F911" i="1"/>
  <c r="F916" i="1"/>
  <c r="F909" i="1"/>
  <c r="F920" i="1"/>
  <c r="F283" i="1"/>
  <c r="F910" i="1"/>
  <c r="F914" i="1"/>
  <c r="F919" i="1"/>
  <c r="F912" i="1"/>
  <c r="F915" i="1"/>
  <c r="F918" i="1"/>
  <c r="F929" i="1"/>
  <c r="F284" i="1"/>
  <c r="F1740" i="1"/>
  <c r="F61" i="1"/>
  <c r="F1737" i="1"/>
  <c r="F931" i="1"/>
  <c r="F923" i="1"/>
  <c r="F1741" i="1"/>
  <c r="F928" i="1"/>
  <c r="F924" i="1"/>
  <c r="F925" i="1"/>
  <c r="F1742" i="1"/>
  <c r="F922" i="1"/>
  <c r="F930" i="1"/>
  <c r="F921" i="1"/>
  <c r="F927" i="1"/>
  <c r="F1738" i="1"/>
  <c r="F1739" i="1"/>
  <c r="F926" i="1"/>
  <c r="F62" i="1"/>
  <c r="F364" i="1"/>
  <c r="F3" i="1"/>
  <c r="F266" i="1"/>
  <c r="F527" i="1"/>
  <c r="F20" i="1"/>
  <c r="F269" i="1"/>
  <c r="F621" i="1"/>
  <c r="F18" i="1"/>
  <c r="F679" i="1"/>
  <c r="F731" i="1"/>
  <c r="F27" i="1"/>
  <c r="F773" i="1"/>
  <c r="F36" i="1"/>
  <c r="F275" i="1"/>
  <c r="F277" i="1"/>
  <c r="F41" i="1"/>
  <c r="F280" i="1"/>
  <c r="F279" i="1"/>
  <c r="F891" i="1"/>
  <c r="F13" i="1"/>
  <c r="F321" i="1"/>
  <c r="F320" i="1"/>
  <c r="F322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4" i="1"/>
  <c r="F305" i="1"/>
  <c r="F301" i="1"/>
  <c r="F303" i="1"/>
  <c r="F302" i="1"/>
  <c r="F300" i="1"/>
  <c r="F299" i="1"/>
  <c r="F297" i="1"/>
  <c r="F298" i="1"/>
  <c r="F296" i="1"/>
  <c r="F335" i="1"/>
  <c r="F334" i="1"/>
  <c r="F333" i="1"/>
  <c r="F332" i="1"/>
  <c r="F331" i="1"/>
  <c r="F329" i="1"/>
  <c r="F330" i="1"/>
  <c r="F328" i="1"/>
  <c r="F326" i="1"/>
  <c r="F327" i="1"/>
  <c r="F325" i="1"/>
  <c r="F324" i="1"/>
  <c r="F323" i="1"/>
  <c r="F350" i="1"/>
  <c r="F349" i="1"/>
  <c r="F348" i="1"/>
  <c r="F347" i="1"/>
  <c r="F346" i="1"/>
  <c r="F345" i="1"/>
  <c r="F343" i="1"/>
  <c r="F344" i="1"/>
  <c r="F342" i="1"/>
  <c r="F339" i="1"/>
  <c r="F340" i="1"/>
  <c r="F338" i="1"/>
  <c r="F337" i="1"/>
  <c r="F336" i="1"/>
  <c r="F341" i="1"/>
  <c r="F363" i="1"/>
  <c r="F361" i="1"/>
  <c r="F362" i="1"/>
  <c r="F360" i="1"/>
  <c r="F359" i="1"/>
  <c r="F358" i="1"/>
  <c r="F357" i="1"/>
  <c r="F356" i="1"/>
  <c r="F355" i="1"/>
  <c r="F353" i="1"/>
  <c r="F354" i="1"/>
  <c r="F352" i="1"/>
  <c r="F351" i="1"/>
  <c r="F379" i="1"/>
  <c r="F378" i="1"/>
  <c r="F377" i="1"/>
  <c r="F374" i="1"/>
  <c r="F376" i="1"/>
  <c r="F372" i="1"/>
  <c r="F371" i="1"/>
  <c r="F373" i="1"/>
  <c r="F370" i="1"/>
  <c r="F369" i="1"/>
  <c r="F368" i="1"/>
  <c r="F365" i="1"/>
  <c r="F367" i="1"/>
  <c r="F366" i="1"/>
  <c r="F375" i="1"/>
  <c r="F389" i="1"/>
  <c r="F388" i="1"/>
  <c r="F386" i="1"/>
  <c r="F387" i="1"/>
  <c r="F384" i="1"/>
  <c r="F385" i="1"/>
  <c r="F383" i="1"/>
  <c r="F381" i="1"/>
  <c r="F380" i="1"/>
  <c r="F382" i="1"/>
  <c r="F393" i="1"/>
  <c r="F391" i="1"/>
  <c r="F392" i="1"/>
  <c r="F390" i="1"/>
  <c r="F394" i="1"/>
  <c r="F399" i="1"/>
  <c r="F397" i="1"/>
  <c r="F396" i="1"/>
  <c r="F398" i="1"/>
  <c r="F410" i="1"/>
  <c r="F409" i="1"/>
  <c r="F408" i="1"/>
  <c r="F407" i="1"/>
  <c r="F406" i="1"/>
  <c r="F405" i="1"/>
  <c r="F404" i="1"/>
  <c r="F402" i="1"/>
  <c r="F401" i="1"/>
  <c r="F400" i="1"/>
  <c r="F414" i="1"/>
  <c r="F413" i="1"/>
  <c r="F411" i="1"/>
  <c r="F412" i="1"/>
  <c r="F416" i="1"/>
  <c r="F415" i="1"/>
  <c r="F417" i="1"/>
  <c r="F441" i="1"/>
  <c r="F439" i="1"/>
  <c r="F440" i="1"/>
  <c r="F438" i="1"/>
  <c r="F437" i="1"/>
  <c r="F436" i="1"/>
  <c r="F434" i="1"/>
  <c r="F435" i="1"/>
  <c r="F433" i="1"/>
  <c r="F432" i="1"/>
  <c r="F430" i="1"/>
  <c r="F429" i="1"/>
  <c r="F431" i="1"/>
  <c r="F418" i="1"/>
  <c r="F428" i="1"/>
  <c r="F426" i="1"/>
  <c r="F427" i="1"/>
  <c r="F423" i="1"/>
  <c r="F424" i="1"/>
  <c r="F422" i="1"/>
  <c r="F421" i="1"/>
  <c r="F420" i="1"/>
  <c r="F419" i="1"/>
  <c r="F454" i="1"/>
  <c r="F460" i="1"/>
  <c r="F459" i="1"/>
  <c r="F458" i="1"/>
  <c r="F457" i="1"/>
  <c r="F455" i="1"/>
  <c r="F456" i="1"/>
  <c r="F453" i="1"/>
  <c r="F452" i="1"/>
  <c r="F447" i="1"/>
  <c r="F450" i="1"/>
  <c r="F448" i="1"/>
  <c r="F449" i="1"/>
  <c r="F446" i="1"/>
  <c r="F444" i="1"/>
  <c r="F443" i="1"/>
  <c r="F442" i="1"/>
  <c r="F451" i="1"/>
  <c r="F445" i="1"/>
  <c r="F468" i="1"/>
  <c r="F467" i="1"/>
  <c r="F465" i="1"/>
  <c r="F463" i="1"/>
  <c r="F464" i="1"/>
  <c r="F462" i="1"/>
  <c r="F461" i="1"/>
  <c r="F466" i="1"/>
  <c r="F478" i="1"/>
  <c r="F477" i="1"/>
  <c r="F476" i="1"/>
  <c r="F475" i="1"/>
  <c r="F474" i="1"/>
  <c r="F472" i="1"/>
  <c r="F473" i="1"/>
  <c r="F471" i="1"/>
  <c r="F470" i="1"/>
  <c r="F469" i="1"/>
  <c r="F481" i="1"/>
  <c r="F480" i="1"/>
  <c r="F479" i="1"/>
  <c r="F490" i="1"/>
  <c r="F489" i="1"/>
  <c r="F488" i="1"/>
  <c r="F487" i="1"/>
  <c r="F485" i="1"/>
  <c r="F486" i="1"/>
  <c r="F484" i="1"/>
  <c r="F482" i="1"/>
  <c r="F483" i="1"/>
  <c r="F497" i="1"/>
  <c r="F496" i="1"/>
  <c r="F495" i="1"/>
  <c r="F494" i="1"/>
  <c r="F493" i="1"/>
  <c r="F492" i="1"/>
  <c r="F491" i="1"/>
  <c r="F506" i="1"/>
  <c r="F505" i="1"/>
  <c r="F504" i="1"/>
  <c r="F503" i="1"/>
  <c r="F502" i="1"/>
  <c r="F501" i="1"/>
  <c r="F500" i="1"/>
  <c r="F498" i="1"/>
  <c r="F499" i="1"/>
  <c r="F515" i="1"/>
  <c r="F514" i="1"/>
  <c r="F513" i="1"/>
  <c r="F511" i="1"/>
  <c r="F512" i="1"/>
  <c r="F509" i="1"/>
  <c r="F510" i="1"/>
  <c r="F507" i="1"/>
  <c r="F508" i="1"/>
  <c r="F526" i="1"/>
  <c r="F525" i="1"/>
  <c r="F523" i="1"/>
  <c r="F524" i="1"/>
  <c r="F522" i="1"/>
  <c r="F521" i="1"/>
  <c r="F519" i="1"/>
  <c r="F518" i="1"/>
  <c r="F517" i="1"/>
  <c r="F516" i="1"/>
  <c r="F532" i="1"/>
  <c r="F542" i="1"/>
  <c r="F541" i="1"/>
  <c r="F540" i="1"/>
  <c r="F539" i="1"/>
  <c r="F538" i="1"/>
  <c r="F537" i="1"/>
  <c r="F535" i="1"/>
  <c r="F531" i="1"/>
  <c r="F530" i="1"/>
  <c r="F534" i="1"/>
  <c r="F533" i="1"/>
  <c r="F529" i="1"/>
  <c r="F528" i="1"/>
  <c r="F543" i="1"/>
  <c r="F536" i="1"/>
  <c r="F551" i="1"/>
  <c r="F550" i="1"/>
  <c r="F549" i="1"/>
  <c r="F548" i="1"/>
  <c r="F547" i="1"/>
  <c r="F546" i="1"/>
  <c r="F545" i="1"/>
  <c r="F544" i="1"/>
  <c r="F560" i="1"/>
  <c r="F559" i="1"/>
  <c r="F558" i="1"/>
  <c r="F557" i="1"/>
  <c r="F556" i="1"/>
  <c r="F554" i="1"/>
  <c r="F555" i="1"/>
  <c r="F552" i="1"/>
  <c r="F553" i="1"/>
  <c r="F570" i="1"/>
  <c r="F568" i="1"/>
  <c r="F567" i="1"/>
  <c r="F566" i="1"/>
  <c r="F561" i="1"/>
  <c r="F565" i="1"/>
  <c r="F564" i="1"/>
  <c r="F562" i="1"/>
  <c r="F569" i="1"/>
  <c r="F573" i="1"/>
  <c r="F579" i="1"/>
  <c r="F578" i="1"/>
  <c r="F577" i="1"/>
  <c r="F576" i="1"/>
  <c r="F575" i="1"/>
  <c r="F574" i="1"/>
  <c r="F572" i="1"/>
  <c r="F571" i="1"/>
  <c r="F587" i="1"/>
  <c r="F585" i="1"/>
  <c r="F586" i="1"/>
  <c r="F584" i="1"/>
  <c r="F583" i="1"/>
  <c r="F582" i="1"/>
  <c r="F581" i="1"/>
  <c r="F580" i="1"/>
  <c r="F593" i="1"/>
  <c r="F592" i="1"/>
  <c r="F594" i="1"/>
  <c r="F591" i="1"/>
  <c r="F590" i="1"/>
  <c r="F589" i="1"/>
  <c r="F600" i="1"/>
  <c r="F599" i="1"/>
  <c r="F598" i="1"/>
  <c r="F597" i="1"/>
  <c r="F603" i="1"/>
  <c r="F602" i="1"/>
  <c r="F601" i="1"/>
  <c r="F609" i="1"/>
  <c r="F608" i="1"/>
  <c r="F607" i="1"/>
  <c r="F606" i="1"/>
  <c r="F605" i="1"/>
  <c r="F604" i="1"/>
  <c r="F620" i="1"/>
  <c r="F619" i="1"/>
  <c r="F618" i="1"/>
  <c r="F617" i="1"/>
  <c r="F616" i="1"/>
  <c r="F615" i="1"/>
  <c r="F614" i="1"/>
  <c r="F613" i="1"/>
  <c r="F612" i="1"/>
  <c r="F611" i="1"/>
  <c r="F610" i="1"/>
  <c r="F622" i="1"/>
  <c r="F626" i="1"/>
  <c r="F628" i="1"/>
  <c r="F627" i="1"/>
  <c r="F625" i="1"/>
  <c r="F624" i="1"/>
  <c r="F623" i="1"/>
  <c r="F642" i="1"/>
  <c r="F641" i="1"/>
  <c r="F638" i="1"/>
  <c r="F639" i="1"/>
  <c r="F636" i="1"/>
  <c r="F635" i="1"/>
  <c r="F634" i="1"/>
  <c r="F631" i="1"/>
  <c r="F640" i="1"/>
  <c r="F629" i="1"/>
  <c r="F630" i="1"/>
  <c r="F637" i="1"/>
  <c r="F633" i="1"/>
  <c r="F632" i="1"/>
  <c r="F649" i="1"/>
  <c r="F650" i="1"/>
  <c r="F648" i="1"/>
  <c r="F645" i="1"/>
  <c r="F646" i="1"/>
  <c r="F644" i="1"/>
  <c r="F643" i="1"/>
  <c r="F651" i="1"/>
  <c r="F647" i="1"/>
  <c r="F657" i="1"/>
  <c r="F656" i="1"/>
  <c r="F655" i="1"/>
  <c r="F654" i="1"/>
  <c r="F653" i="1"/>
  <c r="F652" i="1"/>
  <c r="F668" i="1"/>
  <c r="F669" i="1"/>
  <c r="F667" i="1"/>
  <c r="F666" i="1"/>
  <c r="F664" i="1"/>
  <c r="F665" i="1"/>
  <c r="F663" i="1"/>
  <c r="F661" i="1"/>
  <c r="F662" i="1"/>
  <c r="F659" i="1"/>
  <c r="F660" i="1"/>
  <c r="F658" i="1"/>
  <c r="F671" i="1"/>
  <c r="F673" i="1"/>
  <c r="F676" i="1"/>
  <c r="F674" i="1"/>
  <c r="F675" i="1"/>
  <c r="F672" i="1"/>
  <c r="F670" i="1"/>
  <c r="F681" i="1"/>
  <c r="F680" i="1"/>
  <c r="F678" i="1"/>
  <c r="F677" i="1"/>
  <c r="F691" i="1"/>
  <c r="F690" i="1"/>
  <c r="F689" i="1"/>
  <c r="F688" i="1"/>
  <c r="F687" i="1"/>
  <c r="F686" i="1"/>
  <c r="F685" i="1"/>
  <c r="F684" i="1"/>
  <c r="F683" i="1"/>
  <c r="F704" i="1"/>
  <c r="F703" i="1"/>
  <c r="F702" i="1"/>
  <c r="F700" i="1"/>
  <c r="F698" i="1"/>
  <c r="F699" i="1"/>
  <c r="F697" i="1"/>
  <c r="F696" i="1"/>
  <c r="F694" i="1"/>
  <c r="F695" i="1"/>
  <c r="F693" i="1"/>
  <c r="F692" i="1"/>
  <c r="F701" i="1"/>
  <c r="F710" i="1"/>
  <c r="F709" i="1"/>
  <c r="F708" i="1"/>
  <c r="F707" i="1"/>
  <c r="F706" i="1"/>
  <c r="F705" i="1"/>
  <c r="F718" i="1"/>
  <c r="F717" i="1"/>
  <c r="F716" i="1"/>
  <c r="F715" i="1"/>
  <c r="F713" i="1"/>
  <c r="F714" i="1"/>
  <c r="F712" i="1"/>
  <c r="F724" i="1"/>
  <c r="F730" i="1"/>
  <c r="F728" i="1"/>
  <c r="F727" i="1"/>
  <c r="F726" i="1"/>
  <c r="F723" i="1"/>
  <c r="F721" i="1"/>
  <c r="F720" i="1"/>
  <c r="F719" i="1"/>
  <c r="F729" i="1"/>
  <c r="F725" i="1"/>
  <c r="F737" i="1"/>
  <c r="F736" i="1"/>
  <c r="F734" i="1"/>
  <c r="F733" i="1"/>
  <c r="F732" i="1"/>
  <c r="F743" i="1"/>
  <c r="F749" i="1"/>
  <c r="F751" i="1"/>
  <c r="F750" i="1"/>
  <c r="F748" i="1"/>
  <c r="F747" i="1"/>
  <c r="F746" i="1"/>
  <c r="F744" i="1"/>
  <c r="F742" i="1"/>
  <c r="F741" i="1"/>
  <c r="F740" i="1"/>
  <c r="F739" i="1"/>
  <c r="F738" i="1"/>
  <c r="F760" i="1"/>
  <c r="F762" i="1"/>
  <c r="F759" i="1"/>
  <c r="F758" i="1"/>
  <c r="F757" i="1"/>
  <c r="F755" i="1"/>
  <c r="F756" i="1"/>
  <c r="F754" i="1"/>
  <c r="F753" i="1"/>
  <c r="F752" i="1"/>
  <c r="F761" i="1"/>
  <c r="F766" i="1"/>
  <c r="F768" i="1"/>
  <c r="F765" i="1"/>
  <c r="F767" i="1"/>
  <c r="F771" i="1"/>
  <c r="F776" i="1"/>
  <c r="F775" i="1"/>
  <c r="F774" i="1"/>
  <c r="F772" i="1"/>
  <c r="F769" i="1"/>
  <c r="F790" i="1"/>
  <c r="F784" i="1"/>
  <c r="F782" i="1"/>
  <c r="F791" i="1"/>
  <c r="F789" i="1"/>
  <c r="F788" i="1"/>
  <c r="F787" i="1"/>
  <c r="F783" i="1"/>
  <c r="F781" i="1"/>
  <c r="F780" i="1"/>
  <c r="F779" i="1"/>
  <c r="F786" i="1"/>
  <c r="F785" i="1"/>
  <c r="F797" i="1"/>
  <c r="F800" i="1"/>
  <c r="F795" i="1"/>
  <c r="F794" i="1"/>
  <c r="F799" i="1"/>
  <c r="F792" i="1"/>
  <c r="F801" i="1"/>
  <c r="F798" i="1"/>
  <c r="F796" i="1"/>
  <c r="F793" i="1"/>
  <c r="F805" i="1"/>
  <c r="F808" i="1"/>
  <c r="F804" i="1"/>
  <c r="F802" i="1"/>
  <c r="F807" i="1"/>
  <c r="F803" i="1"/>
  <c r="F806" i="1"/>
  <c r="F814" i="1"/>
  <c r="F811" i="1"/>
  <c r="F815" i="1"/>
  <c r="F816" i="1"/>
  <c r="F812" i="1"/>
  <c r="F810" i="1"/>
  <c r="F813" i="1"/>
  <c r="F821" i="1"/>
  <c r="F820" i="1"/>
  <c r="F819" i="1"/>
  <c r="F817" i="1"/>
  <c r="F829" i="1"/>
  <c r="F828" i="1"/>
  <c r="F825" i="1"/>
  <c r="F837" i="1"/>
  <c r="F843" i="1"/>
  <c r="F836" i="1"/>
  <c r="F831" i="1"/>
  <c r="F833" i="1"/>
  <c r="F840" i="1"/>
  <c r="F838" i="1"/>
  <c r="F834" i="1"/>
  <c r="F839" i="1"/>
  <c r="F830" i="1"/>
  <c r="F832" i="1"/>
  <c r="F850" i="1"/>
  <c r="F847" i="1"/>
  <c r="F846" i="1"/>
  <c r="F848" i="1"/>
  <c r="F849" i="1"/>
  <c r="F856" i="1"/>
  <c r="F844" i="1"/>
  <c r="F845" i="1"/>
  <c r="F855" i="1"/>
  <c r="F853" i="1"/>
  <c r="F852" i="1"/>
  <c r="F854" i="1"/>
  <c r="F860" i="1"/>
  <c r="F858" i="1"/>
  <c r="F857" i="1"/>
  <c r="F869" i="1"/>
  <c r="F872" i="1"/>
  <c r="F862" i="1"/>
  <c r="F868" i="1"/>
  <c r="F865" i="1"/>
  <c r="F870" i="1"/>
  <c r="F864" i="1"/>
  <c r="F863" i="1"/>
  <c r="F866" i="1"/>
  <c r="F861" i="1"/>
  <c r="F877" i="1"/>
  <c r="F881" i="1"/>
  <c r="F880" i="1"/>
  <c r="F876" i="1"/>
  <c r="F889" i="1"/>
  <c r="F887" i="1"/>
  <c r="F890" i="1"/>
  <c r="F1109" i="1"/>
  <c r="F1110" i="1"/>
  <c r="F1111" i="1"/>
  <c r="F1112" i="1"/>
  <c r="F1137" i="1"/>
  <c r="F1118" i="1"/>
  <c r="F1136" i="1"/>
  <c r="F1134" i="1"/>
  <c r="F1135" i="1"/>
  <c r="F1117" i="1"/>
  <c r="F1132" i="1"/>
  <c r="F1133" i="1"/>
  <c r="F1131" i="1"/>
  <c r="F1130" i="1"/>
  <c r="F1129" i="1"/>
  <c r="F1126" i="1"/>
  <c r="F1128" i="1"/>
  <c r="F1116" i="1"/>
  <c r="F1127" i="1"/>
  <c r="F1125" i="1"/>
  <c r="F1123" i="1"/>
  <c r="F1124" i="1"/>
  <c r="F1122" i="1"/>
  <c r="F1121" i="1"/>
  <c r="F1115" i="1"/>
  <c r="F1120" i="1"/>
  <c r="F1114" i="1"/>
  <c r="F1113" i="1"/>
  <c r="F1119" i="1"/>
  <c r="F1148" i="1"/>
  <c r="F1147" i="1"/>
  <c r="F1146" i="1"/>
  <c r="F1145" i="1"/>
  <c r="F1144" i="1"/>
  <c r="F1143" i="1"/>
  <c r="F1142" i="1"/>
  <c r="F1141" i="1"/>
  <c r="F1139" i="1"/>
  <c r="F1140" i="1"/>
  <c r="F1138" i="1"/>
  <c r="F1160" i="1"/>
  <c r="F1154" i="1"/>
  <c r="F1159" i="1"/>
  <c r="F1158" i="1"/>
  <c r="F1153" i="1"/>
  <c r="F1152" i="1"/>
  <c r="F1157" i="1"/>
  <c r="F1151" i="1"/>
  <c r="F1156" i="1"/>
  <c r="F1150" i="1"/>
  <c r="F1149" i="1"/>
  <c r="F1155" i="1"/>
  <c r="F1187" i="1"/>
  <c r="F1178" i="1"/>
  <c r="F1186" i="1"/>
  <c r="F1185" i="1"/>
  <c r="F1173" i="1"/>
  <c r="F1172" i="1"/>
  <c r="F1177" i="1"/>
  <c r="F1171" i="1"/>
  <c r="F1184" i="1"/>
  <c r="F1176" i="1"/>
  <c r="F1183" i="1"/>
  <c r="F1170" i="1"/>
  <c r="F1182" i="1"/>
  <c r="F1169" i="1"/>
  <c r="F1168" i="1"/>
  <c r="F1167" i="1"/>
  <c r="F1181" i="1"/>
  <c r="F1166" i="1"/>
  <c r="F1165" i="1"/>
  <c r="F1180" i="1"/>
  <c r="F1164" i="1"/>
  <c r="F1163" i="1"/>
  <c r="F1175" i="1"/>
  <c r="F1162" i="1"/>
  <c r="F1179" i="1"/>
  <c r="F1174" i="1"/>
  <c r="F1161" i="1"/>
  <c r="F1211" i="1"/>
  <c r="F1210" i="1"/>
  <c r="F1216" i="1"/>
  <c r="F1209" i="1"/>
  <c r="F1208" i="1"/>
  <c r="F1215" i="1"/>
  <c r="F1207" i="1"/>
  <c r="F1206" i="1"/>
  <c r="F1205" i="1"/>
  <c r="F1214" i="1"/>
  <c r="F1204" i="1"/>
  <c r="F1203" i="1"/>
  <c r="F1202" i="1"/>
  <c r="F1201" i="1"/>
  <c r="F1200" i="1"/>
  <c r="F1199" i="1"/>
  <c r="F1198" i="1"/>
  <c r="F1213" i="1"/>
  <c r="F1197" i="1"/>
  <c r="F1196" i="1"/>
  <c r="F1195" i="1"/>
  <c r="F1194" i="1"/>
  <c r="F1193" i="1"/>
  <c r="F1192" i="1"/>
  <c r="F1212" i="1"/>
  <c r="F1191" i="1"/>
  <c r="F1190" i="1"/>
  <c r="F1189" i="1"/>
  <c r="F1188" i="1"/>
  <c r="F1242" i="1"/>
  <c r="F1240" i="1"/>
  <c r="F1241" i="1"/>
  <c r="F1239" i="1"/>
  <c r="F1238" i="1"/>
  <c r="F1235" i="1"/>
  <c r="F1237" i="1"/>
  <c r="F1236" i="1"/>
  <c r="F1234" i="1"/>
  <c r="F1233" i="1"/>
  <c r="F1231" i="1"/>
  <c r="F1232" i="1"/>
  <c r="F1227" i="1"/>
  <c r="F1228" i="1"/>
  <c r="F1230" i="1"/>
  <c r="F1229" i="1"/>
  <c r="F1225" i="1"/>
  <c r="F1226" i="1"/>
  <c r="F1223" i="1"/>
  <c r="F1224" i="1"/>
  <c r="F1222" i="1"/>
  <c r="F1221" i="1"/>
  <c r="F1220" i="1"/>
  <c r="F1219" i="1"/>
  <c r="F1217" i="1"/>
  <c r="F1218" i="1"/>
  <c r="F1254" i="1"/>
  <c r="F1253" i="1"/>
  <c r="F1252" i="1"/>
  <c r="F1251" i="1"/>
  <c r="F1250" i="1"/>
  <c r="F1249" i="1"/>
  <c r="F1247" i="1"/>
  <c r="F1248" i="1"/>
  <c r="F1246" i="1"/>
  <c r="F1244" i="1"/>
  <c r="F1245" i="1"/>
  <c r="F1243" i="1"/>
  <c r="F1269" i="1"/>
  <c r="F1268" i="1"/>
  <c r="F1267" i="1"/>
  <c r="F1266" i="1"/>
  <c r="F1265" i="1"/>
  <c r="F1263" i="1"/>
  <c r="F1264" i="1"/>
  <c r="F1262" i="1"/>
  <c r="F1261" i="1"/>
  <c r="F1260" i="1"/>
  <c r="F1259" i="1"/>
  <c r="F1257" i="1"/>
  <c r="F1258" i="1"/>
  <c r="F1255" i="1"/>
  <c r="F1256" i="1"/>
  <c r="F1276" i="1"/>
  <c r="F1275" i="1"/>
  <c r="F1274" i="1"/>
  <c r="F1273" i="1"/>
  <c r="F1272" i="1"/>
  <c r="F1271" i="1"/>
  <c r="F1270" i="1"/>
  <c r="F1288" i="1"/>
  <c r="F1287" i="1"/>
  <c r="F1285" i="1"/>
  <c r="F1286" i="1"/>
  <c r="F1284" i="1"/>
  <c r="F1283" i="1"/>
  <c r="F1282" i="1"/>
  <c r="F1281" i="1"/>
  <c r="F1279" i="1"/>
  <c r="F1280" i="1"/>
  <c r="F1277" i="1"/>
  <c r="F1278" i="1"/>
  <c r="F1297" i="1"/>
  <c r="F1294" i="1"/>
  <c r="F1296" i="1"/>
  <c r="F1295" i="1"/>
  <c r="F1293" i="1"/>
  <c r="F1292" i="1"/>
  <c r="F1291" i="1"/>
  <c r="F1290" i="1"/>
  <c r="F1289" i="1"/>
  <c r="F1299" i="1"/>
  <c r="F1298" i="1"/>
  <c r="F1300" i="1"/>
  <c r="F1303" i="1"/>
  <c r="F1302" i="1"/>
  <c r="F1301" i="1"/>
  <c r="F1309" i="1"/>
  <c r="F1307" i="1"/>
  <c r="F1308" i="1"/>
  <c r="F1306" i="1"/>
  <c r="F1305" i="1"/>
  <c r="F1304" i="1"/>
  <c r="F1333" i="1"/>
  <c r="F1312" i="1"/>
  <c r="F1332" i="1"/>
  <c r="F1331" i="1"/>
  <c r="F1330" i="1"/>
  <c r="F1328" i="1"/>
  <c r="F1329" i="1"/>
  <c r="F1327" i="1"/>
  <c r="F1326" i="1"/>
  <c r="F1325" i="1"/>
  <c r="F1311" i="1"/>
  <c r="F1324" i="1"/>
  <c r="F1323" i="1"/>
  <c r="F1322" i="1"/>
  <c r="F1321" i="1"/>
  <c r="F1320" i="1"/>
  <c r="F1310" i="1"/>
  <c r="F1319" i="1"/>
  <c r="F1318" i="1"/>
  <c r="F1313" i="1"/>
  <c r="F1314" i="1"/>
  <c r="F1315" i="1"/>
  <c r="F1316" i="1"/>
  <c r="F1317" i="1"/>
  <c r="F1344" i="1"/>
  <c r="F1343" i="1"/>
  <c r="F1342" i="1"/>
  <c r="F1341" i="1"/>
  <c r="F1340" i="1"/>
  <c r="F1339" i="1"/>
  <c r="F1338" i="1"/>
  <c r="F1337" i="1"/>
  <c r="F1336" i="1"/>
  <c r="F1335" i="1"/>
  <c r="F1334" i="1"/>
  <c r="F1348" i="1"/>
  <c r="F1346" i="1"/>
  <c r="F1347" i="1"/>
  <c r="F1345" i="1"/>
  <c r="F1358" i="1"/>
  <c r="F1357" i="1"/>
  <c r="F1356" i="1"/>
  <c r="F1354" i="1"/>
  <c r="F1355" i="1"/>
  <c r="F1353" i="1"/>
  <c r="F1352" i="1"/>
  <c r="F1351" i="1"/>
  <c r="F1349" i="1"/>
  <c r="F1350" i="1"/>
  <c r="F1362" i="1"/>
  <c r="F1361" i="1"/>
  <c r="F1360" i="1"/>
  <c r="F1359" i="1"/>
  <c r="F1367" i="1"/>
  <c r="F1368" i="1"/>
  <c r="F1366" i="1"/>
  <c r="F1365" i="1"/>
  <c r="F1364" i="1"/>
  <c r="F1363" i="1"/>
  <c r="F1383" i="1"/>
  <c r="F1382" i="1"/>
  <c r="F1381" i="1"/>
  <c r="F1380" i="1"/>
  <c r="F1379" i="1"/>
  <c r="F1378" i="1"/>
  <c r="F1377" i="1"/>
  <c r="F1375" i="1"/>
  <c r="F1376" i="1"/>
  <c r="F1374" i="1"/>
  <c r="F1373" i="1"/>
  <c r="F1372" i="1"/>
  <c r="F1371" i="1"/>
  <c r="F1370" i="1"/>
  <c r="F1369" i="1"/>
  <c r="F1392" i="1"/>
  <c r="F1393" i="1"/>
  <c r="F1391" i="1"/>
  <c r="F1390" i="1"/>
  <c r="F1389" i="1"/>
  <c r="F1388" i="1"/>
  <c r="F1387" i="1"/>
  <c r="F1386" i="1"/>
  <c r="F1385" i="1"/>
  <c r="F1384" i="1"/>
  <c r="F1405" i="1"/>
  <c r="F1404" i="1"/>
  <c r="F1398" i="1"/>
  <c r="F1397" i="1"/>
  <c r="F1403" i="1"/>
  <c r="F1402" i="1"/>
  <c r="F1396" i="1"/>
  <c r="F1395" i="1"/>
  <c r="F1394" i="1"/>
  <c r="F1401" i="1"/>
  <c r="F1400" i="1"/>
  <c r="F1399" i="1"/>
  <c r="F1417" i="1"/>
  <c r="F1416" i="1"/>
  <c r="F1414" i="1"/>
  <c r="F1415" i="1"/>
  <c r="F1413" i="1"/>
  <c r="F1412" i="1"/>
  <c r="F1411" i="1"/>
  <c r="F1410" i="1"/>
  <c r="F1409" i="1"/>
  <c r="F1408" i="1"/>
  <c r="F1407" i="1"/>
  <c r="F1406" i="1"/>
  <c r="F1427" i="1"/>
  <c r="F1426" i="1"/>
  <c r="F1423" i="1"/>
  <c r="F1424" i="1"/>
  <c r="F1425" i="1"/>
  <c r="F1422" i="1"/>
  <c r="F1421" i="1"/>
  <c r="F1420" i="1"/>
  <c r="F1419" i="1"/>
  <c r="F1418" i="1"/>
  <c r="F1443" i="1"/>
  <c r="F1431" i="1"/>
  <c r="F1441" i="1"/>
  <c r="F1442" i="1"/>
  <c r="F1440" i="1"/>
  <c r="F1439" i="1"/>
  <c r="F1430" i="1"/>
  <c r="F1438" i="1"/>
  <c r="F1437" i="1"/>
  <c r="F1436" i="1"/>
  <c r="F1435" i="1"/>
  <c r="F1434" i="1"/>
  <c r="F1429" i="1"/>
  <c r="F1433" i="1"/>
  <c r="F1432" i="1"/>
  <c r="F1428" i="1"/>
  <c r="F1452" i="1"/>
  <c r="F1451" i="1"/>
  <c r="F1450" i="1"/>
  <c r="F1449" i="1"/>
  <c r="F1448" i="1"/>
  <c r="F1447" i="1"/>
  <c r="F1446" i="1"/>
  <c r="F1445" i="1"/>
  <c r="F1444" i="1"/>
  <c r="F1462" i="1"/>
  <c r="F1463" i="1"/>
  <c r="F1461" i="1"/>
  <c r="F1460" i="1"/>
  <c r="F1459" i="1"/>
  <c r="F1458" i="1"/>
  <c r="F1457" i="1"/>
  <c r="F1456" i="1"/>
  <c r="F1454" i="1"/>
  <c r="F1455" i="1"/>
  <c r="F1453" i="1"/>
  <c r="F1465" i="1"/>
  <c r="F1464" i="1"/>
  <c r="F1472" i="1"/>
  <c r="F1471" i="1"/>
  <c r="F1470" i="1"/>
  <c r="F1469" i="1"/>
  <c r="F1468" i="1"/>
  <c r="F1467" i="1"/>
  <c r="F1466" i="1"/>
  <c r="F1482" i="1"/>
  <c r="F1481" i="1"/>
  <c r="F1480" i="1"/>
  <c r="F1479" i="1"/>
  <c r="F1478" i="1"/>
  <c r="F1477" i="1"/>
  <c r="F1476" i="1"/>
  <c r="F1475" i="1"/>
  <c r="F1474" i="1"/>
  <c r="F1473" i="1"/>
  <c r="F1494" i="1"/>
  <c r="F1487" i="1"/>
  <c r="F1486" i="1"/>
  <c r="F1485" i="1"/>
  <c r="F1484" i="1"/>
  <c r="F1492" i="1"/>
  <c r="F1493" i="1"/>
  <c r="F1491" i="1"/>
  <c r="F1483" i="1"/>
  <c r="F1489" i="1"/>
  <c r="F1490" i="1"/>
  <c r="F1488" i="1"/>
  <c r="F1502" i="1"/>
  <c r="F1501" i="1"/>
  <c r="F1500" i="1"/>
  <c r="F1499" i="1"/>
  <c r="F1498" i="1"/>
  <c r="F1503" i="1"/>
  <c r="F1497" i="1"/>
  <c r="F1496" i="1"/>
  <c r="F1495" i="1"/>
  <c r="F1518" i="1"/>
  <c r="F1519" i="1"/>
  <c r="F1517" i="1"/>
  <c r="F1516" i="1"/>
  <c r="F1514" i="1"/>
  <c r="F1513" i="1"/>
  <c r="F1515" i="1"/>
  <c r="F1511" i="1"/>
  <c r="F1512" i="1"/>
  <c r="F1509" i="1"/>
  <c r="F1508" i="1"/>
  <c r="F1507" i="1"/>
  <c r="F1505" i="1"/>
  <c r="F1506" i="1"/>
  <c r="F1504" i="1"/>
  <c r="F1510" i="1"/>
  <c r="F1527" i="1"/>
  <c r="F1526" i="1"/>
  <c r="F1525" i="1"/>
  <c r="F1524" i="1"/>
  <c r="F1522" i="1"/>
  <c r="F1523" i="1"/>
  <c r="F1521" i="1"/>
  <c r="F1520" i="1"/>
  <c r="F1540" i="1"/>
  <c r="F1539" i="1"/>
  <c r="F1538" i="1"/>
  <c r="F1537" i="1"/>
  <c r="F1536" i="1"/>
  <c r="F1535" i="1"/>
  <c r="F1534" i="1"/>
  <c r="F1532" i="1"/>
  <c r="F1531" i="1"/>
  <c r="F1533" i="1"/>
  <c r="F1530" i="1"/>
  <c r="F1529" i="1"/>
  <c r="F1528" i="1"/>
  <c r="F1546" i="1"/>
  <c r="F1545" i="1"/>
  <c r="F1544" i="1"/>
  <c r="F1543" i="1"/>
  <c r="F1542" i="1"/>
  <c r="F1541" i="1"/>
  <c r="F1553" i="1"/>
  <c r="F1552" i="1"/>
  <c r="F1551" i="1"/>
  <c r="F1550" i="1"/>
  <c r="F1549" i="1"/>
  <c r="F1548" i="1"/>
  <c r="F1547" i="1"/>
  <c r="F1563" i="1"/>
  <c r="F1562" i="1"/>
  <c r="F1561" i="1"/>
  <c r="F1560" i="1"/>
  <c r="F1558" i="1"/>
  <c r="F1559" i="1"/>
  <c r="F1557" i="1"/>
  <c r="F1556" i="1"/>
  <c r="F1555" i="1"/>
  <c r="F1554" i="1"/>
  <c r="F1577" i="1"/>
  <c r="F1575" i="1"/>
  <c r="F1576" i="1"/>
  <c r="F1574" i="1"/>
  <c r="F1573" i="1"/>
  <c r="F1572" i="1"/>
  <c r="F1571" i="1"/>
  <c r="F1569" i="1"/>
  <c r="F1570" i="1"/>
  <c r="F1567" i="1"/>
  <c r="F1566" i="1"/>
  <c r="F1568" i="1"/>
  <c r="F1565" i="1"/>
  <c r="F1564" i="1"/>
  <c r="F1585" i="1"/>
  <c r="F1584" i="1"/>
  <c r="F1583" i="1"/>
  <c r="F1582" i="1"/>
  <c r="F1581" i="1"/>
  <c r="F1580" i="1"/>
  <c r="F1586" i="1"/>
  <c r="F1579" i="1"/>
  <c r="F1578" i="1"/>
  <c r="F1594" i="1"/>
  <c r="F1593" i="1"/>
  <c r="F1592" i="1"/>
  <c r="F1589" i="1"/>
  <c r="F1590" i="1"/>
  <c r="F1591" i="1"/>
  <c r="F1588" i="1"/>
  <c r="F1587" i="1"/>
  <c r="F1600" i="1"/>
  <c r="F1599" i="1"/>
  <c r="F1598" i="1"/>
  <c r="F1597" i="1"/>
  <c r="F1596" i="1"/>
  <c r="F1595" i="1"/>
  <c r="F1605" i="1"/>
  <c r="F1604" i="1"/>
  <c r="F1603" i="1"/>
  <c r="F1602" i="1"/>
  <c r="F1601" i="1"/>
  <c r="F1612" i="1"/>
  <c r="F1611" i="1"/>
  <c r="F1610" i="1"/>
  <c r="F1609" i="1"/>
  <c r="F1608" i="1"/>
  <c r="F1607" i="1"/>
  <c r="F1606" i="1"/>
  <c r="F1618" i="1"/>
  <c r="F1617" i="1"/>
  <c r="F1616" i="1"/>
  <c r="F1615" i="1"/>
  <c r="F1614" i="1"/>
  <c r="F1613" i="1"/>
  <c r="F1628" i="1"/>
  <c r="F1627" i="1"/>
  <c r="F1626" i="1"/>
  <c r="F1625" i="1"/>
  <c r="F1624" i="1"/>
  <c r="F1623" i="1"/>
  <c r="F1622" i="1"/>
  <c r="F1621" i="1"/>
  <c r="F1620" i="1"/>
  <c r="F1619" i="1"/>
  <c r="F1636" i="1"/>
  <c r="F1635" i="1"/>
  <c r="F1634" i="1"/>
  <c r="F1633" i="1"/>
  <c r="F1632" i="1"/>
  <c r="F1631" i="1"/>
  <c r="F1629" i="1"/>
  <c r="F1630" i="1"/>
  <c r="F1643" i="1"/>
  <c r="F1642" i="1"/>
  <c r="F1641" i="1"/>
  <c r="F1640" i="1"/>
  <c r="F1639" i="1"/>
  <c r="F1638" i="1"/>
  <c r="F1637" i="1"/>
  <c r="F1653" i="1"/>
  <c r="F1652" i="1"/>
  <c r="F1651" i="1"/>
  <c r="F1650" i="1"/>
  <c r="F1649" i="1"/>
  <c r="F1648" i="1"/>
  <c r="F1647" i="1"/>
  <c r="F1646" i="1"/>
  <c r="F1645" i="1"/>
  <c r="F1644" i="1"/>
  <c r="F1666" i="1"/>
  <c r="F1665" i="1"/>
  <c r="F1664" i="1"/>
  <c r="F1663" i="1"/>
  <c r="F1662" i="1"/>
  <c r="F1661" i="1"/>
  <c r="F1660" i="1"/>
  <c r="F1658" i="1"/>
  <c r="F1659" i="1"/>
  <c r="F1657" i="1"/>
  <c r="F1656" i="1"/>
  <c r="F1655" i="1"/>
  <c r="F1654" i="1"/>
  <c r="F1676" i="1"/>
  <c r="F1675" i="1"/>
  <c r="F1674" i="1"/>
  <c r="F1673" i="1"/>
  <c r="F1672" i="1"/>
  <c r="F1671" i="1"/>
  <c r="F1670" i="1"/>
  <c r="F1668" i="1"/>
  <c r="F1669" i="1"/>
  <c r="F1667" i="1"/>
  <c r="F1684" i="1"/>
  <c r="F1683" i="1"/>
  <c r="F1682" i="1"/>
  <c r="F1681" i="1"/>
  <c r="F1680" i="1"/>
  <c r="F1679" i="1"/>
  <c r="F1678" i="1"/>
  <c r="F1677" i="1"/>
  <c r="F1688" i="1"/>
  <c r="F1687" i="1"/>
  <c r="F1686" i="1"/>
  <c r="F1685" i="1"/>
  <c r="F1699" i="1"/>
  <c r="F1698" i="1"/>
  <c r="F1697" i="1"/>
  <c r="F1696" i="1"/>
  <c r="F1695" i="1"/>
  <c r="F1694" i="1"/>
  <c r="F1693" i="1"/>
  <c r="F1691" i="1"/>
  <c r="F1692" i="1"/>
  <c r="F1690" i="1"/>
  <c r="F1689" i="1"/>
  <c r="F1703" i="1"/>
  <c r="F1705" i="1"/>
  <c r="F1706" i="1"/>
  <c r="F1709" i="1"/>
  <c r="F1701" i="1"/>
  <c r="F1702" i="1"/>
  <c r="F1708" i="1"/>
  <c r="F1700" i="1"/>
  <c r="F1707" i="1"/>
  <c r="F1710" i="1"/>
  <c r="F1704" i="1"/>
  <c r="F1711" i="1"/>
  <c r="F1714" i="1"/>
  <c r="F1718" i="1"/>
  <c r="F1712" i="1"/>
  <c r="F1717" i="1"/>
  <c r="F1715" i="1"/>
  <c r="F1716" i="1"/>
  <c r="F1713" i="1"/>
  <c r="F1719" i="1"/>
  <c r="F1724" i="1"/>
  <c r="F1726" i="1"/>
  <c r="F1720" i="1"/>
  <c r="F1721" i="1"/>
  <c r="F1727" i="1"/>
  <c r="F1722" i="1"/>
  <c r="F1723" i="1"/>
  <c r="F1725" i="1"/>
  <c r="F1729" i="1"/>
  <c r="F1728" i="1"/>
  <c r="F1731" i="1"/>
  <c r="F1730" i="1"/>
  <c r="F1735" i="1"/>
  <c r="F1736" i="1"/>
  <c r="F1732" i="1"/>
  <c r="F1733" i="1"/>
  <c r="F2005" i="1"/>
  <c r="F2006" i="1"/>
  <c r="F6" i="1"/>
  <c r="F2007" i="1"/>
  <c r="F2008" i="1"/>
  <c r="F2080" i="1"/>
  <c r="F596" i="1"/>
  <c r="F2054" i="1"/>
  <c r="F2055" i="1"/>
  <c r="F2090" i="1"/>
  <c r="F2092" i="1"/>
  <c r="F2093" i="1"/>
  <c r="F2094" i="1"/>
  <c r="F2095" i="1"/>
  <c r="F31" i="1"/>
  <c r="F778" i="1"/>
  <c r="F2103" i="1"/>
  <c r="F213" i="1"/>
  <c r="F2105" i="1"/>
  <c r="F2057" i="1"/>
  <c r="F1088" i="1"/>
  <c r="F2115" i="1"/>
  <c r="F2116" i="1"/>
  <c r="F2123" i="1"/>
  <c r="F2127" i="1"/>
  <c r="F2013" i="1"/>
  <c r="F214" i="1"/>
  <c r="F2119" i="1"/>
  <c r="F1089" i="1"/>
  <c r="F2118" i="1"/>
  <c r="F2129" i="1"/>
  <c r="F2138" i="1"/>
  <c r="F215" i="1"/>
  <c r="F2143" i="1"/>
  <c r="F2142" i="1"/>
  <c r="F2058" i="1"/>
  <c r="F292" i="1"/>
  <c r="F2014" i="1"/>
  <c r="F2015" i="1"/>
  <c r="F2148" i="1"/>
  <c r="F2151" i="1"/>
  <c r="F217" i="1"/>
  <c r="F2149" i="1"/>
  <c r="F293" i="1"/>
  <c r="F216" i="1"/>
  <c r="F218" i="1"/>
  <c r="F2145" i="1"/>
  <c r="F2147" i="1"/>
  <c r="F2155" i="1"/>
  <c r="F2017" i="1"/>
  <c r="F2156" i="1"/>
  <c r="F2152" i="1"/>
  <c r="F1102" i="1"/>
  <c r="F2157" i="1"/>
  <c r="F2153" i="1"/>
  <c r="F2016" i="1"/>
  <c r="F2059" i="1"/>
  <c r="F2154" i="1"/>
  <c r="F2025" i="1"/>
  <c r="F2066" i="1"/>
  <c r="F2075" i="1"/>
  <c r="F2053" i="1"/>
  <c r="F2020" i="1"/>
  <c r="F2056" i="1"/>
  <c r="F2135" i="1"/>
  <c r="F2137" i="1"/>
  <c r="F2061" i="1"/>
  <c r="F2060" i="1"/>
  <c r="F2062" i="1"/>
  <c r="F2064" i="1"/>
  <c r="F2063" i="1"/>
  <c r="F2065" i="1"/>
  <c r="F2067" i="1"/>
  <c r="F2068" i="1"/>
  <c r="F2069" i="1"/>
  <c r="F2070" i="1"/>
  <c r="F2071" i="1"/>
  <c r="F2072" i="1"/>
  <c r="F2073" i="1"/>
  <c r="F2074" i="1"/>
  <c r="F2076" i="1"/>
  <c r="F2077" i="1"/>
  <c r="F2081" i="1"/>
  <c r="F2079" i="1"/>
  <c r="F2078" i="1"/>
  <c r="F2082" i="1"/>
  <c r="F2084" i="1"/>
  <c r="F2083" i="1"/>
  <c r="F2085" i="1"/>
  <c r="F2086" i="1"/>
  <c r="F2087" i="1"/>
  <c r="F2088" i="1"/>
  <c r="F2089" i="1"/>
  <c r="F2091" i="1"/>
  <c r="F2096" i="1"/>
  <c r="F2101" i="1"/>
  <c r="F2104" i="1"/>
  <c r="F2102" i="1"/>
  <c r="F2110" i="1"/>
  <c r="F2113" i="1"/>
  <c r="F2112" i="1"/>
  <c r="F2111" i="1"/>
  <c r="F2109" i="1"/>
  <c r="F2108" i="1"/>
  <c r="F2107" i="1"/>
  <c r="F2106" i="1"/>
  <c r="F2114" i="1"/>
  <c r="F2126" i="1"/>
  <c r="F2124" i="1"/>
  <c r="F2128" i="1"/>
  <c r="F2125" i="1"/>
  <c r="F2121" i="1"/>
  <c r="F2122" i="1"/>
  <c r="F2120" i="1"/>
  <c r="F2117" i="1"/>
  <c r="F2134" i="1"/>
  <c r="F2133" i="1"/>
  <c r="F2131" i="1"/>
  <c r="F2139" i="1"/>
  <c r="F2140" i="1"/>
  <c r="F2136" i="1"/>
  <c r="F2132" i="1"/>
  <c r="F2130" i="1"/>
  <c r="F2141" i="1"/>
  <c r="F2146" i="1"/>
  <c r="F2150" i="1"/>
  <c r="F2144" i="1"/>
  <c r="F2180" i="1"/>
  <c r="F2179" i="1"/>
  <c r="F2178" i="1"/>
  <c r="F2187" i="1"/>
  <c r="F2186" i="1"/>
  <c r="F2185" i="1"/>
  <c r="F2184" i="1"/>
  <c r="F2183" i="1"/>
  <c r="F2182" i="1"/>
  <c r="F2181" i="1"/>
  <c r="F2190" i="1"/>
  <c r="F2189" i="1"/>
  <c r="F2188" i="1"/>
  <c r="F2195" i="1"/>
  <c r="F2194" i="1"/>
  <c r="F2193" i="1"/>
  <c r="F2192" i="1"/>
  <c r="F2191" i="1"/>
  <c r="F2196" i="1"/>
  <c r="F2197" i="1"/>
  <c r="F2199" i="1"/>
  <c r="F2198" i="1"/>
  <c r="F2203" i="1"/>
  <c r="F2202" i="1"/>
  <c r="F2200" i="1"/>
  <c r="F2201" i="1"/>
  <c r="F2226" i="1"/>
  <c r="F2228" i="1"/>
  <c r="F2227" i="1"/>
  <c r="F2230" i="1"/>
  <c r="F2229" i="1"/>
  <c r="F2232" i="1"/>
  <c r="F2231" i="1"/>
  <c r="F2233" i="1"/>
  <c r="F2234" i="1"/>
  <c r="F2235" i="1"/>
  <c r="F2236" i="1"/>
  <c r="F2237" i="1"/>
  <c r="F2238" i="1"/>
  <c r="F2239" i="1"/>
  <c r="F2241" i="1"/>
  <c r="F2242" i="1"/>
  <c r="F2240" i="1"/>
  <c r="F2243" i="1"/>
  <c r="F2245" i="1"/>
  <c r="F2244" i="1"/>
  <c r="F2246" i="1"/>
  <c r="S2" i="5" l="1"/>
  <c r="S3" i="5"/>
  <c r="S4" i="5"/>
  <c r="S5" i="5"/>
  <c r="S6" i="5"/>
  <c r="S7" i="5"/>
  <c r="S41" i="5"/>
  <c r="S55" i="5"/>
  <c r="S11" i="5"/>
  <c r="S12" i="5"/>
  <c r="S13" i="5"/>
  <c r="S57" i="5"/>
  <c r="S68" i="5"/>
  <c r="S69" i="5"/>
  <c r="S14" i="5"/>
  <c r="S70" i="5"/>
  <c r="S18" i="5"/>
  <c r="S20" i="5"/>
  <c r="S21" i="5"/>
  <c r="S23" i="5"/>
  <c r="S73" i="5"/>
  <c r="S46" i="5"/>
  <c r="S24" i="5"/>
  <c r="S48" i="5"/>
  <c r="S25" i="5"/>
  <c r="S31" i="5"/>
  <c r="S32" i="5"/>
  <c r="S56" i="5"/>
  <c r="S84" i="5"/>
  <c r="S85" i="5"/>
  <c r="S33" i="5"/>
  <c r="S42" i="5"/>
  <c r="S43" i="5"/>
  <c r="S47" i="5"/>
  <c r="S44" i="5"/>
  <c r="S22" i="5"/>
  <c r="S35" i="5"/>
  <c r="S53" i="5"/>
  <c r="S54" i="5"/>
  <c r="S38" i="5"/>
  <c r="S49" i="5"/>
  <c r="S86" i="5"/>
  <c r="S87" i="5"/>
  <c r="S58" i="5"/>
  <c r="S59" i="5"/>
  <c r="S90" i="5"/>
  <c r="S61" i="5"/>
  <c r="S62" i="5"/>
  <c r="S63" i="5"/>
  <c r="S64" i="5"/>
  <c r="S65" i="5"/>
  <c r="S71" i="5"/>
  <c r="S72" i="5"/>
  <c r="S74" i="5"/>
  <c r="S75" i="5"/>
  <c r="S76" i="5"/>
  <c r="S77" i="5"/>
  <c r="S78" i="5"/>
  <c r="S79" i="5"/>
  <c r="S81" i="5"/>
  <c r="S82" i="5"/>
  <c r="S83" i="5"/>
  <c r="S88" i="5"/>
  <c r="S89" i="5"/>
  <c r="S91" i="5"/>
  <c r="J36" i="7" l="1"/>
  <c r="K36" i="7"/>
  <c r="M36" i="7" s="1"/>
  <c r="K35" i="7"/>
  <c r="M35" i="7" s="1"/>
  <c r="J35" i="7"/>
  <c r="N36" i="7" l="1"/>
  <c r="J37" i="7"/>
  <c r="N35" i="7"/>
  <c r="N37" i="7" l="1"/>
  <c r="J7" i="7" l="1"/>
  <c r="J6" i="7"/>
  <c r="J8" i="7" l="1"/>
  <c r="AM9" i="8" l="1"/>
  <c r="AN9" i="8" s="1"/>
  <c r="AH9" i="8"/>
  <c r="AM8" i="8"/>
  <c r="AN8" i="8" s="1"/>
  <c r="AH8" i="8"/>
  <c r="AM7" i="8"/>
  <c r="AN7" i="8" s="1"/>
  <c r="AH7" i="8"/>
  <c r="AM6" i="8"/>
  <c r="AN6" i="8" s="1"/>
  <c r="AH6" i="8"/>
  <c r="AM5" i="8"/>
  <c r="AN5" i="8" s="1"/>
  <c r="AH5" i="8"/>
  <c r="AM4" i="8"/>
  <c r="AN4" i="8" s="1"/>
  <c r="AH4" i="8"/>
  <c r="AM3" i="8"/>
  <c r="AN3" i="8" s="1"/>
  <c r="AH3" i="8"/>
  <c r="AM2" i="8"/>
  <c r="AN2" i="8" s="1"/>
  <c r="AH2" i="8"/>
  <c r="M7" i="7" l="1"/>
  <c r="N7" i="7" s="1"/>
  <c r="P6" i="7"/>
  <c r="R7" i="7" l="1"/>
  <c r="P7" i="7"/>
  <c r="P8" i="7" s="1"/>
  <c r="M6" i="7"/>
  <c r="N6" i="7" s="1"/>
  <c r="N8" i="7" s="1"/>
  <c r="R8" i="7" l="1"/>
</calcChain>
</file>

<file path=xl/sharedStrings.xml><?xml version="1.0" encoding="utf-8"?>
<sst xmlns="http://schemas.openxmlformats.org/spreadsheetml/2006/main" count="25919" uniqueCount="9744">
  <si>
    <t>Empresa</t>
  </si>
  <si>
    <t>Cargo</t>
  </si>
  <si>
    <t>Servicio</t>
  </si>
  <si>
    <t>Site_Ciudad</t>
  </si>
  <si>
    <t>Rut</t>
  </si>
  <si>
    <t>D-V</t>
  </si>
  <si>
    <t>RutDV</t>
  </si>
  <si>
    <t>Nombre Completo</t>
  </si>
  <si>
    <t>Nombres</t>
  </si>
  <si>
    <t>Apellidos</t>
  </si>
  <si>
    <t>Estado</t>
  </si>
  <si>
    <t>Jefatura Directa</t>
  </si>
  <si>
    <t>RUT Jefatura Directa</t>
  </si>
  <si>
    <t>Fecha Ingreso Capacitación</t>
  </si>
  <si>
    <t>Fecha Fin Capacitación</t>
  </si>
  <si>
    <t>ID</t>
  </si>
  <si>
    <t>Mail</t>
  </si>
  <si>
    <t>VTA Segunda Linea</t>
  </si>
  <si>
    <t>Postpago</t>
  </si>
  <si>
    <t>PEI</t>
  </si>
  <si>
    <t>Formador</t>
  </si>
  <si>
    <t>Jornada</t>
  </si>
  <si>
    <t>FTE</t>
  </si>
  <si>
    <t>Fecha Baja</t>
  </si>
  <si>
    <t>fecha</t>
  </si>
  <si>
    <t>dias</t>
  </si>
  <si>
    <t>Holdtech</t>
  </si>
  <si>
    <t>Masivo</t>
  </si>
  <si>
    <t>Prepago</t>
  </si>
  <si>
    <t>La Serena</t>
  </si>
  <si>
    <t>15968141-6</t>
  </si>
  <si>
    <t>13669975-K</t>
  </si>
  <si>
    <t>12570139-6</t>
  </si>
  <si>
    <t>18316243-8</t>
  </si>
  <si>
    <t>12946783-5</t>
  </si>
  <si>
    <t>18178270-6</t>
  </si>
  <si>
    <t>12793556-4</t>
  </si>
  <si>
    <t>17440882-3</t>
  </si>
  <si>
    <t>16306932-6</t>
  </si>
  <si>
    <t>11468007-9</t>
  </si>
  <si>
    <t>16426122-0</t>
  </si>
  <si>
    <t>15402553-7</t>
  </si>
  <si>
    <t>17847211-9</t>
  </si>
  <si>
    <t>14371323-7</t>
  </si>
  <si>
    <t>19867139-8</t>
  </si>
  <si>
    <t>16147404-5</t>
  </si>
  <si>
    <t>10509133-8</t>
  </si>
  <si>
    <t>13643762-3</t>
  </si>
  <si>
    <t>19602096-9</t>
  </si>
  <si>
    <t>16581185-2</t>
  </si>
  <si>
    <t>17626261-6</t>
  </si>
  <si>
    <t>13215840-1</t>
  </si>
  <si>
    <t>14385447-7</t>
  </si>
  <si>
    <t>17979382-2</t>
  </si>
  <si>
    <t>18316530-5</t>
  </si>
  <si>
    <t>15028553-4</t>
  </si>
  <si>
    <t>13173990-7</t>
  </si>
  <si>
    <t>9231081-7</t>
  </si>
  <si>
    <t>17847124-4</t>
  </si>
  <si>
    <t>13648669-1</t>
  </si>
  <si>
    <t>16188687-4</t>
  </si>
  <si>
    <t>16162562-0</t>
  </si>
  <si>
    <t>13223590-2</t>
  </si>
  <si>
    <t>17452411-4</t>
  </si>
  <si>
    <t>18710773-3</t>
  </si>
  <si>
    <t>14384978-3</t>
  </si>
  <si>
    <t>17721824-3</t>
  </si>
  <si>
    <t>17672562-1</t>
  </si>
  <si>
    <t>15056061-6</t>
  </si>
  <si>
    <t>7744976-0</t>
  </si>
  <si>
    <t>13878239-5</t>
  </si>
  <si>
    <t>12221117-7</t>
  </si>
  <si>
    <t>16187469-8</t>
  </si>
  <si>
    <t>17390688-9</t>
  </si>
  <si>
    <t>17302130-5</t>
  </si>
  <si>
    <t>12003385-9</t>
  </si>
  <si>
    <t>12842652-3</t>
  </si>
  <si>
    <t>13762426-5</t>
  </si>
  <si>
    <t>16763671-3</t>
  </si>
  <si>
    <t>10254394-7</t>
  </si>
  <si>
    <t>13424951-K</t>
  </si>
  <si>
    <t>10953320-3</t>
  </si>
  <si>
    <t>12576140-2</t>
  </si>
  <si>
    <t>12942175-4</t>
  </si>
  <si>
    <t>17451969-2</t>
  </si>
  <si>
    <t>17111535-3</t>
  </si>
  <si>
    <t>17625185-9</t>
  </si>
  <si>
    <t>12625284-6</t>
  </si>
  <si>
    <t>12213508-k</t>
  </si>
  <si>
    <t>15909055-8</t>
  </si>
  <si>
    <t>13760370-5</t>
  </si>
  <si>
    <t>18002790-4</t>
  </si>
  <si>
    <t>15740911-5</t>
  </si>
  <si>
    <t>8257664-9</t>
  </si>
  <si>
    <t>12615526-3</t>
  </si>
  <si>
    <t>16135422-8</t>
  </si>
  <si>
    <t>14160851-7</t>
  </si>
  <si>
    <t>8571940-8</t>
  </si>
  <si>
    <t>16253860-8</t>
  </si>
  <si>
    <t>13639633-1</t>
  </si>
  <si>
    <t>13744971-4</t>
  </si>
  <si>
    <t>18162351-9</t>
  </si>
  <si>
    <t>19491819-4</t>
  </si>
  <si>
    <t>18316757-k</t>
  </si>
  <si>
    <t>8511402-6</t>
  </si>
  <si>
    <t>11616081-1</t>
  </si>
  <si>
    <t>16878677-8</t>
  </si>
  <si>
    <t>13760430-2</t>
  </si>
  <si>
    <t>17174380-K</t>
  </si>
  <si>
    <t>18510396-k</t>
  </si>
  <si>
    <t>18632706-3</t>
  </si>
  <si>
    <t>12943573-9</t>
  </si>
  <si>
    <t>9736828-7</t>
  </si>
  <si>
    <t>16054463-5</t>
  </si>
  <si>
    <t>18002216-3</t>
  </si>
  <si>
    <t>18059899-5</t>
  </si>
  <si>
    <t>15673718-6</t>
  </si>
  <si>
    <t>17866154-K</t>
  </si>
  <si>
    <t>17294017-K</t>
  </si>
  <si>
    <t>9774588-9</t>
  </si>
  <si>
    <t>14384956-2</t>
  </si>
  <si>
    <t>19660955-5</t>
  </si>
  <si>
    <t>17962556-1</t>
  </si>
  <si>
    <t>15674197-3</t>
  </si>
  <si>
    <t>19258368-3</t>
  </si>
  <si>
    <t>15948199-9</t>
  </si>
  <si>
    <t>17158484-1</t>
  </si>
  <si>
    <t>16346465-9</t>
  </si>
  <si>
    <t>18318183-1</t>
  </si>
  <si>
    <t>17963872-K</t>
  </si>
  <si>
    <t>15338427-4</t>
  </si>
  <si>
    <t>19042281-K</t>
  </si>
  <si>
    <t>10920477-3</t>
  </si>
  <si>
    <t>11821315-7</t>
  </si>
  <si>
    <t>17295498-7</t>
  </si>
  <si>
    <t>8577088-8</t>
  </si>
  <si>
    <t>15593890-0</t>
  </si>
  <si>
    <t>16864161-3</t>
  </si>
  <si>
    <t>19432689-0</t>
  </si>
  <si>
    <t>16053042-1</t>
  </si>
  <si>
    <t>15714626-2</t>
  </si>
  <si>
    <t>19562777-0</t>
  </si>
  <si>
    <t>17293942-2</t>
  </si>
  <si>
    <t>13649760-K</t>
  </si>
  <si>
    <t>18457812-3</t>
  </si>
  <si>
    <t>13648614-4</t>
  </si>
  <si>
    <t>18179396-1</t>
  </si>
  <si>
    <t>18449957-6</t>
  </si>
  <si>
    <t>18374193-4</t>
  </si>
  <si>
    <t>8768503-9</t>
  </si>
  <si>
    <t>17331098-6</t>
  </si>
  <si>
    <t>18756931-1</t>
  </si>
  <si>
    <t>16773732-3</t>
  </si>
  <si>
    <t>15398997-4</t>
  </si>
  <si>
    <t>18754639-7</t>
  </si>
  <si>
    <t>18014081-6</t>
  </si>
  <si>
    <t>17625201-4</t>
  </si>
  <si>
    <t>18591363-5</t>
  </si>
  <si>
    <t>19253036-9</t>
  </si>
  <si>
    <t>13227517-3</t>
  </si>
  <si>
    <t>17681653-8</t>
  </si>
  <si>
    <t>14362834-5</t>
  </si>
  <si>
    <t>19137249-2</t>
  </si>
  <si>
    <t>14588730-5</t>
  </si>
  <si>
    <t>16352014-1</t>
  </si>
  <si>
    <t>12815050-1</t>
  </si>
  <si>
    <t>16307918-6</t>
  </si>
  <si>
    <t>16307536-9</t>
  </si>
  <si>
    <t>13749926-6</t>
  </si>
  <si>
    <t>18369589-4</t>
  </si>
  <si>
    <t>16945476-0</t>
  </si>
  <si>
    <t>18324508-2</t>
  </si>
  <si>
    <t>17440924-2</t>
  </si>
  <si>
    <t>17935912-K</t>
  </si>
  <si>
    <t>18523197-6</t>
  </si>
  <si>
    <t>18851333-6</t>
  </si>
  <si>
    <t>15574021-3</t>
  </si>
  <si>
    <t>20051301-0</t>
  </si>
  <si>
    <t>14492176-3</t>
  </si>
  <si>
    <t>17542755-4</t>
  </si>
  <si>
    <t>19478006-0</t>
  </si>
  <si>
    <t>17293937-6</t>
  </si>
  <si>
    <t>18317439-8</t>
  </si>
  <si>
    <t>13648838-4</t>
  </si>
  <si>
    <t>13876119-3</t>
  </si>
  <si>
    <t>18494864-8</t>
  </si>
  <si>
    <t>13531304-1</t>
  </si>
  <si>
    <t>17998955-7</t>
  </si>
  <si>
    <t>16081769-0</t>
  </si>
  <si>
    <t>18632290-8</t>
  </si>
  <si>
    <t>17625591-9</t>
  </si>
  <si>
    <t>19257499-4</t>
  </si>
  <si>
    <t>17466142-1</t>
  </si>
  <si>
    <t>17565435-6</t>
  </si>
  <si>
    <t>15679542-9</t>
  </si>
  <si>
    <t>18687528-1</t>
  </si>
  <si>
    <t>18117448-K</t>
  </si>
  <si>
    <t>13922307-1</t>
  </si>
  <si>
    <t>15913111-4</t>
  </si>
  <si>
    <t>13010384-7</t>
  </si>
  <si>
    <t>17173926-8</t>
  </si>
  <si>
    <t>8445238-6</t>
  </si>
  <si>
    <t>18178053-3</t>
  </si>
  <si>
    <t>18824899-3</t>
  </si>
  <si>
    <t>11506777-K</t>
  </si>
  <si>
    <t>19054087-1</t>
  </si>
  <si>
    <t>13530262-7</t>
  </si>
  <si>
    <t>15768692-5</t>
  </si>
  <si>
    <t>19468528-9</t>
  </si>
  <si>
    <t>14099339-5</t>
  </si>
  <si>
    <t>18408460-0</t>
  </si>
  <si>
    <t>17979723-2</t>
  </si>
  <si>
    <t>8540568-3</t>
  </si>
  <si>
    <t>13329672-7</t>
  </si>
  <si>
    <t>16267457-9</t>
  </si>
  <si>
    <t>18665265-7</t>
  </si>
  <si>
    <t>17737397-4</t>
  </si>
  <si>
    <t>16687426-2</t>
  </si>
  <si>
    <t>17293682-2</t>
  </si>
  <si>
    <t>9835990-7</t>
  </si>
  <si>
    <t>17132714-8</t>
  </si>
  <si>
    <t>19145569-k</t>
  </si>
  <si>
    <t>15030831-3</t>
  </si>
  <si>
    <t>17762095-5</t>
  </si>
  <si>
    <t>16472238-4</t>
  </si>
  <si>
    <t>13883794-7</t>
  </si>
  <si>
    <t>18756925-7</t>
  </si>
  <si>
    <t>17015986-1</t>
  </si>
  <si>
    <t>16579033-2</t>
  </si>
  <si>
    <t>12950135-9</t>
  </si>
  <si>
    <t>12942574-1</t>
  </si>
  <si>
    <t>18749422-2</t>
  </si>
  <si>
    <t>11204359-4</t>
  </si>
  <si>
    <t>18003588-5</t>
  </si>
  <si>
    <t>17059319-7</t>
  </si>
  <si>
    <t>15733630-4</t>
  </si>
  <si>
    <t>12939405-6</t>
  </si>
  <si>
    <t>17380161-0</t>
  </si>
  <si>
    <t>11379108-K</t>
  </si>
  <si>
    <t>19256223-6</t>
  </si>
  <si>
    <t>16723536-0</t>
  </si>
  <si>
    <t>19181453-3</t>
  </si>
  <si>
    <t>16385310-8</t>
  </si>
  <si>
    <t>17390013-9</t>
  </si>
  <si>
    <t>14116243-8</t>
  </si>
  <si>
    <t>12805256-9</t>
  </si>
  <si>
    <t>19137996-9</t>
  </si>
  <si>
    <t>19434877-0</t>
  </si>
  <si>
    <t>16608096-7</t>
  </si>
  <si>
    <t>18633996-7</t>
  </si>
  <si>
    <t>16052990-3</t>
  </si>
  <si>
    <t>13253982-0</t>
  </si>
  <si>
    <t>17031727-0</t>
  </si>
  <si>
    <t>13973914-0</t>
  </si>
  <si>
    <t>19154967-8</t>
  </si>
  <si>
    <t>15595723-9</t>
  </si>
  <si>
    <t>16791445-4</t>
  </si>
  <si>
    <t>16760637-7</t>
  </si>
  <si>
    <t>18941213-4</t>
  </si>
  <si>
    <t>14280195-7</t>
  </si>
  <si>
    <t>13698081-5</t>
  </si>
  <si>
    <t>17486474-8</t>
  </si>
  <si>
    <t>18465833-K</t>
  </si>
  <si>
    <t>14116987-4</t>
  </si>
  <si>
    <t>19257905-8</t>
  </si>
  <si>
    <t>18317800-8</t>
  </si>
  <si>
    <t>9377367-5</t>
  </si>
  <si>
    <t>20127020-0</t>
  </si>
  <si>
    <t>18757421-8</t>
  </si>
  <si>
    <t>19666585-4</t>
  </si>
  <si>
    <t>15912578-5</t>
  </si>
  <si>
    <t>17492536-4</t>
  </si>
  <si>
    <t>10764365-6</t>
  </si>
  <si>
    <t>17774483-2</t>
  </si>
  <si>
    <t>17173642-0</t>
  </si>
  <si>
    <t>11204826-K</t>
  </si>
  <si>
    <t>8420435-8</t>
  </si>
  <si>
    <t>12646359-6</t>
  </si>
  <si>
    <t>19207141-0</t>
  </si>
  <si>
    <t>10685997-3</t>
  </si>
  <si>
    <t>14117921-7</t>
  </si>
  <si>
    <t>19064270-4</t>
  </si>
  <si>
    <t>18001960-K</t>
  </si>
  <si>
    <t>14626233-3</t>
  </si>
  <si>
    <t>18923799-5</t>
  </si>
  <si>
    <t>13328148-7</t>
  </si>
  <si>
    <t>18922955-0</t>
  </si>
  <si>
    <t>13328197-5</t>
  </si>
  <si>
    <t>18632493-5</t>
  </si>
  <si>
    <t>18985666-0</t>
  </si>
  <si>
    <t>15223512-7</t>
  </si>
  <si>
    <t>17092588-2</t>
  </si>
  <si>
    <t>18384141-6</t>
  </si>
  <si>
    <t>13942887-0</t>
  </si>
  <si>
    <t>18495684-5</t>
  </si>
  <si>
    <t>6484946-8</t>
  </si>
  <si>
    <t>15443411-9</t>
  </si>
  <si>
    <t>12595688-2</t>
  </si>
  <si>
    <t>15016060-K</t>
  </si>
  <si>
    <t>15014300-4</t>
  </si>
  <si>
    <t>10113465-2</t>
  </si>
  <si>
    <t>16012552-7</t>
  </si>
  <si>
    <t>16595995-7</t>
  </si>
  <si>
    <t>15975606-8</t>
  </si>
  <si>
    <t>17937731-4</t>
  </si>
  <si>
    <t>16442966-0</t>
  </si>
  <si>
    <t>11619018-4</t>
  </si>
  <si>
    <t>18160361-5</t>
  </si>
  <si>
    <t>16891739-2</t>
  </si>
  <si>
    <t>19147752-9</t>
  </si>
  <si>
    <t>11298815-7</t>
  </si>
  <si>
    <t>17846954-1</t>
  </si>
  <si>
    <t>19660969-5</t>
  </si>
  <si>
    <t>19302927-2</t>
  </si>
  <si>
    <t>16244246-5</t>
  </si>
  <si>
    <t>18210331-4</t>
  </si>
  <si>
    <t>19010508-3</t>
  </si>
  <si>
    <t>19258011-0</t>
  </si>
  <si>
    <t>18923239-K</t>
  </si>
  <si>
    <t>19397825-8</t>
  </si>
  <si>
    <t>18968615-3</t>
  </si>
  <si>
    <t>13532206-7</t>
  </si>
  <si>
    <t>19661541-5</t>
  </si>
  <si>
    <t>15673503-5</t>
  </si>
  <si>
    <t>15494318-8</t>
  </si>
  <si>
    <t>17236005-K</t>
  </si>
  <si>
    <t>17113659-8</t>
  </si>
  <si>
    <t>16477937-8</t>
  </si>
  <si>
    <t>17934199-9</t>
  </si>
  <si>
    <t>11824109-6</t>
  </si>
  <si>
    <t>15768344-6</t>
  </si>
  <si>
    <t>19257513-3</t>
  </si>
  <si>
    <t>10174097-8</t>
  </si>
  <si>
    <t>18317435-5</t>
  </si>
  <si>
    <t>18177722-2</t>
  </si>
  <si>
    <t>17723047-2</t>
  </si>
  <si>
    <t>17100590-6</t>
  </si>
  <si>
    <t>17957149-8</t>
  </si>
  <si>
    <t>12570245-7</t>
  </si>
  <si>
    <t>17721227-k</t>
  </si>
  <si>
    <t>13649420-1</t>
  </si>
  <si>
    <t>19042149-K</t>
  </si>
  <si>
    <t>20006589-1</t>
  </si>
  <si>
    <t>9244311-6</t>
  </si>
  <si>
    <t>18687474-9</t>
  </si>
  <si>
    <t>15050687-5</t>
  </si>
  <si>
    <t>13222774-8</t>
  </si>
  <si>
    <t>18313124-9</t>
  </si>
  <si>
    <t>17998592-6</t>
  </si>
  <si>
    <t>17887817-4</t>
  </si>
  <si>
    <t>18337027-8</t>
  </si>
  <si>
    <t>14110602-3</t>
  </si>
  <si>
    <t>19505683-8</t>
  </si>
  <si>
    <t>15025179-6</t>
  </si>
  <si>
    <t>16443916-k</t>
  </si>
  <si>
    <t>13271354-5</t>
  </si>
  <si>
    <t>19770673-2</t>
  </si>
  <si>
    <t>12152331-0</t>
  </si>
  <si>
    <t>17697912-7</t>
  </si>
  <si>
    <t>18397676-1</t>
  </si>
  <si>
    <t>17876366-0</t>
  </si>
  <si>
    <t>18632294-0</t>
  </si>
  <si>
    <t>17452231-6</t>
  </si>
  <si>
    <t>18180014-3</t>
  </si>
  <si>
    <t>17173860-1</t>
  </si>
  <si>
    <t>17974040-0</t>
  </si>
  <si>
    <t>18179172-1</t>
  </si>
  <si>
    <t>16688917-0</t>
  </si>
  <si>
    <t>18827954-6</t>
  </si>
  <si>
    <t>16822267-K</t>
  </si>
  <si>
    <t>12817440-0</t>
  </si>
  <si>
    <t>18922605-5</t>
  </si>
  <si>
    <t>18687768-3</t>
  </si>
  <si>
    <t>14156292-4</t>
  </si>
  <si>
    <t>16443418-4</t>
  </si>
  <si>
    <t>17016191-2</t>
  </si>
  <si>
    <t>12293782-8</t>
  </si>
  <si>
    <t>13973183-2</t>
  </si>
  <si>
    <t>18494104-k</t>
  </si>
  <si>
    <t>16442813-3</t>
  </si>
  <si>
    <t>18217365-7</t>
  </si>
  <si>
    <t>14313538-1</t>
  </si>
  <si>
    <t>18450457-K</t>
  </si>
  <si>
    <t>17847060-4</t>
  </si>
  <si>
    <t>19193179-3</t>
  </si>
  <si>
    <t>17625182-4</t>
  </si>
  <si>
    <t>13179054-6</t>
  </si>
  <si>
    <t>8480239-5</t>
  </si>
  <si>
    <t>19771247-3</t>
  </si>
  <si>
    <t>19256533-2</t>
  </si>
  <si>
    <t>18495587-3</t>
  </si>
  <si>
    <t>16572148-9</t>
  </si>
  <si>
    <t>18827585-0</t>
  </si>
  <si>
    <t>14565473-4</t>
  </si>
  <si>
    <t>19771851-K</t>
  </si>
  <si>
    <t>17721865-0</t>
  </si>
  <si>
    <t>10925670-6</t>
  </si>
  <si>
    <t>17294853-7</t>
  </si>
  <si>
    <t>18318204-8</t>
  </si>
  <si>
    <t>17401278-4</t>
  </si>
  <si>
    <t>15052892-5</t>
  </si>
  <si>
    <t>12395969-8</t>
  </si>
  <si>
    <t>10125458-5</t>
  </si>
  <si>
    <t>15595679-8</t>
  </si>
  <si>
    <t>17173698-6</t>
  </si>
  <si>
    <t>18494574-6</t>
  </si>
  <si>
    <t>19041665-8</t>
  </si>
  <si>
    <t>11471187-k</t>
  </si>
  <si>
    <t>18922838-4</t>
  </si>
  <si>
    <t>16892220-5</t>
  </si>
  <si>
    <t>17452820-9</t>
  </si>
  <si>
    <t>15574915-6</t>
  </si>
  <si>
    <t>19581556-9</t>
  </si>
  <si>
    <t>18007506-2</t>
  </si>
  <si>
    <t>14579229-0</t>
  </si>
  <si>
    <t>18589324-3</t>
  </si>
  <si>
    <t>17333400-1</t>
  </si>
  <si>
    <t>18589261-1</t>
  </si>
  <si>
    <t>15035705-5</t>
  </si>
  <si>
    <t>19041692-5</t>
  </si>
  <si>
    <t>12567646-4</t>
  </si>
  <si>
    <t>18756847-1</t>
  </si>
  <si>
    <t>16307931-3</t>
  </si>
  <si>
    <t>18317640-4</t>
  </si>
  <si>
    <t>17934112-3</t>
  </si>
  <si>
    <t>17111568-k</t>
  </si>
  <si>
    <t>17721387-K</t>
  </si>
  <si>
    <t>19350037-4</t>
  </si>
  <si>
    <t>17887891-3</t>
  </si>
  <si>
    <t>19505700-1</t>
  </si>
  <si>
    <t>12225691-k</t>
  </si>
  <si>
    <t>15970887-K</t>
  </si>
  <si>
    <t>15982846-8</t>
  </si>
  <si>
    <t>17608867-2</t>
  </si>
  <si>
    <t>18003380-7</t>
  </si>
  <si>
    <t>18246833-9</t>
  </si>
  <si>
    <t>17004390-1</t>
  </si>
  <si>
    <t>11934788-2</t>
  </si>
  <si>
    <t>16054653-0</t>
  </si>
  <si>
    <t>17295604-1</t>
  </si>
  <si>
    <t>18397843-8</t>
  </si>
  <si>
    <t>17295116-3</t>
  </si>
  <si>
    <t>13974968-5</t>
  </si>
  <si>
    <t>19948158-4</t>
  </si>
  <si>
    <t>19947884-2</t>
  </si>
  <si>
    <t>15673317-2</t>
  </si>
  <si>
    <t>19258002-1</t>
  </si>
  <si>
    <t>15050782-0</t>
  </si>
  <si>
    <t>16026739-9</t>
  </si>
  <si>
    <t>13827996-0</t>
  </si>
  <si>
    <t>13057004-6</t>
  </si>
  <si>
    <t>9075213-8</t>
  </si>
  <si>
    <t>17114079-K</t>
  </si>
  <si>
    <t>18889766-5</t>
  </si>
  <si>
    <t>17174219-6</t>
  </si>
  <si>
    <t>11056531-3</t>
  </si>
  <si>
    <t>16687654-0</t>
  </si>
  <si>
    <t>18235572-0</t>
  </si>
  <si>
    <t>19500331-9</t>
  </si>
  <si>
    <t>18494061-2</t>
  </si>
  <si>
    <t>17888000-4</t>
  </si>
  <si>
    <t>19950460-6</t>
  </si>
  <si>
    <t>17016593-4</t>
  </si>
  <si>
    <t>17973716-7</t>
  </si>
  <si>
    <t>18922616-0</t>
  </si>
  <si>
    <t>17037145-3</t>
  </si>
  <si>
    <t>19285222-6</t>
  </si>
  <si>
    <t>11724636-1</t>
  </si>
  <si>
    <t>20005929-8</t>
  </si>
  <si>
    <t>19950027-9</t>
  </si>
  <si>
    <t>15673030-0</t>
  </si>
  <si>
    <t>19442447-7</t>
  </si>
  <si>
    <t>17493128-3</t>
  </si>
  <si>
    <t>12659977-3</t>
  </si>
  <si>
    <t>18444907-2</t>
  </si>
  <si>
    <t>12570211-2</t>
  </si>
  <si>
    <t>18923228-4</t>
  </si>
  <si>
    <t>19041876-6</t>
  </si>
  <si>
    <t>18397360-6</t>
  </si>
  <si>
    <t>12891323-8</t>
  </si>
  <si>
    <t>17542790-2</t>
  </si>
  <si>
    <t>19275207-8</t>
  </si>
  <si>
    <t>18899829-1</t>
  </si>
  <si>
    <t>18003026-3</t>
  </si>
  <si>
    <t>17016345-1</t>
  </si>
  <si>
    <t>18643362-9</t>
  </si>
  <si>
    <t>12943122-9</t>
  </si>
  <si>
    <t>14606186-9</t>
  </si>
  <si>
    <t>17857455-8</t>
  </si>
  <si>
    <t>16581232-8</t>
  </si>
  <si>
    <t>18003354-8</t>
  </si>
  <si>
    <t>17174997-2</t>
  </si>
  <si>
    <t>19347445-4</t>
  </si>
  <si>
    <t>19257356-4</t>
  </si>
  <si>
    <t>19133864-2</t>
  </si>
  <si>
    <t>15027570-9</t>
  </si>
  <si>
    <t>15053452-6</t>
  </si>
  <si>
    <t>19041238-5</t>
  </si>
  <si>
    <t>19770823-9</t>
  </si>
  <si>
    <t>15595912-6</t>
  </si>
  <si>
    <t>15178470-4</t>
  </si>
  <si>
    <t>18317593-9</t>
  </si>
  <si>
    <t>18353933-7</t>
  </si>
  <si>
    <t>17439092-4</t>
  </si>
  <si>
    <t>17191236-9</t>
  </si>
  <si>
    <t>12620000-5</t>
  </si>
  <si>
    <t>17409604-K</t>
  </si>
  <si>
    <t>16437902-7</t>
  </si>
  <si>
    <t>16687035-6</t>
  </si>
  <si>
    <t>19207262-K</t>
  </si>
  <si>
    <t>18216966-8</t>
  </si>
  <si>
    <t>18278360-9</t>
  </si>
  <si>
    <t>18711545-0</t>
  </si>
  <si>
    <t>19501648-8</t>
  </si>
  <si>
    <t>17436510-5</t>
  </si>
  <si>
    <t>19688730-k</t>
  </si>
  <si>
    <t>18183249-5</t>
  </si>
  <si>
    <t>17999161-6</t>
  </si>
  <si>
    <t>17628726-8</t>
  </si>
  <si>
    <t>10802022-9</t>
  </si>
  <si>
    <t>18179449-6</t>
  </si>
  <si>
    <t>18149310-0</t>
  </si>
  <si>
    <t>18002482-4</t>
  </si>
  <si>
    <t>17520360-5</t>
  </si>
  <si>
    <t>18757953-8</t>
  </si>
  <si>
    <t>18179702-9</t>
  </si>
  <si>
    <t>18495179-7</t>
  </si>
  <si>
    <t>17146680-6</t>
  </si>
  <si>
    <t>17998640-K</t>
  </si>
  <si>
    <t>13294964-6</t>
  </si>
  <si>
    <t>19660110-4</t>
  </si>
  <si>
    <t>19771055-1</t>
  </si>
  <si>
    <t>16581934-9</t>
  </si>
  <si>
    <t>17625039-9</t>
  </si>
  <si>
    <t>19461017-3</t>
  </si>
  <si>
    <t>18002444-1</t>
  </si>
  <si>
    <t>15691997-7</t>
  </si>
  <si>
    <t>19147829-0</t>
  </si>
  <si>
    <t>15673825-5</t>
  </si>
  <si>
    <t>16443992-5</t>
  </si>
  <si>
    <t>19460638-9</t>
  </si>
  <si>
    <t>19256232-5</t>
  </si>
  <si>
    <t>18123919-0</t>
  </si>
  <si>
    <t>16622416-0</t>
  </si>
  <si>
    <t>18494153-8</t>
  </si>
  <si>
    <t>17452215-4</t>
  </si>
  <si>
    <t>18136063-1</t>
  </si>
  <si>
    <t>15885307-8</t>
  </si>
  <si>
    <t>16565045-K</t>
  </si>
  <si>
    <t>12945995-6</t>
  </si>
  <si>
    <t>15693052-0</t>
  </si>
  <si>
    <t>18889620-0</t>
  </si>
  <si>
    <t>18179197-7</t>
  </si>
  <si>
    <t>18746005-0</t>
  </si>
  <si>
    <t>13975911-7</t>
  </si>
  <si>
    <t>19133913-4</t>
  </si>
  <si>
    <t>17388910-0</t>
  </si>
  <si>
    <t>14401931-8</t>
  </si>
  <si>
    <t>16933175-8</t>
  </si>
  <si>
    <t>15513928-5</t>
  </si>
  <si>
    <t>17626393-8</t>
  </si>
  <si>
    <t>13688698-3</t>
  </si>
  <si>
    <t>15939534-0</t>
  </si>
  <si>
    <t>19505544-0</t>
  </si>
  <si>
    <t>19349237-1</t>
  </si>
  <si>
    <t>18178949-2</t>
  </si>
  <si>
    <t>11618675-6</t>
  </si>
  <si>
    <t>18960022-4</t>
  </si>
  <si>
    <t>17194761-8</t>
  </si>
  <si>
    <t>15354508-1</t>
  </si>
  <si>
    <t>13745481-5</t>
  </si>
  <si>
    <t>12581918-4</t>
  </si>
  <si>
    <t>16687336-3</t>
  </si>
  <si>
    <t>15909198-8</t>
  </si>
  <si>
    <t>18403823-4</t>
  </si>
  <si>
    <t>9714935-6</t>
  </si>
  <si>
    <t>18179699-5</t>
  </si>
  <si>
    <t>20006689-8</t>
  </si>
  <si>
    <t>17625807-1</t>
  </si>
  <si>
    <t>18481027-1</t>
  </si>
  <si>
    <t>19703748-2</t>
  </si>
  <si>
    <t>18315784-1</t>
  </si>
  <si>
    <t>15592565-5</t>
  </si>
  <si>
    <t>15693874-2</t>
  </si>
  <si>
    <t>19825640-4</t>
  </si>
  <si>
    <t>14134489-7</t>
  </si>
  <si>
    <t>19771036-5</t>
  </si>
  <si>
    <t>21389969-4</t>
  </si>
  <si>
    <t>17723591-1</t>
  </si>
  <si>
    <t>18002615-0</t>
  </si>
  <si>
    <t>20309151-6</t>
  </si>
  <si>
    <t>17626846-8</t>
  </si>
  <si>
    <t>18474639-5</t>
  </si>
  <si>
    <t>17782974-9</t>
  </si>
  <si>
    <t>19077298-5</t>
  </si>
  <si>
    <t>19506984-0</t>
  </si>
  <si>
    <t>19100186-9</t>
  </si>
  <si>
    <t>19144955-k</t>
  </si>
  <si>
    <t>17974207-1</t>
  </si>
  <si>
    <t>19444460-5</t>
  </si>
  <si>
    <t>19771554-5</t>
  </si>
  <si>
    <t>17998517-9</t>
  </si>
  <si>
    <t>12348040-6</t>
  </si>
  <si>
    <t>17721899-5</t>
  </si>
  <si>
    <t>18317390-1</t>
  </si>
  <si>
    <t>19945099-9</t>
  </si>
  <si>
    <t>18631846-3</t>
  </si>
  <si>
    <t>18489304-5</t>
  </si>
  <si>
    <t>13974176-5</t>
  </si>
  <si>
    <t>19659873-1</t>
  </si>
  <si>
    <t>18316869-k</t>
  </si>
  <si>
    <t>19662309-4</t>
  </si>
  <si>
    <t>21019943-8</t>
  </si>
  <si>
    <t>19771139-6</t>
  </si>
  <si>
    <t>19347446-2</t>
  </si>
  <si>
    <t>18633243-1</t>
  </si>
  <si>
    <t>19507192-6</t>
  </si>
  <si>
    <t>12620009-9</t>
  </si>
  <si>
    <t>19949928-9</t>
  </si>
  <si>
    <t>19507053-9</t>
  </si>
  <si>
    <t>20006233-7</t>
  </si>
  <si>
    <t>19771546-4</t>
  </si>
  <si>
    <t>18690060-k</t>
  </si>
  <si>
    <t>19436455-5</t>
  </si>
  <si>
    <t>17938251-2</t>
  </si>
  <si>
    <t>15028960-2</t>
  </si>
  <si>
    <t>17014632-8</t>
  </si>
  <si>
    <t>18217688-5</t>
  </si>
  <si>
    <t>19491795-3</t>
  </si>
  <si>
    <t>19349068-9</t>
  </si>
  <si>
    <t>18509177-5</t>
  </si>
  <si>
    <t>18179248-5</t>
  </si>
  <si>
    <t>13745428-9</t>
  </si>
  <si>
    <t>15673994-4</t>
  </si>
  <si>
    <t>12802305-4</t>
  </si>
  <si>
    <t>19505248-4</t>
  </si>
  <si>
    <t>11806877-7</t>
  </si>
  <si>
    <t>12425595-3</t>
  </si>
  <si>
    <t>12614737-6</t>
  </si>
  <si>
    <t>17515229-6</t>
  </si>
  <si>
    <t>18984618-5</t>
  </si>
  <si>
    <t>16253720-2</t>
  </si>
  <si>
    <t>17879542-2</t>
  </si>
  <si>
    <t>18318125-4</t>
  </si>
  <si>
    <t>20172494-5</t>
  </si>
  <si>
    <t>17182095-2</t>
  </si>
  <si>
    <t>18317017-1</t>
  </si>
  <si>
    <t>12595663-7</t>
  </si>
  <si>
    <t>19710791-K</t>
  </si>
  <si>
    <t>16027545-6</t>
  </si>
  <si>
    <t>16892505-0</t>
  </si>
  <si>
    <t>17530464-9</t>
  </si>
  <si>
    <t>16825735-K</t>
  </si>
  <si>
    <t>17452423-8</t>
  </si>
  <si>
    <t>16443683-7</t>
  </si>
  <si>
    <t>20306130-7</t>
  </si>
  <si>
    <t>12219119-2</t>
  </si>
  <si>
    <t>18316923-8</t>
  </si>
  <si>
    <t>16272914-4</t>
  </si>
  <si>
    <t>17760953-6</t>
  </si>
  <si>
    <t>14091164-k</t>
  </si>
  <si>
    <t>17062133-6</t>
  </si>
  <si>
    <t>18495788-4</t>
  </si>
  <si>
    <t>19315634-7</t>
  </si>
  <si>
    <t>18002870-6</t>
  </si>
  <si>
    <t>19505209-3</t>
  </si>
  <si>
    <t>13173992-3</t>
  </si>
  <si>
    <t>14475949-4</t>
  </si>
  <si>
    <t>19780562-5</t>
  </si>
  <si>
    <t>17810854-9</t>
  </si>
  <si>
    <t>19144666-6</t>
  </si>
  <si>
    <t>19770882-4</t>
  </si>
  <si>
    <t>15595097-8</t>
  </si>
  <si>
    <t>12447240-7</t>
  </si>
  <si>
    <t>19772087-5</t>
  </si>
  <si>
    <t>19711588-2</t>
  </si>
  <si>
    <t>15045034-9</t>
  </si>
  <si>
    <t>19396175-4</t>
  </si>
  <si>
    <t>16442848-6</t>
  </si>
  <si>
    <t>18502943-3</t>
  </si>
  <si>
    <t>9949722-K</t>
  </si>
  <si>
    <t>16688677-5</t>
  </si>
  <si>
    <t>18865967-5</t>
  </si>
  <si>
    <t>9946483-6</t>
  </si>
  <si>
    <t>18923139-3</t>
  </si>
  <si>
    <t>10633084-0</t>
  </si>
  <si>
    <t>16811102-9</t>
  </si>
  <si>
    <t>18527568-k</t>
  </si>
  <si>
    <t>13974946-4</t>
  </si>
  <si>
    <t>18688093-5</t>
  </si>
  <si>
    <t>18311452-2</t>
  </si>
  <si>
    <t>19771597-9</t>
  </si>
  <si>
    <t>19045690-0</t>
  </si>
  <si>
    <t>15954212-2</t>
  </si>
  <si>
    <t>18001782-8</t>
  </si>
  <si>
    <t>15768776-K</t>
  </si>
  <si>
    <t>12485224-2</t>
  </si>
  <si>
    <t>18633159-1</t>
  </si>
  <si>
    <t>17865176-5</t>
  </si>
  <si>
    <t>17363630-K</t>
  </si>
  <si>
    <t>19654466-6</t>
  </si>
  <si>
    <t>16451067-0</t>
  </si>
  <si>
    <t>16053782-5</t>
  </si>
  <si>
    <t>19770731-3</t>
  </si>
  <si>
    <t>17174074-6</t>
  </si>
  <si>
    <t>17277537-3</t>
  </si>
  <si>
    <t>15955703-0</t>
  </si>
  <si>
    <t>16893047-K</t>
  </si>
  <si>
    <t/>
  </si>
  <si>
    <t>BEALBORM</t>
  </si>
  <si>
    <t>AOALIAGI</t>
  </si>
  <si>
    <t>MNBARRAR</t>
  </si>
  <si>
    <t>ACBONILB</t>
  </si>
  <si>
    <t>TACANALC</t>
  </si>
  <si>
    <t>FOCARMOE</t>
  </si>
  <si>
    <t>JVCOLLAM</t>
  </si>
  <si>
    <t>CICOLOML</t>
  </si>
  <si>
    <t>FICORNEM</t>
  </si>
  <si>
    <t>MECORREV</t>
  </si>
  <si>
    <t>RMDAVIED</t>
  </si>
  <si>
    <t>ODDINAMR</t>
  </si>
  <si>
    <t>FYAGUILA</t>
  </si>
  <si>
    <t>GPFAGERV</t>
  </si>
  <si>
    <t>YEFLOREA</t>
  </si>
  <si>
    <t>CGGANIFC</t>
  </si>
  <si>
    <t>ALGONZAM</t>
  </si>
  <si>
    <t>NAGONZAO</t>
  </si>
  <si>
    <t>PAGUERRD</t>
  </si>
  <si>
    <t>SAHERREM</t>
  </si>
  <si>
    <t>OAHUERTR</t>
  </si>
  <si>
    <t>ALLARAS</t>
  </si>
  <si>
    <t>FELOPEZC</t>
  </si>
  <si>
    <t>BALOPEZG</t>
  </si>
  <si>
    <t>MNMEDALG</t>
  </si>
  <si>
    <t>CMMONTEG</t>
  </si>
  <si>
    <t>WAMORALD</t>
  </si>
  <si>
    <t>YEMUNIZA</t>
  </si>
  <si>
    <t>AEALBANM</t>
  </si>
  <si>
    <t>HENUNEZA</t>
  </si>
  <si>
    <t>YAOLIVAC</t>
  </si>
  <si>
    <t>EGORELLM</t>
  </si>
  <si>
    <t>DNORTIZP</t>
  </si>
  <si>
    <t>CAOSSANP</t>
  </si>
  <si>
    <t>PMPEREZG</t>
  </si>
  <si>
    <t>GAPINTOM</t>
  </si>
  <si>
    <t>AAPIZARC</t>
  </si>
  <si>
    <t>MARAMOST</t>
  </si>
  <si>
    <t>FLROBLES</t>
  </si>
  <si>
    <t>SRRODRIR</t>
  </si>
  <si>
    <t>MEROJASC</t>
  </si>
  <si>
    <t>DJROJASR</t>
  </si>
  <si>
    <t>YCTOLEDT</t>
  </si>
  <si>
    <t>WRTOROO</t>
  </si>
  <si>
    <t>EMURRUTV</t>
  </si>
  <si>
    <t>MFVARELM</t>
  </si>
  <si>
    <t>JAZEPEDA</t>
  </si>
  <si>
    <t>FSARANCA</t>
  </si>
  <si>
    <t>PPARAYAA</t>
  </si>
  <si>
    <t>JSARAYAM</t>
  </si>
  <si>
    <t>MJBUGUER</t>
  </si>
  <si>
    <t>JCBUSTOB</t>
  </si>
  <si>
    <t>PSCABEZS</t>
  </si>
  <si>
    <t>IRCALDEV</t>
  </si>
  <si>
    <t>YLCAMPOB</t>
  </si>
  <si>
    <t>KNALFARC</t>
  </si>
  <si>
    <t>AJGALLAG</t>
  </si>
  <si>
    <t>NIGAYOSA</t>
  </si>
  <si>
    <t>EMGRANCG</t>
  </si>
  <si>
    <t>CBHERREB</t>
  </si>
  <si>
    <t>JLLIRAL</t>
  </si>
  <si>
    <t>NGMALDOC</t>
  </si>
  <si>
    <t>MPMORALM</t>
  </si>
  <si>
    <t>SRMUNOZP</t>
  </si>
  <si>
    <t>JCNUNEZS</t>
  </si>
  <si>
    <t>AMALFARR</t>
  </si>
  <si>
    <t>RAPEREID</t>
  </si>
  <si>
    <t>PCRIVERC</t>
  </si>
  <si>
    <t>MLRODRIG</t>
  </si>
  <si>
    <t>JNRODRIS</t>
  </si>
  <si>
    <t>YCRODRIS</t>
  </si>
  <si>
    <t>SAALVARV</t>
  </si>
  <si>
    <t>FAVELIZV</t>
  </si>
  <si>
    <t>IPALVARR</t>
  </si>
  <si>
    <t>OMARAYAN</t>
  </si>
  <si>
    <t>XPBREVIV</t>
  </si>
  <si>
    <t>EACASANL</t>
  </si>
  <si>
    <t>NBCASTIG</t>
  </si>
  <si>
    <t>EACUELLM</t>
  </si>
  <si>
    <t>PDDUARTP</t>
  </si>
  <si>
    <t>MBARACEA</t>
  </si>
  <si>
    <t>ABMARING</t>
  </si>
  <si>
    <t>LBARANCA</t>
  </si>
  <si>
    <t>PNMIRANM</t>
  </si>
  <si>
    <t>JCMORAG</t>
  </si>
  <si>
    <t>NAARAYAA</t>
  </si>
  <si>
    <t>BBPOZOO</t>
  </si>
  <si>
    <t>CEPRADET</t>
  </si>
  <si>
    <t>JEROMERB</t>
  </si>
  <si>
    <t>RMTAPIAC</t>
  </si>
  <si>
    <t>SLTAPIAR</t>
  </si>
  <si>
    <t>IETELLOP</t>
  </si>
  <si>
    <t>GFULLOAS</t>
  </si>
  <si>
    <t>RRALVARV</t>
  </si>
  <si>
    <t>ECBAHAMG</t>
  </si>
  <si>
    <t>MABELMAA</t>
  </si>
  <si>
    <t>YPBRAVOC</t>
  </si>
  <si>
    <t>CBBRIONV</t>
  </si>
  <si>
    <t>HACORDOG</t>
  </si>
  <si>
    <t>CECUELLP</t>
  </si>
  <si>
    <t>JEECHEGC</t>
  </si>
  <si>
    <t>FIFIGUEB</t>
  </si>
  <si>
    <t>MAARAYAI</t>
  </si>
  <si>
    <t>RIGUTIEL</t>
  </si>
  <si>
    <t>EMLADROF</t>
  </si>
  <si>
    <t>JCLLANOA</t>
  </si>
  <si>
    <t>KFARAYAR</t>
  </si>
  <si>
    <t>CINICOLM</t>
  </si>
  <si>
    <t>AEOPAZOO</t>
  </si>
  <si>
    <t>PNPEREZS</t>
  </si>
  <si>
    <t>CDPINCHC</t>
  </si>
  <si>
    <t>JFREYESG</t>
  </si>
  <si>
    <t>CARIVERC</t>
  </si>
  <si>
    <t>NERIVERC</t>
  </si>
  <si>
    <t>AFRODRIV</t>
  </si>
  <si>
    <t>VFAREVAR</t>
  </si>
  <si>
    <t>SESANCHA</t>
  </si>
  <si>
    <t>VAARGANA</t>
  </si>
  <si>
    <t>BAASTETS</t>
  </si>
  <si>
    <t>VCTORREP</t>
  </si>
  <si>
    <t>SAVEGAC</t>
  </si>
  <si>
    <t>CFAVILES</t>
  </si>
  <si>
    <t>JEBARAHR</t>
  </si>
  <si>
    <t>GECALDEE</t>
  </si>
  <si>
    <t>PECASTIF</t>
  </si>
  <si>
    <t>PACELISA</t>
  </si>
  <si>
    <t>DABAEZR</t>
  </si>
  <si>
    <t>DACURINR</t>
  </si>
  <si>
    <t>VNDIAZL</t>
  </si>
  <si>
    <t>CSESPINV</t>
  </si>
  <si>
    <t>OBFERNAD</t>
  </si>
  <si>
    <t>GNGOMEZG</t>
  </si>
  <si>
    <t>PKGONZAV</t>
  </si>
  <si>
    <t>CEHANNAU</t>
  </si>
  <si>
    <t>EDBARRAV</t>
  </si>
  <si>
    <t>DAHICHEG</t>
  </si>
  <si>
    <t>CAJOFREM</t>
  </si>
  <si>
    <t>XBMALDOM</t>
  </si>
  <si>
    <t>CIMONARL</t>
  </si>
  <si>
    <t>MFMORALP</t>
  </si>
  <si>
    <t>AONAREAR</t>
  </si>
  <si>
    <t>JMOSORIJ</t>
  </si>
  <si>
    <t>ANBUSTAR</t>
  </si>
  <si>
    <t>JAABARCC</t>
  </si>
  <si>
    <t>AFBALANR</t>
  </si>
  <si>
    <t>JJCACERS</t>
  </si>
  <si>
    <t>EDBONILZ</t>
  </si>
  <si>
    <t>JABRIZUC</t>
  </si>
  <si>
    <t>ADCACERD</t>
  </si>
  <si>
    <t>JECASTIH</t>
  </si>
  <si>
    <t>JACASTIN</t>
  </si>
  <si>
    <t>LHCORDEC</t>
  </si>
  <si>
    <t>LECORTEV</t>
  </si>
  <si>
    <t>CACUELLR</t>
  </si>
  <si>
    <t>FEDIAZH</t>
  </si>
  <si>
    <t>FJDIAZR</t>
  </si>
  <si>
    <t>CADIAZV</t>
  </si>
  <si>
    <t>ODECHEVP</t>
  </si>
  <si>
    <t>MMESPINA</t>
  </si>
  <si>
    <t>SDFLOREC</t>
  </si>
  <si>
    <t>JOFUENTF</t>
  </si>
  <si>
    <t>JVGAETEA</t>
  </si>
  <si>
    <t>NNGAJARA</t>
  </si>
  <si>
    <t>GIGONZAO</t>
  </si>
  <si>
    <t>RAHIDALA</t>
  </si>
  <si>
    <t>LHLAGOSF</t>
  </si>
  <si>
    <t>SBCALVAD</t>
  </si>
  <si>
    <t>SAMARAMF</t>
  </si>
  <si>
    <t>EAMERINN</t>
  </si>
  <si>
    <t>CAMOROZM</t>
  </si>
  <si>
    <t>JACANGAR</t>
  </si>
  <si>
    <t>APORTEGA</t>
  </si>
  <si>
    <t>EOORTEGA</t>
  </si>
  <si>
    <t>NSPACHES</t>
  </si>
  <si>
    <t>GIREYESG</t>
  </si>
  <si>
    <t>NASILVAM</t>
  </si>
  <si>
    <t>FATOLMOT</t>
  </si>
  <si>
    <t>MATOROT</t>
  </si>
  <si>
    <t>MAVALLEG</t>
  </si>
  <si>
    <t>LACARVAN</t>
  </si>
  <si>
    <t>OEANAVAC</t>
  </si>
  <si>
    <t>FACARVAU</t>
  </si>
  <si>
    <t>SACASTIG</t>
  </si>
  <si>
    <t>JPCASTIP</t>
  </si>
  <si>
    <t>RACOLLAT</t>
  </si>
  <si>
    <t>SADUENAG</t>
  </si>
  <si>
    <t>CAESPINA</t>
  </si>
  <si>
    <t>GVCASTRP</t>
  </si>
  <si>
    <t>MFGAHONR</t>
  </si>
  <si>
    <t>VIGALLAE</t>
  </si>
  <si>
    <t>PACASTRR</t>
  </si>
  <si>
    <t>LBLARAB</t>
  </si>
  <si>
    <t>GDMARINM</t>
  </si>
  <si>
    <t>JDMATAMS</t>
  </si>
  <si>
    <t>CPPACHER</t>
  </si>
  <si>
    <t>GECASTRU</t>
  </si>
  <si>
    <t>JCROJASC</t>
  </si>
  <si>
    <t>KPROJAST</t>
  </si>
  <si>
    <t>ARSEGOVS</t>
  </si>
  <si>
    <t>GEVEGAG</t>
  </si>
  <si>
    <t>CPCESPEY</t>
  </si>
  <si>
    <t>MAARDILM</t>
  </si>
  <si>
    <t>PABUGUEA</t>
  </si>
  <si>
    <t>FNBUSTOA</t>
  </si>
  <si>
    <t>CSBUSTOP</t>
  </si>
  <si>
    <t>TRCALDEL</t>
  </si>
  <si>
    <t>MACHAVEA</t>
  </si>
  <si>
    <t>PECORTEA</t>
  </si>
  <si>
    <t>PPCHAVEC</t>
  </si>
  <si>
    <t>YEHACINP</t>
  </si>
  <si>
    <t>SAIBARRG</t>
  </si>
  <si>
    <t>IFLEDEZR</t>
  </si>
  <si>
    <t>ERLEONR</t>
  </si>
  <si>
    <t>VACHAVEV</t>
  </si>
  <si>
    <t>LDMONDAA</t>
  </si>
  <si>
    <t>AAORTIZR</t>
  </si>
  <si>
    <t>JECISTEA</t>
  </si>
  <si>
    <t>NSRIVERC</t>
  </si>
  <si>
    <t>LFRODRIB</t>
  </si>
  <si>
    <t>ANSALASS</t>
  </si>
  <si>
    <t>CPTORREH</t>
  </si>
  <si>
    <t>YEURRUTU</t>
  </si>
  <si>
    <t>MDYANEZS</t>
  </si>
  <si>
    <t>GAARAYAO</t>
  </si>
  <si>
    <t>SIARCOSC</t>
  </si>
  <si>
    <t>RIAYALAA</t>
  </si>
  <si>
    <t>SGBASTIG</t>
  </si>
  <si>
    <t>LLBERRIL</t>
  </si>
  <si>
    <t>CVCORTER</t>
  </si>
  <si>
    <t>GMGARATS</t>
  </si>
  <si>
    <t>RFCONTRA</t>
  </si>
  <si>
    <t>YDCORNEV</t>
  </si>
  <si>
    <t>KEROJARA</t>
  </si>
  <si>
    <t>VMSAAVER</t>
  </si>
  <si>
    <t>MGTABILP</t>
  </si>
  <si>
    <t>VATORREB</t>
  </si>
  <si>
    <t>YFURQUIM</t>
  </si>
  <si>
    <t>MJVARGAV</t>
  </si>
  <si>
    <t>KIVEGAM</t>
  </si>
  <si>
    <t>ASCORTEB</t>
  </si>
  <si>
    <t>JKCORTET</t>
  </si>
  <si>
    <t>PAZUNIGR</t>
  </si>
  <si>
    <t>PVALFARS</t>
  </si>
  <si>
    <t>KSARENAA</t>
  </si>
  <si>
    <t>ADCASTIM</t>
  </si>
  <si>
    <t>EPCRUZO</t>
  </si>
  <si>
    <t>MIDIAZR</t>
  </si>
  <si>
    <t>CMDONOSD</t>
  </si>
  <si>
    <t>VDESPEJR</t>
  </si>
  <si>
    <t>BPLIMAF</t>
  </si>
  <si>
    <t>SAMINDEG</t>
  </si>
  <si>
    <t>GAMUNIZR</t>
  </si>
  <si>
    <t>NEMUNOZR</t>
  </si>
  <si>
    <t>CAROJASE</t>
  </si>
  <si>
    <t>NEROJASS</t>
  </si>
  <si>
    <t>CAROJASS</t>
  </si>
  <si>
    <t>CGDIAZA</t>
  </si>
  <si>
    <t>AOVARGAS</t>
  </si>
  <si>
    <t>PMVEGAB</t>
  </si>
  <si>
    <t>JEVEGAC</t>
  </si>
  <si>
    <t>APALCAIB</t>
  </si>
  <si>
    <t>JAALVARS</t>
  </si>
  <si>
    <t>KNDIAZB</t>
  </si>
  <si>
    <t>AAJARAV</t>
  </si>
  <si>
    <t>MSMARINF</t>
  </si>
  <si>
    <t>ENMONROV</t>
  </si>
  <si>
    <t>MJOLIVAG</t>
  </si>
  <si>
    <t>MAROJAST</t>
  </si>
  <si>
    <t>KASALASS</t>
  </si>
  <si>
    <t>YATAPIAD</t>
  </si>
  <si>
    <t>CPVALDEM</t>
  </si>
  <si>
    <t>FAZURITR</t>
  </si>
  <si>
    <t>MADIAZD</t>
  </si>
  <si>
    <t>SABARAGG</t>
  </si>
  <si>
    <t>FACARVAC</t>
  </si>
  <si>
    <t>JSCORDOH</t>
  </si>
  <si>
    <t>JNCORTEM</t>
  </si>
  <si>
    <t>GADELAB</t>
  </si>
  <si>
    <t>VADIAZS</t>
  </si>
  <si>
    <t>GFFERNAB</t>
  </si>
  <si>
    <t>NCGALLAC</t>
  </si>
  <si>
    <t>AAGOMEZR</t>
  </si>
  <si>
    <t>NDGONZAP</t>
  </si>
  <si>
    <t>MBGUERRL</t>
  </si>
  <si>
    <t>POMARAMM</t>
  </si>
  <si>
    <t>SMMARDOR</t>
  </si>
  <si>
    <t>LLPIZARD</t>
  </si>
  <si>
    <t>MAPORTIO</t>
  </si>
  <si>
    <t>MDRAMIRJ</t>
  </si>
  <si>
    <t>CAREVECC</t>
  </si>
  <si>
    <t>RFDONOSA</t>
  </si>
  <si>
    <t>BETAPIAA</t>
  </si>
  <si>
    <t>PAVERAA</t>
  </si>
  <si>
    <t>RDVIGORR</t>
  </si>
  <si>
    <t>NYYANEZA</t>
  </si>
  <si>
    <t>KGALVARR</t>
  </si>
  <si>
    <t>KCALVARD</t>
  </si>
  <si>
    <t>DABUSTAN</t>
  </si>
  <si>
    <t>ABCABREG</t>
  </si>
  <si>
    <t>MECARVAA</t>
  </si>
  <si>
    <t>TGCARVAG</t>
  </si>
  <si>
    <t>CACASTIG</t>
  </si>
  <si>
    <t>RIDIAZS</t>
  </si>
  <si>
    <t>RSFABREC</t>
  </si>
  <si>
    <t>NGFIGUEA</t>
  </si>
  <si>
    <t>KCFLOREA</t>
  </si>
  <si>
    <t>PAPIZARM</t>
  </si>
  <si>
    <t>KPPIZART</t>
  </si>
  <si>
    <t>SSFLOREH</t>
  </si>
  <si>
    <t>CFROJASJ</t>
  </si>
  <si>
    <t>KNROJASS</t>
  </si>
  <si>
    <t>LGSEGOVS</t>
  </si>
  <si>
    <t>NCTAPIAB</t>
  </si>
  <si>
    <t>METORREC</t>
  </si>
  <si>
    <t>VSVEGAT</t>
  </si>
  <si>
    <t>NRVILLET</t>
  </si>
  <si>
    <t>RAFLOREP</t>
  </si>
  <si>
    <t>GLCABREB</t>
  </si>
  <si>
    <t>FAFUENTI</t>
  </si>
  <si>
    <t>FICORDEG</t>
  </si>
  <si>
    <t>CEFUENTR</t>
  </si>
  <si>
    <t>FIJIMENO</t>
  </si>
  <si>
    <t>TNJUICAA</t>
  </si>
  <si>
    <t>AAMARINC</t>
  </si>
  <si>
    <t>CBORTIZM</t>
  </si>
  <si>
    <t>GARUBIOM</t>
  </si>
  <si>
    <t>BYSAAVEL</t>
  </si>
  <si>
    <t>FETAPIAC</t>
  </si>
  <si>
    <t>MVTORREP</t>
  </si>
  <si>
    <t>DNVILOR</t>
  </si>
  <si>
    <t>FFZAMORZ</t>
  </si>
  <si>
    <t>MFGALLAD</t>
  </si>
  <si>
    <t>IKGAMBOM</t>
  </si>
  <si>
    <t>YIGARROT</t>
  </si>
  <si>
    <t>CICOPIEG</t>
  </si>
  <si>
    <t>PLGONZAB</t>
  </si>
  <si>
    <t>CCDIAZA</t>
  </si>
  <si>
    <t>MFGONZAG</t>
  </si>
  <si>
    <t>HPGUERRV</t>
  </si>
  <si>
    <t>PAGONZAO</t>
  </si>
  <si>
    <t>OMGUERRV</t>
  </si>
  <si>
    <t>CFMALUEA</t>
  </si>
  <si>
    <t>PINUNEZG</t>
  </si>
  <si>
    <t>IKGUTIER</t>
  </si>
  <si>
    <t>VVHENRIC</t>
  </si>
  <si>
    <t>BIHERMOG</t>
  </si>
  <si>
    <t>VISANDOU</t>
  </si>
  <si>
    <t>BATOLEDM</t>
  </si>
  <si>
    <t>FJURIBEA</t>
  </si>
  <si>
    <t>AMAGUILL</t>
  </si>
  <si>
    <t>SMALVARC</t>
  </si>
  <si>
    <t>RMROJASR</t>
  </si>
  <si>
    <t>MEARAYAC</t>
  </si>
  <si>
    <t>PACASTIC</t>
  </si>
  <si>
    <t>AMDINAMD</t>
  </si>
  <si>
    <t>PFFUENTI</t>
  </si>
  <si>
    <t>AAGIORDO</t>
  </si>
  <si>
    <t>JMHERREM</t>
  </si>
  <si>
    <t>AMHENRIC</t>
  </si>
  <si>
    <t>KJHENRIC</t>
  </si>
  <si>
    <t>AKHODGSM</t>
  </si>
  <si>
    <t>GAIBACEM</t>
  </si>
  <si>
    <t>CAJARAM</t>
  </si>
  <si>
    <t>JEJIMENF</t>
  </si>
  <si>
    <t>MRMARAMF</t>
  </si>
  <si>
    <t>MLMATAMM</t>
  </si>
  <si>
    <t>FLMIRANS</t>
  </si>
  <si>
    <t>NEMORALZ</t>
  </si>
  <si>
    <t>CAPEREID</t>
  </si>
  <si>
    <t>RMALFARG</t>
  </si>
  <si>
    <t>FNVALDIV</t>
  </si>
  <si>
    <t>YVVARGAC</t>
  </si>
  <si>
    <t>SAGERTOC</t>
  </si>
  <si>
    <t>SVZUNIGC</t>
  </si>
  <si>
    <t>ADAGUIRT</t>
  </si>
  <si>
    <t>EAANTINA</t>
  </si>
  <si>
    <t>CPBRILLB</t>
  </si>
  <si>
    <t>ALCAMPAI</t>
  </si>
  <si>
    <t>LKCASTIF</t>
  </si>
  <si>
    <t>FACHAVEG</t>
  </si>
  <si>
    <t>TACONTRC</t>
  </si>
  <si>
    <t>YNGALLAM</t>
  </si>
  <si>
    <t>IPGARCIY</t>
  </si>
  <si>
    <t>LSLEYTOC</t>
  </si>
  <si>
    <t>KAMUNOZJ</t>
  </si>
  <si>
    <t>KNMUNOZT</t>
  </si>
  <si>
    <t>PHLOPEZC</t>
  </si>
  <si>
    <t>RAPASTET</t>
  </si>
  <si>
    <t>JELOPREM</t>
  </si>
  <si>
    <t>YDRIVERI</t>
  </si>
  <si>
    <t>BAMACHUB</t>
  </si>
  <si>
    <t>MAMALDOA</t>
  </si>
  <si>
    <t>KMMALDOC</t>
  </si>
  <si>
    <t>VJMENDET</t>
  </si>
  <si>
    <t>MEMERCAM</t>
  </si>
  <si>
    <t>EAMEZAB</t>
  </si>
  <si>
    <t>LSMICHET</t>
  </si>
  <si>
    <t>CDMOLINL</t>
  </si>
  <si>
    <t>CSMOLINS</t>
  </si>
  <si>
    <t>JMMUNOZP</t>
  </si>
  <si>
    <t>EJMONARO</t>
  </si>
  <si>
    <t>BSMONDAA</t>
  </si>
  <si>
    <t>EAMUNOZA</t>
  </si>
  <si>
    <t>PACAMPOA</t>
  </si>
  <si>
    <t>LEMUNOZM</t>
  </si>
  <si>
    <t>NPMUNOZS</t>
  </si>
  <si>
    <t>KJMUNOZS</t>
  </si>
  <si>
    <t>CIOLATEO</t>
  </si>
  <si>
    <t>VIOYARCA</t>
  </si>
  <si>
    <t>JETOROC</t>
  </si>
  <si>
    <t>NTTOROZ</t>
  </si>
  <si>
    <t>YAOLAVEG</t>
  </si>
  <si>
    <t>CFOLIVAC</t>
  </si>
  <si>
    <t>PAOLIVAVV</t>
  </si>
  <si>
    <t>GAONETTT</t>
  </si>
  <si>
    <t>BGFUENTC</t>
  </si>
  <si>
    <t>MFORTIZM</t>
  </si>
  <si>
    <t>LBNUNEZG</t>
  </si>
  <si>
    <t>AWPALACC</t>
  </si>
  <si>
    <t>LIOSSESA</t>
  </si>
  <si>
    <t>NFPEREZU</t>
  </si>
  <si>
    <t>ACPEREVZ</t>
  </si>
  <si>
    <t>CFPHILLA</t>
  </si>
  <si>
    <t>AEPINOR</t>
  </si>
  <si>
    <t>PATEJADC</t>
  </si>
  <si>
    <t>KAVEGAA</t>
  </si>
  <si>
    <t>JAPINOND</t>
  </si>
  <si>
    <t>ARZUNIGM</t>
  </si>
  <si>
    <t>FJPINONM</t>
  </si>
  <si>
    <t>BGPLAZAO</t>
  </si>
  <si>
    <t>EAALFARZ</t>
  </si>
  <si>
    <t>ABQUINTT</t>
  </si>
  <si>
    <t>JARAMOSR</t>
  </si>
  <si>
    <t>BLBRAVOV</t>
  </si>
  <si>
    <t>PCRAMOST</t>
  </si>
  <si>
    <t>CDCERDAA</t>
  </si>
  <si>
    <t>FECERDAA</t>
  </si>
  <si>
    <t>AARIVASA</t>
  </si>
  <si>
    <t>AACORTEF</t>
  </si>
  <si>
    <t>CJCORTEO</t>
  </si>
  <si>
    <t>DLRIVERA</t>
  </si>
  <si>
    <t>IARIVERM</t>
  </si>
  <si>
    <t>CUCURINI</t>
  </si>
  <si>
    <t>AAGARCIZ</t>
  </si>
  <si>
    <t>CARODRIF</t>
  </si>
  <si>
    <t>JIMOLINV</t>
  </si>
  <si>
    <t>AMROJASA</t>
  </si>
  <si>
    <t>FJMUNOZM</t>
  </si>
  <si>
    <t>CCROJASC</t>
  </si>
  <si>
    <t>JJROJAST</t>
  </si>
  <si>
    <t>CAROMOR</t>
  </si>
  <si>
    <t>CESIEGLP</t>
  </si>
  <si>
    <t>PARUIZO</t>
  </si>
  <si>
    <t>HJVELIZL</t>
  </si>
  <si>
    <t>BEVERAC</t>
  </si>
  <si>
    <t>PASALASC</t>
  </si>
  <si>
    <t>NAALBORM</t>
  </si>
  <si>
    <t>DJALVARB</t>
  </si>
  <si>
    <t>RHSALDIS</t>
  </si>
  <si>
    <t>MFSALINO</t>
  </si>
  <si>
    <t>DIBONILR</t>
  </si>
  <si>
    <t>HLBURGOL</t>
  </si>
  <si>
    <t>PASANTAM</t>
  </si>
  <si>
    <t>MASANTEV</t>
  </si>
  <si>
    <t>TACASTRE</t>
  </si>
  <si>
    <t>HLCUELLA</t>
  </si>
  <si>
    <t>YMSEPULP</t>
  </si>
  <si>
    <t>CAJIMENH</t>
  </si>
  <si>
    <t>PALEDESL</t>
  </si>
  <si>
    <t>MJSEREYZ</t>
  </si>
  <si>
    <t>CXSERONC</t>
  </si>
  <si>
    <t>TASOLARS</t>
  </si>
  <si>
    <t>TETAPIAG</t>
  </si>
  <si>
    <t>JITOBARC</t>
  </si>
  <si>
    <t>MDROJASC</t>
  </si>
  <si>
    <t>CVTORREC</t>
  </si>
  <si>
    <t>FRVALENC</t>
  </si>
  <si>
    <t>ASAHUMAS</t>
  </si>
  <si>
    <t>CEVALENO</t>
  </si>
  <si>
    <t>RMVASQUC</t>
  </si>
  <si>
    <t>SABRUNAL</t>
  </si>
  <si>
    <t>RAVEGAC</t>
  </si>
  <si>
    <t>SJCAMPBA</t>
  </si>
  <si>
    <t>GDVEGAC</t>
  </si>
  <si>
    <t>YBCHACAZ</t>
  </si>
  <si>
    <t>YNCONTRD</t>
  </si>
  <si>
    <t>BAVEGAC</t>
  </si>
  <si>
    <t>KJVERAS</t>
  </si>
  <si>
    <t>CDLALUTN</t>
  </si>
  <si>
    <t>DEMACKEC</t>
  </si>
  <si>
    <t>JIVIDELY</t>
  </si>
  <si>
    <t>JPZAPATA</t>
  </si>
  <si>
    <t>DAZAPATM</t>
  </si>
  <si>
    <t>DFZEPDEL</t>
  </si>
  <si>
    <t>AMPIZARO</t>
  </si>
  <si>
    <t>AIRIVERV</t>
  </si>
  <si>
    <t>BCARDILZ</t>
  </si>
  <si>
    <t>CADIADZ</t>
  </si>
  <si>
    <t>CFGALVEC</t>
  </si>
  <si>
    <t>CAREBOLR</t>
  </si>
  <si>
    <t>CVTRAMOL</t>
  </si>
  <si>
    <t>CMARAYAR</t>
  </si>
  <si>
    <t>DABUGUEM</t>
  </si>
  <si>
    <t>FIGUERRV</t>
  </si>
  <si>
    <t>FJCASTRB</t>
  </si>
  <si>
    <t>JCDURANA</t>
  </si>
  <si>
    <t>JAPERALK</t>
  </si>
  <si>
    <t>JFPAINEG</t>
  </si>
  <si>
    <t>JGGALLEM</t>
  </si>
  <si>
    <t>JMFERNAC</t>
  </si>
  <si>
    <t>JPSAAVER</t>
  </si>
  <si>
    <t>JAPASTEC</t>
  </si>
  <si>
    <t>LIPEREIP</t>
  </si>
  <si>
    <t>MATRIGOQ</t>
  </si>
  <si>
    <t>MDFAUNDP</t>
  </si>
  <si>
    <t>MAROJASG</t>
  </si>
  <si>
    <t>NLCOSTAT</t>
  </si>
  <si>
    <t>RALEDEZR</t>
  </si>
  <si>
    <t>SAHIDALO</t>
  </si>
  <si>
    <t>TMREYESM</t>
  </si>
  <si>
    <t>VAVALDID</t>
  </si>
  <si>
    <t>VSCONTRA</t>
  </si>
  <si>
    <t>NAFIGUEA</t>
  </si>
  <si>
    <t>SDARANCC</t>
  </si>
  <si>
    <t>DAROJASV</t>
  </si>
  <si>
    <t>YADIAZM</t>
  </si>
  <si>
    <t>SYHUERTE</t>
  </si>
  <si>
    <t>JIGUERRA</t>
  </si>
  <si>
    <t>RABARRIV</t>
  </si>
  <si>
    <t>AIDIAZA</t>
  </si>
  <si>
    <t>MAAVILEV</t>
  </si>
  <si>
    <t>JCVENEGP</t>
  </si>
  <si>
    <t>DACARMOT</t>
  </si>
  <si>
    <t>JHTORRES</t>
  </si>
  <si>
    <t>JFYAVARL</t>
  </si>
  <si>
    <t>JACORTER</t>
  </si>
  <si>
    <t>VCCONTRG</t>
  </si>
  <si>
    <t>DVVERGAH</t>
  </si>
  <si>
    <t>JECORTET</t>
  </si>
  <si>
    <t>RJROJASV</t>
  </si>
  <si>
    <t>SAARAYAP</t>
  </si>
  <si>
    <t>FEOLIVAD</t>
  </si>
  <si>
    <t>KMPERALO</t>
  </si>
  <si>
    <t>GFCUBILR</t>
  </si>
  <si>
    <t>VAMORALJ</t>
  </si>
  <si>
    <t>APCARRES</t>
  </si>
  <si>
    <t>VMINOSTV</t>
  </si>
  <si>
    <t>ABLARAS</t>
  </si>
  <si>
    <t>RASILVAC</t>
  </si>
  <si>
    <t>ASCAMPOO</t>
  </si>
  <si>
    <t>OFCARVAA</t>
  </si>
  <si>
    <t>JFTHOMPC</t>
  </si>
  <si>
    <t>JSSALINO</t>
  </si>
  <si>
    <t>MFOLGUIP</t>
  </si>
  <si>
    <t>FJSUAREV</t>
  </si>
  <si>
    <t>TMLOPEZG</t>
  </si>
  <si>
    <t>FDFUENTD</t>
  </si>
  <si>
    <t>NCDIAZC</t>
  </si>
  <si>
    <t>VICORTEF</t>
  </si>
  <si>
    <t>RAMOUKAR</t>
  </si>
  <si>
    <t>BAVALLAR</t>
  </si>
  <si>
    <t>EAGODOYO</t>
  </si>
  <si>
    <t>NAGONZAC</t>
  </si>
  <si>
    <t>KNVILLAR</t>
  </si>
  <si>
    <t>KBLEPEZS</t>
  </si>
  <si>
    <t>CACATAGL</t>
  </si>
  <si>
    <t>JFROJASR</t>
  </si>
  <si>
    <t>CFROJASA</t>
  </si>
  <si>
    <t>NMVALBUG</t>
  </si>
  <si>
    <t>HABORDIT</t>
  </si>
  <si>
    <t>MAFLOREF</t>
  </si>
  <si>
    <t>FPQUINOA</t>
  </si>
  <si>
    <t>FNCOLLAL</t>
  </si>
  <si>
    <t>CEDIAZM</t>
  </si>
  <si>
    <t>NESOTOC</t>
  </si>
  <si>
    <t>RDVILLAD</t>
  </si>
  <si>
    <t>KMPALLAA</t>
  </si>
  <si>
    <t>SAARENAB</t>
  </si>
  <si>
    <t>MFDIAZF</t>
  </si>
  <si>
    <t>WPSANTAC</t>
  </si>
  <si>
    <t>PAGARCIP</t>
  </si>
  <si>
    <t>JEPIZARA</t>
  </si>
  <si>
    <t>JFLEIVAG</t>
  </si>
  <si>
    <t>LAGONZAG</t>
  </si>
  <si>
    <t>KKAVENDM</t>
  </si>
  <si>
    <t>FAREYESG</t>
  </si>
  <si>
    <t>JATOROR</t>
  </si>
  <si>
    <t>SPCARRAV</t>
  </si>
  <si>
    <t>FIMELLAQ</t>
  </si>
  <si>
    <t>DACARMOU</t>
  </si>
  <si>
    <t>FAJULIOV</t>
  </si>
  <si>
    <t>FJOYANAA</t>
  </si>
  <si>
    <t>LVVALLEP</t>
  </si>
  <si>
    <t>SACORTEG</t>
  </si>
  <si>
    <t>JMGALLEN</t>
  </si>
  <si>
    <t>LCVALLEM</t>
  </si>
  <si>
    <t>TVAGUIRC</t>
  </si>
  <si>
    <t>JAOLMOSC</t>
  </si>
  <si>
    <t>DRGONZAA</t>
  </si>
  <si>
    <t>CAROLINA ANDREA</t>
  </si>
  <si>
    <t>ACOSTA TORREJON</t>
  </si>
  <si>
    <t>BARBARA EUGENIA</t>
  </si>
  <si>
    <t>ALBORNOZ MORALES</t>
  </si>
  <si>
    <t>ALEXIS ORLANDO</t>
  </si>
  <si>
    <t>ALIAGA IRARRAZABAL</t>
  </si>
  <si>
    <t>MELISA NICOLE</t>
  </si>
  <si>
    <t>BARRAZA ROJAS</t>
  </si>
  <si>
    <t>ARACELI MARLENE</t>
  </si>
  <si>
    <t>BARRIENTOS AGUILERA</t>
  </si>
  <si>
    <t>AMALIA CATALINA AIDA</t>
  </si>
  <si>
    <t>BONILLA BARRIOS</t>
  </si>
  <si>
    <t>TEXIA ANDREA</t>
  </si>
  <si>
    <t>CANALES CONCHA</t>
  </si>
  <si>
    <t>FRANCISCO ORLANDO</t>
  </si>
  <si>
    <t>CARMONA ESPINOZA</t>
  </si>
  <si>
    <t>JOSELYN VANESA</t>
  </si>
  <si>
    <t>COLLAO MOLINA</t>
  </si>
  <si>
    <t>CLAUDIA INES</t>
  </si>
  <si>
    <t>COLOMBO LAZO</t>
  </si>
  <si>
    <t>FIDEL IGNACIO</t>
  </si>
  <si>
    <t>CORNEJO MIGUEL</t>
  </si>
  <si>
    <t>MARIA EUGENIA</t>
  </si>
  <si>
    <t>CORREA VALLEJOS</t>
  </si>
  <si>
    <t>ROSE MARY ANN</t>
  </si>
  <si>
    <t>DAVIES DAVIES</t>
  </si>
  <si>
    <t>OLGA DEL CARMEN</t>
  </si>
  <si>
    <t>DINAMARCA ROJAS</t>
  </si>
  <si>
    <t>FLOR YAJAIRA VICTORIA</t>
  </si>
  <si>
    <t>AGUILERA ALVAREZ</t>
  </si>
  <si>
    <t>GLADYS PATRICIA</t>
  </si>
  <si>
    <t>FAGERSTON VERA</t>
  </si>
  <si>
    <t>YESICA ELEANIRA</t>
  </si>
  <si>
    <t>FLORES ARAYA</t>
  </si>
  <si>
    <t>CRISTIAN GUILLERMO</t>
  </si>
  <si>
    <t>GANIFFO CATALAN</t>
  </si>
  <si>
    <t>ALEJANDRO LEONARDO ERNESTO</t>
  </si>
  <si>
    <t>GONZALEZ MATURANA</t>
  </si>
  <si>
    <t>NICOLE ANDREA</t>
  </si>
  <si>
    <t>GONZALEZ ORREGO</t>
  </si>
  <si>
    <t>VALENTINA BELEN</t>
  </si>
  <si>
    <t>GUERRA RAMIREZ</t>
  </si>
  <si>
    <t>PILAR ALEJANDRA</t>
  </si>
  <si>
    <t>GUERRERO DIAZ</t>
  </si>
  <si>
    <t>SILVIA ALEJADRA</t>
  </si>
  <si>
    <t>HERRERA MUÑOZ</t>
  </si>
  <si>
    <t>OLGA ALICIA</t>
  </si>
  <si>
    <t>HUERTA ROJAS</t>
  </si>
  <si>
    <t>ANDY LISSET</t>
  </si>
  <si>
    <t>LARA SAEZ</t>
  </si>
  <si>
    <t>FRANCISCO ELIAS</t>
  </si>
  <si>
    <t>LOPEZ CORTES</t>
  </si>
  <si>
    <t>BEXCY ALEJANDRA</t>
  </si>
  <si>
    <t>LOPEZ GARCIA</t>
  </si>
  <si>
    <t>ANA SILVIA</t>
  </si>
  <si>
    <t>MARZAL AGUAYO</t>
  </si>
  <si>
    <t>MARJORIE NATALIE</t>
  </si>
  <si>
    <t>MEDALLA GODOY</t>
  </si>
  <si>
    <t>ROBERT ANDRES</t>
  </si>
  <si>
    <t>MOLINA BRAVO</t>
  </si>
  <si>
    <t>CRISTIAN MARIO</t>
  </si>
  <si>
    <t>MONTENEGRO GALLARDO</t>
  </si>
  <si>
    <t>WILLIANS ANTONIO</t>
  </si>
  <si>
    <t>MORALES DIAZ</t>
  </si>
  <si>
    <t>YANINA EDITH</t>
  </si>
  <si>
    <t>MUNIZAGA ASTUDILLO</t>
  </si>
  <si>
    <t>ALIRO EDGARDO</t>
  </si>
  <si>
    <t>ALBANEZ MORENO</t>
  </si>
  <si>
    <t>HERNAN EDUARDO</t>
  </si>
  <si>
    <t>NUÑEZ ARAYA</t>
  </si>
  <si>
    <t>YESMINA ANDREA</t>
  </si>
  <si>
    <t>OLIVARES CABRERA</t>
  </si>
  <si>
    <t>ESTEBAN GASTON</t>
  </si>
  <si>
    <t>ORELLANA MALEBRAN</t>
  </si>
  <si>
    <t>DANIELA NICOLE</t>
  </si>
  <si>
    <t>ORTIZ PEREZ</t>
  </si>
  <si>
    <t>CRISTOBAL ALEXIS</t>
  </si>
  <si>
    <t>OSSADON PEREZ</t>
  </si>
  <si>
    <t>PATRICIA MARGARITA</t>
  </si>
  <si>
    <t>PEREZ GAETE</t>
  </si>
  <si>
    <t>MARIA CECILIA</t>
  </si>
  <si>
    <t>PEREZ SANTELICIES</t>
  </si>
  <si>
    <t>GABRIELA</t>
  </si>
  <si>
    <t>PINTO MATURANA</t>
  </si>
  <si>
    <t>ALBERTO ANTONIO</t>
  </si>
  <si>
    <t>PIZARRO CHEPILLO</t>
  </si>
  <si>
    <t>MIGUEL ANGEL</t>
  </si>
  <si>
    <t>RAMOS TAMBURINI</t>
  </si>
  <si>
    <t>FRANCISCA LORETO</t>
  </si>
  <si>
    <t>ROBLEDO SILVA</t>
  </si>
  <si>
    <t>SANDRA ROMANE</t>
  </si>
  <si>
    <t>RODRIGUEZ RIVERA</t>
  </si>
  <si>
    <t>MARCOS ESTEBAN</t>
  </si>
  <si>
    <t>ROJAS CORTES</t>
  </si>
  <si>
    <t>DEISY JOHANNA</t>
  </si>
  <si>
    <t>ROJAS RIVERA</t>
  </si>
  <si>
    <t>YASNA CRISTINA</t>
  </si>
  <si>
    <t>TOLEDO TOLEDO</t>
  </si>
  <si>
    <t>WILMA ROXANA</t>
  </si>
  <si>
    <t>TORO OLIVARES</t>
  </si>
  <si>
    <t>EVELYN MARCELA</t>
  </si>
  <si>
    <t>URRUTIA VELASQUEZ</t>
  </si>
  <si>
    <t>MARIA FRANCISCA</t>
  </si>
  <si>
    <t>VARELA MONTENEGRO</t>
  </si>
  <si>
    <t>JACQUELINE ANDREA</t>
  </si>
  <si>
    <t>ZEPEDA ANGEL</t>
  </si>
  <si>
    <t>FELIX SESGUNDO</t>
  </si>
  <si>
    <t>ARANCIBIA ADONES</t>
  </si>
  <si>
    <t>PATRICIA PRISCILA</t>
  </si>
  <si>
    <t>ARAYA ARAYA</t>
  </si>
  <si>
    <t>JUANITA SOLANGE</t>
  </si>
  <si>
    <t>ARAYA MARIN</t>
  </si>
  <si>
    <t>MARIA JOSE</t>
  </si>
  <si>
    <t>BUGUEÑO RIVERA</t>
  </si>
  <si>
    <t>JUAN CARLOS OCTAVIO</t>
  </si>
  <si>
    <t>BUSTOS BRITO</t>
  </si>
  <si>
    <t>PAMELA SOLANGE</t>
  </si>
  <si>
    <t>CABEZAS SALAZAR</t>
  </si>
  <si>
    <t>ISABEL REGINA</t>
  </si>
  <si>
    <t>CALDERON VILLAR</t>
  </si>
  <si>
    <t>YESSENIA LEONTINA</t>
  </si>
  <si>
    <t>CAMPOS BERRIOS</t>
  </si>
  <si>
    <t>KATHERINE NICOLE</t>
  </si>
  <si>
    <t>ALFARO CAMPOS</t>
  </si>
  <si>
    <t>ANDREA JANIRA</t>
  </si>
  <si>
    <t>GALLARDO GUTIERREZ</t>
  </si>
  <si>
    <t>NELSON IGOR</t>
  </si>
  <si>
    <t>GAYOSO ANACONA</t>
  </si>
  <si>
    <t>EVELYN MARIA</t>
  </si>
  <si>
    <t>GRANCKE GONZALEZ</t>
  </si>
  <si>
    <t>CHRISTIAN BERNARDO</t>
  </si>
  <si>
    <t>HERRERA BRICEÑO</t>
  </si>
  <si>
    <t>JOSE LEONARDO</t>
  </si>
  <si>
    <t>LIRA LOPEZ</t>
  </si>
  <si>
    <t>NELSON GUILLERMO</t>
  </si>
  <si>
    <t>MALDONADO CARDENAS</t>
  </si>
  <si>
    <t>MARIA PAZ</t>
  </si>
  <si>
    <t>MORALES MONTENEGRO</t>
  </si>
  <si>
    <t>VANESSA ANDREA</t>
  </si>
  <si>
    <t>MORALES MORALES</t>
  </si>
  <si>
    <t>SARA RAQUEL</t>
  </si>
  <si>
    <t>MUÑOZ PEREZ</t>
  </si>
  <si>
    <t>JUAN CARLOS</t>
  </si>
  <si>
    <t>NUÑEZ SALFATE</t>
  </si>
  <si>
    <t>ANGELO MAURICIO</t>
  </si>
  <si>
    <t>ALFARO ROJAS</t>
  </si>
  <si>
    <t>RICARDO ANDRE</t>
  </si>
  <si>
    <t>PEREIRA DROGUETT</t>
  </si>
  <si>
    <t>PATRICIA CRISTINA</t>
  </si>
  <si>
    <t>RIVERA CORTES</t>
  </si>
  <si>
    <t>MARIA LUISA</t>
  </si>
  <si>
    <t>RODRIGUEZ GONZALEZ</t>
  </si>
  <si>
    <t>JACQUELINE NICOLE</t>
  </si>
  <si>
    <t>RODRIGUEZ SAPIAIN</t>
  </si>
  <si>
    <t>YANETT CAROLINA</t>
  </si>
  <si>
    <t>SOLANGE ANDREA</t>
  </si>
  <si>
    <t>ALVARADO VEGA</t>
  </si>
  <si>
    <t>FELIPE ALEXIS</t>
  </si>
  <si>
    <t>VELIZ VENEGAS</t>
  </si>
  <si>
    <t>IGNACIO PATRICIO</t>
  </si>
  <si>
    <t>ALVAREZ ROJAS</t>
  </si>
  <si>
    <t>ORIELA MAGDALENA</t>
  </si>
  <si>
    <t>ARAYA NUÑEZ</t>
  </si>
  <si>
    <t>XIMENA PAZ</t>
  </si>
  <si>
    <t>BREVIS VASQUEZ</t>
  </si>
  <si>
    <t>GIOVANNI EDUARDO</t>
  </si>
  <si>
    <t>ERIC ANTONIO</t>
  </si>
  <si>
    <t>CASANGA LEIVA</t>
  </si>
  <si>
    <t>NAYADETH BEATRIZ</t>
  </si>
  <si>
    <t>CASTILLO GUTIERREZ</t>
  </si>
  <si>
    <t>JOCELYN ALEJANDRA</t>
  </si>
  <si>
    <t>ARACENA ARACENA</t>
  </si>
  <si>
    <t>ELI ARIEL</t>
  </si>
  <si>
    <t>CUELLO MUÑOZ</t>
  </si>
  <si>
    <t>PAULINA DE LOS ANGELES</t>
  </si>
  <si>
    <t>DUARTE PEREZ</t>
  </si>
  <si>
    <t>JULIA ALICIA</t>
  </si>
  <si>
    <t>FLORES YAÑEZ</t>
  </si>
  <si>
    <t>CLAUDIA ANGELICA</t>
  </si>
  <si>
    <t>GALARCE ZEPEDA</t>
  </si>
  <si>
    <t>MARIA BELEN ALEJANDRA</t>
  </si>
  <si>
    <t>ARACENA ARANCIBIA</t>
  </si>
  <si>
    <t>CARLOS IGNACIO</t>
  </si>
  <si>
    <t>LOPEZ DE LA PAZ</t>
  </si>
  <si>
    <t>ANGELA BEATRIZ</t>
  </si>
  <si>
    <t>MARIN GUERRERO</t>
  </si>
  <si>
    <t>LENNY BELEN</t>
  </si>
  <si>
    <t>ARANCIBIA ARAYA</t>
  </si>
  <si>
    <t>PAULINA NICOLE</t>
  </si>
  <si>
    <t>MIRANDA MUÑOZ</t>
  </si>
  <si>
    <t>JENNIFFER CLAUDIA</t>
  </si>
  <si>
    <t>MORA GUTIERREZ</t>
  </si>
  <si>
    <t>PIA MACARENA</t>
  </si>
  <si>
    <t>MORALES ROJAS</t>
  </si>
  <si>
    <t>NICOL ALEXANDRA</t>
  </si>
  <si>
    <t>ARAYA ALQUINTA</t>
  </si>
  <si>
    <t>BELGICA BELEN</t>
  </si>
  <si>
    <t>POZO OYARZUN</t>
  </si>
  <si>
    <t>CARLOS EDUARDO</t>
  </si>
  <si>
    <t>PRADENAS TORRES</t>
  </si>
  <si>
    <t>KATHERINE BELEN</t>
  </si>
  <si>
    <t>ARAYA ARDILES</t>
  </si>
  <si>
    <t>JUANA ESTRELLA</t>
  </si>
  <si>
    <t>ROMERO BARRAZA</t>
  </si>
  <si>
    <t>JUANA DEL CARMEN</t>
  </si>
  <si>
    <t>TAPIA CAMPOS</t>
  </si>
  <si>
    <t>RODRIGO MAURICIO</t>
  </si>
  <si>
    <t>TAPIA CORTES</t>
  </si>
  <si>
    <t>SUSANA LIBERTAD</t>
  </si>
  <si>
    <t>TAPIA ROJAS</t>
  </si>
  <si>
    <t>IOVONKA ESTRELLA</t>
  </si>
  <si>
    <t>TELLO PIZARRO</t>
  </si>
  <si>
    <t>GABRIEL FRANCISCO</t>
  </si>
  <si>
    <t>ULLOA SEPULVEDA</t>
  </si>
  <si>
    <t>RUTH NOEMI</t>
  </si>
  <si>
    <t>AGUILERA BRICEÑO</t>
  </si>
  <si>
    <t>RICARDO RODRIGO</t>
  </si>
  <si>
    <t>ALVAREZ VELIZ</t>
  </si>
  <si>
    <t>CHRISTIAN ANDRES</t>
  </si>
  <si>
    <t>ARAVENA BRITO</t>
  </si>
  <si>
    <t>EMILIO CRISTOPHER</t>
  </si>
  <si>
    <t>BAHAMONDES GALLARDO</t>
  </si>
  <si>
    <t>MAURO ALFREDO</t>
  </si>
  <si>
    <t>BELMAR ALVAREZ</t>
  </si>
  <si>
    <t>YOSELYN PAOLA</t>
  </si>
  <si>
    <t>BRAVO CONTRERAS</t>
  </si>
  <si>
    <t>CAROLINA BELEN</t>
  </si>
  <si>
    <t>BRIONES VELIZ</t>
  </si>
  <si>
    <t>EVELYN CAROLINA</t>
  </si>
  <si>
    <t>CAMPAÑA OYANADER</t>
  </si>
  <si>
    <t>ARNOLD ANDRES</t>
  </si>
  <si>
    <t>CERDA MIRANDA</t>
  </si>
  <si>
    <t>HELIER ANGEL</t>
  </si>
  <si>
    <t>CORDOVA GUERRA</t>
  </si>
  <si>
    <t>MIRNA GISSELLE</t>
  </si>
  <si>
    <t>CORVALAN RODRIGUEZ</t>
  </si>
  <si>
    <t>CINTHIA ELIZABETH</t>
  </si>
  <si>
    <t>CUELLO PIZARRO</t>
  </si>
  <si>
    <t>JORGE EDUARDO</t>
  </si>
  <si>
    <t>ECHEGOYEN COVARRUBIAS</t>
  </si>
  <si>
    <t>CONSTANZA SCARLET</t>
  </si>
  <si>
    <t>ESPINOSA VASQUEZ</t>
  </si>
  <si>
    <t>CAMILO ANDRES</t>
  </si>
  <si>
    <t>ESPINOZA ROJAS</t>
  </si>
  <si>
    <t>VIVIANA ANDREA</t>
  </si>
  <si>
    <t>FERNANDEZ MEDINA</t>
  </si>
  <si>
    <t>FRANCISCO IGNACIO</t>
  </si>
  <si>
    <t>FIGUEROA BARRAZA</t>
  </si>
  <si>
    <t>MICHAEL ALEXIS</t>
  </si>
  <si>
    <t>ARAYA IRRIBARREN</t>
  </si>
  <si>
    <t>CONSTANZA ROCIO</t>
  </si>
  <si>
    <t>FUENTES CHEPILLO</t>
  </si>
  <si>
    <t>DIEGO ALBERTO</t>
  </si>
  <si>
    <t>GAVILAN CADAGAN</t>
  </si>
  <si>
    <t>GONZALO ANDRES</t>
  </si>
  <si>
    <t>GONZALEZ REYES</t>
  </si>
  <si>
    <t>ROBERTO IVAN</t>
  </si>
  <si>
    <t>GUTIERREZ LISBOA</t>
  </si>
  <si>
    <t>MARIA IGNACIA</t>
  </si>
  <si>
    <t>GUTIERREZ VARELA</t>
  </si>
  <si>
    <t>FRANCISCO ANTONIO</t>
  </si>
  <si>
    <t>JARA JARA</t>
  </si>
  <si>
    <t>CONSTANZA ALEJANDRA</t>
  </si>
  <si>
    <t>JOFRE GALVEZ</t>
  </si>
  <si>
    <t>ELBA MARGARITA</t>
  </si>
  <si>
    <t>LADRON DE GUEVARA FUENTES</t>
  </si>
  <si>
    <t>JOCELYN CECILIA</t>
  </si>
  <si>
    <t>LLANOS ASTUDILLO</t>
  </si>
  <si>
    <t>KARINA FERNANDA</t>
  </si>
  <si>
    <t>ARAYA ROJAS</t>
  </si>
  <si>
    <t>CRISTIAN ISRAEL</t>
  </si>
  <si>
    <t>NICOLAO MARDONES</t>
  </si>
  <si>
    <t>ALEX EMILIO</t>
  </si>
  <si>
    <t>OPAZO ORDENES</t>
  </si>
  <si>
    <t>JAVIER ARTURO</t>
  </si>
  <si>
    <t>ORELLANA CORTES</t>
  </si>
  <si>
    <t>NICOLAS ARMANDO</t>
  </si>
  <si>
    <t>PEÑA ROA</t>
  </si>
  <si>
    <t>PABLO NICOLAS</t>
  </si>
  <si>
    <t>PEREZ SUAREZ</t>
  </si>
  <si>
    <t>CLAUDIA DANIELA</t>
  </si>
  <si>
    <t>PINCHEIRA CORTES</t>
  </si>
  <si>
    <t>JUAN FRANCISCO</t>
  </si>
  <si>
    <t>REYES GOMEZ</t>
  </si>
  <si>
    <t>RIVERA CODOCEO</t>
  </si>
  <si>
    <t>NICOLAS ESTEBAN</t>
  </si>
  <si>
    <t>RIVERA CUEVAS</t>
  </si>
  <si>
    <t>ANGELO FELIPE</t>
  </si>
  <si>
    <t>RODRIGUEZ VALDES</t>
  </si>
  <si>
    <t>EDITH MARLENE</t>
  </si>
  <si>
    <t>ROMERO MILLA</t>
  </si>
  <si>
    <t>VALENTINA FERNANDA</t>
  </si>
  <si>
    <t>AREVALO ROJAS</t>
  </si>
  <si>
    <t>SILVIA ELIZABETH</t>
  </si>
  <si>
    <t>SANCHEZ ALVAREZ</t>
  </si>
  <si>
    <t>VICTORIA ALEJANDRA</t>
  </si>
  <si>
    <t>ARGANDOÑA AGUILAR</t>
  </si>
  <si>
    <t>BARBARA ALEJANDRA</t>
  </si>
  <si>
    <t>ASTETE SOTO</t>
  </si>
  <si>
    <t>FELIPE FERNANDO</t>
  </si>
  <si>
    <t>TAPIA ALVAREZ</t>
  </si>
  <si>
    <t>VALERIA CRISTINA</t>
  </si>
  <si>
    <t>TORRES PEÑA</t>
  </si>
  <si>
    <t>SERGIO ANDRES</t>
  </si>
  <si>
    <t>VEGA CABRERA</t>
  </si>
  <si>
    <t>CLAUDIA ANDREA</t>
  </si>
  <si>
    <t>VERGARA CONTRERAS</t>
  </si>
  <si>
    <t>ISABEL ANAYD</t>
  </si>
  <si>
    <t>ABALOS LEON</t>
  </si>
  <si>
    <t>MARLEN ALEJANDRA</t>
  </si>
  <si>
    <t>ADASME MUÑOZ</t>
  </si>
  <si>
    <t>AVILES SANTANDER</t>
  </si>
  <si>
    <t>BARAHONA ROJAS</t>
  </si>
  <si>
    <t>JEYSON ALEJANDRO</t>
  </si>
  <si>
    <t>BERRIOS ROJAS</t>
  </si>
  <si>
    <t>CALDERON ESPINOSA</t>
  </si>
  <si>
    <t>JOSE ANGEL</t>
  </si>
  <si>
    <t>CARDENAS GARCIA</t>
  </si>
  <si>
    <t>PABLO EMILIO</t>
  </si>
  <si>
    <t>CASTILLO FABREGA</t>
  </si>
  <si>
    <t>CARLOS GABRIEL</t>
  </si>
  <si>
    <t>CASTRO OLIVARES</t>
  </si>
  <si>
    <t>PAULA ANDREA</t>
  </si>
  <si>
    <t>CELIS ACEVEDO</t>
  </si>
  <si>
    <t>GANSIN FABIOLA</t>
  </si>
  <si>
    <t>CHUY CABRERA</t>
  </si>
  <si>
    <t>DAVID ANDRES</t>
  </si>
  <si>
    <t>BAEZ RIQUELME</t>
  </si>
  <si>
    <t>DOMINIQUE ANDREA</t>
  </si>
  <si>
    <t>CURINAO RETAMAL</t>
  </si>
  <si>
    <t>EFRAIN RODRIGO</t>
  </si>
  <si>
    <t>DIAZ AGUILERA</t>
  </si>
  <si>
    <t>OMAR EDUARDO</t>
  </si>
  <si>
    <t>DIAZ LEDEZMA</t>
  </si>
  <si>
    <t>ANA DE LAS MERCEDES</t>
  </si>
  <si>
    <t>DIAZ LOBOS</t>
  </si>
  <si>
    <t>VERONICA NATALY</t>
  </si>
  <si>
    <t>DIAZ LUNA</t>
  </si>
  <si>
    <t>OLLIVET BESSON CARL</t>
  </si>
  <si>
    <t>FERNANDEZ DAVILA</t>
  </si>
  <si>
    <t>EDGARDO CRISTOPHER</t>
  </si>
  <si>
    <t>GALLEGUILLOS ARIAS</t>
  </si>
  <si>
    <t>GRIYENDER NAZARINA</t>
  </si>
  <si>
    <t>GOMEZ GAJARDO</t>
  </si>
  <si>
    <t>PAMELA KATHERINE</t>
  </si>
  <si>
    <t>GONZALEZ VILLANUEVA</t>
  </si>
  <si>
    <t>CAMILO ESTEBAN</t>
  </si>
  <si>
    <t>HANNA URIBE</t>
  </si>
  <si>
    <t>ELSA DE LAS MERCEDES</t>
  </si>
  <si>
    <t>BARRAZA VARAS</t>
  </si>
  <si>
    <t>DANIELA ANDREA</t>
  </si>
  <si>
    <t>HICHE GODOY</t>
  </si>
  <si>
    <t>CONSTANZA ANDREA</t>
  </si>
  <si>
    <t>JOFRE MANZANO</t>
  </si>
  <si>
    <t>MARIA SOLEDAD</t>
  </si>
  <si>
    <t>LIRA CARMONA</t>
  </si>
  <si>
    <t>XIOMARA BELEN</t>
  </si>
  <si>
    <t>MALDONADO MELLADO</t>
  </si>
  <si>
    <t>CONSTANZA ELISABET</t>
  </si>
  <si>
    <t>MAUNA MAUNA</t>
  </si>
  <si>
    <t>CAROLA SOLANGE</t>
  </si>
  <si>
    <t>MAUREIRA UREÑAS</t>
  </si>
  <si>
    <t>WENDY CAROLINA</t>
  </si>
  <si>
    <t>MELLADO PEREZ</t>
  </si>
  <si>
    <t>CLAUDIA ISABEL</t>
  </si>
  <si>
    <t>MONARDES LEIVA</t>
  </si>
  <si>
    <t>MARIO FABIAN</t>
  </si>
  <si>
    <t>MORALES PACHECO</t>
  </si>
  <si>
    <t>JAVIER RODRIGO</t>
  </si>
  <si>
    <t>MORIS OLAVARRIA</t>
  </si>
  <si>
    <t>ARIEL ORLANDO</t>
  </si>
  <si>
    <t>NAREA ROJAS</t>
  </si>
  <si>
    <t>CYNTHIA PAMELA</t>
  </si>
  <si>
    <t>OLIVARES OLIVARES</t>
  </si>
  <si>
    <t>JENNY MARGARITA</t>
  </si>
  <si>
    <t>OSORIO JAMETT</t>
  </si>
  <si>
    <t>ALFREDO ENRIQUE</t>
  </si>
  <si>
    <t>SEGOVIA BUGUEÑO</t>
  </si>
  <si>
    <t>MATIAS NICOLAS</t>
  </si>
  <si>
    <t>SOZA GUAMAN</t>
  </si>
  <si>
    <t>CAROLINA YANETT</t>
  </si>
  <si>
    <t>TARIFEÑO TAUCARE</t>
  </si>
  <si>
    <t>MARIANELA FRANSHESKA</t>
  </si>
  <si>
    <t>VARELA VALENCIA</t>
  </si>
  <si>
    <t>ANGIE NIDIA</t>
  </si>
  <si>
    <t>BUSTAMANTE RODRIGUEZ</t>
  </si>
  <si>
    <t>HECTOR PATRICIO</t>
  </si>
  <si>
    <t>VILLALOBOS CIFUENTES</t>
  </si>
  <si>
    <t>ANGELO EDUARDO</t>
  </si>
  <si>
    <t>VILLALOBOS VELIZ</t>
  </si>
  <si>
    <t>ANA FERNANDA</t>
  </si>
  <si>
    <t>ZARRICUETA CARMONA</t>
  </si>
  <si>
    <t>AUGUSTO FELIPE</t>
  </si>
  <si>
    <t>JOSE ANTONIO</t>
  </si>
  <si>
    <t>ABARCA CARVAJAL</t>
  </si>
  <si>
    <t>ALEJANDRA FABIOLA</t>
  </si>
  <si>
    <t>BALANDA RIQUELME</t>
  </si>
  <si>
    <t>JOAO JOSEATE SEGUNDO</t>
  </si>
  <si>
    <t>CACERES SILVA</t>
  </si>
  <si>
    <t>ESAU DAVID</t>
  </si>
  <si>
    <t>BONILLA ZEPEDA</t>
  </si>
  <si>
    <t>JORGE ANTONIO</t>
  </si>
  <si>
    <t>BRIZUELA CARMONA</t>
  </si>
  <si>
    <t>ANGELA DEL CARMEN</t>
  </si>
  <si>
    <t>CACERES DIAZ</t>
  </si>
  <si>
    <t>JESSICA ELENA</t>
  </si>
  <si>
    <t>CASTILLO HUERTA</t>
  </si>
  <si>
    <t>JAVIER ALEXIS</t>
  </si>
  <si>
    <t>CASTILLO NUÑEZ</t>
  </si>
  <si>
    <t>LUIS HERNAN</t>
  </si>
  <si>
    <t>CORDERO CASTRO</t>
  </si>
  <si>
    <t>LUZ ELIANA</t>
  </si>
  <si>
    <t>CORTES VIERA</t>
  </si>
  <si>
    <t>CUELLAR RAMIREZ</t>
  </si>
  <si>
    <t>FELIPE EDUARDO</t>
  </si>
  <si>
    <t>DIAZ HERNANDEZ</t>
  </si>
  <si>
    <t>FRANCISCO JAVIER</t>
  </si>
  <si>
    <t>DIAZ RIVERA</t>
  </si>
  <si>
    <t>CRISTIAN ANDRES</t>
  </si>
  <si>
    <t>DIAZ VILLALOBOS</t>
  </si>
  <si>
    <t>ECHEVERRIA PUENTES</t>
  </si>
  <si>
    <t>MIRIAM MARCELA</t>
  </si>
  <si>
    <t>ESPINOSA ARDILES</t>
  </si>
  <si>
    <t>SANDRA DEL CARMEN</t>
  </si>
  <si>
    <t>FLORES CANTULIANO</t>
  </si>
  <si>
    <t>JULIO OMAR ALEJANDRO</t>
  </si>
  <si>
    <t>FUENTES FUENTES</t>
  </si>
  <si>
    <t>JAVIERA VERONICA</t>
  </si>
  <si>
    <t>GAETE ASTUDILLO</t>
  </si>
  <si>
    <t>NATALIE NICOLE</t>
  </si>
  <si>
    <t>GAJARDO ACEVEDO</t>
  </si>
  <si>
    <t>GUSTAVO IGNACIO</t>
  </si>
  <si>
    <t>GONZALEZ OLIVARES</t>
  </si>
  <si>
    <t>RICARDO ANTONIO</t>
  </si>
  <si>
    <t>HIDALGO ALVAREZ</t>
  </si>
  <si>
    <t>LAGOS FEEST</t>
  </si>
  <si>
    <t>SIMONA BIANCA</t>
  </si>
  <si>
    <t>CALVANESSE DE LA BARRA</t>
  </si>
  <si>
    <t>SERGIO ARTURO</t>
  </si>
  <si>
    <t>MARAMBIO FLORES</t>
  </si>
  <si>
    <t>ESTEFANIA ANDREA</t>
  </si>
  <si>
    <t>MERIÑO NUÑEZ</t>
  </si>
  <si>
    <t>CAROLINA ALEJANDRA</t>
  </si>
  <si>
    <t>MOROZIN MORENO</t>
  </si>
  <si>
    <t>JANETT ALEXANDRA</t>
  </si>
  <si>
    <t>ANGELA PAOLA</t>
  </si>
  <si>
    <t>ORTEGA ARRIAGADA</t>
  </si>
  <si>
    <t>EMMANUEL ORLANDO</t>
  </si>
  <si>
    <t>NEDILA SABINA</t>
  </si>
  <si>
    <t>PACHECO SALINAS</t>
  </si>
  <si>
    <t>GONZALO IGNACIO</t>
  </si>
  <si>
    <t>REYES GISSELEIRE</t>
  </si>
  <si>
    <t>SILVA MARQUEZ</t>
  </si>
  <si>
    <t>FRANCISCA ANDREA</t>
  </si>
  <si>
    <t>TOLMO TOLMO</t>
  </si>
  <si>
    <t>MARCELA ANDREA</t>
  </si>
  <si>
    <t>TORO TORO</t>
  </si>
  <si>
    <t>MICHEL ALEJANDRO</t>
  </si>
  <si>
    <t>VALLE GARCIA</t>
  </si>
  <si>
    <t>LESLIE ANDREA</t>
  </si>
  <si>
    <t>CARVAJAL NAVEA</t>
  </si>
  <si>
    <t>ORIANA EVELYN</t>
  </si>
  <si>
    <t>ANAVALÓN CALDERON</t>
  </si>
  <si>
    <t>FRANCISCA ANAIS</t>
  </si>
  <si>
    <t>CARVAJAL URBINA</t>
  </si>
  <si>
    <t>STEFANIA ALEJANDRA</t>
  </si>
  <si>
    <t>CASTILLO GARAY</t>
  </si>
  <si>
    <t>JAVIERA PILAR</t>
  </si>
  <si>
    <t>CASTILLO PEREIRA</t>
  </si>
  <si>
    <t>ROBERTO ALEJANDRO</t>
  </si>
  <si>
    <t>COLLAO TABILO</t>
  </si>
  <si>
    <t>SEBASTIAN ANDRES</t>
  </si>
  <si>
    <t>DUEÑAS GODOY</t>
  </si>
  <si>
    <t>CARLINA AMADORA</t>
  </si>
  <si>
    <t>ESPINOZA ARANÍZ</t>
  </si>
  <si>
    <t>GISELE VALESKA</t>
  </si>
  <si>
    <t>CASTRO PEÑA</t>
  </si>
  <si>
    <t>MILKO GAHONA</t>
  </si>
  <si>
    <t>GAHONA ROJAS</t>
  </si>
  <si>
    <t>VIOLETA INES</t>
  </si>
  <si>
    <t>PAULINA ALEXANDRA</t>
  </si>
  <si>
    <t>CASTRO RIVERA</t>
  </si>
  <si>
    <t>LORENA BEATRIZ</t>
  </si>
  <si>
    <t>LARA BRITO</t>
  </si>
  <si>
    <t>GREGORY DAVID</t>
  </si>
  <si>
    <t>MARIN MENDOZA</t>
  </si>
  <si>
    <t>JEANETTE DAMIANA</t>
  </si>
  <si>
    <t>MATAMOROS SALDIVAR</t>
  </si>
  <si>
    <t>CARLA POLETT</t>
  </si>
  <si>
    <t>PACHECO RIVERA</t>
  </si>
  <si>
    <t>GABRIEL EDUARDO</t>
  </si>
  <si>
    <t>CASTRO URIBE</t>
  </si>
  <si>
    <t>JENIFER CONSTANZA</t>
  </si>
  <si>
    <t>ROJAS CERDA</t>
  </si>
  <si>
    <t>KAREN PATRICIA</t>
  </si>
  <si>
    <t>ROJAS TAPIA</t>
  </si>
  <si>
    <t>ALEXANDRA ROSE</t>
  </si>
  <si>
    <t>SEGOVIA SAN MARTIN</t>
  </si>
  <si>
    <t>GIPSY ELENA</t>
  </si>
  <si>
    <t>VEGA GODOY</t>
  </si>
  <si>
    <t>CESPEDES YAÑEZ</t>
  </si>
  <si>
    <t>MARIANNE ALEJANDRA</t>
  </si>
  <si>
    <t>ARDILES MORALES</t>
  </si>
  <si>
    <t>PRISCILLA ALEJANDRA</t>
  </si>
  <si>
    <t>BUGUEÑO ARAYA</t>
  </si>
  <si>
    <t>FRANK NICHOLAS</t>
  </si>
  <si>
    <t>BUSTOS ARAYA</t>
  </si>
  <si>
    <t>CARLOS SEBASTIAN</t>
  </si>
  <si>
    <t>TATIANA ROMINA</t>
  </si>
  <si>
    <t>MARIEL ALEXANDRA</t>
  </si>
  <si>
    <t>CHAVEZ AGUIRRE</t>
  </si>
  <si>
    <t>PAULA ESTER</t>
  </si>
  <si>
    <t>CORTES ACEVEDO</t>
  </si>
  <si>
    <t>PAZ PALOMA</t>
  </si>
  <si>
    <t>CHAVEZ COLLAO</t>
  </si>
  <si>
    <t>YAMIL EMILIO</t>
  </si>
  <si>
    <t>HACIN PIZARRO</t>
  </si>
  <si>
    <t>SERGIO ALEJANDRO</t>
  </si>
  <si>
    <t>IBARRA GODOY</t>
  </si>
  <si>
    <t>INGRID FABIOLA</t>
  </si>
  <si>
    <t>LEDEZMA ROJAS</t>
  </si>
  <si>
    <t>EVELYN ROXANA</t>
  </si>
  <si>
    <t>LEON ROSAS</t>
  </si>
  <si>
    <t>VALESKA ANDREA</t>
  </si>
  <si>
    <t>CHAVEZ VALDES</t>
  </si>
  <si>
    <t>LORENZO DEL ROSARIO</t>
  </si>
  <si>
    <t>MONDACA ALUCEMA</t>
  </si>
  <si>
    <t>ALFONSINA ANDREA</t>
  </si>
  <si>
    <t>ORTIZ RAMIREZ</t>
  </si>
  <si>
    <t>JACQUELINA ELIZABETH</t>
  </si>
  <si>
    <t>CISTERNAS ARAYA</t>
  </si>
  <si>
    <t>RIVERA CARVAJAL</t>
  </si>
  <si>
    <t>LORENA FRANCISCA</t>
  </si>
  <si>
    <t>RODRIGUEZ BONILLA</t>
  </si>
  <si>
    <t>ALBERT NICOLAS</t>
  </si>
  <si>
    <t>SALAS SALAS</t>
  </si>
  <si>
    <t>CECILIA PAOLA</t>
  </si>
  <si>
    <t>TORRES HEREDIA</t>
  </si>
  <si>
    <t>YULIA EMELY</t>
  </si>
  <si>
    <t>URRUTIA URRUTIA</t>
  </si>
  <si>
    <t>MARICEL DEL CARMEN</t>
  </si>
  <si>
    <t>YAÑEZ SANTANDER</t>
  </si>
  <si>
    <t>ARAYA OLAVARRIA</t>
  </si>
  <si>
    <t>ARCOS CORROTEA</t>
  </si>
  <si>
    <t>AYALA ARAYA</t>
  </si>
  <si>
    <t>BASTIAS GARCIA</t>
  </si>
  <si>
    <t>BERRIOS LOPEZ</t>
  </si>
  <si>
    <t>CLAUDIA VANESSA</t>
  </si>
  <si>
    <t>CORTES ROJAS</t>
  </si>
  <si>
    <t>GABRIEL MATIAS</t>
  </si>
  <si>
    <t>GARATE SEPULVEDA</t>
  </si>
  <si>
    <t>ROMINA FRANCISCA</t>
  </si>
  <si>
    <t>CONTRERAS ALVAREZ</t>
  </si>
  <si>
    <t>YOSELYN DEL CARMEN</t>
  </si>
  <si>
    <t>CORNEJO VARAS</t>
  </si>
  <si>
    <t>KIMBERLYN ESTEFANIA</t>
  </si>
  <si>
    <t>SAAVEDRA ROJAS</t>
  </si>
  <si>
    <t>TABILO PIZARRO</t>
  </si>
  <si>
    <t>VERONICA ALEJANDRA</t>
  </si>
  <si>
    <t>TORRES BRAVO</t>
  </si>
  <si>
    <t>VARGAS VARGAS</t>
  </si>
  <si>
    <t>KELYN IVANIA</t>
  </si>
  <si>
    <t>VEGA MELENDEZ</t>
  </si>
  <si>
    <t>ABNER SALOMON</t>
  </si>
  <si>
    <t>CORTES BRAVO</t>
  </si>
  <si>
    <t>JOHANNA KATHERINE</t>
  </si>
  <si>
    <t>CORTES TABILO</t>
  </si>
  <si>
    <t>ZUÑIGA RIVERA</t>
  </si>
  <si>
    <t>ALFARO SALAMANCA</t>
  </si>
  <si>
    <t>KARINA SOLEDAD</t>
  </si>
  <si>
    <t>ARENA ARGANDOÑA</t>
  </si>
  <si>
    <t>ELIZABETH PATRICIA</t>
  </si>
  <si>
    <t>CRUZ OLIVARES</t>
  </si>
  <si>
    <t>DIAZ ROJAS</t>
  </si>
  <si>
    <t>CINDY MAKARENA</t>
  </si>
  <si>
    <t>DONOSO DIAZ</t>
  </si>
  <si>
    <t>VALENTINA DANISA</t>
  </si>
  <si>
    <t>ESPEJO ROJAS</t>
  </si>
  <si>
    <t>BARBARA PAZ</t>
  </si>
  <si>
    <t>LIMA FLORES</t>
  </si>
  <si>
    <t>MINDER GUTIERREZ</t>
  </si>
  <si>
    <t>GABRIELA ANDREA</t>
  </si>
  <si>
    <t>MUNIZAGA ROSAS</t>
  </si>
  <si>
    <t>NELLY ESTRELLA</t>
  </si>
  <si>
    <t>MUÑOZ RAMOS</t>
  </si>
  <si>
    <t>ROJAS ESPINOZA</t>
  </si>
  <si>
    <t>ROJAS SAAVEDRA</t>
  </si>
  <si>
    <t>ROJAS SALIINAS</t>
  </si>
  <si>
    <t>CONSTANZA GLENY ALEJANDRA</t>
  </si>
  <si>
    <t>DIAZ ARACENA</t>
  </si>
  <si>
    <t>AGUEDA OLGA</t>
  </si>
  <si>
    <t>VARGAS SAEZ</t>
  </si>
  <si>
    <t>VEGA BADILLA</t>
  </si>
  <si>
    <t>VEGA CORTES</t>
  </si>
  <si>
    <t>ANTONIO PAOLO</t>
  </si>
  <si>
    <t>ALCAINO BERRIOS</t>
  </si>
  <si>
    <t>KATHERINE NICOLT</t>
  </si>
  <si>
    <t>DIAZ BARRAZA</t>
  </si>
  <si>
    <t>MARGARITA DE LAS MERCEDES</t>
  </si>
  <si>
    <t>LEAL HENRIQUEZ</t>
  </si>
  <si>
    <t>MARIA SOLEDAD ANDREA</t>
  </si>
  <si>
    <t>OLIVARES GALLARDO</t>
  </si>
  <si>
    <t>ROJAS TORRES</t>
  </si>
  <si>
    <t>FELIPE ANDRES</t>
  </si>
  <si>
    <t>MASSIEL ALEJANDRA</t>
  </si>
  <si>
    <t>DIAZ DIAZ</t>
  </si>
  <si>
    <t>SOLEDAD AYLEEN</t>
  </si>
  <si>
    <t>BARAGAÑO GONZALEZ</t>
  </si>
  <si>
    <t>FRANCISCA ALEJANDRA</t>
  </si>
  <si>
    <t>CARVAJAL CARVAJAL</t>
  </si>
  <si>
    <t>JEANNETTE SILVANA</t>
  </si>
  <si>
    <t>CORDOVA HORMAZABAL</t>
  </si>
  <si>
    <t>JORDAN NICOLAS</t>
  </si>
  <si>
    <t>GUSTAVO ADOLFO</t>
  </si>
  <si>
    <t>DE LA FUENTE BARRAZA</t>
  </si>
  <si>
    <t>DIAZ SALAZAR</t>
  </si>
  <si>
    <t>GABRIELA FERNANDA</t>
  </si>
  <si>
    <t>FERNANDOIS BARRERA</t>
  </si>
  <si>
    <t>NIKOL CONSTANZA</t>
  </si>
  <si>
    <t>GALLARDO CASTRO</t>
  </si>
  <si>
    <t>ALEXIS ANTONIO</t>
  </si>
  <si>
    <t>GOMEZ ROJAS</t>
  </si>
  <si>
    <t>NATALY DEL CARMEN</t>
  </si>
  <si>
    <t>GONZALEZ PAVEZ</t>
  </si>
  <si>
    <t>MARTA BEATRIZ</t>
  </si>
  <si>
    <t>GUERRA LABRA</t>
  </si>
  <si>
    <t>PEDRO ORLANDO JOEL</t>
  </si>
  <si>
    <t>MARAMBIO MARANBIO</t>
  </si>
  <si>
    <t>SCARLET MACARENA</t>
  </si>
  <si>
    <t>MARDONES RIVERA</t>
  </si>
  <si>
    <t>LILIAN LORETO</t>
  </si>
  <si>
    <t>PIZARRO DIAZ</t>
  </si>
  <si>
    <t>MAURICIO ANDRES</t>
  </si>
  <si>
    <t>PORTILLA OBERON</t>
  </si>
  <si>
    <t>MERELYN DAYANA</t>
  </si>
  <si>
    <t>RAMIREZ JOFRE</t>
  </si>
  <si>
    <t>REVECO CAVIERES</t>
  </si>
  <si>
    <t>DONOSO ALFARO</t>
  </si>
  <si>
    <t>BASTIAN EDUARDO</t>
  </si>
  <si>
    <t>PAOLA ANDREA</t>
  </si>
  <si>
    <t>VERA ANGEL</t>
  </si>
  <si>
    <t>ROCIO DE LOS ANGELES</t>
  </si>
  <si>
    <t>VIGORENA ROJAS</t>
  </si>
  <si>
    <t>NILSA YANETT</t>
  </si>
  <si>
    <t>YAÑEZ ARAYA</t>
  </si>
  <si>
    <t>KARIM GEANINNA</t>
  </si>
  <si>
    <t>ALVARADO ROJAS</t>
  </si>
  <si>
    <t>KATHERYN CONSTANZA</t>
  </si>
  <si>
    <t>ALVAREZ DIAZ</t>
  </si>
  <si>
    <t>DARELY ANAIS</t>
  </si>
  <si>
    <t>BUSTAMANTE NEIRA</t>
  </si>
  <si>
    <t>ANDREA BELEN</t>
  </si>
  <si>
    <t>CABRERA GALLARDO</t>
  </si>
  <si>
    <t>CARVAJAL ASTORGA</t>
  </si>
  <si>
    <t>TERESA GUMERCINDA</t>
  </si>
  <si>
    <t>CARVAJAL GONZALEZ</t>
  </si>
  <si>
    <t>CATALINA ANDREA</t>
  </si>
  <si>
    <t>CASTILLO GALLEGUILLOS</t>
  </si>
  <si>
    <t>ROBINSON IGNACIO</t>
  </si>
  <si>
    <t>RODRIGO SEBASTIAN</t>
  </si>
  <si>
    <t>FABREGA CORTES</t>
  </si>
  <si>
    <t>NICOLAS GABRIEL</t>
  </si>
  <si>
    <t>FIGUEROA ARREDONDO</t>
  </si>
  <si>
    <t>FLORES ARDILES</t>
  </si>
  <si>
    <t>PIZARRO MORALES</t>
  </si>
  <si>
    <t>KATERINE PAULINA</t>
  </si>
  <si>
    <t>STEPHANIE SCARLETT</t>
  </si>
  <si>
    <t>FLORES HERRERA</t>
  </si>
  <si>
    <t>CARLA FABIOLA</t>
  </si>
  <si>
    <t>ROJAS JIMENEZ</t>
  </si>
  <si>
    <t>KATHERIN NICOL</t>
  </si>
  <si>
    <t>ROJAS SALAZAR</t>
  </si>
  <si>
    <t>LESLY GEOVANA</t>
  </si>
  <si>
    <t>NATALIA CAROLINA</t>
  </si>
  <si>
    <t>TAPIA BARRAZA</t>
  </si>
  <si>
    <t>MYRIAM ELIZABETH</t>
  </si>
  <si>
    <t>TORRES CUBILLOS</t>
  </si>
  <si>
    <t>VEGLIA SCARLETT</t>
  </si>
  <si>
    <t>VEGA TAPIA</t>
  </si>
  <si>
    <t>NANCY ROSARIO</t>
  </si>
  <si>
    <t>VILLEGAS TRIGO</t>
  </si>
  <si>
    <t>ROBERTO ANDRES</t>
  </si>
  <si>
    <t>FLORES PUJADO</t>
  </si>
  <si>
    <t>GERALD LIROY</t>
  </si>
  <si>
    <t>CABRERA BARRAZA</t>
  </si>
  <si>
    <t>FRANCISCO ALEJANDRO</t>
  </si>
  <si>
    <t>FUENTES IBARRA</t>
  </si>
  <si>
    <t>FELIPE IGNACIO</t>
  </si>
  <si>
    <t>CLAUDIA EMILIA</t>
  </si>
  <si>
    <t>FUENTES RIVERA</t>
  </si>
  <si>
    <t>JIMENEZ ORTIZ</t>
  </si>
  <si>
    <t>JUICA AGUILERA</t>
  </si>
  <si>
    <t>ANGELO ANTONIO</t>
  </si>
  <si>
    <t>MARIN CAIMANQUE</t>
  </si>
  <si>
    <t>CONSTANCIA BERNANDITA</t>
  </si>
  <si>
    <t>ORTIZ MEDINA</t>
  </si>
  <si>
    <t>RUBIO MURA</t>
  </si>
  <si>
    <t>BARBARA YANIN</t>
  </si>
  <si>
    <t>SAAVEDRA LINCOPAN</t>
  </si>
  <si>
    <t>FABIAN EMILIO</t>
  </si>
  <si>
    <t>TAPIA CABALLERO</t>
  </si>
  <si>
    <t>MARCELA VALESKA</t>
  </si>
  <si>
    <t>TORREJON PEÑA</t>
  </si>
  <si>
    <t>DIEGO NICOLAS</t>
  </si>
  <si>
    <t>VILO RIQUELME</t>
  </si>
  <si>
    <t>FRANCISCA FERNANDA</t>
  </si>
  <si>
    <t>ZAMORA ZAMORA</t>
  </si>
  <si>
    <t>MARCELA FERNANDA</t>
  </si>
  <si>
    <t>GALLARDO DORTA</t>
  </si>
  <si>
    <t>IVO KATARY</t>
  </si>
  <si>
    <t>GAMBOA MOLINA</t>
  </si>
  <si>
    <t>YASNA IVON</t>
  </si>
  <si>
    <t>GARROTE TIRADO</t>
  </si>
  <si>
    <t>CLAUDIO IGNACIO</t>
  </si>
  <si>
    <t>COPIER GUERRERO</t>
  </si>
  <si>
    <t>PAULA LORETO</t>
  </si>
  <si>
    <t>GONZALEZ BASTIAS</t>
  </si>
  <si>
    <t>CAMILA CONSTANZA</t>
  </si>
  <si>
    <t>DIAZ AHUMADA</t>
  </si>
  <si>
    <t>MANUEL FRANCISCO</t>
  </si>
  <si>
    <t>GONZALEZ GONZALEZ</t>
  </si>
  <si>
    <t>GUERRA VELASQUEZ</t>
  </si>
  <si>
    <t>BARBARA GRECIA</t>
  </si>
  <si>
    <t>GONZALEZ OPAZO</t>
  </si>
  <si>
    <t>ODESSA MAGENY</t>
  </si>
  <si>
    <t>CAMILA FRANCISCA BELEN</t>
  </si>
  <si>
    <t>MALUENDA ARRIAZA</t>
  </si>
  <si>
    <t>PAMELA IVONNE</t>
  </si>
  <si>
    <t>NUÑEZ GALLEGOS</t>
  </si>
  <si>
    <t>ILSE KAREN</t>
  </si>
  <si>
    <t>GUTIERREZ RODRIGUEZ</t>
  </si>
  <si>
    <t>VANESSA VERONICA</t>
  </si>
  <si>
    <t>BENJAMIN ISRAEL</t>
  </si>
  <si>
    <t>HERMOSILLA GONZALEZ</t>
  </si>
  <si>
    <t>SANDOVAL URIBE</t>
  </si>
  <si>
    <t>TOLEDO MUÑOZ</t>
  </si>
  <si>
    <t>URIBE ALVAREZ</t>
  </si>
  <si>
    <t>ANA MARIA</t>
  </si>
  <si>
    <t>AGUILERA LAGUES</t>
  </si>
  <si>
    <t>DANIELA PATRICIA</t>
  </si>
  <si>
    <t>ALRRINGO ALCAYAGA</t>
  </si>
  <si>
    <t>SEBASTIAN MIGUEL ENRIQUE</t>
  </si>
  <si>
    <t>ALVAREZ CASTILLO</t>
  </si>
  <si>
    <t>ROSSANA JAVIERA</t>
  </si>
  <si>
    <t>ANGEL CABALLERO</t>
  </si>
  <si>
    <t>ARAYA CORTES</t>
  </si>
  <si>
    <t>PAULA ANTONIA</t>
  </si>
  <si>
    <t>CASTILLO CASTILLO</t>
  </si>
  <si>
    <t>ALISON MELISSA</t>
  </si>
  <si>
    <t>DINAMARCA DOLL</t>
  </si>
  <si>
    <t>PAOLA FRANCISCA</t>
  </si>
  <si>
    <t>FUENTES IBACACHE</t>
  </si>
  <si>
    <t>GERTOSIO CONCHA</t>
  </si>
  <si>
    <t>ARIEL ALEJANDRO</t>
  </si>
  <si>
    <t>GIORDANO ORELLANA</t>
  </si>
  <si>
    <t>JOSE MIGUEL</t>
  </si>
  <si>
    <t>HERRERA MORALES</t>
  </si>
  <si>
    <t>AIDA MARGARITA</t>
  </si>
  <si>
    <t>HENRIQUEZ CASANOVA</t>
  </si>
  <si>
    <t>KAREN JULIETTE</t>
  </si>
  <si>
    <t>ANGIE KAREN</t>
  </si>
  <si>
    <t>HODGSON MENDOZA</t>
  </si>
  <si>
    <t>GLADYS ANGELICA</t>
  </si>
  <si>
    <t>IBACETA MOYA</t>
  </si>
  <si>
    <t>JARA MOYA</t>
  </si>
  <si>
    <t>JOAQUIN ENRIQUE</t>
  </si>
  <si>
    <t>JIMENEZ FUENTES</t>
  </si>
  <si>
    <t>MONICA ROCIO</t>
  </si>
  <si>
    <t>MARAMBIO FUENTES</t>
  </si>
  <si>
    <t>MONICA LORENA</t>
  </si>
  <si>
    <t>MATAMALA MENA</t>
  </si>
  <si>
    <t>FELIX LEONARDO</t>
  </si>
  <si>
    <t>MIRANDA SANDOVAL </t>
  </si>
  <si>
    <t>NATALIA ELIZABETH</t>
  </si>
  <si>
    <t>MORALES ZULETA</t>
  </si>
  <si>
    <t>CRISTIAN ANGEL</t>
  </si>
  <si>
    <t>PEREIRA DROGUETT </t>
  </si>
  <si>
    <t>QUIROZ SILVA</t>
  </si>
  <si>
    <t>ROMINA MARISEL</t>
  </si>
  <si>
    <t>ROJAS ROJAS</t>
  </si>
  <si>
    <t>FRANCO NICHOLAS MATIAS</t>
  </si>
  <si>
    <t>VALDIVIA VALENCIA</t>
  </si>
  <si>
    <t>YESSENIA VALESKA</t>
  </si>
  <si>
    <t>VARGAS CASTRO</t>
  </si>
  <si>
    <t>YASNA YISSEL</t>
  </si>
  <si>
    <t>VELIZ CANALES</t>
  </si>
  <si>
    <t>SOFIA VALERIA</t>
  </si>
  <si>
    <t>ZUÑIGA CARVAJAL</t>
  </si>
  <si>
    <t>ANDREA DE LA VICTORIA</t>
  </si>
  <si>
    <t>AGUIRRE TAPIA</t>
  </si>
  <si>
    <t>EVELYN ANDREA</t>
  </si>
  <si>
    <t>ANTINAO ANTINAO</t>
  </si>
  <si>
    <t>CLAUDIA PAOLA</t>
  </si>
  <si>
    <t>BRILLADERO BRILLADERO</t>
  </si>
  <si>
    <t>ANA LUISA</t>
  </si>
  <si>
    <t>CAMPAÑA IBACACHE</t>
  </si>
  <si>
    <t>LESLY KAROL</t>
  </si>
  <si>
    <t>CASTILLO FLORES</t>
  </si>
  <si>
    <t>FRANCO ALEXIS</t>
  </si>
  <si>
    <t>CHAVEZ GOMEZ</t>
  </si>
  <si>
    <t>TAMARA ALEJANDRA</t>
  </si>
  <si>
    <t>CONTRERAS CORTES</t>
  </si>
  <si>
    <t>YESENIA NICOLE</t>
  </si>
  <si>
    <t>GALLARDO MORALES</t>
  </si>
  <si>
    <t>INGRID PATRICIA</t>
  </si>
  <si>
    <t>GARCIA YAÑEZ</t>
  </si>
  <si>
    <t>LIZBETH SANDY</t>
  </si>
  <si>
    <t>LEYTON CERECEDA</t>
  </si>
  <si>
    <t>KARINA ANGELICA</t>
  </si>
  <si>
    <t>MUÑOZ JOFRE</t>
  </si>
  <si>
    <t>MUÑOZ TORRES</t>
  </si>
  <si>
    <t>PABLO HERNAN</t>
  </si>
  <si>
    <t>LOPEZ CONTRERAS</t>
  </si>
  <si>
    <t>RODRIGO ANDRES</t>
  </si>
  <si>
    <t>PASTEN TOLEDO</t>
  </si>
  <si>
    <t>JORGE ESTEBAN</t>
  </si>
  <si>
    <t>LOPRESTI MANCILLA</t>
  </si>
  <si>
    <t>YESENIA DE LA CRUZ</t>
  </si>
  <si>
    <t>RIVERA IBACACHE</t>
  </si>
  <si>
    <t>BENJAMIN ALEXIS</t>
  </si>
  <si>
    <t>MACHUCA BECERRA</t>
  </si>
  <si>
    <t>MILEN ALEJANDRA</t>
  </si>
  <si>
    <t>MALDONADO ARAYA</t>
  </si>
  <si>
    <t>KAREN MICHELLE</t>
  </si>
  <si>
    <t>MALDONADO CORTES</t>
  </si>
  <si>
    <t>VERONICA JULIETA</t>
  </si>
  <si>
    <t>MENDEZ TABILO</t>
  </si>
  <si>
    <t>MACARENA ELENA</t>
  </si>
  <si>
    <t>MERCADO MUÑOZ</t>
  </si>
  <si>
    <t>EDUARDO ALBERTO</t>
  </si>
  <si>
    <t>MEZA BARRERA</t>
  </si>
  <si>
    <t>LYSPERT SORAYA</t>
  </si>
  <si>
    <t>MICHELL TAPIA</t>
  </si>
  <si>
    <t>MOLINA LOPEZ</t>
  </si>
  <si>
    <t>CHARLOTH SAMBLEEN</t>
  </si>
  <si>
    <t>MOLINA SCHULER</t>
  </si>
  <si>
    <t>MUÑOZ PIZARRO</t>
  </si>
  <si>
    <t>MONARDEZ ORTIZ</t>
  </si>
  <si>
    <t>BASTIAN SALVADOR</t>
  </si>
  <si>
    <t>MONDACA ADONES</t>
  </si>
  <si>
    <t>ELISEO ADOLFO</t>
  </si>
  <si>
    <t>MUÑOZ ARAYA</t>
  </si>
  <si>
    <t>ROCIO MACARENA</t>
  </si>
  <si>
    <t>ALFARO GONZALEZ</t>
  </si>
  <si>
    <t>PATRICIA ANDREA</t>
  </si>
  <si>
    <t>CAMPOS ACEVEDO</t>
  </si>
  <si>
    <t>KATHERINA ANDREA</t>
  </si>
  <si>
    <t>MUÑOZ FIGUEROA</t>
  </si>
  <si>
    <t>LUIS EDUARDO DANIEL</t>
  </si>
  <si>
    <t>MUÑOZ MADARIAGA</t>
  </si>
  <si>
    <t>NICOLAS PATRICIO</t>
  </si>
  <si>
    <t>MUÑOZ SALFATE</t>
  </si>
  <si>
    <t>KARIN JOHANNA</t>
  </si>
  <si>
    <t>MUÑOZ SEGOVIA</t>
  </si>
  <si>
    <t>OLATE OYARZÚN</t>
  </si>
  <si>
    <t>VALENTINA IGNACIA</t>
  </si>
  <si>
    <t>OYARCE ALFARO</t>
  </si>
  <si>
    <t>TORO CORTES</t>
  </si>
  <si>
    <t>NATHALIA TAHIA</t>
  </si>
  <si>
    <t>TORO ZAVALA</t>
  </si>
  <si>
    <t>YAMILET ANDREA</t>
  </si>
  <si>
    <t>OLAVE GERONIMO</t>
  </si>
  <si>
    <t>CLAUDIA FABIANA</t>
  </si>
  <si>
    <t>PABLO ANDRES</t>
  </si>
  <si>
    <t>OLIVARES VARAS</t>
  </si>
  <si>
    <t>GLORIA ANDREA</t>
  </si>
  <si>
    <t>ONETTO TOLEDO</t>
  </si>
  <si>
    <t>FUENTES CASTRO </t>
  </si>
  <si>
    <t>MARIA FERNANDA</t>
  </si>
  <si>
    <t>ORTIZ MELGAREJO</t>
  </si>
  <si>
    <t>LUIS BYRON ALAN</t>
  </si>
  <si>
    <t>NUÑEZ GUTIERREZ</t>
  </si>
  <si>
    <t>ALEXIS WILFREDO</t>
  </si>
  <si>
    <t>PALACIOS CONTRERAS</t>
  </si>
  <si>
    <t>LETICIA ISABEL</t>
  </si>
  <si>
    <t>OSSES ARAVENA</t>
  </si>
  <si>
    <t>NATALIA FRANCISCA</t>
  </si>
  <si>
    <t>PEREZ VICENCIO</t>
  </si>
  <si>
    <t>PHILLIPS AHUMADA</t>
  </si>
  <si>
    <t>ALONSO EDUARDO</t>
  </si>
  <si>
    <t>PINO RIQUELME</t>
  </si>
  <si>
    <t>PALOMA ANDREA</t>
  </si>
  <si>
    <t>TEJADA CORTES</t>
  </si>
  <si>
    <t>VEGA ANAIS</t>
  </si>
  <si>
    <t>PIÑONES DIAZ</t>
  </si>
  <si>
    <t>ANA ROSA</t>
  </si>
  <si>
    <t>ZUÑIGA MONARDEZ</t>
  </si>
  <si>
    <t xml:space="preserve">FRANCISCO JAVIER </t>
  </si>
  <si>
    <t>PIÑONES MARTINEZ</t>
  </si>
  <si>
    <t>BARBARA GISELLE</t>
  </si>
  <si>
    <t>PLAZA OLIVARES</t>
  </si>
  <si>
    <t>EDUARDO ANDRES</t>
  </si>
  <si>
    <t>ALFARO ZEPEDA</t>
  </si>
  <si>
    <t>AMERICA BELEN</t>
  </si>
  <si>
    <t>QUINTEROS TORRES</t>
  </si>
  <si>
    <t>BRAYAMS LEONARDO</t>
  </si>
  <si>
    <t>BRAVO VARGAS</t>
  </si>
  <si>
    <t>PAULA CONSTANZA</t>
  </si>
  <si>
    <t>RAMOS TRIGO</t>
  </si>
  <si>
    <t>CLAUDIA DEL PILAR</t>
  </si>
  <si>
    <t>CERDA ARRIAGADA</t>
  </si>
  <si>
    <t>FRANCISCA ESTEFANY</t>
  </si>
  <si>
    <t>ANDREA ALEJANDRA</t>
  </si>
  <si>
    <t>RIVAS AHUMADA</t>
  </si>
  <si>
    <t>CORTES FLORES</t>
  </si>
  <si>
    <t>CRISTOFER JOSE</t>
  </si>
  <si>
    <t>CORTES OLIVARES</t>
  </si>
  <si>
    <t>DARCY LILIANA</t>
  </si>
  <si>
    <t>RIVERA ALCAYAGA</t>
  </si>
  <si>
    <t>IGNACIO ANDRES</t>
  </si>
  <si>
    <t>RIVEROS MUÑOZ</t>
  </si>
  <si>
    <t>CRISTOPHER ULISES</t>
  </si>
  <si>
    <t>CURINAO INOSTROZA</t>
  </si>
  <si>
    <t>ANGELLO ANDRES</t>
  </si>
  <si>
    <t>GARCIA ZEPEDA</t>
  </si>
  <si>
    <t>RODRIGUEZ FLORES</t>
  </si>
  <si>
    <t>JAVIERA IGNACIA ANDREA</t>
  </si>
  <si>
    <t>MOLINA VERGARA</t>
  </si>
  <si>
    <t>ROJAS ARAYA</t>
  </si>
  <si>
    <t>FRANCISCO JOSE MAXIMILIANO</t>
  </si>
  <si>
    <t>MUÑOZ MUNIZAGA</t>
  </si>
  <si>
    <t>CAMILA CECILIA</t>
  </si>
  <si>
    <t>ROJAS CORTES </t>
  </si>
  <si>
    <t>JONATHAN JEHOHANAN</t>
  </si>
  <si>
    <t>CHRISTIAN ALEJANDRO</t>
  </si>
  <si>
    <t>ROMO ROJAS</t>
  </si>
  <si>
    <t>CRISTOPHER EDUARDO</t>
  </si>
  <si>
    <t>SIEGLER PARRA</t>
  </si>
  <si>
    <t>RUIZ OLIVARES</t>
  </si>
  <si>
    <t>VELIZ LARCO</t>
  </si>
  <si>
    <t>VERA CASTILLO</t>
  </si>
  <si>
    <t>SALAS CANALES</t>
  </si>
  <si>
    <t>NICOLS ALEJANDRA</t>
  </si>
  <si>
    <t>ALBORNOZ MORAN</t>
  </si>
  <si>
    <t>DICCIA JACOBA</t>
  </si>
  <si>
    <t>ALVAREZ BRAVO</t>
  </si>
  <si>
    <t>RODRIGO HERNAN</t>
  </si>
  <si>
    <t>SALDIVIA SEPULVEDA</t>
  </si>
  <si>
    <t>MICHAEL FERNANDO</t>
  </si>
  <si>
    <t>SALINAS OSSANDON</t>
  </si>
  <si>
    <t>DANIEL IGNACIO</t>
  </si>
  <si>
    <t>BONILLA ROJAS</t>
  </si>
  <si>
    <t>HECTOR LEONEL</t>
  </si>
  <si>
    <t>BURGOS LEAL</t>
  </si>
  <si>
    <t>SANTANDER MUNIZAGA</t>
  </si>
  <si>
    <t>MAXIMILIANO AGUSTIN</t>
  </si>
  <si>
    <t>SANTELICES VALENZUELA</t>
  </si>
  <si>
    <t>TRACY ASSLEY</t>
  </si>
  <si>
    <t>CASTRO ESCOBAR</t>
  </si>
  <si>
    <t>HERMAN LUIS</t>
  </si>
  <si>
    <t>CUELLO ALLENDE</t>
  </si>
  <si>
    <t>YESENIA MAKARENA</t>
  </si>
  <si>
    <t>SEPULVEDA PINILLO</t>
  </si>
  <si>
    <t>CARMEN ALEXANDRA</t>
  </si>
  <si>
    <t>JIMENEZ HIDALGO</t>
  </si>
  <si>
    <t>PAULINA ANDREA</t>
  </si>
  <si>
    <t>LEDESMA LEDESMA</t>
  </si>
  <si>
    <t>SEREY ZORONDO</t>
  </si>
  <si>
    <t>CLAUDIA XIMENA</t>
  </si>
  <si>
    <t>SERON CORTEZ</t>
  </si>
  <si>
    <t>THANIA ANDREA</t>
  </si>
  <si>
    <t>SOLARI SALFATE</t>
  </si>
  <si>
    <t>TAMARA ESTEFANIA</t>
  </si>
  <si>
    <t>TAPIA GODOY </t>
  </si>
  <si>
    <t>JOSE IGNACIO</t>
  </si>
  <si>
    <t>TOBAR CESPEDES</t>
  </si>
  <si>
    <t>MIRIAM DEL ROSARIO</t>
  </si>
  <si>
    <t>ROJAS CHILLA</t>
  </si>
  <si>
    <t>TORRES CUEVAS</t>
  </si>
  <si>
    <t>FRANCISCA ROMINA</t>
  </si>
  <si>
    <t>VALENZUELA CARRASCO</t>
  </si>
  <si>
    <t>ANDREA STEPHANIE</t>
  </si>
  <si>
    <t>AHUMADA SEYMOUR</t>
  </si>
  <si>
    <t>CLAUDIO ESTEBAN</t>
  </si>
  <si>
    <t>VALENZUELA OSSANDON</t>
  </si>
  <si>
    <t>ROSA MARIA</t>
  </si>
  <si>
    <t>VASQUEZ CAVOUR</t>
  </si>
  <si>
    <t>BRUNA LEDEZMA </t>
  </si>
  <si>
    <t>ROXANA ANDREA</t>
  </si>
  <si>
    <t>VEGA CAMPUSANO</t>
  </si>
  <si>
    <t>SONIA JENESIS</t>
  </si>
  <si>
    <t>CAMPBELL ARAYA</t>
  </si>
  <si>
    <t>GUSTAVO DANILO</t>
  </si>
  <si>
    <t>VEGA CARES</t>
  </si>
  <si>
    <t>YOCELYN BEATRIZ</t>
  </si>
  <si>
    <t>CHACANA ZAPATA </t>
  </si>
  <si>
    <t>YENIFER NATALIA</t>
  </si>
  <si>
    <t>CONTRERAS DIAZ</t>
  </si>
  <si>
    <t>BENJAMIN ALONSO</t>
  </si>
  <si>
    <t>VEGA CARMONA</t>
  </si>
  <si>
    <t>KEVING JOHANNES</t>
  </si>
  <si>
    <t>VERA SEGURA</t>
  </si>
  <si>
    <t>CHRISTOPHER DUVANCET</t>
  </si>
  <si>
    <t>LALUT NARANJO</t>
  </si>
  <si>
    <t>DAVID ESTEBAN</t>
  </si>
  <si>
    <t>MACKENNA CASTRO</t>
  </si>
  <si>
    <t>JOCELYN PERLA</t>
  </si>
  <si>
    <t>ZAPATA ALFARO</t>
  </si>
  <si>
    <t>ZAPATA MAYO</t>
  </si>
  <si>
    <t>LUIS FELIPE</t>
  </si>
  <si>
    <t>SALINAS ESQUIVEL</t>
  </si>
  <si>
    <t>ZEPEDA LEMUS</t>
  </si>
  <si>
    <t>PIZARRO OLIVARES</t>
  </si>
  <si>
    <t>RIVERA VEGA</t>
  </si>
  <si>
    <t>ARDILES ZEPEDA</t>
  </si>
  <si>
    <t>GALVEZ CONTRERAS</t>
  </si>
  <si>
    <t>CATALINA ALEJANDRA</t>
  </si>
  <si>
    <t>REBOLLEDO REBOLLEDO</t>
  </si>
  <si>
    <t>CONSTANZA VALERIA MELISSA</t>
  </si>
  <si>
    <t>TRAMOLAO LICANQUEO</t>
  </si>
  <si>
    <t>ARAYA REQUENA</t>
  </si>
  <si>
    <t>DANIEL ALEJANDRO</t>
  </si>
  <si>
    <t>BUGUEÑO MUÑOZ</t>
  </si>
  <si>
    <t>GUERRERO VASQUEZ</t>
  </si>
  <si>
    <t>CASTRO BUGUEÑO</t>
  </si>
  <si>
    <t>JOHAN CAMILA</t>
  </si>
  <si>
    <t>DURAN ARAYA</t>
  </si>
  <si>
    <t>PERALTA KASIC</t>
  </si>
  <si>
    <t>PAINEMAL GUTIERREZ</t>
  </si>
  <si>
    <t>GALLEGUILLOS MUÑIZ</t>
  </si>
  <si>
    <t>JOHANNA MACARENA</t>
  </si>
  <si>
    <t>FERNANDEZ CASTILLO</t>
  </si>
  <si>
    <t>SAAVEDRA RIVERA</t>
  </si>
  <si>
    <t>PASTENES CISTERNAS</t>
  </si>
  <si>
    <t>LISET IVONNE</t>
  </si>
  <si>
    <t>PEREIRA PEREIRA</t>
  </si>
  <si>
    <t>TRIGO QUEZADA</t>
  </si>
  <si>
    <t>MARICELA DEL CARMEN</t>
  </si>
  <si>
    <t>FAUNDEZ PARRA</t>
  </si>
  <si>
    <t>MYNLA ALEXANDRA</t>
  </si>
  <si>
    <t>ROJAS GRLICA</t>
  </si>
  <si>
    <t>NICOLETTA LUCIA</t>
  </si>
  <si>
    <t>RICARDO ANDRES</t>
  </si>
  <si>
    <t>HIDALGO ORTEGA</t>
  </si>
  <si>
    <t>THANIA MARGOT</t>
  </si>
  <si>
    <t>REYES MAMANI</t>
  </si>
  <si>
    <t>VALDIVIA DIAZ</t>
  </si>
  <si>
    <t>CONTRERAS ARANCIBIA</t>
  </si>
  <si>
    <t>CESAR GIOVANNI</t>
  </si>
  <si>
    <t>MEDO CISTERNAS</t>
  </si>
  <si>
    <t>NESTOR ANTONIO MATIAS</t>
  </si>
  <si>
    <t>FIGUEROA ARAYA</t>
  </si>
  <si>
    <t>YASNA LORETO</t>
  </si>
  <si>
    <t>POLANCO GONZALEZ</t>
  </si>
  <si>
    <t>BERRIOS CORTES</t>
  </si>
  <si>
    <t>STEFFI DARLING</t>
  </si>
  <si>
    <t>ARANCIBIA CORTES</t>
  </si>
  <si>
    <t>DARIO ALFONSO</t>
  </si>
  <si>
    <t>ROJAS VALDEBENITO</t>
  </si>
  <si>
    <t>PEDRO IGNASIO</t>
  </si>
  <si>
    <t>CAMPUSANO CARDENAS</t>
  </si>
  <si>
    <t>YESSENIA ANDREINA</t>
  </si>
  <si>
    <t>DIAZ MICHEA</t>
  </si>
  <si>
    <t>SCARLET YASMIN</t>
  </si>
  <si>
    <t>HUERTA ESPINOZA</t>
  </si>
  <si>
    <t>JUAN IGNACIO</t>
  </si>
  <si>
    <t>GUERRERO ANDRADES</t>
  </si>
  <si>
    <t>BARRIOS VERGARA</t>
  </si>
  <si>
    <t>NATALIE MARGARITA</t>
  </si>
  <si>
    <t>ROJAS GOMEZ</t>
  </si>
  <si>
    <t>ARACELY IVONNE</t>
  </si>
  <si>
    <t>MATIAS ALBERTO</t>
  </si>
  <si>
    <t>AVILES VELIZ</t>
  </si>
  <si>
    <t>JUAN CRISTOBAL</t>
  </si>
  <si>
    <t>VENEGAS PORTILLA</t>
  </si>
  <si>
    <t>JENNIFER CAROLINA</t>
  </si>
  <si>
    <t>MUÑOZ ALEGRE</t>
  </si>
  <si>
    <t>GALLEGUILLOS CANTO</t>
  </si>
  <si>
    <t>MICHEL SANDY</t>
  </si>
  <si>
    <t>ARANCIBIA LEAÑOS</t>
  </si>
  <si>
    <t>CARMONA TAMAYO</t>
  </si>
  <si>
    <t>GLADYS ALEJANDRA</t>
  </si>
  <si>
    <t>TAPIA PAEZ</t>
  </si>
  <si>
    <t>TORRES SMITH</t>
  </si>
  <si>
    <t>JASNA FABIOLA</t>
  </si>
  <si>
    <t>YAVAR LOBOS</t>
  </si>
  <si>
    <t>ROSA DEL CARMEN</t>
  </si>
  <si>
    <t>FREDES HIDALGO</t>
  </si>
  <si>
    <t>ROSA CRUZ</t>
  </si>
  <si>
    <t>NUÑEZ VARAS</t>
  </si>
  <si>
    <t>CORTES RIQUELME</t>
  </si>
  <si>
    <t>VIVIANA CARMEN</t>
  </si>
  <si>
    <t>CONTRERAS GALLARDO</t>
  </si>
  <si>
    <t>NATALIA GIANINNA</t>
  </si>
  <si>
    <t>ARREDONDO CARVAJAL</t>
  </si>
  <si>
    <t>DANIELA VIVIANA</t>
  </si>
  <si>
    <t>VERGARA HERNANDEZ</t>
  </si>
  <si>
    <t>JOSELINE ESTHER</t>
  </si>
  <si>
    <t>CORTES TORREJON</t>
  </si>
  <si>
    <t>ROMANET JUDITH</t>
  </si>
  <si>
    <t>ROJAS VALLADARES</t>
  </si>
  <si>
    <t>SEBASTIAN ALBERTO</t>
  </si>
  <si>
    <t>ARAYA PINTO</t>
  </si>
  <si>
    <t>FELIPE EDGARDO</t>
  </si>
  <si>
    <t>OLIVARES DUBO</t>
  </si>
  <si>
    <t>RIVERA PASTEN</t>
  </si>
  <si>
    <t>KATHALINA MACKARENA</t>
  </si>
  <si>
    <t>PERALTA OYANADEL</t>
  </si>
  <si>
    <t>GIANINNA FRANCISCA</t>
  </si>
  <si>
    <t>CUBILLOS ROJAS</t>
  </si>
  <si>
    <t>MORALES JOPIA</t>
  </si>
  <si>
    <t>CARRERA SILVA</t>
  </si>
  <si>
    <t>VICTOR MANUEL</t>
  </si>
  <si>
    <t>INOSTROZA VALDEBENITO</t>
  </si>
  <si>
    <t>SILVA CASTELLON</t>
  </si>
  <si>
    <t>CAMPOS OÑATE</t>
  </si>
  <si>
    <t>CARVAJAL ARAYA</t>
  </si>
  <si>
    <t>THOMPSON CORTES</t>
  </si>
  <si>
    <t>SALINAS ORTEGA</t>
  </si>
  <si>
    <t>OLGUIN PONCE</t>
  </si>
  <si>
    <t>SUAREZ VEGA</t>
  </si>
  <si>
    <t>THALIA MAKARENA</t>
  </si>
  <si>
    <t>LOPEZ GOMEZ</t>
  </si>
  <si>
    <t>FERNANDA DANIELA</t>
  </si>
  <si>
    <t>FUENTES DIAZ</t>
  </si>
  <si>
    <t>NATHALI CONSTANZA</t>
  </si>
  <si>
    <t>DIAZ CORTES</t>
  </si>
  <si>
    <t>VALERIA ISABEL</t>
  </si>
  <si>
    <t>RODRIGO ALEJANDRO</t>
  </si>
  <si>
    <t>MOUKARZEL RODRIGUEZ</t>
  </si>
  <si>
    <t>BEATRIZ ALEJANDRA</t>
  </si>
  <si>
    <t>VALLADARES ROJAS</t>
  </si>
  <si>
    <t>EDUARDO ANTONIO</t>
  </si>
  <si>
    <t>NICOLAS ANTONIO</t>
  </si>
  <si>
    <t>GONZALEZ CORNEJO</t>
  </si>
  <si>
    <t>KOTTY NICOL</t>
  </si>
  <si>
    <t>VILLALOBOS ROJAS</t>
  </si>
  <si>
    <t>KELLY BELEN</t>
  </si>
  <si>
    <t>LEPEZ SARMIENTO</t>
  </si>
  <si>
    <t>CLAUDIO ALEXIS</t>
  </si>
  <si>
    <t>CATALDO GATICA</t>
  </si>
  <si>
    <t>CAMILA FERNANDA</t>
  </si>
  <si>
    <t>ROJAS AGUILERA</t>
  </si>
  <si>
    <t>NATALIA MACARENA</t>
  </si>
  <si>
    <t>VALBUENA GUTIERREZ</t>
  </si>
  <si>
    <t>HILDA ANDREA</t>
  </si>
  <si>
    <t>BORDILLO TAPIA</t>
  </si>
  <si>
    <t>FLORES FLORES</t>
  </si>
  <si>
    <t>QUIÑONES ARAVENA</t>
  </si>
  <si>
    <t>COLLADO LUNA</t>
  </si>
  <si>
    <t>MUÑOZ ADAROS</t>
  </si>
  <si>
    <t>DIAZ MIRANDA</t>
  </si>
  <si>
    <t>SOTO CASTRO</t>
  </si>
  <si>
    <t>RAQUEL DEL CARMEN</t>
  </si>
  <si>
    <t>VILLABLANCA</t>
  </si>
  <si>
    <t>GALLARDO ESPINOZA</t>
  </si>
  <si>
    <t>NAVENKA STEPHANIE</t>
  </si>
  <si>
    <t>COLLADO CORTES</t>
  </si>
  <si>
    <t>KAREN MARCELA</t>
  </si>
  <si>
    <t>PALLANTE ARACENA</t>
  </si>
  <si>
    <t>ARENAS BURGOS</t>
  </si>
  <si>
    <t>MARIA FERNANDA GEORGINA DE LOURDES</t>
  </si>
  <si>
    <t>DIAZ FERNANDEZ</t>
  </si>
  <si>
    <t>WALTER PAOLO</t>
  </si>
  <si>
    <t>SANTANDER CAMPOS</t>
  </si>
  <si>
    <t>PEDRO ANTONIO</t>
  </si>
  <si>
    <t>GARCIA PALTA</t>
  </si>
  <si>
    <t>JORGE ENRIQUE</t>
  </si>
  <si>
    <t>PIZARRO AGUIRRE</t>
  </si>
  <si>
    <t>JAVIERA FERNANDA</t>
  </si>
  <si>
    <t>LEIVA GOMEZ</t>
  </si>
  <si>
    <t>LEYLA ANGELICA</t>
  </si>
  <si>
    <t>KARLA KARIN</t>
  </si>
  <si>
    <t>AVENDAÑO MARIN</t>
  </si>
  <si>
    <t>FERNANDO ALBERTO</t>
  </si>
  <si>
    <t>REYES GUTIERREZ</t>
  </si>
  <si>
    <t>JAIME ARMANDO</t>
  </si>
  <si>
    <t>TORO RODRIGUEZ</t>
  </si>
  <si>
    <t>SEBASTIAN PATRICIO</t>
  </si>
  <si>
    <t>MELLADO QUEVEDO</t>
  </si>
  <si>
    <t>DIEGO ANDRES</t>
  </si>
  <si>
    <t>CARMONA ORQUETA</t>
  </si>
  <si>
    <t>FABIAN ALEJANDRO</t>
  </si>
  <si>
    <t>JULIO VILLALOBOS</t>
  </si>
  <si>
    <t>OYANADEL ABALLAY</t>
  </si>
  <si>
    <t>LAURA VANESSA</t>
  </si>
  <si>
    <t>VALLEJOS PAYACAN</t>
  </si>
  <si>
    <t>CORTES GONZALEZ</t>
  </si>
  <si>
    <t>GALLEGUILLOS NUÑEZ</t>
  </si>
  <si>
    <t>VALLE MERCADO</t>
  </si>
  <si>
    <t>AGUIRRE CARCAMO</t>
  </si>
  <si>
    <t>JESSICA ANDREA</t>
  </si>
  <si>
    <t>OLMOS CORREA</t>
  </si>
  <si>
    <t>GONZALEZ ANGEL</t>
  </si>
  <si>
    <t>Baja</t>
  </si>
  <si>
    <t>No Vigente</t>
  </si>
  <si>
    <t>Desvinculación</t>
  </si>
  <si>
    <t>Renuncia</t>
  </si>
  <si>
    <t>Vigente</t>
  </si>
  <si>
    <t>Baja en capacitación</t>
  </si>
  <si>
    <t>Activo</t>
  </si>
  <si>
    <t>15054416-5</t>
  </si>
  <si>
    <t>17404906-8</t>
  </si>
  <si>
    <t>10605914-4</t>
  </si>
  <si>
    <t>15451219-5</t>
  </si>
  <si>
    <t>17902552-3</t>
  </si>
  <si>
    <t>18354359-8</t>
  </si>
  <si>
    <t>15909479-0</t>
  </si>
  <si>
    <t>16732649-8</t>
  </si>
  <si>
    <t>17268870-5</t>
  </si>
  <si>
    <t>14109923-K</t>
  </si>
  <si>
    <t>Julia Arancibia</t>
  </si>
  <si>
    <t>S</t>
  </si>
  <si>
    <t>N</t>
  </si>
  <si>
    <t>Certificó (S/N)</t>
  </si>
  <si>
    <t>Fecha de Nacimiento</t>
  </si>
  <si>
    <t>Usuario Siebel</t>
  </si>
  <si>
    <t>katherine.alfaro@consultor.wom.cl</t>
  </si>
  <si>
    <t>nicol.araya@consultor.wom.cl</t>
  </si>
  <si>
    <t>victoria.argandona@consultor.wom.cl</t>
  </si>
  <si>
    <t>barbara.astete@consultor.wom.cl</t>
  </si>
  <si>
    <t>elsa.barraza@consultor.wom.cl</t>
  </si>
  <si>
    <t>simona.calvanesse@consultor.wom.cl</t>
  </si>
  <si>
    <t>leslie.carvajal@consultor.wom.cl</t>
  </si>
  <si>
    <t>valeska.chavez@consultor.wom.cl</t>
  </si>
  <si>
    <t>romina.contreras@consultor.wom.cl</t>
  </si>
  <si>
    <t>katherine.diaz@consultor.wom.cl</t>
  </si>
  <si>
    <t>roberto.donoso@consultor.wom.cl</t>
  </si>
  <si>
    <t>stephanie.flores@consultor.wom.cl</t>
  </si>
  <si>
    <t>francisco.fuentes@consultor.wom.cl</t>
  </si>
  <si>
    <t>claudia.fuentes.r@consultor.wom.cl</t>
  </si>
  <si>
    <t>marcela.gallardo@consultor.wom.cl</t>
  </si>
  <si>
    <t>ivo.gamboa@consultor.wom.cl</t>
  </si>
  <si>
    <t>paula.gonzalez.b@consultor.wom.cl</t>
  </si>
  <si>
    <t>ilse.gutierrez@consultor.wom.cl</t>
  </si>
  <si>
    <t>vanessa.henriquez@consultor.wom.cl</t>
  </si>
  <si>
    <t>benjamin.hermosilla@consultor.wom.cl</t>
  </si>
  <si>
    <t>jose.herrera.m@consultor.wom.cl</t>
  </si>
  <si>
    <t>natalia.morales@consultor.wom.cl</t>
  </si>
  <si>
    <t>sebastian.gertosio@consultor.wom.cl</t>
  </si>
  <si>
    <t>lizbeth.leyton@consultor.wom.cl</t>
  </si>
  <si>
    <t>pablo.lopez@consultor.wom.cl</t>
  </si>
  <si>
    <t>jorge.lopresti@consultor.wom.cl</t>
  </si>
  <si>
    <t>benjamin.machuca@consultor.wom.cl</t>
  </si>
  <si>
    <t>veronica.mendez@consultor.wom.cl</t>
  </si>
  <si>
    <t>macarena.mercado@consultor.wom.cl</t>
  </si>
  <si>
    <t>lyspert.michell@consultor.wom.cl</t>
  </si>
  <si>
    <t>eduardo.monardez@consultor.wom.cl</t>
  </si>
  <si>
    <t>bastian.mondaca@consultor.wom.cl</t>
  </si>
  <si>
    <t>eliseo.munoz@consultor.wom.cl</t>
  </si>
  <si>
    <t>luis.munoz.m@consultor.wom.cl</t>
  </si>
  <si>
    <t>nicolas.munoz.s@consultor.wom.cl</t>
  </si>
  <si>
    <t>karin.munoz@consultor.wom.cl</t>
  </si>
  <si>
    <t>jorge.toro@consultor.wom.cl</t>
  </si>
  <si>
    <t>yamilet.olave@consultor.wom.cl</t>
  </si>
  <si>
    <t>claudia.olivares@consultor.wom.cl</t>
  </si>
  <si>
    <t>pablo.olivares@consultor.wom.cl</t>
  </si>
  <si>
    <t>alexis.palacios@consultor.wom.cl</t>
  </si>
  <si>
    <t>natalia.perez@consultor.wom.cl</t>
  </si>
  <si>
    <t>francisco.pinones@consultor.wom.cl</t>
  </si>
  <si>
    <t>america.quinteros@consultor.wom.cl</t>
  </si>
  <si>
    <t>juan.ramos@consultor.wom.cl</t>
  </si>
  <si>
    <t>ignacio.riveros@consultor.wom.cl</t>
  </si>
  <si>
    <t>javiera.molina@consultor.wom.cl</t>
  </si>
  <si>
    <t>christian.romo@consultor.wom.cl</t>
  </si>
  <si>
    <t>pablo.ruiz@consultor.wom.cl</t>
  </si>
  <si>
    <t>rodrigo.saldivia@consultor.wom.cl</t>
  </si>
  <si>
    <t>michael.salinas@consultor.wom.cl</t>
  </si>
  <si>
    <t>maximiliano.santelices@consultor.wom.cl</t>
  </si>
  <si>
    <t>yesenia.sepulveda.P@consultor.wom.cl</t>
  </si>
  <si>
    <t>claudia.seron@consultor.wom.cl</t>
  </si>
  <si>
    <t>claudia.torres@consultor.wom.cl</t>
  </si>
  <si>
    <t>rosa.vasquez.c@consultor.wom.cl</t>
  </si>
  <si>
    <t>roxana.vega@consultor.wom.cl</t>
  </si>
  <si>
    <t>gustavo.vega@consultor.wom.cl</t>
  </si>
  <si>
    <t>benjamin.vega@consultor.wom.cl</t>
  </si>
  <si>
    <t>jorge.videla@consultor.wom.cl</t>
  </si>
  <si>
    <t>dayanne.zapata@consultor.wom.cl</t>
  </si>
  <si>
    <t>nicoletta.costanzi@consultor.wom.cl</t>
  </si>
  <si>
    <t>victor.valdivia@consultor.wom.cl</t>
  </si>
  <si>
    <t>michael.olguin@consultor.wom.cl</t>
  </si>
  <si>
    <t>francisco.suarez@consultor.wom.cl</t>
  </si>
  <si>
    <t>fernanda.fuentes@consultor.wom.cl</t>
  </si>
  <si>
    <t>nicolas.gonzalez.c@consultor.wom.cl</t>
  </si>
  <si>
    <t>natalia.valbuena@consultor.wom.cl</t>
  </si>
  <si>
    <t>michelle.flores@consultor.wom.cl</t>
  </si>
  <si>
    <t>carolina.diaz.m@consultor.wom.cl</t>
  </si>
  <si>
    <t>maria.diaz@consultor.wom.cl</t>
  </si>
  <si>
    <t>walter.santander@consultor.wom.cl</t>
  </si>
  <si>
    <t>karla.avendano@consultor.wom.cl</t>
  </si>
  <si>
    <t>sebastian.carrasco@consultor.wom.cl</t>
  </si>
  <si>
    <t>fabian.julio@consultor.wom.cl</t>
  </si>
  <si>
    <t>solange.cortes@consultor.wom.cl</t>
  </si>
  <si>
    <t>tamara.aguirre@consultor.wom.cl</t>
  </si>
  <si>
    <t>Motivo</t>
  </si>
  <si>
    <t>Detalle de Baja</t>
  </si>
  <si>
    <t>Usuario Red</t>
  </si>
  <si>
    <t>BIANKA CAROLINA</t>
  </si>
  <si>
    <t>EAC Call Center</t>
  </si>
  <si>
    <t>TAHIA FRANCISCA</t>
  </si>
  <si>
    <t>TRONCOSO TORO</t>
  </si>
  <si>
    <t>VALENTINA PAZ</t>
  </si>
  <si>
    <t>FRANKLIN</t>
  </si>
  <si>
    <t>ARAYA</t>
  </si>
  <si>
    <t>HECTOR RENE</t>
  </si>
  <si>
    <t>ARREDONDO MEDINA</t>
  </si>
  <si>
    <t>CLAUDIO ANDRES</t>
  </si>
  <si>
    <t>BURGOS CASTILLO</t>
  </si>
  <si>
    <t>KATHERINE YESENIA</t>
  </si>
  <si>
    <t>BUSTAMANTE ACEVEDO</t>
  </si>
  <si>
    <t>FERNANDA MELISA</t>
  </si>
  <si>
    <t>CASTILLO BARAHONA</t>
  </si>
  <si>
    <t>FABIAN ALBERTO</t>
  </si>
  <si>
    <t>CASTILLO GONZALEZ</t>
  </si>
  <si>
    <t>PATRICIO ANDRES</t>
  </si>
  <si>
    <t>CASTRO ROJAS</t>
  </si>
  <si>
    <t>KATHERINE TATIANA</t>
  </si>
  <si>
    <t>CONTADOR LAZO</t>
  </si>
  <si>
    <t>FERNANDEZ TABILO</t>
  </si>
  <si>
    <t>GUEVARA VELIZ</t>
  </si>
  <si>
    <t>DANILO ANDRES</t>
  </si>
  <si>
    <t>MACAYA DURAN</t>
  </si>
  <si>
    <t>ALEJANDRA ALICIA</t>
  </si>
  <si>
    <t>RAMOS MALEBRAN</t>
  </si>
  <si>
    <t>NICOLE ALEJANDRA</t>
  </si>
  <si>
    <t>ROJAS OLIVARES</t>
  </si>
  <si>
    <t>YAÑEZ ZARRICUETA</t>
  </si>
  <si>
    <t>ENILCE YURIKA</t>
  </si>
  <si>
    <t>CORTEZ PASTEN</t>
  </si>
  <si>
    <t>ALEJANDRO IGNACIO</t>
  </si>
  <si>
    <t>VARAS CARDENAS</t>
  </si>
  <si>
    <t>MARIA JESUS GEMA</t>
  </si>
  <si>
    <t>OSCAR ANDRES</t>
  </si>
  <si>
    <t>LUNA AVALOS</t>
  </si>
  <si>
    <t>JAVIERA PAZ</t>
  </si>
  <si>
    <t>MONDACA VERGARA</t>
  </si>
  <si>
    <t>VETINA SOFIA</t>
  </si>
  <si>
    <t>GALLO GALLO</t>
  </si>
  <si>
    <t>JEREMY HUGO</t>
  </si>
  <si>
    <t>OLIVIER FREDES</t>
  </si>
  <si>
    <t>JOSELYN ANDREA</t>
  </si>
  <si>
    <t>PIA FERNANDA</t>
  </si>
  <si>
    <t>ALBORNOZ CASTILLO</t>
  </si>
  <si>
    <t>NOEMA VALENTINA</t>
  </si>
  <si>
    <t>ARACELI SOLANLLY</t>
  </si>
  <si>
    <t>CHANG OGALDE</t>
  </si>
  <si>
    <t>EAC RRSS</t>
  </si>
  <si>
    <t>14423977-6</t>
  </si>
  <si>
    <t>18136185-9</t>
  </si>
  <si>
    <t>13039386-1</t>
  </si>
  <si>
    <t>17174705-8</t>
  </si>
  <si>
    <t>9685372-6</t>
  </si>
  <si>
    <t>17794532-3</t>
  </si>
  <si>
    <t>17439323-0</t>
  </si>
  <si>
    <t>17244286-2</t>
  </si>
  <si>
    <t>15055093-9</t>
  </si>
  <si>
    <t>15025287-3</t>
  </si>
  <si>
    <t>12805395-6</t>
  </si>
  <si>
    <t>16892257-4</t>
  </si>
  <si>
    <t>16892338-4</t>
  </si>
  <si>
    <t>10946221-7</t>
  </si>
  <si>
    <t>18633573-2</t>
  </si>
  <si>
    <t>18399147-7</t>
  </si>
  <si>
    <t>17827838-K</t>
  </si>
  <si>
    <t>17909615-3</t>
  </si>
  <si>
    <t>16129166-8</t>
  </si>
  <si>
    <t>17625671-0</t>
  </si>
  <si>
    <t>19451754-8</t>
  </si>
  <si>
    <t>20167169-8</t>
  </si>
  <si>
    <t>8429753-4</t>
  </si>
  <si>
    <t>19505586-6</t>
  </si>
  <si>
    <t>11484309-1</t>
  </si>
  <si>
    <t>12419890-9</t>
  </si>
  <si>
    <t>FARAYA</t>
  </si>
  <si>
    <t>HRARREDM</t>
  </si>
  <si>
    <t>PAFERNAT</t>
  </si>
  <si>
    <t>MJGUEVAV</t>
  </si>
  <si>
    <t>MFYANEZZ</t>
  </si>
  <si>
    <t>EYCORTEP</t>
  </si>
  <si>
    <t>AIVARASC</t>
  </si>
  <si>
    <t>MJCANASH</t>
  </si>
  <si>
    <t>OALUNAA</t>
  </si>
  <si>
    <t>CPOLIVIF</t>
  </si>
  <si>
    <t>PFALBORC</t>
  </si>
  <si>
    <t>NVSEREYZ</t>
  </si>
  <si>
    <t>ASCHANGO</t>
  </si>
  <si>
    <t>TFTRONCT</t>
  </si>
  <si>
    <t>VPGONZGO</t>
  </si>
  <si>
    <t>valentina.gonzalez.g@consultor.wom.cl</t>
  </si>
  <si>
    <t>CABURGOC</t>
  </si>
  <si>
    <t>claudio.burgos@consultor.wom.cl</t>
  </si>
  <si>
    <t>KYBUSTAA</t>
  </si>
  <si>
    <t>katherine.bustamante@consultor.wom.cl</t>
  </si>
  <si>
    <t>FMCASTIB</t>
  </si>
  <si>
    <t>FACASTIG</t>
  </si>
  <si>
    <t>PACASTRO</t>
  </si>
  <si>
    <t>patricio.castro@consultor.wom.cl</t>
  </si>
  <si>
    <t>KTCONTAL</t>
  </si>
  <si>
    <t>katherine.contador@consultor.wom.cl</t>
  </si>
  <si>
    <t>paola.fernandez@consultor.wom.cl</t>
  </si>
  <si>
    <t>maria.guevara@consultor.wom.cl</t>
  </si>
  <si>
    <t>DAMACAYD</t>
  </si>
  <si>
    <t>danilo.macaya@consultor.wom.cl</t>
  </si>
  <si>
    <t>AARAMOSM</t>
  </si>
  <si>
    <t>alejandra.ramos@consultor.wom.cl</t>
  </si>
  <si>
    <t>NAROJASO</t>
  </si>
  <si>
    <t>maria.yanez@consultor.wom.cl</t>
  </si>
  <si>
    <t>maria.canas@consultor.wom.cl</t>
  </si>
  <si>
    <t>oscar.luna@consultor.wom.cl</t>
  </si>
  <si>
    <t>jeremy.torres@consultor.wom.cl</t>
  </si>
  <si>
    <t>claudia.olivier@consultor.wom.cl</t>
  </si>
  <si>
    <t>araceli.chang@consultor.wom.cl</t>
  </si>
  <si>
    <t>JPMONDAV</t>
  </si>
  <si>
    <t>bianka.ardiles@consultor.wom.cl</t>
  </si>
  <si>
    <t>andres.campos@consultor.wom.cl</t>
  </si>
  <si>
    <t>angelica.carrera@consultor.wom.cl</t>
  </si>
  <si>
    <t>diana.gonzalez@consultor.wom.cl</t>
  </si>
  <si>
    <t>victor.inostroza@consultor.wom.cl</t>
  </si>
  <si>
    <t>felipe.olivares@consultor.wom.cl</t>
  </si>
  <si>
    <t>daniela.vergara@consultor.wom.cl</t>
  </si>
  <si>
    <t>steffi.arancibia@consultor.wom.cl</t>
  </si>
  <si>
    <t>aracely.diaz@consultor.wom.cl</t>
  </si>
  <si>
    <t>dario.rojas@consultor.wom.cl</t>
  </si>
  <si>
    <t>Redes Sociales</t>
  </si>
  <si>
    <t>18568403-2</t>
  </si>
  <si>
    <t>19950563-7</t>
  </si>
  <si>
    <t>9242719-6</t>
  </si>
  <si>
    <t>18180094-1</t>
  </si>
  <si>
    <t>13643078-5</t>
  </si>
  <si>
    <t>11935688-1</t>
  </si>
  <si>
    <t>18687561-3</t>
  </si>
  <si>
    <t>18823949-8</t>
  </si>
  <si>
    <t>15042452-6</t>
  </si>
  <si>
    <t>19040105-7</t>
  </si>
  <si>
    <t>14111541-3</t>
  </si>
  <si>
    <t>18994588-4</t>
  </si>
  <si>
    <t>19322165-3</t>
  </si>
  <si>
    <t>16688658-9</t>
  </si>
  <si>
    <t>17625243-K</t>
  </si>
  <si>
    <t>18316126-1</t>
  </si>
  <si>
    <t>18317909-8</t>
  </si>
  <si>
    <t>20091541-0</t>
  </si>
  <si>
    <t>19351229-1</t>
  </si>
  <si>
    <t>9222143-1</t>
  </si>
  <si>
    <t>19506776-7</t>
  </si>
  <si>
    <t>17605649-5</t>
  </si>
  <si>
    <t>20006198-5</t>
  </si>
  <si>
    <t>18631931-1</t>
  </si>
  <si>
    <t>18631932-K</t>
  </si>
  <si>
    <t>19348931-1</t>
  </si>
  <si>
    <t>19505330-8</t>
  </si>
  <si>
    <t>19040916-3</t>
  </si>
  <si>
    <t>GABRIEL FELIPE</t>
  </si>
  <si>
    <t>ALEXANDRA FRANCISCA</t>
  </si>
  <si>
    <t>LEVERT CERDA</t>
  </si>
  <si>
    <t>NELLY MARGARITA</t>
  </si>
  <si>
    <t>IGLESIAS LEIVA</t>
  </si>
  <si>
    <t>NICOLAS ELIAS</t>
  </si>
  <si>
    <t>RAMIREZ JAURIAT</t>
  </si>
  <si>
    <t>ISABEL EMPERATRIZ</t>
  </si>
  <si>
    <t>FUENTES GONZALEZ</t>
  </si>
  <si>
    <t>YENNY PAMELA</t>
  </si>
  <si>
    <t>BUGUEÑO VEGA</t>
  </si>
  <si>
    <t>VERONICA ANGELICA</t>
  </si>
  <si>
    <t>DAVID IGNACIO</t>
  </si>
  <si>
    <t>AREAS CASTRO</t>
  </si>
  <si>
    <t>BIANCA VALESKA</t>
  </si>
  <si>
    <t>ESPINDOLA NUÑEZ</t>
  </si>
  <si>
    <t>DAYAN NOEMY</t>
  </si>
  <si>
    <t>CORTES PASTEN</t>
  </si>
  <si>
    <t>CATALINA ANTONIA</t>
  </si>
  <si>
    <t>HERNANDEZ ZUÑIGA</t>
  </si>
  <si>
    <t>DEMETRIO ANTONIO</t>
  </si>
  <si>
    <t>DIAZ CARVAJAL</t>
  </si>
  <si>
    <t>JOHANA ARACELY</t>
  </si>
  <si>
    <t>CAMPUSANO CUELLO</t>
  </si>
  <si>
    <t>BRAVO BARRAZA</t>
  </si>
  <si>
    <t>RODRIGO ANTONIO</t>
  </si>
  <si>
    <t>CASTRO ALFARO</t>
  </si>
  <si>
    <t>VALENTINA ALEJANDRA</t>
  </si>
  <si>
    <t>CAMPUSANO CORTES</t>
  </si>
  <si>
    <t>MACARENA ALEJANDRA</t>
  </si>
  <si>
    <t>VILLAGRAN GOMEZ</t>
  </si>
  <si>
    <t>DEBORA ANDREA</t>
  </si>
  <si>
    <t>ACUÑA TAPIA</t>
  </si>
  <si>
    <t>MONICA LEONOR</t>
  </si>
  <si>
    <t>BUIGLEY VALDES</t>
  </si>
  <si>
    <t>DANISA LORETO</t>
  </si>
  <si>
    <t>GARCIA GOMEZ</t>
  </si>
  <si>
    <t>CARLA ANDREA</t>
  </si>
  <si>
    <t>CORTES LOPEZ</t>
  </si>
  <si>
    <t>BRAYAN JESUS</t>
  </si>
  <si>
    <t>AROS DONOSO</t>
  </si>
  <si>
    <t>DANIELA YASMIN</t>
  </si>
  <si>
    <t>CASTILLO COLLAO</t>
  </si>
  <si>
    <t>ELIZABETH ANDREA</t>
  </si>
  <si>
    <t>GISSELLE JAMILETTE</t>
  </si>
  <si>
    <t>BARRERA CONTRERAS</t>
  </si>
  <si>
    <t>ESTEBAN ALEJANDRO</t>
  </si>
  <si>
    <t>GONZALEZ ZEPEDA</t>
  </si>
  <si>
    <t>PEREZ MARTINEZ</t>
  </si>
  <si>
    <t>17644508-4</t>
  </si>
  <si>
    <t>SIEBEL</t>
  </si>
  <si>
    <t>ID GENESYS</t>
  </si>
  <si>
    <t>Correo</t>
  </si>
  <si>
    <t>Feca Incorp.</t>
  </si>
  <si>
    <t>17232021-K</t>
  </si>
  <si>
    <t xml:space="preserve">RODRIGO ANTONIO </t>
  </si>
  <si>
    <t>ALMENDRA GUTIERREZ</t>
  </si>
  <si>
    <t>RAALMENG</t>
  </si>
  <si>
    <t>rodrigo.almendra@consultor.wom.cl</t>
  </si>
  <si>
    <t>Supervisor</t>
  </si>
  <si>
    <t>BERRIOS OSORES</t>
  </si>
  <si>
    <t>VMBERRIO</t>
  </si>
  <si>
    <t>victor.berrios@consultor.wom.cl</t>
  </si>
  <si>
    <t>15982222-2</t>
  </si>
  <si>
    <t>RODRIGO JAVIER</t>
  </si>
  <si>
    <t>CAMPUSANO SILVA</t>
  </si>
  <si>
    <t>RJCAMPUS</t>
  </si>
  <si>
    <t>rodrigo.campusano@consultor.wom.cl</t>
  </si>
  <si>
    <t>MINERVA MAKARENA</t>
  </si>
  <si>
    <t>ROJAS VARAS</t>
  </si>
  <si>
    <t>MMROJASV</t>
  </si>
  <si>
    <t>minerva.rojas@consultor.wom.cl</t>
  </si>
  <si>
    <t>13684902-6</t>
  </si>
  <si>
    <t>KAREN ISABEL</t>
  </si>
  <si>
    <t>SOTO CUEVAS</t>
  </si>
  <si>
    <t>KISOTOC</t>
  </si>
  <si>
    <t>karen.soto@consultor.wom.cl</t>
  </si>
  <si>
    <t>16431494-4</t>
  </si>
  <si>
    <t>CLAUDIA EUGENIA</t>
  </si>
  <si>
    <t>PARDO HERNANDEZ</t>
  </si>
  <si>
    <t>CAPARDOH</t>
  </si>
  <si>
    <t>claudia.pardo@consultor.wom.cl</t>
  </si>
  <si>
    <t>16307726-4</t>
  </si>
  <si>
    <t>KATTERINE ANDREA</t>
  </si>
  <si>
    <t>CUADRA MARIN</t>
  </si>
  <si>
    <t>KACUADRM</t>
  </si>
  <si>
    <t>katterine.cuadra@consultor.wom.cl</t>
  </si>
  <si>
    <t>18355351-8</t>
  </si>
  <si>
    <t>ANGEL MIGUEL</t>
  </si>
  <si>
    <t>PIZARRO VASQUEZ</t>
  </si>
  <si>
    <t>AMPIZARV</t>
  </si>
  <si>
    <t>angel.pizarro@consultor.wom.cl</t>
  </si>
  <si>
    <t>15940573-7</t>
  </si>
  <si>
    <t>GONZALEZ RUZ</t>
  </si>
  <si>
    <t>dagonzru</t>
  </si>
  <si>
    <t>daniela.gonzalez@consultor.wom.cl</t>
  </si>
  <si>
    <t>Backoffice</t>
  </si>
  <si>
    <t>LITOBAR ANDREINA</t>
  </si>
  <si>
    <t>AVILA GARCIA</t>
  </si>
  <si>
    <t>LAAVILAG</t>
  </si>
  <si>
    <t>litobar.avila@consultor.wom.cl</t>
  </si>
  <si>
    <t>ALFONSO ANTONIO</t>
  </si>
  <si>
    <t>PINTO ARAYA</t>
  </si>
  <si>
    <t>AAPINTOA</t>
  </si>
  <si>
    <t>alfonso.pinto@consultor.wom.cl</t>
  </si>
  <si>
    <t>17939683-1</t>
  </si>
  <si>
    <t>DANIELA ROMINA</t>
  </si>
  <si>
    <t>drphilla</t>
  </si>
  <si>
    <t>daniela.phillips@consultor.wom.cl</t>
  </si>
  <si>
    <t>JULIO ENRIQUE</t>
  </si>
  <si>
    <t>EGAÑA TABILO</t>
  </si>
  <si>
    <t>JEEGANAT</t>
  </si>
  <si>
    <t>CRISTOBAL ANDRES</t>
  </si>
  <si>
    <t>GALLEGOS VALENCIA</t>
  </si>
  <si>
    <t>CAGALLEV</t>
  </si>
  <si>
    <t>cristobal.gallegos@consultor.wom.cl</t>
  </si>
  <si>
    <t>PALOMA JACQUELINE</t>
  </si>
  <si>
    <t>ARAYA MUÑOZ</t>
  </si>
  <si>
    <t>PJARAYAM</t>
  </si>
  <si>
    <t>paloma.araya@consultor.wom.cl</t>
  </si>
  <si>
    <t>18984655-K</t>
  </si>
  <si>
    <t>JULIA MACARENA</t>
  </si>
  <si>
    <t>ARANCIBIA BUGUEÑO</t>
  </si>
  <si>
    <t>JMARANCB</t>
  </si>
  <si>
    <t>julia.arancibia@consultor.wom.cl</t>
  </si>
  <si>
    <t>Work Force</t>
  </si>
  <si>
    <t>ESTEBAN MANUEL</t>
  </si>
  <si>
    <t>AGUILA CEA</t>
  </si>
  <si>
    <t>EMAGUILC</t>
  </si>
  <si>
    <t>esteban.aguila@consultor.wom.cl</t>
  </si>
  <si>
    <t>FERNANDA MACARENA</t>
  </si>
  <si>
    <t>BLANCO MENESES</t>
  </si>
  <si>
    <t>FMBLANCM</t>
  </si>
  <si>
    <t>fernanda.blanco@consultor.wom.cl</t>
  </si>
  <si>
    <t>18355596-0</t>
  </si>
  <si>
    <t>PAULA BELEN</t>
  </si>
  <si>
    <t>AYALA ZAMORANO</t>
  </si>
  <si>
    <t>PBAYALAZ</t>
  </si>
  <si>
    <t>paula.ayala@consultor.wom.cl</t>
  </si>
  <si>
    <t>MELANIE IVONNE</t>
  </si>
  <si>
    <t>MORALES NORAMBUENA</t>
  </si>
  <si>
    <t>MIMORALN</t>
  </si>
  <si>
    <t>melanie.morales@consultor.wom.cl</t>
  </si>
  <si>
    <t>12466848-4</t>
  </si>
  <si>
    <t xml:space="preserve">ROCIO VANESSA </t>
  </si>
  <si>
    <t>SILVA MADARIAGA</t>
  </si>
  <si>
    <t>RVSILVAM</t>
  </si>
  <si>
    <t>rocio.silva@consultor.wom.cl</t>
  </si>
  <si>
    <t>JOSE ARTURO</t>
  </si>
  <si>
    <t>CAMPOS CANIBILO</t>
  </si>
  <si>
    <t>JACAMPOC</t>
  </si>
  <si>
    <t>jose.campos@consultor.wom.cl</t>
  </si>
  <si>
    <t>18011588-9</t>
  </si>
  <si>
    <t>VELASQUEZ TAPIA</t>
  </si>
  <si>
    <t>PBVELAST</t>
  </si>
  <si>
    <t>paula.velasquez@consultor.wom.cl</t>
  </si>
  <si>
    <t>16054430-9</t>
  </si>
  <si>
    <t>ROJAS ORTIZ</t>
  </si>
  <si>
    <t>fjrojaso</t>
  </si>
  <si>
    <t>francisco.rojas.o@consultor.wom.cl</t>
  </si>
  <si>
    <t>19698197-7</t>
  </si>
  <si>
    <t>MERELYN CHAROL</t>
  </si>
  <si>
    <t>MARIN VILLARROEL</t>
  </si>
  <si>
    <t>MCMARINV</t>
  </si>
  <si>
    <t>merelyn.marin@consultor.wom.cl</t>
  </si>
  <si>
    <t>17389656-5</t>
  </si>
  <si>
    <t>NICOLE NAZARET</t>
  </si>
  <si>
    <t>TRUJILLO RODRIGUEZ</t>
  </si>
  <si>
    <t>NNTRUJIR</t>
  </si>
  <si>
    <t>nicole.trujillo@consultor.wom.cl</t>
  </si>
  <si>
    <t>17715326-5</t>
  </si>
  <si>
    <t>CRISTIAN GUSTAVO</t>
  </si>
  <si>
    <t>SEGOVIA DELMONT</t>
  </si>
  <si>
    <t>cgsegovd</t>
  </si>
  <si>
    <t>cristian.segovia@consultor.wom.cl</t>
  </si>
  <si>
    <t>GABRIELA ALEJANDRA</t>
  </si>
  <si>
    <t>TORO BARRAZA</t>
  </si>
  <si>
    <t>GATOROB</t>
  </si>
  <si>
    <t>gabriela.toro@consultor.wom.cl</t>
  </si>
  <si>
    <t>12943166-0</t>
  </si>
  <si>
    <t>CLAUDIA JACQUELINE</t>
  </si>
  <si>
    <t>RIQUELME RAMOS</t>
  </si>
  <si>
    <t>CJRIQUER</t>
  </si>
  <si>
    <t>claudia.riquelme@consultor.wom.cl</t>
  </si>
  <si>
    <t>JONATHAN ANDRES</t>
  </si>
  <si>
    <t>GONZALEZ HIDALGO</t>
  </si>
  <si>
    <t>JAGONZAH</t>
  </si>
  <si>
    <t>jonathan.gonzalez@consultor.wom.cl</t>
  </si>
  <si>
    <t>19491848-8</t>
  </si>
  <si>
    <t>RICHARD ANDRES</t>
  </si>
  <si>
    <t>VEGA VASQUEZ</t>
  </si>
  <si>
    <t>RAVEGAV</t>
  </si>
  <si>
    <t>richard.vega@consultor.wom.cl</t>
  </si>
  <si>
    <t>BARBARA ANDREA</t>
  </si>
  <si>
    <t>ROJAS DROGUETT</t>
  </si>
  <si>
    <t>BAROJASD</t>
  </si>
  <si>
    <t>barbara.rojas@consultor.wom.cl</t>
  </si>
  <si>
    <t>24257069-3</t>
  </si>
  <si>
    <t>NELSON ALEJANDRO</t>
  </si>
  <si>
    <t>AMPUERO ESPINOZA</t>
  </si>
  <si>
    <t>nelson.ampuero@consultor.wom.cl</t>
  </si>
  <si>
    <t>26154201-3</t>
  </si>
  <si>
    <t>26093203-9</t>
  </si>
  <si>
    <t xml:space="preserve">HERNANDEZ USECHE </t>
  </si>
  <si>
    <t>15036480-9</t>
  </si>
  <si>
    <t>CRISTIAN HUMBERTO</t>
  </si>
  <si>
    <t>TORO PORTILLA</t>
  </si>
  <si>
    <t>CHTOROP</t>
  </si>
  <si>
    <t>cristian.toro@consultor.wom.cl</t>
  </si>
  <si>
    <t xml:space="preserve"> MARIA JOSE </t>
  </si>
  <si>
    <t>NAVARRETE ESCUDERO</t>
  </si>
  <si>
    <t>MJNAVARE</t>
  </si>
  <si>
    <t>maria.navarrete@consultor.wom.cl</t>
  </si>
  <si>
    <t>cristhofer.gonzalez@holdtech.cl</t>
  </si>
  <si>
    <t>PAULA ANGELINA</t>
  </si>
  <si>
    <t>ELGUEDA MADARIAGA</t>
  </si>
  <si>
    <t>PAELGUEM</t>
  </si>
  <si>
    <t>paula.elgueda@consultor.wom.cl</t>
  </si>
  <si>
    <t xml:space="preserve">CRISTHOFER CAMILO </t>
  </si>
  <si>
    <t>GONZALEZ JIMÉNEZ</t>
  </si>
  <si>
    <t>Estatus</t>
  </si>
  <si>
    <t>Supervisor de Ventas</t>
  </si>
  <si>
    <t>Supervisor Calidad</t>
  </si>
  <si>
    <t>Supervisor RRSS</t>
  </si>
  <si>
    <t>Turno</t>
  </si>
  <si>
    <t>Nocturno</t>
  </si>
  <si>
    <t>Total general</t>
  </si>
  <si>
    <t>%</t>
  </si>
  <si>
    <t>Ejecutivos x Jornada</t>
  </si>
  <si>
    <t>Horas Mes</t>
  </si>
  <si>
    <t>Productividad</t>
  </si>
  <si>
    <t>Horas Productivas</t>
  </si>
  <si>
    <t>TERESA JACQUELINE</t>
  </si>
  <si>
    <t>NSCOLLAC</t>
  </si>
  <si>
    <t>CAMILA YARITZA</t>
  </si>
  <si>
    <t>19039997-4</t>
  </si>
  <si>
    <t>EFPARRAS</t>
  </si>
  <si>
    <t>EDUARDO FELIPE</t>
  </si>
  <si>
    <t>PARRAGUEZ SAEZ</t>
  </si>
  <si>
    <t>Licencia</t>
  </si>
  <si>
    <t>Fecha Ingreso Plataforma2</t>
  </si>
  <si>
    <t>AFLEVERC</t>
  </si>
  <si>
    <t>alexandra.levert@consultor.wom.cl</t>
  </si>
  <si>
    <t>DNCORTEP</t>
  </si>
  <si>
    <t>GFROJASV</t>
  </si>
  <si>
    <t>NERAMIRJ</t>
  </si>
  <si>
    <t>YPBUGUEV</t>
  </si>
  <si>
    <t>BJAROSD</t>
  </si>
  <si>
    <t>brayan.aros@consultor.wom.cl</t>
  </si>
  <si>
    <t>CYPEREZM</t>
  </si>
  <si>
    <t>camila.perez@consultor.wom.cl</t>
  </si>
  <si>
    <t>CACORTEL</t>
  </si>
  <si>
    <t>carla.cortes@consultor.wom.cl</t>
  </si>
  <si>
    <t>CAHERNAZ</t>
  </si>
  <si>
    <t>catalina.hernandez@consultor.wom.cl</t>
  </si>
  <si>
    <t>DYCASTIC</t>
  </si>
  <si>
    <t>daniela.castillo.c@consultor.wom.cl</t>
  </si>
  <si>
    <t>DLGARCIG</t>
  </si>
  <si>
    <t>DIAREASC</t>
  </si>
  <si>
    <t>david.areas@consultor.wom.cl</t>
  </si>
  <si>
    <t>DAACUNAT</t>
  </si>
  <si>
    <t>debora.acuna@consultor.wom.cl</t>
  </si>
  <si>
    <t>EACASTIC</t>
  </si>
  <si>
    <t>elizabeth.castillo@consultor.wom.cl</t>
  </si>
  <si>
    <t>EAGONZAZ</t>
  </si>
  <si>
    <t>GJBARREC</t>
  </si>
  <si>
    <t>SICHACOA</t>
  </si>
  <si>
    <t>IEFUENTG</t>
  </si>
  <si>
    <t>JACAMPUC</t>
  </si>
  <si>
    <t>MAVILLAG</t>
  </si>
  <si>
    <t>MLBUIGLV</t>
  </si>
  <si>
    <t>RACASTRA</t>
  </si>
  <si>
    <t>SABRAVOB</t>
  </si>
  <si>
    <t>VACAMPUC</t>
  </si>
  <si>
    <t>valentina.campusano@consultor.wom.cl</t>
  </si>
  <si>
    <t>VAROJASR</t>
  </si>
  <si>
    <t>veronica.rojas@consultor.wom.cl</t>
  </si>
  <si>
    <t>OLIVARES CASTRO</t>
  </si>
  <si>
    <t>LAISDALY JAQUELINE</t>
  </si>
  <si>
    <t>ANDRADE PERDOMO</t>
  </si>
  <si>
    <t>MARIANNY CECILIA</t>
  </si>
  <si>
    <t>MARTINEZ MONTE</t>
  </si>
  <si>
    <t>LUIS ROBERTO</t>
  </si>
  <si>
    <t>LORCA GARAY</t>
  </si>
  <si>
    <t>ANTONIO ESTEBAN</t>
  </si>
  <si>
    <t>ROSAS GONZALEZ</t>
  </si>
  <si>
    <t>KATHERINE ANDREA</t>
  </si>
  <si>
    <t>FLORES VEGA</t>
  </si>
  <si>
    <t>PEDRO NICOLAS</t>
  </si>
  <si>
    <t>AGUIRRE ROJAS</t>
  </si>
  <si>
    <t>SHAROM MELISA DEL CARMEN</t>
  </si>
  <si>
    <t>GAETE VERGARA</t>
  </si>
  <si>
    <t>CAMACHO ROJAS</t>
  </si>
  <si>
    <t>LAURA KARINA</t>
  </si>
  <si>
    <t>ROJAS SANCHEZ</t>
  </si>
  <si>
    <t>AYLEM MARIELYS</t>
  </si>
  <si>
    <t>DIAZ RODRIGUEZ</t>
  </si>
  <si>
    <t>CAROLINA DEL PILAR</t>
  </si>
  <si>
    <t>MORALES PAVEZ</t>
  </si>
  <si>
    <t>MARITZA CECILIA</t>
  </si>
  <si>
    <t>CORTES MIRANDA</t>
  </si>
  <si>
    <t>CAROLINA DE LOS ANGELES</t>
  </si>
  <si>
    <t>ESPEJO GALLARDO</t>
  </si>
  <si>
    <t>CATHERINE ESTEFANIA</t>
  </si>
  <si>
    <t>BARRAZA ARAYA</t>
  </si>
  <si>
    <t>JOSE FERNANDO</t>
  </si>
  <si>
    <t>ARAYA OLIVARES</t>
  </si>
  <si>
    <t>KATHIA NICOL</t>
  </si>
  <si>
    <t>GARCIA GALVEZ</t>
  </si>
  <si>
    <t>CAMILA FRANCISCA</t>
  </si>
  <si>
    <t>MONICA VICTORIA</t>
  </si>
  <si>
    <t>GUZMAN CANDIA</t>
  </si>
  <si>
    <t>FELIPE ALEJANDRO</t>
  </si>
  <si>
    <t>MUNDACA CRAIG</t>
  </si>
  <si>
    <t>NATALIE ANDREE</t>
  </si>
  <si>
    <t>ORELLANA CASTRO</t>
  </si>
  <si>
    <t>CONSTANZA BELEN</t>
  </si>
  <si>
    <t>VARGAS GONZALEZ</t>
  </si>
  <si>
    <t>MARIA LIVIA</t>
  </si>
  <si>
    <t>OJEDA AZOCAR</t>
  </si>
  <si>
    <t>NELSON EDUARDO</t>
  </si>
  <si>
    <t>MIRANDA TELLO</t>
  </si>
  <si>
    <t>JESUS ALBERTO</t>
  </si>
  <si>
    <t>ANGEL SALAZAR</t>
  </si>
  <si>
    <t>26326635-8</t>
  </si>
  <si>
    <t>19661738-8</t>
  </si>
  <si>
    <t>17364451-5</t>
  </si>
  <si>
    <t>19505932-2</t>
  </si>
  <si>
    <t>17628783-7</t>
  </si>
  <si>
    <t>40240648-8</t>
  </si>
  <si>
    <t>26255228-4</t>
  </si>
  <si>
    <t>12619137-5</t>
  </si>
  <si>
    <t>16891980-8</t>
  </si>
  <si>
    <t>16419823-5</t>
  </si>
  <si>
    <t>19207174-7</t>
  </si>
  <si>
    <t>18758336-5</t>
  </si>
  <si>
    <t>17846660-7</t>
  </si>
  <si>
    <t>11193121-6</t>
  </si>
  <si>
    <t>16443021-9</t>
  </si>
  <si>
    <t>16912945-2</t>
  </si>
  <si>
    <t>18179135-7</t>
  </si>
  <si>
    <t>10304033-7</t>
  </si>
  <si>
    <t>18493781-6</t>
  </si>
  <si>
    <t>MARISABELA</t>
  </si>
  <si>
    <t>LOPEZ SANTANDER</t>
  </si>
  <si>
    <t>DAMARIS ESTER</t>
  </si>
  <si>
    <t>ROJAS CASTILLO</t>
  </si>
  <si>
    <t>NICOL DAYANA</t>
  </si>
  <si>
    <t>GAETE VIVAR</t>
  </si>
  <si>
    <t>LAZCANO FARIAS</t>
  </si>
  <si>
    <t>PETER JHON</t>
  </si>
  <si>
    <t>VARGAS ALFARO</t>
  </si>
  <si>
    <t>SOFIA CATALINA</t>
  </si>
  <si>
    <t>MUÑOZ ZUÑIGA</t>
  </si>
  <si>
    <t>MORALES SALVO</t>
  </si>
  <si>
    <t>RIVERA CASTILLO</t>
  </si>
  <si>
    <t>CINDY DEL CARMEN</t>
  </si>
  <si>
    <t>DIAZ MUÑOZ</t>
  </si>
  <si>
    <t>JIMENEZ GAETA</t>
  </si>
  <si>
    <t>STEFANIE FRANCISCA</t>
  </si>
  <si>
    <t>SAAVEDRA GONZALEZ</t>
  </si>
  <si>
    <t>GRACIELA PAZ</t>
  </si>
  <si>
    <t>FIGUEROA VERA</t>
  </si>
  <si>
    <t>CAMILA JESUS</t>
  </si>
  <si>
    <t>MANCILLA CARDENAS</t>
  </si>
  <si>
    <t>MARY ANDREA</t>
  </si>
  <si>
    <t>PIZARRO VEGA</t>
  </si>
  <si>
    <t>STEPHANIE ARACELLI</t>
  </si>
  <si>
    <t>RIQUELME BORLANDO</t>
  </si>
  <si>
    <t>SOLANGE ESTEFANIA</t>
  </si>
  <si>
    <t>RIOS CASTILLO</t>
  </si>
  <si>
    <t>MANUEL ANTONIO</t>
  </si>
  <si>
    <t>GALLARDO CASTILLO</t>
  </si>
  <si>
    <t>FABIAN IGNACIO</t>
  </si>
  <si>
    <t>ORTIZ BUSTAMANTE</t>
  </si>
  <si>
    <t>RAUL IGNACIO</t>
  </si>
  <si>
    <t>QUINTANILLA SOLIS</t>
  </si>
  <si>
    <t>VARGAS GONZALES</t>
  </si>
  <si>
    <t>CORTES SALMON</t>
  </si>
  <si>
    <t>19010773-6</t>
  </si>
  <si>
    <t>19733305-7</t>
  </si>
  <si>
    <t>18453755-9</t>
  </si>
  <si>
    <t>18200920-2</t>
  </si>
  <si>
    <t>18183351-3</t>
  </si>
  <si>
    <t>19660092-2</t>
  </si>
  <si>
    <t>16041662-9</t>
  </si>
  <si>
    <t>19948611-K</t>
  </si>
  <si>
    <t>17907200-9</t>
  </si>
  <si>
    <t>19507119-5</t>
  </si>
  <si>
    <t>19036674-K</t>
  </si>
  <si>
    <t>17985859-2</t>
  </si>
  <si>
    <t>16549985-9</t>
  </si>
  <si>
    <t>19321187-9</t>
  </si>
  <si>
    <t>14515647-5</t>
  </si>
  <si>
    <t>17663487-1</t>
  </si>
  <si>
    <t>19257164-2</t>
  </si>
  <si>
    <t>18633878-2</t>
  </si>
  <si>
    <t>19666928-0</t>
  </si>
  <si>
    <t>12244246-2</t>
  </si>
  <si>
    <t>20142282-5</t>
  </si>
  <si>
    <t>18792543-6</t>
  </si>
  <si>
    <t xml:space="preserve">ANGULO SALDAÑA </t>
  </si>
  <si>
    <t>KAFLOREV</t>
  </si>
  <si>
    <t>katherine.flores@consultor.wom.cl</t>
  </si>
  <si>
    <t>SMGAETEV</t>
  </si>
  <si>
    <t>sharom.gaete@consultor.wom.cl</t>
  </si>
  <si>
    <t>CEBARRAA</t>
  </si>
  <si>
    <t>catherine.barraza@consultor.wom.cl</t>
  </si>
  <si>
    <t>CFIRARRB</t>
  </si>
  <si>
    <t>camila.irarrazabal@consultor.wom.cl</t>
  </si>
  <si>
    <t>NEMIRANT</t>
  </si>
  <si>
    <t>nelson.miranda@consultor.wom.cl</t>
  </si>
  <si>
    <t>LJANDRAP</t>
  </si>
  <si>
    <t>laisdaly.andrade@consultor.wom.cl</t>
  </si>
  <si>
    <t>MCMARTIM</t>
  </si>
  <si>
    <t>WECAMACR</t>
  </si>
  <si>
    <t>marianny.martinez@consultor.wom.cl</t>
  </si>
  <si>
    <t>LKROJASS</t>
  </si>
  <si>
    <t>laura.rojas@consultor.wom.cl</t>
  </si>
  <si>
    <t>AMDIAZR</t>
  </si>
  <si>
    <t>aylem.diaz@consultor.wom.cl</t>
  </si>
  <si>
    <t>JAANGELS</t>
  </si>
  <si>
    <t>jesus.angel@consultor.wom.cl</t>
  </si>
  <si>
    <t>19506039-8</t>
  </si>
  <si>
    <t>ana.jimenez@consultor.wom.cl</t>
  </si>
  <si>
    <t>AMJIMENG</t>
  </si>
  <si>
    <t>GPADASMM</t>
  </si>
  <si>
    <t>graciela.adasme@consultor.wom.cl</t>
  </si>
  <si>
    <t>CJMANCIC</t>
  </si>
  <si>
    <t>SERIOSC</t>
  </si>
  <si>
    <t>MAGALLAC</t>
  </si>
  <si>
    <t>MLOPEZS</t>
  </si>
  <si>
    <t>NDGAETEV</t>
  </si>
  <si>
    <t>nicol.gaete@consultor.wom.cl</t>
  </si>
  <si>
    <t>LELAZCAF</t>
  </si>
  <si>
    <t>peter.vargas@consultor.wom.cl</t>
  </si>
  <si>
    <t>PJVARGAA</t>
  </si>
  <si>
    <t>NMMORALS</t>
  </si>
  <si>
    <t>MDORTIZB</t>
  </si>
  <si>
    <t>SCMUNOZZ</t>
  </si>
  <si>
    <t>sofia.munoz@consultor.wom.cl</t>
  </si>
  <si>
    <t>DEROJASC</t>
  </si>
  <si>
    <t>MJRIVERC</t>
  </si>
  <si>
    <t>CDDIAZM</t>
  </si>
  <si>
    <t>SFSAAVEG</t>
  </si>
  <si>
    <t>CAFIGUEV</t>
  </si>
  <si>
    <t>MAPIZARV</t>
  </si>
  <si>
    <t>SARIQUEB</t>
  </si>
  <si>
    <t>RIQUINTS</t>
  </si>
  <si>
    <t>JFARAYAO</t>
  </si>
  <si>
    <t>CBVARGAG</t>
  </si>
  <si>
    <t>FACORTES</t>
  </si>
  <si>
    <t>MATURANA BAEZA</t>
  </si>
  <si>
    <t>GABRIELA AMANDA</t>
  </si>
  <si>
    <t>PINTO OROZCO</t>
  </si>
  <si>
    <t>ALEJANDRA VALENTINA</t>
  </si>
  <si>
    <t>GONZALEZ PULGAR</t>
  </si>
  <si>
    <t>CESAR OSVALDO</t>
  </si>
  <si>
    <t>MEDEL VERA</t>
  </si>
  <si>
    <t>MARCELO FELIPE</t>
  </si>
  <si>
    <t>TOLOZA FIEDLER</t>
  </si>
  <si>
    <t>CHERYL STEFANIE</t>
  </si>
  <si>
    <t>WERNER ARAYA</t>
  </si>
  <si>
    <t>LEON VALENZUELA</t>
  </si>
  <si>
    <t>LUIS ANTONIO</t>
  </si>
  <si>
    <t>GODOY ARANCIBIA</t>
  </si>
  <si>
    <t>KARLA SOFIA</t>
  </si>
  <si>
    <t>COLLANTE FARIAS</t>
  </si>
  <si>
    <t>YAMIL YERAL</t>
  </si>
  <si>
    <t>ARAYA ALVAREZ</t>
  </si>
  <si>
    <t>ALEX LUIS HERIBERTO</t>
  </si>
  <si>
    <t>CONCHA MUÑOZ</t>
  </si>
  <si>
    <t>GUTIERREZ ARAYA</t>
  </si>
  <si>
    <t>JAVIER IGNACIO</t>
  </si>
  <si>
    <t>MARTINEZ GUTHRIE</t>
  </si>
  <si>
    <t>RIOS VICENCIO</t>
  </si>
  <si>
    <t>CABRERA ACEVEDO</t>
  </si>
  <si>
    <t>JONNATHAN ANDRES</t>
  </si>
  <si>
    <t>GONZALEZ MORENO</t>
  </si>
  <si>
    <t>TORO SANCHEZ</t>
  </si>
  <si>
    <t>LEUDYS CAROLINA</t>
  </si>
  <si>
    <t>RODRIGUEZ VELASQUEZ</t>
  </si>
  <si>
    <t>SUSANA DEL PILAR</t>
  </si>
  <si>
    <t>ARRIAGADA BROWN</t>
  </si>
  <si>
    <t>ROSALES SANCHEZ</t>
  </si>
  <si>
    <t>JOSESMIN PENELOPE</t>
  </si>
  <si>
    <t>NIETO CONTRERAS</t>
  </si>
  <si>
    <t>hector.guerra@consultor.wom.cl</t>
  </si>
  <si>
    <t>yasna.garrote.t@consultor.wom.cl</t>
  </si>
  <si>
    <t>17244391-5</t>
  </si>
  <si>
    <t>AVGONZAP</t>
  </si>
  <si>
    <t>alejandra.gonzalez@consultor.wom.cl</t>
  </si>
  <si>
    <t>18003437-4</t>
  </si>
  <si>
    <t>ALCONCHM</t>
  </si>
  <si>
    <t>alex.concha@consultor.wom.cl</t>
  </si>
  <si>
    <t>16732416-9</t>
  </si>
  <si>
    <t>COMEDELV</t>
  </si>
  <si>
    <t>13875289-5</t>
  </si>
  <si>
    <t>CSWERNEA</t>
  </si>
  <si>
    <t>40227293-7</t>
  </si>
  <si>
    <t>DGTOROS</t>
  </si>
  <si>
    <t>02 RRSS</t>
  </si>
  <si>
    <t>16306990-3</t>
  </si>
  <si>
    <t>EJRIOSV</t>
  </si>
  <si>
    <t>emilio.rios@consultor.wom.cl</t>
  </si>
  <si>
    <t>EEROSALS</t>
  </si>
  <si>
    <t>17626370-9</t>
  </si>
  <si>
    <t>FAGUTIEA</t>
  </si>
  <si>
    <t>17100807-7</t>
  </si>
  <si>
    <t>GAPINTOO</t>
  </si>
  <si>
    <t>18241112-4</t>
  </si>
  <si>
    <t>JIMARTIG</t>
  </si>
  <si>
    <t>javier.martinez@consultor.wom.cl</t>
  </si>
  <si>
    <t>14617406-5</t>
  </si>
  <si>
    <t>JAGONZAL</t>
  </si>
  <si>
    <t>jonnathan.gonzalez.m@consultor.wom.cl</t>
  </si>
  <si>
    <t>40251037-4</t>
  </si>
  <si>
    <t>JPNIETOC</t>
  </si>
  <si>
    <t>18081670-4</t>
  </si>
  <si>
    <t>KSCOLLAF</t>
  </si>
  <si>
    <t>karla.collante@consultor.wom.cl</t>
  </si>
  <si>
    <t>18059962-2</t>
  </si>
  <si>
    <t>LTCABREA</t>
  </si>
  <si>
    <t>leticia.cabrera@consultor.wom.cl</t>
  </si>
  <si>
    <t>26375188-4</t>
  </si>
  <si>
    <t>LCRODRIV</t>
  </si>
  <si>
    <t>19205378-1</t>
  </si>
  <si>
    <t>LAGODOYA</t>
  </si>
  <si>
    <t>LRLORCAG</t>
  </si>
  <si>
    <t>luis.lorca@consultor.wom.cl</t>
  </si>
  <si>
    <t>16714556-6</t>
  </si>
  <si>
    <t>MFTOLOZF</t>
  </si>
  <si>
    <t>marcelo.toloza@consultor.wom.cl</t>
  </si>
  <si>
    <t>16017575-3</t>
  </si>
  <si>
    <t>MJLEONV</t>
  </si>
  <si>
    <t>15423202-8</t>
  </si>
  <si>
    <t>RAMATURB</t>
  </si>
  <si>
    <t>18892090-K</t>
  </si>
  <si>
    <t>SDARRIAB</t>
  </si>
  <si>
    <t>18316414-7</t>
  </si>
  <si>
    <t>YYARAYAA</t>
  </si>
  <si>
    <t>CDESPEJG</t>
  </si>
  <si>
    <t>carolina.espejo@consultor.wom.cl</t>
  </si>
  <si>
    <t>FAMUNDAC</t>
  </si>
  <si>
    <t>NAORELLC</t>
  </si>
  <si>
    <t>EAC Cobranzas</t>
  </si>
  <si>
    <t>Fecha de cambio</t>
  </si>
  <si>
    <t>19055752-9</t>
  </si>
  <si>
    <t>gianinna.cubillos@consultor.wom.cl</t>
  </si>
  <si>
    <t>noema.serey@consultor.wom.cl</t>
  </si>
  <si>
    <t>(Varios elementos)</t>
  </si>
  <si>
    <t>FIGONZAO</t>
  </si>
  <si>
    <t>fabian.gonzalez@consultor.wom.cl</t>
  </si>
  <si>
    <t>ANDREA FERNANDA</t>
  </si>
  <si>
    <t>ROSA DEL ROSARIO</t>
  </si>
  <si>
    <t>SEPULVEDA ZEPEDA</t>
  </si>
  <si>
    <t>GALLARDO DIAZ</t>
  </si>
  <si>
    <t>FRANCISCA ELISA</t>
  </si>
  <si>
    <t>CASTILLO ARANCIBIA</t>
  </si>
  <si>
    <t>LENKA JESSENIA</t>
  </si>
  <si>
    <t>AGUIRRE GALAZ</t>
  </si>
  <si>
    <t>ZAMBRA ALCAYAGA</t>
  </si>
  <si>
    <t>VALENTINA CAMILA BELEN</t>
  </si>
  <si>
    <t>COLLAO TRUJILLO</t>
  </si>
  <si>
    <t>ISABEL STEPHANY</t>
  </si>
  <si>
    <t>VIVEROS CASTILLO</t>
  </si>
  <si>
    <t>SILVIA PATRICIA</t>
  </si>
  <si>
    <t>FLORES VIDELA</t>
  </si>
  <si>
    <t>KARIMA ANDREA</t>
  </si>
  <si>
    <t>MORALES SALAME</t>
  </si>
  <si>
    <t>CARLOS GABRIEL JUNIOR</t>
  </si>
  <si>
    <t>RODRIGUEZ ALFARO</t>
  </si>
  <si>
    <t>MARLENE DEL CARMEN</t>
  </si>
  <si>
    <t>VALDES VALDES</t>
  </si>
  <si>
    <t>LORENA MANUELA</t>
  </si>
  <si>
    <t>CASTILLO ALZAMORA</t>
  </si>
  <si>
    <t>GISHLAYNE VIOLENA</t>
  </si>
  <si>
    <t>VILCA VEGA</t>
  </si>
  <si>
    <t>FABIAN EDGARDO</t>
  </si>
  <si>
    <t>OLIVARES LAGOS</t>
  </si>
  <si>
    <t>MARCOS ANDRES</t>
  </si>
  <si>
    <t>ARREDONDO SEPULVEDA</t>
  </si>
  <si>
    <t>15824257-5</t>
  </si>
  <si>
    <t>16688732-1</t>
  </si>
  <si>
    <t>9881796-4</t>
  </si>
  <si>
    <t>17364320-9</t>
  </si>
  <si>
    <t>19491177-7</t>
  </si>
  <si>
    <t>15008141-6</t>
  </si>
  <si>
    <t>18495594-6</t>
  </si>
  <si>
    <t>20126864-8</t>
  </si>
  <si>
    <t>19207563-7</t>
  </si>
  <si>
    <t>13869208-6</t>
  </si>
  <si>
    <t>16666527-2</t>
  </si>
  <si>
    <t>18493568-6</t>
  </si>
  <si>
    <t>13011136-K</t>
  </si>
  <si>
    <t>16325146-9</t>
  </si>
  <si>
    <t>16470854-3</t>
  </si>
  <si>
    <t>17554698-7</t>
  </si>
  <si>
    <t>JAFLEMIF</t>
  </si>
  <si>
    <t>AFNAVARE</t>
  </si>
  <si>
    <t>RDSEPULZ</t>
  </si>
  <si>
    <t>DUGALLAD</t>
  </si>
  <si>
    <t>FECASTIA</t>
  </si>
  <si>
    <t>LJAGUIRG</t>
  </si>
  <si>
    <t>CSZAMBRA</t>
  </si>
  <si>
    <t>VCCOLLAT</t>
  </si>
  <si>
    <t>ISVIVERC</t>
  </si>
  <si>
    <t>SPFLOREV</t>
  </si>
  <si>
    <t>KAMORALS</t>
  </si>
  <si>
    <t>CGRODRIA</t>
  </si>
  <si>
    <t>MDVALDEV</t>
  </si>
  <si>
    <t>LMCASTIA</t>
  </si>
  <si>
    <t>GVVILCAV</t>
  </si>
  <si>
    <t>FEOLIVAL</t>
  </si>
  <si>
    <t>MAARREDS</t>
  </si>
  <si>
    <t>17655938-1</t>
  </si>
  <si>
    <t>andrea.navarrete@consultor.wom.cl</t>
  </si>
  <si>
    <t>cintya.zambra@consultor.wom.cl</t>
  </si>
  <si>
    <t>karima.morales@consultor.wom.cl</t>
  </si>
  <si>
    <t>marlene.valdes@consultor.wom.cl</t>
  </si>
  <si>
    <t>lorena.castillo@consultor.wom.cl</t>
  </si>
  <si>
    <t>gishlayne.vilca@consultor.wom.cl</t>
  </si>
  <si>
    <t>SCARLETT SABINA</t>
  </si>
  <si>
    <t>ESPINOZA DIAZ</t>
  </si>
  <si>
    <t>LISSETTE MADELAINE</t>
  </si>
  <si>
    <t>CAMPOS URRA</t>
  </si>
  <si>
    <t>ALEJANDRA DE LOS ANGELES</t>
  </si>
  <si>
    <t>SEGURA CONTRERAS</t>
  </si>
  <si>
    <t>PATRICIA CAROLINA</t>
  </si>
  <si>
    <t>AGUILAR CASTRO</t>
  </si>
  <si>
    <t>CAMILA ALEJANDRA</t>
  </si>
  <si>
    <t>RIVEROS LOPEZ</t>
  </si>
  <si>
    <t>LORETO ANDREA</t>
  </si>
  <si>
    <t>CORTES TRIGO</t>
  </si>
  <si>
    <t>JAVIERA SOFIA</t>
  </si>
  <si>
    <t>OSORIO CASANGA</t>
  </si>
  <si>
    <t>MILENKA PAOLA</t>
  </si>
  <si>
    <t>VILLALOBOS BRICEÑO</t>
  </si>
  <si>
    <t>ADAMS LORENS</t>
  </si>
  <si>
    <t>MILLER MONTOYA</t>
  </si>
  <si>
    <t>JHEAN SEBASTIAN</t>
  </si>
  <si>
    <t>PASTEN CUELLAR</t>
  </si>
  <si>
    <t>CRISTIAN ALBERTO</t>
  </si>
  <si>
    <t>MARIN GONZALEZ</t>
  </si>
  <si>
    <t>AGUILERA MORALES</t>
  </si>
  <si>
    <t>HERNAN ANDRES</t>
  </si>
  <si>
    <t>OLIVARES ALFARO</t>
  </si>
  <si>
    <t>BARBARA CAMILA</t>
  </si>
  <si>
    <t>ALVAREZ DROGUETT</t>
  </si>
  <si>
    <t>BARBARA NATALIA</t>
  </si>
  <si>
    <t>ZAMBRA LOBOS</t>
  </si>
  <si>
    <t>YAÑEZ GARCIA</t>
  </si>
  <si>
    <t>VALESKA ALEJANDRA</t>
  </si>
  <si>
    <t>VILLA HERRERA</t>
  </si>
  <si>
    <t>GISELLE ALEJANDRA</t>
  </si>
  <si>
    <t>SALAZAR PIZARRO</t>
  </si>
  <si>
    <t>DANIELA FERNANDA</t>
  </si>
  <si>
    <t>LEIVA PORTILLA</t>
  </si>
  <si>
    <t>VICTOR JONATHAN</t>
  </si>
  <si>
    <t>BARRIOS VARAS</t>
  </si>
  <si>
    <t>FABIANA DE LOS ANGELES</t>
  </si>
  <si>
    <t>ARDILES SALAZAR</t>
  </si>
  <si>
    <t>PARADA VENEGAS</t>
  </si>
  <si>
    <t>IRENIA ANDREA</t>
  </si>
  <si>
    <t>RODRIGUEZ GOMEZ</t>
  </si>
  <si>
    <t>VALESKA IVONNE</t>
  </si>
  <si>
    <t>BENAVIDES HUMERES</t>
  </si>
  <si>
    <t>HUMBERTO DARWIN</t>
  </si>
  <si>
    <t>HEUWITTE CANALES</t>
  </si>
  <si>
    <t>NATANIEL ALEJANDRO</t>
  </si>
  <si>
    <t>ALVAREZ COX</t>
  </si>
  <si>
    <t>18449707-7</t>
  </si>
  <si>
    <t>19040505-2</t>
  </si>
  <si>
    <t>17475274-5</t>
  </si>
  <si>
    <t>18924069-4</t>
  </si>
  <si>
    <t>15052210-2</t>
  </si>
  <si>
    <t>18709486-0</t>
  </si>
  <si>
    <t>16504814-8</t>
  </si>
  <si>
    <t>20025628-K</t>
  </si>
  <si>
    <t>13648609-8</t>
  </si>
  <si>
    <t>18209873-6</t>
  </si>
  <si>
    <t>18757258-4</t>
  </si>
  <si>
    <t>16054386-8</t>
  </si>
  <si>
    <t>18494092-2</t>
  </si>
  <si>
    <t>14114800-1</t>
  </si>
  <si>
    <t>19040490-0</t>
  </si>
  <si>
    <t>16687829-2</t>
  </si>
  <si>
    <t>18633836-7</t>
  </si>
  <si>
    <t>19587205-8</t>
  </si>
  <si>
    <t>18317127-5</t>
  </si>
  <si>
    <t>18750452-K</t>
  </si>
  <si>
    <t>16184500-0</t>
  </si>
  <si>
    <t>16188064-7</t>
  </si>
  <si>
    <t>17854931-6</t>
  </si>
  <si>
    <t>17918568-7</t>
  </si>
  <si>
    <t>15416440-5</t>
  </si>
  <si>
    <t>11345543-8</t>
  </si>
  <si>
    <t>19698125-K</t>
  </si>
  <si>
    <t>CIDIAZA</t>
  </si>
  <si>
    <t>SSESPIND</t>
  </si>
  <si>
    <t>LMCAMPOU</t>
  </si>
  <si>
    <t>ADSEGURC</t>
  </si>
  <si>
    <t>PCAGUILC</t>
  </si>
  <si>
    <t>CARIVERL</t>
  </si>
  <si>
    <t>LACORTET</t>
  </si>
  <si>
    <t>JSOSORIC</t>
  </si>
  <si>
    <t>MPVILLAB</t>
  </si>
  <si>
    <t>ALMILLEM</t>
  </si>
  <si>
    <t>JSPASTEC</t>
  </si>
  <si>
    <t>CAMARING</t>
  </si>
  <si>
    <t>VAAGUILM</t>
  </si>
  <si>
    <t>HAOLIVAA</t>
  </si>
  <si>
    <t>BCALVARD</t>
  </si>
  <si>
    <t>BNZAMBRL</t>
  </si>
  <si>
    <t>KAYANEZG</t>
  </si>
  <si>
    <t>VAVILLAH</t>
  </si>
  <si>
    <t>GASALAZP</t>
  </si>
  <si>
    <t>DFLEIVAP</t>
  </si>
  <si>
    <t>VJBARRIV</t>
  </si>
  <si>
    <t>FDARDILS</t>
  </si>
  <si>
    <t>JIPARADV</t>
  </si>
  <si>
    <t>IARODRIG</t>
  </si>
  <si>
    <t>VIBENAVH</t>
  </si>
  <si>
    <t>HDHEUWIC</t>
  </si>
  <si>
    <t>NAALVARC</t>
  </si>
  <si>
    <t>jhean.pasten@consultor.wom.cl</t>
  </si>
  <si>
    <t>cristian.marin@consultor.wom.cl</t>
  </si>
  <si>
    <t>valentina.aguilera@consultor.wom.cl</t>
  </si>
  <si>
    <t>fabiana.ardiles@consultor.wom.cl</t>
  </si>
  <si>
    <t>juan.parada@consultor.wom.cl</t>
  </si>
  <si>
    <t>valeska.benavides@consultor.wom.cl</t>
  </si>
  <si>
    <t>MAYCH DUNESCA</t>
  </si>
  <si>
    <t>PADILLA RIVERO</t>
  </si>
  <si>
    <t>40218243-1</t>
  </si>
  <si>
    <t>38 (18)</t>
  </si>
  <si>
    <t>MDPADILR</t>
  </si>
  <si>
    <t>maych.padilla@consultor.wom.cl</t>
  </si>
  <si>
    <t>JOSE EUSEBIO</t>
  </si>
  <si>
    <t>MORA NAVARRO</t>
  </si>
  <si>
    <t>RANSES RAFAEL</t>
  </si>
  <si>
    <t>BLANCA GONZALEZ</t>
  </si>
  <si>
    <t>EVELYN ESTEFANIA</t>
  </si>
  <si>
    <t>AGUILERA VARGAS</t>
  </si>
  <si>
    <t>KATTIA VALESKA</t>
  </si>
  <si>
    <t>ANFRUNS ROSALES</t>
  </si>
  <si>
    <t>JORGE LUIS</t>
  </si>
  <si>
    <t>BASTIDAS ROSALES</t>
  </si>
  <si>
    <t>HANNIBAL JOSUE</t>
  </si>
  <si>
    <t>VALLEJO RENGIFO</t>
  </si>
  <si>
    <t>DUQUE RODRIGUEZ</t>
  </si>
  <si>
    <t>DIEGO EMANUEL</t>
  </si>
  <si>
    <t>ACUÑA CARVAJAL</t>
  </si>
  <si>
    <t>CAMILA FERNANDA MARIA IGNACIA</t>
  </si>
  <si>
    <t>MEZA ALVAREZ</t>
  </si>
  <si>
    <t>CAMILA AMERICA</t>
  </si>
  <si>
    <t>TAPIA RAMIREZ</t>
  </si>
  <si>
    <t>YASMERY DEL MAR</t>
  </si>
  <si>
    <t>SILVA GONZALEZ</t>
  </si>
  <si>
    <t>ANA BLANCA</t>
  </si>
  <si>
    <t>URASMA GRATEROL</t>
  </si>
  <si>
    <t>BORGES COLMENARES</t>
  </si>
  <si>
    <t>DANIEL RUBEN</t>
  </si>
  <si>
    <t>FIGUEROA FLORES</t>
  </si>
  <si>
    <t>RIOS FERNANDEZ</t>
  </si>
  <si>
    <t>PANAIT GUERRERO</t>
  </si>
  <si>
    <t>GARCIA FERNANDEZ</t>
  </si>
  <si>
    <t>24345137-K</t>
  </si>
  <si>
    <t>26396178-1</t>
  </si>
  <si>
    <t>17174552-7</t>
  </si>
  <si>
    <t>12658747-3</t>
  </si>
  <si>
    <t>26426817-6</t>
  </si>
  <si>
    <t>40251024-2</t>
  </si>
  <si>
    <t>26332785-3</t>
  </si>
  <si>
    <t>20347366-4</t>
  </si>
  <si>
    <t>19825340-5</t>
  </si>
  <si>
    <t>18754695-8</t>
  </si>
  <si>
    <t>19154750-0</t>
  </si>
  <si>
    <t>26164599-8</t>
  </si>
  <si>
    <t>26077775-0</t>
  </si>
  <si>
    <t>33903652-8</t>
  </si>
  <si>
    <t>16203629-7</t>
  </si>
  <si>
    <t>26301740-4</t>
  </si>
  <si>
    <t>26400529-9</t>
  </si>
  <si>
    <t>JEMORAN</t>
  </si>
  <si>
    <t>RRBLANCG</t>
  </si>
  <si>
    <t>EEAGUILV</t>
  </si>
  <si>
    <t>KVANFRUR</t>
  </si>
  <si>
    <t>JLBASTIR</t>
  </si>
  <si>
    <t>jose.mora@consultor.wom.cl</t>
  </si>
  <si>
    <t>HJVALLER</t>
  </si>
  <si>
    <t>ERDUQUER</t>
  </si>
  <si>
    <t>DEACUNAC</t>
  </si>
  <si>
    <t>GDACUNAC</t>
  </si>
  <si>
    <t>CFMEZAA</t>
  </si>
  <si>
    <t>CATAPIAR</t>
  </si>
  <si>
    <t>YDSILVAG</t>
  </si>
  <si>
    <t>ABURASMG</t>
  </si>
  <si>
    <t>RJBORGEC</t>
  </si>
  <si>
    <t>DRFIGUEF</t>
  </si>
  <si>
    <t>IERIOSF</t>
  </si>
  <si>
    <t>JCPANAIG</t>
  </si>
  <si>
    <t>YGARCIF</t>
  </si>
  <si>
    <t>juan.panait@consultor.wom.cl</t>
  </si>
  <si>
    <t>Servicio2</t>
  </si>
  <si>
    <t>Licencia desde - hasta</t>
  </si>
  <si>
    <t>Vacaciones desde - hasta</t>
  </si>
  <si>
    <t>site</t>
  </si>
  <si>
    <t>Genesys2</t>
  </si>
  <si>
    <t>Tipo de Baja</t>
  </si>
  <si>
    <t>JOSE ERNESTO</t>
  </si>
  <si>
    <t>REBOLLEDO MATURANA</t>
  </si>
  <si>
    <t>17000693-3</t>
  </si>
  <si>
    <t>JEREBOLM</t>
  </si>
  <si>
    <t>jose.rebolledo@consultor.wom.cl</t>
  </si>
  <si>
    <t>ALVARADO GANA</t>
  </si>
  <si>
    <t>12487208-1</t>
  </si>
  <si>
    <t>CAALVARG</t>
  </si>
  <si>
    <t>cristian.alvarado@consultor.wom.cl</t>
  </si>
  <si>
    <t>ANGELYS LOURDES</t>
  </si>
  <si>
    <t>SALAZAR MALAVER</t>
  </si>
  <si>
    <t>40194042-1</t>
  </si>
  <si>
    <t>ALSALAZM</t>
  </si>
  <si>
    <t>angelys.salazar@consultor.wom.cl</t>
  </si>
  <si>
    <t>FRANCESCA CATALINA</t>
  </si>
  <si>
    <t>GONZALZ ROJAS</t>
  </si>
  <si>
    <t>20006405-4</t>
  </si>
  <si>
    <t>FCGONZAR</t>
  </si>
  <si>
    <t>francesca.gonzalez@consultor.wom.cl</t>
  </si>
  <si>
    <t>SUJEIDI ALNELLIS</t>
  </si>
  <si>
    <t>GOMEZ BLANCO</t>
  </si>
  <si>
    <t>33105140-3</t>
  </si>
  <si>
    <t>SAGOMEZB</t>
  </si>
  <si>
    <t>sujeidi.gomez@consultor.wom.cl</t>
  </si>
  <si>
    <t>ALVARO ANDRES</t>
  </si>
  <si>
    <t>TAPIA CASTILLO</t>
  </si>
  <si>
    <t>18889442-9</t>
  </si>
  <si>
    <t>AATAPIAC</t>
  </si>
  <si>
    <t>alvaro.tapia@consultor.wom.cl</t>
  </si>
  <si>
    <t>CHRISTOPHER ANDRES</t>
  </si>
  <si>
    <t>GUANCHICAY ALVARADO</t>
  </si>
  <si>
    <t>16307941-0</t>
  </si>
  <si>
    <t>CAGUANCA</t>
  </si>
  <si>
    <t>christopher.guanchicay@consultor.wom.cl</t>
  </si>
  <si>
    <t>GODOY RAMOS</t>
  </si>
  <si>
    <t>ANGELICA SOLANGE</t>
  </si>
  <si>
    <t>MANCILLA GONZALEZ</t>
  </si>
  <si>
    <t>PLAZA ALVAREZ</t>
  </si>
  <si>
    <t>MARCELA CATALINA</t>
  </si>
  <si>
    <t>SAAVEDRA AVILA</t>
  </si>
  <si>
    <t>CHRISTOPHER FABIAN JESUS</t>
  </si>
  <si>
    <t>BARRA RIQUELME</t>
  </si>
  <si>
    <t>KASSANDRA ANDREA</t>
  </si>
  <si>
    <t>CASTRO FLORES</t>
  </si>
  <si>
    <t>VICENTE ANDRES</t>
  </si>
  <si>
    <t>SCHADER RIVERA</t>
  </si>
  <si>
    <t>JONATHAN ALEXIS</t>
  </si>
  <si>
    <t>SANHUEZA LOPEZ</t>
  </si>
  <si>
    <t>JAVIER ANTONIO</t>
  </si>
  <si>
    <t>GARCES ROSALES</t>
  </si>
  <si>
    <t>JENIFFER ESTEFANI</t>
  </si>
  <si>
    <t>CASTRO ARDILES</t>
  </si>
  <si>
    <t>MILDRETH ESTEFANIA</t>
  </si>
  <si>
    <t>MITSUKO ANGELICA</t>
  </si>
  <si>
    <t>KANAZAWA ROJAS</t>
  </si>
  <si>
    <t>GREGORIO ALEJANDRO</t>
  </si>
  <si>
    <t>RIVERA MONCADA</t>
  </si>
  <si>
    <t>YASNA MACIEL DEL CARMEN</t>
  </si>
  <si>
    <t>AGUILERA JULIO</t>
  </si>
  <si>
    <t>CRISTIAN ALEJANDRO</t>
  </si>
  <si>
    <t>SAEZ JOFRE</t>
  </si>
  <si>
    <t>VALENTINA VALESKA</t>
  </si>
  <si>
    <t>CASTAGNOLI BARAHONA</t>
  </si>
  <si>
    <t>DAVID ALEJANDRO</t>
  </si>
  <si>
    <t>XIMENA PATRICIA</t>
  </si>
  <si>
    <t>ORDENES FERNANDEZ</t>
  </si>
  <si>
    <t>LARA GUERRA</t>
  </si>
  <si>
    <t>JORGE ALEJANDRO</t>
  </si>
  <si>
    <t>MUÑOZ LEON</t>
  </si>
  <si>
    <t>11506615-3</t>
  </si>
  <si>
    <t>19458484-9</t>
  </si>
  <si>
    <t>17655875-K</t>
  </si>
  <si>
    <t>15480296-7</t>
  </si>
  <si>
    <t>20006130-6</t>
  </si>
  <si>
    <t>17189478-6</t>
  </si>
  <si>
    <t>19771328-3</t>
  </si>
  <si>
    <t>19864444-7</t>
  </si>
  <si>
    <t>14082791-6</t>
  </si>
  <si>
    <t>10609429-2</t>
  </si>
  <si>
    <t>19772060-3</t>
  </si>
  <si>
    <t>19662048-6</t>
  </si>
  <si>
    <t>15908966-5</t>
  </si>
  <si>
    <t>16501213-5</t>
  </si>
  <si>
    <t>11381880-8</t>
  </si>
  <si>
    <t>19257204-5</t>
  </si>
  <si>
    <t>17173771-0</t>
  </si>
  <si>
    <t>18201008-1</t>
  </si>
  <si>
    <t>17294572-4</t>
  </si>
  <si>
    <t>8654309-5</t>
  </si>
  <si>
    <t>18633973-8</t>
  </si>
  <si>
    <t>19301029-6</t>
  </si>
  <si>
    <t>VSGALLOG</t>
  </si>
  <si>
    <t>VALERIA JUDITH</t>
  </si>
  <si>
    <t>URRIOLA REYES</t>
  </si>
  <si>
    <t>FABIAN ANDRES</t>
  </si>
  <si>
    <t>MUÑOZ ROCO</t>
  </si>
  <si>
    <t>NICOLAS ANDRES</t>
  </si>
  <si>
    <t>JARA CARMONA</t>
  </si>
  <si>
    <t>CORDERO TELLO</t>
  </si>
  <si>
    <t>JULIE VALESKA</t>
  </si>
  <si>
    <t>PEREZ AGUILAR</t>
  </si>
  <si>
    <t>FERNANDA CAROLA</t>
  </si>
  <si>
    <t>GONZALEZ ARAYA</t>
  </si>
  <si>
    <t>CONSTANZA JULIA STEPHANIE</t>
  </si>
  <si>
    <t>VALENTINA RAFAELA</t>
  </si>
  <si>
    <t>SANCHEZ GARCIA</t>
  </si>
  <si>
    <t>MONTECINOS GONZALEZ</t>
  </si>
  <si>
    <t>YENILETH MARIA</t>
  </si>
  <si>
    <t>CAMUS FREZ</t>
  </si>
  <si>
    <t>SCARLET GIOVANNA</t>
  </si>
  <si>
    <t>VERA SILVA</t>
  </si>
  <si>
    <t>ANDREA PAOLA</t>
  </si>
  <si>
    <t>ROJAS CHAMBERLAIN</t>
  </si>
  <si>
    <t>ELIAS ALBERTO</t>
  </si>
  <si>
    <t>GARCIA AVALOS</t>
  </si>
  <si>
    <t>VALENTIN FRANCISCO</t>
  </si>
  <si>
    <t>CONTADOR VALENZUELA</t>
  </si>
  <si>
    <t>MAGALY DEL CARMEN</t>
  </si>
  <si>
    <t>GOMEZ GOMEZ</t>
  </si>
  <si>
    <t>JHONNY ANTONIO</t>
  </si>
  <si>
    <t>TRIGO OLIVARES</t>
  </si>
  <si>
    <t>17851087-8</t>
  </si>
  <si>
    <t>19346852-7</t>
  </si>
  <si>
    <t>20005844-5</t>
  </si>
  <si>
    <t>18980673-6</t>
  </si>
  <si>
    <t>17629223-7</t>
  </si>
  <si>
    <t>18633871-5</t>
  </si>
  <si>
    <t>16053501-6</t>
  </si>
  <si>
    <t>20126821-4</t>
  </si>
  <si>
    <t>18969141-6</t>
  </si>
  <si>
    <t>18952731-4</t>
  </si>
  <si>
    <t>18277000-0</t>
  </si>
  <si>
    <t>12770133-4</t>
  </si>
  <si>
    <t>15593858-7</t>
  </si>
  <si>
    <t>19668782-3</t>
  </si>
  <si>
    <t>15425377-7</t>
  </si>
  <si>
    <t>19295830-K</t>
  </si>
  <si>
    <t>CGODOYR</t>
  </si>
  <si>
    <t>ASMANCIG</t>
  </si>
  <si>
    <t>MCSAAVEA</t>
  </si>
  <si>
    <t>GAROJAST</t>
  </si>
  <si>
    <t>CFBARRAR</t>
  </si>
  <si>
    <t>VASCHADR</t>
  </si>
  <si>
    <t>JASANHUL</t>
  </si>
  <si>
    <t>JAGARCER</t>
  </si>
  <si>
    <t>JECASTRA</t>
  </si>
  <si>
    <t>MEPICHAG</t>
  </si>
  <si>
    <t>MAKANAZR</t>
  </si>
  <si>
    <t>GARIVERM</t>
  </si>
  <si>
    <t>YMAGUILJ</t>
  </si>
  <si>
    <t>CAROJAST</t>
  </si>
  <si>
    <t>CESAEZJ</t>
  </si>
  <si>
    <t>javier.garces@consultor.wom.cl</t>
  </si>
  <si>
    <t>mildreth.pichanao@consultor.wom.cl</t>
  </si>
  <si>
    <t>gregorio.rivera@consultor.wom.cl</t>
  </si>
  <si>
    <t>claudio.saez@consultor.wom.cl</t>
  </si>
  <si>
    <t>FPLARAG</t>
  </si>
  <si>
    <t>JAMUNOZL</t>
  </si>
  <si>
    <t>VJURRIOR</t>
  </si>
  <si>
    <t>FAMUNOZR</t>
  </si>
  <si>
    <t>NAJARAC</t>
  </si>
  <si>
    <t>SLCORDET</t>
  </si>
  <si>
    <t>JVPEREZA</t>
  </si>
  <si>
    <t>FCGONZAA</t>
  </si>
  <si>
    <t>CJGONZAL</t>
  </si>
  <si>
    <t>MGMONTEG</t>
  </si>
  <si>
    <t>YMCAMUSF</t>
  </si>
  <si>
    <t>SGVERAS</t>
  </si>
  <si>
    <t>APROJASC</t>
  </si>
  <si>
    <t>EAGARCIA</t>
  </si>
  <si>
    <t>VFCONTAV</t>
  </si>
  <si>
    <t>EDUARDO JAVIER</t>
  </si>
  <si>
    <t>FRANCISCO ALEXIS</t>
  </si>
  <si>
    <t>PICON MEDINA</t>
  </si>
  <si>
    <t>FRANCISCA CHERIE IDEILA</t>
  </si>
  <si>
    <t>ESPEJO ARENAS</t>
  </si>
  <si>
    <t>CAMILA ARLETT</t>
  </si>
  <si>
    <t>SIMON SEGOVIA</t>
  </si>
  <si>
    <t>CARLOS ALBERTO</t>
  </si>
  <si>
    <t>CARTES SANTOS</t>
  </si>
  <si>
    <t>ASTRID DEL ROSARIO</t>
  </si>
  <si>
    <t>ARENAS FERNANDEZ</t>
  </si>
  <si>
    <t>ALMA ANAIS</t>
  </si>
  <si>
    <t>NUÑEZ GALLEGUILLOS</t>
  </si>
  <si>
    <t>RODRIGO FELIPE</t>
  </si>
  <si>
    <t>ALVAREZ LA TORRE</t>
  </si>
  <si>
    <t>VALERIA LILIETT</t>
  </si>
  <si>
    <t>LOBOS JIMENEZ</t>
  </si>
  <si>
    <t>CATHERINE SCARLETTE</t>
  </si>
  <si>
    <t>CORREA GOMEZ</t>
  </si>
  <si>
    <t>KATHARIN PRISCILA DE LOS ANDES</t>
  </si>
  <si>
    <t>ALEGRIA MOLINA</t>
  </si>
  <si>
    <t>PATRICIA KAROLAY</t>
  </si>
  <si>
    <t>PIZARRO SVENDSEN</t>
  </si>
  <si>
    <t>PORTILLA GODOY</t>
  </si>
  <si>
    <t>YASNA PAOLA</t>
  </si>
  <si>
    <t>PAZ CORTES</t>
  </si>
  <si>
    <t>CONSTANZA DANIELA</t>
  </si>
  <si>
    <t>RIVERA CORREA</t>
  </si>
  <si>
    <t>CHANDIA BERRIOS</t>
  </si>
  <si>
    <t>JENIFER EVELYN</t>
  </si>
  <si>
    <t>OYANEDEL BARRERA</t>
  </si>
  <si>
    <t>INA PATRICIA</t>
  </si>
  <si>
    <t>NOLVIA ALEJANDRA</t>
  </si>
  <si>
    <t>MADRID ROBLES</t>
  </si>
  <si>
    <t>PAMELA VALERIA</t>
  </si>
  <si>
    <t>SALAZAR TAPIA</t>
  </si>
  <si>
    <t>PRISCILLA SOLEDAD</t>
  </si>
  <si>
    <t>ARAYA VELASQUEZ</t>
  </si>
  <si>
    <t>CONSUELO ANDREA</t>
  </si>
  <si>
    <t>IRIARTE MILLA</t>
  </si>
  <si>
    <t>TIARE BELEN</t>
  </si>
  <si>
    <t>GOMEZ QUIVIC</t>
  </si>
  <si>
    <t>JOCELYN CAROLINA</t>
  </si>
  <si>
    <t>PADILLA SOTO</t>
  </si>
  <si>
    <t>NICOLAS HERIBERTO</t>
  </si>
  <si>
    <t>RIVERA ORTIZ</t>
  </si>
  <si>
    <t>GERALDINE ALESSANDRA</t>
  </si>
  <si>
    <t>SALLONI BAHAMONDES</t>
  </si>
  <si>
    <t> MAKARENA ISAMAR</t>
  </si>
  <si>
    <t>MORUNA ARRIAGADA</t>
  </si>
  <si>
    <t>GOMEZ FUENTES</t>
  </si>
  <si>
    <t>15028840-1</t>
  </si>
  <si>
    <t>19352640-3</t>
  </si>
  <si>
    <t>17846525-2</t>
  </si>
  <si>
    <t>11619202-0</t>
  </si>
  <si>
    <t>12947742-3</t>
  </si>
  <si>
    <t>11931643-K</t>
  </si>
  <si>
    <t>17294316-0</t>
  </si>
  <si>
    <t>11364189-4</t>
  </si>
  <si>
    <t>18631988-5</t>
  </si>
  <si>
    <t>18757031-K</t>
  </si>
  <si>
    <t>18301161-8</t>
  </si>
  <si>
    <t>10627652-8</t>
  </si>
  <si>
    <t>18125503-K</t>
  </si>
  <si>
    <t>18180172-7</t>
  </si>
  <si>
    <t>14192725-6</t>
  </si>
  <si>
    <t>18255462-6</t>
  </si>
  <si>
    <t>14166742-4</t>
  </si>
  <si>
    <t>15054034-8</t>
  </si>
  <si>
    <t>15469721-7</t>
  </si>
  <si>
    <t>17174207-2</t>
  </si>
  <si>
    <t>18922877-5</t>
  </si>
  <si>
    <t>19771586-3</t>
  </si>
  <si>
    <t>19465310-7</t>
  </si>
  <si>
    <t>18632202-9</t>
  </si>
  <si>
    <t>19736992-2</t>
  </si>
  <si>
    <t>19468417-7</t>
  </si>
  <si>
    <t>19061206-6</t>
  </si>
  <si>
    <t>17553901-8</t>
  </si>
  <si>
    <t>19507062-8</t>
  </si>
  <si>
    <t>JUAN ALEXANDER</t>
  </si>
  <si>
    <t>JORGE IVAN</t>
  </si>
  <si>
    <t>DAYANNE ALEXANDRA</t>
  </si>
  <si>
    <t>CARLOS PATRICIO</t>
  </si>
  <si>
    <t>ROBERTO FRANCISCO</t>
  </si>
  <si>
    <t>ALEJANDRA MARCELA</t>
  </si>
  <si>
    <t>VICTOR ARIEL</t>
  </si>
  <si>
    <t>ANDRES SEBASTIAN</t>
  </si>
  <si>
    <t>ANGELICA PATRICIA</t>
  </si>
  <si>
    <t>CATALINA EUGENIA</t>
  </si>
  <si>
    <t>CAROLINA ELIZABETH</t>
  </si>
  <si>
    <t>TAMARA VALENTINA</t>
  </si>
  <si>
    <t>SOLANGE ALEJANDRO</t>
  </si>
  <si>
    <t>DIANA ROSARIO</t>
  </si>
  <si>
    <t>EMILIO JOSE</t>
  </si>
  <si>
    <t>LETICIA TRINIDAD</t>
  </si>
  <si>
    <t>CINTYA SCARLET</t>
  </si>
  <si>
    <t>MATIAS GERARDO</t>
  </si>
  <si>
    <t>LADY LAURA</t>
  </si>
  <si>
    <t>VICTORIA MARCELA</t>
  </si>
  <si>
    <t>MAYORLEN GISSELLE</t>
  </si>
  <si>
    <t>PAZ VALENTINA</t>
  </si>
  <si>
    <t>AYRTON ABEL</t>
  </si>
  <si>
    <t>KAROL CAMILA</t>
  </si>
  <si>
    <t>GABRIELA ALEJANDRA DE LOURDES</t>
  </si>
  <si>
    <t>VICTORIA ANDREA</t>
  </si>
  <si>
    <t>ANGIE CAMILA</t>
  </si>
  <si>
    <t>CRISTIAN DANILO</t>
  </si>
  <si>
    <t>VICTORIA SOLEDAD</t>
  </si>
  <si>
    <t>ANDRES ISAAC</t>
  </si>
  <si>
    <t>CRISTOBAL MIGUEL</t>
  </si>
  <si>
    <t>JEANS FRANCO</t>
  </si>
  <si>
    <t>CAROLINA FERNANDA</t>
  </si>
  <si>
    <t>RENEE ANDREA</t>
  </si>
  <si>
    <t>JAVIERA SOLEDAD</t>
  </si>
  <si>
    <t>LUCAS EDUARDO</t>
  </si>
  <si>
    <t>MARCELA DEL CARMEN</t>
  </si>
  <si>
    <t>MARIA JESUS</t>
  </si>
  <si>
    <t>JENNY ALEJANDRA</t>
  </si>
  <si>
    <t>NILSA SOLANGE</t>
  </si>
  <si>
    <t>SUSANA INES</t>
  </si>
  <si>
    <t>RODRIGO IGNACIO</t>
  </si>
  <si>
    <t>YAMILA FERNANDA</t>
  </si>
  <si>
    <t>SUSAN GABRIELA</t>
  </si>
  <si>
    <t>MILENKA ISABEL</t>
  </si>
  <si>
    <t>STEPHANIA ANDREA</t>
  </si>
  <si>
    <t>JORDAN ESTEBAN</t>
  </si>
  <si>
    <t>ANGELA DANIELA</t>
  </si>
  <si>
    <t>JORDY ANDRES</t>
  </si>
  <si>
    <t>ESTEFANY NOEMI</t>
  </si>
  <si>
    <t>MARIA JOSE AYLEEN</t>
  </si>
  <si>
    <t>CAROLINA PIA</t>
  </si>
  <si>
    <t>KARINA ANDREA</t>
  </si>
  <si>
    <t>YESSENIA ANDREA</t>
  </si>
  <si>
    <t>VALESKA ISAMAR</t>
  </si>
  <si>
    <t>KARIME ANDREA</t>
  </si>
  <si>
    <t>HANS JOHN</t>
  </si>
  <si>
    <t>BARBARA EDITH</t>
  </si>
  <si>
    <t>SERGIO ALFONSO</t>
  </si>
  <si>
    <t>FRANCISCO JESUS</t>
  </si>
  <si>
    <t>CAMILA ANDREA</t>
  </si>
  <si>
    <t>JOAN GABRIEL</t>
  </si>
  <si>
    <t>SOFIA ALEJANDRA</t>
  </si>
  <si>
    <t>JAVIER ANDRES</t>
  </si>
  <si>
    <t>JONATHAN PATRICIO</t>
  </si>
  <si>
    <t>MARIA ALEJANDRA</t>
  </si>
  <si>
    <t>OLGA FABIOLA</t>
  </si>
  <si>
    <t>ALEX BRIAN</t>
  </si>
  <si>
    <t>MARITZA JASMINE</t>
  </si>
  <si>
    <t>JOSEP FRANCO</t>
  </si>
  <si>
    <t>FERNANDA NICOLE</t>
  </si>
  <si>
    <t>MICHELLE ALEXSANDRA</t>
  </si>
  <si>
    <t>FRANCIA PAOLA</t>
  </si>
  <si>
    <t>LESLY</t>
  </si>
  <si>
    <t>SANTIAGO IGNACIO DE JESUS</t>
  </si>
  <si>
    <t>MATIAS JESUS FERNANDO</t>
  </si>
  <si>
    <t>FRANCHESCA ALEXANDRA</t>
  </si>
  <si>
    <t>DANIEL ULISES</t>
  </si>
  <si>
    <t>CONSTANZA INES DE LOURDES</t>
  </si>
  <si>
    <t>FELIX PATRICIO</t>
  </si>
  <si>
    <t>SAVKA LAYS</t>
  </si>
  <si>
    <t>CLAUDIA</t>
  </si>
  <si>
    <t>DANIZA FERNANDA</t>
  </si>
  <si>
    <t>WILCAR EDGARDO</t>
  </si>
  <si>
    <t>INGRID ELENA</t>
  </si>
  <si>
    <t>GENESIS DAYANA</t>
  </si>
  <si>
    <t>ROULYN JOSE</t>
  </si>
  <si>
    <t>YRUNU</t>
  </si>
  <si>
    <t>EVELIO RAFAEL</t>
  </si>
  <si>
    <t>DAULIS GABRIEL</t>
  </si>
  <si>
    <t>NICOLE STEFANY</t>
  </si>
  <si>
    <t>JOSSELYN ANDREA</t>
  </si>
  <si>
    <t>PEREZ URRUTIA</t>
  </si>
  <si>
    <t>VIDELA YAÑEZ</t>
  </si>
  <si>
    <t>CALDERON LUCO</t>
  </si>
  <si>
    <t>CANGANA RODRIGUEZ</t>
  </si>
  <si>
    <t>ROJAS TOLEDO</t>
  </si>
  <si>
    <t>JARA VARAS</t>
  </si>
  <si>
    <t>ZURITA ROJAS</t>
  </si>
  <si>
    <t>CORTES MALUENDA</t>
  </si>
  <si>
    <t>GODOY ORTIZ</t>
  </si>
  <si>
    <t>FLEMING FLEMING</t>
  </si>
  <si>
    <t>BUSTOS PRADENAS</t>
  </si>
  <si>
    <t>ROJAS RAMIREZ</t>
  </si>
  <si>
    <t>URQUIETA MUÑOZ</t>
  </si>
  <si>
    <t>CASTILLO MARIN</t>
  </si>
  <si>
    <t>ALVAREZ SARAVIA</t>
  </si>
  <si>
    <t>MONROY VARELA</t>
  </si>
  <si>
    <t>VALDES MELLA</t>
  </si>
  <si>
    <t>MARINO FLORES</t>
  </si>
  <si>
    <t>SALAS SOZA</t>
  </si>
  <si>
    <t>TAPIA DIAZ</t>
  </si>
  <si>
    <t>CHACON ACUÑA</t>
  </si>
  <si>
    <t>TORRES TORRES</t>
  </si>
  <si>
    <t>GONZALEZ LARRANDO</t>
  </si>
  <si>
    <t>VRSANCHG</t>
  </si>
  <si>
    <t>jhonny.trigo@consultor.wom.cl</t>
  </si>
  <si>
    <t>JATRIGOO</t>
  </si>
  <si>
    <t>fabian.munoz@consultor.wom.cl</t>
  </si>
  <si>
    <t>scarlet.vera@consultor.wom.cl</t>
  </si>
  <si>
    <t>16780392-K</t>
  </si>
  <si>
    <t>NICOLAS FERNANDO</t>
  </si>
  <si>
    <t>ROBLES ROJAS</t>
  </si>
  <si>
    <t>RICARDO CRISTOBAL</t>
  </si>
  <si>
    <t>CASTILLO VELASQUEZ</t>
  </si>
  <si>
    <t>QUEZADA DIAZ</t>
  </si>
  <si>
    <t>KATHERINE PAOLA</t>
  </si>
  <si>
    <t>MENDEZ CAMARGO</t>
  </si>
  <si>
    <t xml:space="preserve">GISSELLA ANDREA </t>
  </si>
  <si>
    <t>CASTILLO OLIVARES</t>
  </si>
  <si>
    <t>PATRICIO RODRIGO</t>
  </si>
  <si>
    <t>HUILIPAN NAVARRO</t>
  </si>
  <si>
    <t>CESAR PATRICIO</t>
  </si>
  <si>
    <t>SOLER VARGAS</t>
  </si>
  <si>
    <t>GONZALEZ BUSTOS</t>
  </si>
  <si>
    <t>ERIC CRISTIAN</t>
  </si>
  <si>
    <t>PETIT VEGA</t>
  </si>
  <si>
    <t>SANHUEZA LIZAMA</t>
  </si>
  <si>
    <t>CRISTIAN EDUARDO</t>
  </si>
  <si>
    <t>ABARCA FLORES</t>
  </si>
  <si>
    <t>VALDIVIA VALDIVIA</t>
  </si>
  <si>
    <t>VALENCIA CORREA</t>
  </si>
  <si>
    <t>DANIELA UBERLINDA</t>
  </si>
  <si>
    <t>ALBURQUENQUE DIAZ</t>
  </si>
  <si>
    <t xml:space="preserve">PABLO SIMON </t>
  </si>
  <si>
    <t>MARTINEZ VILLALOBOS</t>
  </si>
  <si>
    <t>FANNY NOEMI</t>
  </si>
  <si>
    <t>TAPIA PIZARRO</t>
  </si>
  <si>
    <t>HENRIQUEZ PEDREROS</t>
  </si>
  <si>
    <t>MONICA AURORA</t>
  </si>
  <si>
    <t>URRUTIA CASTRO</t>
  </si>
  <si>
    <t>19708401-4</t>
  </si>
  <si>
    <t>16687488-2</t>
  </si>
  <si>
    <t>17062548-K</t>
  </si>
  <si>
    <t>17781748-1</t>
  </si>
  <si>
    <t>18141514-2</t>
  </si>
  <si>
    <t>12485608-6</t>
  </si>
  <si>
    <t>17016833-K</t>
  </si>
  <si>
    <t>12447568-6</t>
  </si>
  <si>
    <t>13675752-0</t>
  </si>
  <si>
    <t>22453395-0</t>
  </si>
  <si>
    <t>18012665-1</t>
  </si>
  <si>
    <t>15052155-6</t>
  </si>
  <si>
    <t>15015760-9</t>
  </si>
  <si>
    <t>18003888-4</t>
  </si>
  <si>
    <t>18840627-0</t>
  </si>
  <si>
    <t>18450114-7</t>
  </si>
  <si>
    <t>19534340-3</t>
  </si>
  <si>
    <t>15725498-7</t>
  </si>
  <si>
    <t>baja</t>
  </si>
  <si>
    <t xml:space="preserve">Baja </t>
  </si>
  <si>
    <t xml:space="preserve">OBSERVACIÓN </t>
  </si>
  <si>
    <t>REINGRESO A 103 NO DAR BAJA</t>
  </si>
  <si>
    <t>desvinculación</t>
  </si>
  <si>
    <t>fapiconm</t>
  </si>
  <si>
    <t>FCESPEJA</t>
  </si>
  <si>
    <t>ADARENAF</t>
  </si>
  <si>
    <t>YPPAZC</t>
  </si>
  <si>
    <t>CDRIVERC</t>
  </si>
  <si>
    <t>NFCHANDB</t>
  </si>
  <si>
    <t>JEOYANEB</t>
  </si>
  <si>
    <t>IPBARRIO</t>
  </si>
  <si>
    <t>ina.barriento@consultor.wom.cl</t>
  </si>
  <si>
    <t>CAIRIARM</t>
  </si>
  <si>
    <t>GAGOMEZQ</t>
  </si>
  <si>
    <t>gabriela.gomez@consultor.wom.cl</t>
  </si>
  <si>
    <t>JCPADILS</t>
  </si>
  <si>
    <t>NHRIVEOR</t>
  </si>
  <si>
    <t>GASALLBO</t>
  </si>
  <si>
    <t>CASIMONS</t>
  </si>
  <si>
    <t>AANUNEZG</t>
  </si>
  <si>
    <t>RFALVARL</t>
  </si>
  <si>
    <t>VLLOBOSJ</t>
  </si>
  <si>
    <t>CSCORREG</t>
  </si>
  <si>
    <t>PKPIZARS</t>
  </si>
  <si>
    <t>VAPORTIG</t>
  </si>
  <si>
    <t>NAMADRIR</t>
  </si>
  <si>
    <t>PVSALAZT</t>
  </si>
  <si>
    <t>PSARAYAV</t>
  </si>
  <si>
    <t>TBBUGUEV</t>
  </si>
  <si>
    <t>NSCARVAA</t>
  </si>
  <si>
    <t>CACARTES</t>
  </si>
  <si>
    <t>KPALEGRM</t>
  </si>
  <si>
    <t>MIMORUNA</t>
  </si>
  <si>
    <t>NFROBLER</t>
  </si>
  <si>
    <t>RCCASTIV</t>
  </si>
  <si>
    <t>FAQUEZAD</t>
  </si>
  <si>
    <t>KPMENDEC</t>
  </si>
  <si>
    <t>BELEN EMELINA</t>
  </si>
  <si>
    <t>ECPETITV</t>
  </si>
  <si>
    <t>BESANHUL</t>
  </si>
  <si>
    <t>CEABARCF</t>
  </si>
  <si>
    <t>CAVALDIV</t>
  </si>
  <si>
    <t>FJVALENC</t>
  </si>
  <si>
    <t>DUALBURD</t>
  </si>
  <si>
    <t>PSMARTIV</t>
  </si>
  <si>
    <t>FNTAPIAP</t>
  </si>
  <si>
    <t>CYHENRIP</t>
  </si>
  <si>
    <t>MAURRUTC</t>
  </si>
  <si>
    <t>cristian.abarca@consultor.wom.cl</t>
  </si>
  <si>
    <t>Orden</t>
  </si>
  <si>
    <t>A a Z</t>
  </si>
  <si>
    <t>Z a A</t>
  </si>
  <si>
    <t>De menor a mayor</t>
  </si>
  <si>
    <t>Fecha Ingreso Plataforma</t>
  </si>
  <si>
    <t>DANIELA PAULINA</t>
  </si>
  <si>
    <t>MORALES RIQUELME</t>
  </si>
  <si>
    <t>ANGELA PAMELA</t>
  </si>
  <si>
    <t>MOLINA CARVAJAL</t>
  </si>
  <si>
    <t>MARIANA DEL ROSARIO</t>
  </si>
  <si>
    <t>LEMUS CHEPILLO</t>
  </si>
  <si>
    <t>PINTO ROA</t>
  </si>
  <si>
    <t>ISSAC ADONIAS</t>
  </si>
  <si>
    <t>JERIA CARDOZA</t>
  </si>
  <si>
    <t>PLAZA SUZARTE</t>
  </si>
  <si>
    <t>CHAVEZ MALEBRAN</t>
  </si>
  <si>
    <t>CAROLA CECILIA</t>
  </si>
  <si>
    <t>ESPINOZA FLORES</t>
  </si>
  <si>
    <t>JESUS PATRICIO</t>
  </si>
  <si>
    <t>VANIA MARION</t>
  </si>
  <si>
    <t>VEGA HENRIQUEZ</t>
  </si>
  <si>
    <t>PIZARRO HIDALGO</t>
  </si>
  <si>
    <t>GONZALEZ CARRANZA</t>
  </si>
  <si>
    <t>ROMANET IVANIA</t>
  </si>
  <si>
    <t>GOMEZ ZEPEDA</t>
  </si>
  <si>
    <t>CONSTANZA NATALIA</t>
  </si>
  <si>
    <t>MOYA SUAREZ</t>
  </si>
  <si>
    <t>MIKAELA VAITIARE</t>
  </si>
  <si>
    <t>HERNANDEZ SAAVEDRA</t>
  </si>
  <si>
    <t>BARRAZA ABARCA</t>
  </si>
  <si>
    <t xml:space="preserve">IVONNE JOHANNA </t>
  </si>
  <si>
    <t>FIGUEROA CABRERA</t>
  </si>
  <si>
    <t>HEIDY EDITH</t>
  </si>
  <si>
    <t>ALFARO CASTRO</t>
  </si>
  <si>
    <t>MAULEN POMBET</t>
  </si>
  <si>
    <t>AMELIA ALEJANDRA</t>
  </si>
  <si>
    <t>LAGOS DELGADO</t>
  </si>
  <si>
    <t>ROCIO ANAHI</t>
  </si>
  <si>
    <t>GONZALEZ ROJAS</t>
  </si>
  <si>
    <t>MUÑOZ PEÑA</t>
  </si>
  <si>
    <t>YESICA ALEJANDRA</t>
  </si>
  <si>
    <t>TAPIA REYES</t>
  </si>
  <si>
    <t>ALEXANDRA PATRICIA</t>
  </si>
  <si>
    <t>COLLAO NUÑEZ</t>
  </si>
  <si>
    <t>LORENA ADRIANA</t>
  </si>
  <si>
    <t>ARDILES ARDILES</t>
  </si>
  <si>
    <t>16450261-9</t>
  </si>
  <si>
    <t>12582278-9</t>
  </si>
  <si>
    <t>18179030-K</t>
  </si>
  <si>
    <t>14401665-3</t>
  </si>
  <si>
    <t>20138441-9</t>
  </si>
  <si>
    <t>17436041-3</t>
  </si>
  <si>
    <t>16202907-K</t>
  </si>
  <si>
    <t>12572796-4</t>
  </si>
  <si>
    <t>18002300-3</t>
  </si>
  <si>
    <t>16892328-7</t>
  </si>
  <si>
    <t>19104156-9</t>
  </si>
  <si>
    <t>16698564-1</t>
  </si>
  <si>
    <t>19505694-3</t>
  </si>
  <si>
    <t>20158837-5</t>
  </si>
  <si>
    <t>19574377-0</t>
  </si>
  <si>
    <t>19257621-0</t>
  </si>
  <si>
    <t>17662364-0</t>
  </si>
  <si>
    <t>15044268-0</t>
  </si>
  <si>
    <t>15481724-7</t>
  </si>
  <si>
    <t>19443986-5</t>
  </si>
  <si>
    <t>19777893-8</t>
  </si>
  <si>
    <t>16653416-K</t>
  </si>
  <si>
    <t>14906717-5</t>
  </si>
  <si>
    <t>18752137-8</t>
  </si>
  <si>
    <t>16815718-5</t>
  </si>
  <si>
    <t>PRHUILIN</t>
  </si>
  <si>
    <t>CPSOLERV</t>
  </si>
  <si>
    <t>cesar.soler@consultor.wom.cl</t>
  </si>
  <si>
    <t>MSGONZAB</t>
  </si>
  <si>
    <t>maria.gonzalez.b@consultor.wom.cl</t>
  </si>
  <si>
    <t>GACASTIO</t>
  </si>
  <si>
    <t>CHAVEZ PALOMINOS</t>
  </si>
  <si>
    <t>JORGE ANDRES</t>
  </si>
  <si>
    <t>MARIN MALUENDA</t>
  </si>
  <si>
    <t>CRISTINA SOLANGE</t>
  </si>
  <si>
    <t>GODOY PIÑONES</t>
  </si>
  <si>
    <t>TORO BURGOS</t>
  </si>
  <si>
    <t>ROSARIO DE LAS MERCEDES</t>
  </si>
  <si>
    <t>CORNEJO AGUIRRE</t>
  </si>
  <si>
    <t>VALESKA ISABEL</t>
  </si>
  <si>
    <t>RODRIGUEZ CORTES</t>
  </si>
  <si>
    <t xml:space="preserve">PAULO CESAR </t>
  </si>
  <si>
    <t>CARCAMO VASQUEZ</t>
  </si>
  <si>
    <t>PATRICIA ALEJANDRA</t>
  </si>
  <si>
    <t>GONZALEZ SOTOMAYOR</t>
  </si>
  <si>
    <t>KAREN ANDREA</t>
  </si>
  <si>
    <t>BRIONES PEREIRA</t>
  </si>
  <si>
    <t>NICOLE ESTEFANIA</t>
  </si>
  <si>
    <t>GONZALEZ PEREZ</t>
  </si>
  <si>
    <t>NUÑEZ DIAZ</t>
  </si>
  <si>
    <t xml:space="preserve">DIEGO IGNACIO </t>
  </si>
  <si>
    <t>GOMEZ COLLAO</t>
  </si>
  <si>
    <t>HANS EVEN</t>
  </si>
  <si>
    <t>CARRASCO CARRASCO</t>
  </si>
  <si>
    <t>CONSTANZA YAMILETH</t>
  </si>
  <si>
    <t>KARLA LISSETTE</t>
  </si>
  <si>
    <t>MUÑOZ DROGUETT</t>
  </si>
  <si>
    <t>RODRIGO ANDRES ALEJANDRO</t>
  </si>
  <si>
    <t>18470742-K</t>
  </si>
  <si>
    <t>14108736-3</t>
  </si>
  <si>
    <t>15038917-8</t>
  </si>
  <si>
    <t>18450705-6</t>
  </si>
  <si>
    <t>18077189-1</t>
  </si>
  <si>
    <t>10863599-1</t>
  </si>
  <si>
    <t>18177708-7</t>
  </si>
  <si>
    <t>13789721-0</t>
  </si>
  <si>
    <t>18038254-2</t>
  </si>
  <si>
    <t>14615918-4</t>
  </si>
  <si>
    <t>18757138-3</t>
  </si>
  <si>
    <t>15812003-8</t>
  </si>
  <si>
    <t>18754787-3</t>
  </si>
  <si>
    <t>17628544-3</t>
  </si>
  <si>
    <t>20005614-0</t>
  </si>
  <si>
    <t>DPMORALR</t>
  </si>
  <si>
    <t>MDLEMUSC</t>
  </si>
  <si>
    <t>issac.jeria@consultor.wom.cl</t>
  </si>
  <si>
    <t>IAJERIAC</t>
  </si>
  <si>
    <t>Piloto de Ventas II</t>
  </si>
  <si>
    <t>APMOLINC</t>
  </si>
  <si>
    <t>CAPINTOR</t>
  </si>
  <si>
    <t>CFPLAZAS</t>
  </si>
  <si>
    <t>DACHAVEM</t>
  </si>
  <si>
    <t>CCESPINF</t>
  </si>
  <si>
    <t>JPGOMEZG</t>
  </si>
  <si>
    <t>VMVEGAH</t>
  </si>
  <si>
    <t>FAPIZARH</t>
  </si>
  <si>
    <t>FAGONZAC</t>
  </si>
  <si>
    <t>RIGOMEZZ</t>
  </si>
  <si>
    <t>CNMOYAS</t>
  </si>
  <si>
    <t>MVHERNAS</t>
  </si>
  <si>
    <t>MABARRAA</t>
  </si>
  <si>
    <t>IJFIGUEC</t>
  </si>
  <si>
    <t>HEALFARC</t>
  </si>
  <si>
    <t>BAMAULEP</t>
  </si>
  <si>
    <t>AALAGOSD</t>
  </si>
  <si>
    <t>RAGONZRA</t>
  </si>
  <si>
    <t>CAMUNOZP</t>
  </si>
  <si>
    <t>YATAPIAR</t>
  </si>
  <si>
    <t>APCOLLAN</t>
  </si>
  <si>
    <t>LAARDILA</t>
  </si>
  <si>
    <t>francisca.pizarro@consultor.wom.cl</t>
  </si>
  <si>
    <t>romanet.gomez@consultor.wom.cl</t>
  </si>
  <si>
    <t>constanza.moya@consultor.wom.cl</t>
  </si>
  <si>
    <t>macarena.barraza@consultor.wom.cl</t>
  </si>
  <si>
    <t>amelia.lagos@consultor.wom.cl</t>
  </si>
  <si>
    <t>rocio.gonzalez@consultor.wom.cl</t>
  </si>
  <si>
    <t>yesica.tapia@consultor.wom.cl</t>
  </si>
  <si>
    <t>FACHAVEP</t>
  </si>
  <si>
    <t>JAMARINM</t>
  </si>
  <si>
    <t>CSGODOYP</t>
  </si>
  <si>
    <t>JATOROB</t>
  </si>
  <si>
    <t>KLMUNOZD</t>
  </si>
  <si>
    <t>RDCORNEA</t>
  </si>
  <si>
    <t>VIRODRIC</t>
  </si>
  <si>
    <t>PCCARCAV</t>
  </si>
  <si>
    <t>PAGONZAS</t>
  </si>
  <si>
    <t>KABRIONP</t>
  </si>
  <si>
    <t>NEGONZAP</t>
  </si>
  <si>
    <t>RANUNEZD</t>
  </si>
  <si>
    <t>DIGOMEZC</t>
  </si>
  <si>
    <t>HEGEVEB</t>
  </si>
  <si>
    <t>VPCARRAC</t>
  </si>
  <si>
    <t>francisco.chavez@consultor.wom.cl</t>
  </si>
  <si>
    <t>karla.munoz@consultor.wom.cl</t>
  </si>
  <si>
    <t>rodrigo.nunez@consultor.wom.cl</t>
  </si>
  <si>
    <t>diego.gomez@consultor.wom.cl</t>
  </si>
  <si>
    <t>hans.geve@consultor.wom.cl</t>
  </si>
  <si>
    <t>valentina.carrasco@consultor.wom.cl</t>
  </si>
  <si>
    <t>ignacio.alvares@consultor.wom.cl</t>
  </si>
  <si>
    <t>Piloto de Ventas</t>
  </si>
  <si>
    <t>Site</t>
  </si>
  <si>
    <t>LEONOR EMILIA</t>
  </si>
  <si>
    <t>SALAZAR  REYES</t>
  </si>
  <si>
    <t>XIMENA SOLEDAD</t>
  </si>
  <si>
    <t>GASCON GASCON</t>
  </si>
  <si>
    <t>CASTILLO ITURRIETA</t>
  </si>
  <si>
    <t>JULY MELISSA</t>
  </si>
  <si>
    <t>ALVAREZ FUENTES</t>
  </si>
  <si>
    <t>LESLY CAROL</t>
  </si>
  <si>
    <t>KAREN STEPHANIE</t>
  </si>
  <si>
    <t>VALENZUELA VALENZUELA</t>
  </si>
  <si>
    <t>YANIRA ESTEFANIA</t>
  </si>
  <si>
    <t>MOLINA REYES</t>
  </si>
  <si>
    <t>FRANCHESKA KARINA</t>
  </si>
  <si>
    <t>RODRIGUEZ ARDILES</t>
  </si>
  <si>
    <t>YAJAIRA BELEN</t>
  </si>
  <si>
    <t>RAMOS CASTRO</t>
  </si>
  <si>
    <t>BORIS OMAR</t>
  </si>
  <si>
    <t>LOPEZ HENRIQUEZ</t>
  </si>
  <si>
    <t>SANTANA HERNANDEZ</t>
  </si>
  <si>
    <t>CERDA NAVARRO</t>
  </si>
  <si>
    <t>KEVIN ALEJANDRO</t>
  </si>
  <si>
    <t>LEON CORTES</t>
  </si>
  <si>
    <t>CRISTOPHER FRANCISCO</t>
  </si>
  <si>
    <t>LOPEZ VARAS</t>
  </si>
  <si>
    <t>FABIOLA EUGENIA</t>
  </si>
  <si>
    <t>CALDERON YAÑEZ</t>
  </si>
  <si>
    <t>GUILLERMO JONATHAN</t>
  </si>
  <si>
    <t>LORENA ANDREA</t>
  </si>
  <si>
    <t>RIVERA ROMERO</t>
  </si>
  <si>
    <t>ADELINA MARLENE</t>
  </si>
  <si>
    <t>AGÜERO BEROIZ</t>
  </si>
  <si>
    <t>RODRIGUEZ LA FUENTE</t>
  </si>
  <si>
    <t>11723514-9</t>
  </si>
  <si>
    <t>13941973-1</t>
  </si>
  <si>
    <t>13421554-2</t>
  </si>
  <si>
    <t>16436340-6</t>
  </si>
  <si>
    <t>16043824-K</t>
  </si>
  <si>
    <t>19947865-6</t>
  </si>
  <si>
    <t>17885747-9</t>
  </si>
  <si>
    <t>19507215-9</t>
  </si>
  <si>
    <t>14137426-5</t>
  </si>
  <si>
    <t>17722231-3</t>
  </si>
  <si>
    <t>13250000-2</t>
  </si>
  <si>
    <t>18711226-5</t>
  </si>
  <si>
    <t>18999569-5</t>
  </si>
  <si>
    <t>16822218-1</t>
  </si>
  <si>
    <t>11807299-5</t>
  </si>
  <si>
    <t>19302394-0</t>
  </si>
  <si>
    <t>17625719-9</t>
  </si>
  <si>
    <t>17294832-4</t>
  </si>
  <si>
    <t>LESALAZR</t>
  </si>
  <si>
    <t>XSGASCOG</t>
  </si>
  <si>
    <t>CACASTII</t>
  </si>
  <si>
    <t>JMALVARF</t>
  </si>
  <si>
    <t>LCCASTIF</t>
  </si>
  <si>
    <t>KSVALENV</t>
  </si>
  <si>
    <t>YEMOLINR</t>
  </si>
  <si>
    <t>FKRODRIA</t>
  </si>
  <si>
    <t>YBRAMOSC</t>
  </si>
  <si>
    <t>BOLOPEZH</t>
  </si>
  <si>
    <t>JCSANTAH</t>
  </si>
  <si>
    <t>CACERDAN</t>
  </si>
  <si>
    <t>KALEONC</t>
  </si>
  <si>
    <t>CFLOPEZV</t>
  </si>
  <si>
    <t>FECALDEY</t>
  </si>
  <si>
    <t>GJARANCA</t>
  </si>
  <si>
    <t>LARIVERR</t>
  </si>
  <si>
    <t>AMAGÜERB</t>
  </si>
  <si>
    <t>KARODRIL</t>
  </si>
  <si>
    <t>katherine.rodriguez@consultor.wom.cl</t>
  </si>
  <si>
    <t>ALEJANDRA ANTONELLA</t>
  </si>
  <si>
    <t>SOTO NORAMBUENA</t>
  </si>
  <si>
    <t>MARBENIT JOSELING</t>
  </si>
  <si>
    <t>ORIA BRAVO</t>
  </si>
  <si>
    <t>MARCO ANTONIO</t>
  </si>
  <si>
    <t>MARTINEZ POBLETE</t>
  </si>
  <si>
    <t>LUIS ENRIQUE</t>
  </si>
  <si>
    <t>GOMEZ FLORES</t>
  </si>
  <si>
    <t>LUISA CECILIA</t>
  </si>
  <si>
    <t>CARDENAS SALAS</t>
  </si>
  <si>
    <t>JHONNATHAN ENRIQUE</t>
  </si>
  <si>
    <t>JAVIER OSVALDO</t>
  </si>
  <si>
    <t>ALBANES CARCAMO</t>
  </si>
  <si>
    <t>ABEL DAMIN</t>
  </si>
  <si>
    <t>CALDERA AVILA</t>
  </si>
  <si>
    <t>JULIO GUILLERMO</t>
  </si>
  <si>
    <t>MARTINEZ FERNANDEZ</t>
  </si>
  <si>
    <t>LUIS MIGUEL</t>
  </si>
  <si>
    <t>SANCHEZ ANGARITA</t>
  </si>
  <si>
    <t>CARLOS HERNAN</t>
  </si>
  <si>
    <t>CONTRERAS RODRIGUEZ</t>
  </si>
  <si>
    <t>CARLA ESPERANZA</t>
  </si>
  <si>
    <t>MORALES ESPINOZA</t>
  </si>
  <si>
    <t>CATALINA VANESSA</t>
  </si>
  <si>
    <t>FREDES CISTERNAS</t>
  </si>
  <si>
    <t>ELVIS JOSE</t>
  </si>
  <si>
    <t>GARCIA PEÑALOZA</t>
  </si>
  <si>
    <t>STEFANNIE MARIE</t>
  </si>
  <si>
    <t>ALFARO OLIVARES</t>
  </si>
  <si>
    <t xml:space="preserve">EVELYN EDILIA </t>
  </si>
  <si>
    <t>HECTOR JESUS</t>
  </si>
  <si>
    <t>GARCIA RAVELO</t>
  </si>
  <si>
    <t>WOLFGANG BENITO</t>
  </si>
  <si>
    <t>15966379-5</t>
  </si>
  <si>
    <t>19818867-0</t>
  </si>
  <si>
    <t>25983893-2</t>
  </si>
  <si>
    <t>26584970-9</t>
  </si>
  <si>
    <t>26628481-0</t>
  </si>
  <si>
    <t>15053380-5</t>
  </si>
  <si>
    <t>26521040-6</t>
  </si>
  <si>
    <t>15028514-3</t>
  </si>
  <si>
    <t>17014881-9</t>
  </si>
  <si>
    <t>19769867-5</t>
  </si>
  <si>
    <t>18924411-8</t>
  </si>
  <si>
    <t>26478755-6</t>
  </si>
  <si>
    <t>16463642-9</t>
  </si>
  <si>
    <t>26566164-5</t>
  </si>
  <si>
    <t>AASOTON</t>
  </si>
  <si>
    <t>MJORIAB</t>
  </si>
  <si>
    <t>MAMARTIP</t>
  </si>
  <si>
    <t>LEGOMEZF</t>
  </si>
  <si>
    <t>LCCARDES</t>
  </si>
  <si>
    <t>JHROSALS</t>
  </si>
  <si>
    <t>JOALBANC</t>
  </si>
  <si>
    <t>ADCALDEA</t>
  </si>
  <si>
    <t>JGMARTIF</t>
  </si>
  <si>
    <t>LMSANCHA</t>
  </si>
  <si>
    <t>CHCONTRR</t>
  </si>
  <si>
    <t>CEMORALE</t>
  </si>
  <si>
    <t>CVFREDEC</t>
  </si>
  <si>
    <t>EJGARCIP</t>
  </si>
  <si>
    <t>SMCEBALG</t>
  </si>
  <si>
    <t>SAALFARO</t>
  </si>
  <si>
    <t>HJGARCRI</t>
  </si>
  <si>
    <t>WBORIAB</t>
  </si>
  <si>
    <t>marbenit.oria@consultor.wom.cl</t>
  </si>
  <si>
    <t>luis.gomez@consultor.wom.cl</t>
  </si>
  <si>
    <t>luisa.cardenas@consultor.wom.cl</t>
  </si>
  <si>
    <t>julio.martinez@consultor.wom.cl</t>
  </si>
  <si>
    <t>luis.sanchez.a@consultor.wom.cl</t>
  </si>
  <si>
    <t>carlos.contreras@consultor.wom.cl</t>
  </si>
  <si>
    <t>carla.morales@consultor.wom.cl</t>
  </si>
  <si>
    <t>elvis.garcia@consultor.wom.cl</t>
  </si>
  <si>
    <t>stefannie.ceballos@consultor.wom.cl</t>
  </si>
  <si>
    <t>hector.garcia.r@consultor.wom.cl</t>
  </si>
  <si>
    <t>VICTOR ESTEBAN</t>
  </si>
  <si>
    <t>AHUMADA CHIRINOS</t>
  </si>
  <si>
    <t>YESSICA XIMENA</t>
  </si>
  <si>
    <t>BREVIS GARNICA</t>
  </si>
  <si>
    <t>KARIN SABINA</t>
  </si>
  <si>
    <t>CORTES FIGUEROA</t>
  </si>
  <si>
    <t>HELGA ADELA</t>
  </si>
  <si>
    <t>PEREDO MENESES</t>
  </si>
  <si>
    <t>TAPIA LARA</t>
  </si>
  <si>
    <t>MELANIE   TAHIRI</t>
  </si>
  <si>
    <t>TABILO ALARCON</t>
  </si>
  <si>
    <t>MONICA MARITZA</t>
  </si>
  <si>
    <t>MENDOZA MENDOZA</t>
  </si>
  <si>
    <t>PAMELA ALEJANDRA</t>
  </si>
  <si>
    <t>ARANDA VERGARA</t>
  </si>
  <si>
    <t>FELIPE MARCO</t>
  </si>
  <si>
    <t>BARRIOS ARAYA</t>
  </si>
  <si>
    <t>JACQUELINE ALEJANDRA</t>
  </si>
  <si>
    <t>VEGA SEURA</t>
  </si>
  <si>
    <t>NICOLE VALENTINA</t>
  </si>
  <si>
    <t>IBARRA JARA</t>
  </si>
  <si>
    <t>STEPHANIE NICOLE</t>
  </si>
  <si>
    <t>CONTRERAS ARAYA</t>
  </si>
  <si>
    <t>SEIDA BARRAZA</t>
  </si>
  <si>
    <t>ROBERTO CARLOS</t>
  </si>
  <si>
    <t>RAVELLO ARANCIBIA</t>
  </si>
  <si>
    <t>MANUEL ALEJANDRO</t>
  </si>
  <si>
    <t>ROJAS HERRAZ</t>
  </si>
  <si>
    <t>FELIPE SEBASTIAN</t>
  </si>
  <si>
    <t>CHANDIA CASTRO</t>
  </si>
  <si>
    <t>SERIN LOPEZ</t>
  </si>
  <si>
    <t>SEBASTIAN ALEJANDRO</t>
  </si>
  <si>
    <t>DIAZ ALVARADO</t>
  </si>
  <si>
    <t>16560115-7</t>
  </si>
  <si>
    <t>17604903-0</t>
  </si>
  <si>
    <t>16554701-2</t>
  </si>
  <si>
    <t>13260492-4</t>
  </si>
  <si>
    <t>13530644-4</t>
  </si>
  <si>
    <t>17465297-K</t>
  </si>
  <si>
    <t>15036847-2</t>
  </si>
  <si>
    <t>12424703-9</t>
  </si>
  <si>
    <t>17979641-4</t>
  </si>
  <si>
    <t>15051170-4</t>
  </si>
  <si>
    <t>18858987-1</t>
  </si>
  <si>
    <t>17722724-2</t>
  </si>
  <si>
    <t>12570464-6</t>
  </si>
  <si>
    <t>14903564-8</t>
  </si>
  <si>
    <t>18580084-9</t>
  </si>
  <si>
    <t>18503711-8</t>
  </si>
  <si>
    <t>19010762-0</t>
  </si>
  <si>
    <t>18012106-4</t>
  </si>
  <si>
    <t>VEAHUMAC</t>
  </si>
  <si>
    <t>YXBREVIG</t>
  </si>
  <si>
    <t>KSCORTEF</t>
  </si>
  <si>
    <t>HAPEREDM</t>
  </si>
  <si>
    <t>CATAPIAL</t>
  </si>
  <si>
    <t>MTTABILA</t>
  </si>
  <si>
    <t>MMMENDOM</t>
  </si>
  <si>
    <t>PAARANDV</t>
  </si>
  <si>
    <t>FMBARRIA</t>
  </si>
  <si>
    <t>JAVEGAS</t>
  </si>
  <si>
    <t>NVIBARRJ</t>
  </si>
  <si>
    <t>SNCONTRA</t>
  </si>
  <si>
    <t>AFSEIDAB</t>
  </si>
  <si>
    <t>RCRAVELA</t>
  </si>
  <si>
    <t>MAROJASH</t>
  </si>
  <si>
    <t>FSCHANDC</t>
  </si>
  <si>
    <t>MJSERINL</t>
  </si>
  <si>
    <t>SADIAZA</t>
  </si>
  <si>
    <t>felipe.chandia@consultor.wom.cl</t>
  </si>
  <si>
    <t>sebastian.diaz@consultor.wom.cl</t>
  </si>
  <si>
    <t>julio.egana@consultor.wom.cl</t>
  </si>
  <si>
    <t>YOLY NOHEMI</t>
  </si>
  <si>
    <t>QUINTERO JIMENEZ</t>
  </si>
  <si>
    <t>WILLIAMS ENRIQUE</t>
  </si>
  <si>
    <t>DOMINGUEZ BARRADA</t>
  </si>
  <si>
    <t>26607638-K</t>
  </si>
  <si>
    <t>Coordinador RRSS</t>
  </si>
  <si>
    <t>LUIS FERNANDO</t>
  </si>
  <si>
    <t>HERNANDEZ VILLEGA</t>
  </si>
  <si>
    <t>25979356-4</t>
  </si>
  <si>
    <t>BARBARA CONSTANZA</t>
  </si>
  <si>
    <t>ALFARO ARAYA</t>
  </si>
  <si>
    <t>KATHERINE VALERIA</t>
  </si>
  <si>
    <t>ALVAREZ VARGAS</t>
  </si>
  <si>
    <t>ROXANA DEL CARMEN</t>
  </si>
  <si>
    <t>ARAVENA SALAZAR</t>
  </si>
  <si>
    <t>ALICIA ESTHER</t>
  </si>
  <si>
    <t>BERRIOS CANGANA</t>
  </si>
  <si>
    <t>FABIOLA ANDREA</t>
  </si>
  <si>
    <t>CASTILLO ALFARO</t>
  </si>
  <si>
    <t xml:space="preserve">CAROLINA ANDREA </t>
  </si>
  <si>
    <t xml:space="preserve">CASTILLO SEPULVEDA </t>
  </si>
  <si>
    <t>CHELMES ARREDANDO</t>
  </si>
  <si>
    <t>FIALLOS ESCOBAR </t>
  </si>
  <si>
    <t>MACARENA ANDREA</t>
  </si>
  <si>
    <t>GALLEGUILLOS DÍAZ</t>
  </si>
  <si>
    <t>EDGARDO HERNÁN</t>
  </si>
  <si>
    <t>GÁLVEZ ROJAS</t>
  </si>
  <si>
    <t xml:space="preserve">BARBARA ALEXANDRA </t>
  </si>
  <si>
    <t xml:space="preserve">GUZMAN VIDAL </t>
  </si>
  <si>
    <t>ELIZABETH BETZABE</t>
  </si>
  <si>
    <t>MIRANDA FERNANDEZ</t>
  </si>
  <si>
    <t>CAMILA CAROLINA</t>
  </si>
  <si>
    <t>MORALES BONILLA</t>
  </si>
  <si>
    <t>MUÑOZ ROJAS</t>
  </si>
  <si>
    <t>MARCIA LORENA</t>
  </si>
  <si>
    <t>PINILLA CASTILLO</t>
  </si>
  <si>
    <t xml:space="preserve">DANIELA CAROLINA </t>
  </si>
  <si>
    <t>PIZARRO PASTEN</t>
  </si>
  <si>
    <t>TOMÁS ANTONIO</t>
  </si>
  <si>
    <t>RIVERA TOLEDO</t>
  </si>
  <si>
    <t>ALEJANDRO MANUEL</t>
  </si>
  <si>
    <t>ROCCO LAZO</t>
  </si>
  <si>
    <t xml:space="preserve">YERITZA CAROLINA </t>
  </si>
  <si>
    <t>SAAVEDRA RETAMAL</t>
  </si>
  <si>
    <t>SEGUNDO MANUEL</t>
  </si>
  <si>
    <t>SANDOVAL ESPINOZA</t>
  </si>
  <si>
    <t>SOTO PIZARRO</t>
  </si>
  <si>
    <t>MARTA  ANDREA</t>
  </si>
  <si>
    <t>SOTO BURGOS</t>
  </si>
  <si>
    <t>JUAN PABLO</t>
  </si>
  <si>
    <t>VERA ROBLES</t>
  </si>
  <si>
    <t>SIMON FRANCISCO</t>
  </si>
  <si>
    <t>WILLIAMS PRADO</t>
  </si>
  <si>
    <t xml:space="preserve">GIOVANNA EDELMIRA </t>
  </si>
  <si>
    <t>CORTES CARMONA</t>
  </si>
  <si>
    <t>18003460-9</t>
  </si>
  <si>
    <t>19258292-k</t>
  </si>
  <si>
    <t>12218967-8</t>
  </si>
  <si>
    <t>16892804-1</t>
  </si>
  <si>
    <t>15055204-4</t>
  </si>
  <si>
    <t>16173509-4</t>
  </si>
  <si>
    <t>18632090-5</t>
  </si>
  <si>
    <t>18521243-2</t>
  </si>
  <si>
    <t>18632732-2</t>
  </si>
  <si>
    <t>13018637-8</t>
  </si>
  <si>
    <t>19505210-7</t>
  </si>
  <si>
    <t>19968509-0</t>
  </si>
  <si>
    <t>20006304-K</t>
  </si>
  <si>
    <t>16990677-7</t>
  </si>
  <si>
    <t>12843756-8</t>
  </si>
  <si>
    <t>17979335-0</t>
  </si>
  <si>
    <t>16307361-7</t>
  </si>
  <si>
    <t>19948691-8</t>
  </si>
  <si>
    <t>18757432-3</t>
  </si>
  <si>
    <t>11465845-6</t>
  </si>
  <si>
    <t>18002754-8</t>
  </si>
  <si>
    <t>17494370-2</t>
  </si>
  <si>
    <t>17806323-5</t>
  </si>
  <si>
    <t>13535502-K</t>
  </si>
  <si>
    <t>19207422-3</t>
  </si>
  <si>
    <t>12209924-5</t>
  </si>
  <si>
    <t>BCALFARA</t>
  </si>
  <si>
    <t>KVALVARV</t>
  </si>
  <si>
    <t>RDARAVES</t>
  </si>
  <si>
    <t>AEBERRIC</t>
  </si>
  <si>
    <t>FACASTIA</t>
  </si>
  <si>
    <t>CACASTIS</t>
  </si>
  <si>
    <t>FACHELMA</t>
  </si>
  <si>
    <t>PAFIALLE</t>
  </si>
  <si>
    <t>MAGALLED</t>
  </si>
  <si>
    <t>EHGALVER</t>
  </si>
  <si>
    <t>BAGUZMAV</t>
  </si>
  <si>
    <t>EBMIRANF</t>
  </si>
  <si>
    <t>CCMORALB</t>
  </si>
  <si>
    <t>EAMUNOZR</t>
  </si>
  <si>
    <t>MLPINILC</t>
  </si>
  <si>
    <t>DCPIZARP</t>
  </si>
  <si>
    <t>TARIVERT</t>
  </si>
  <si>
    <t>AMROCCOL</t>
  </si>
  <si>
    <t>YCSAAVER</t>
  </si>
  <si>
    <t>SMSANDOE</t>
  </si>
  <si>
    <t>BASOTOP</t>
  </si>
  <si>
    <t>MASOTOB</t>
  </si>
  <si>
    <t>ANVALDEB</t>
  </si>
  <si>
    <t>JPVERAR</t>
  </si>
  <si>
    <t>SFWILLIP</t>
  </si>
  <si>
    <t>GECORTEC</t>
  </si>
  <si>
    <t>barbara.guzman@consultor.wom.cl</t>
  </si>
  <si>
    <t>marcia.pinilla@consultor.wom.cl</t>
  </si>
  <si>
    <t>daniela.pizarro@consultor.wom.cl</t>
  </si>
  <si>
    <t>juan.vera@consultor.wom.cl</t>
  </si>
  <si>
    <t>18550846-3</t>
  </si>
  <si>
    <t>17190127-8</t>
  </si>
  <si>
    <t>17438953-5</t>
  </si>
  <si>
    <t>17452601-k</t>
  </si>
  <si>
    <t>19468794-k</t>
  </si>
  <si>
    <t>16253234-0</t>
  </si>
  <si>
    <t>18003057-3</t>
  </si>
  <si>
    <t>17800104-3</t>
  </si>
  <si>
    <t>18758927-4</t>
  </si>
  <si>
    <t>18757411-0</t>
  </si>
  <si>
    <t>19251237-9</t>
  </si>
  <si>
    <t>20600128-3</t>
  </si>
  <si>
    <t>18688086-2</t>
  </si>
  <si>
    <t>14142280-4</t>
  </si>
  <si>
    <t>19165035-2</t>
  </si>
  <si>
    <t>17016213-7</t>
  </si>
  <si>
    <t>19256551-0</t>
  </si>
  <si>
    <t>17721154-0</t>
  </si>
  <si>
    <t>16430977-0</t>
  </si>
  <si>
    <t>19387306-5</t>
  </si>
  <si>
    <t>MARIANA FERNANDA</t>
  </si>
  <si>
    <t>ALVARADO CANALES</t>
  </si>
  <si>
    <t>MARIA MAGDALENA</t>
  </si>
  <si>
    <t>ASTUDILLO SANTIBAÑEZ</t>
  </si>
  <si>
    <t>CYNTIA MAKARENA</t>
  </si>
  <si>
    <t>ASTUDILLO BUGUEÑO</t>
  </si>
  <si>
    <t>ROXANA LORETO</t>
  </si>
  <si>
    <t xml:space="preserve">	SEGOVIA CASTILLO</t>
  </si>
  <si>
    <t>CISTERNAS CARVAJAL</t>
  </si>
  <si>
    <t>IGNACIO ALEXIS</t>
  </si>
  <si>
    <t>CORTES HUERTA</t>
  </si>
  <si>
    <t>MARCELA FRANCISCA</t>
  </si>
  <si>
    <t xml:space="preserve">GUERRERO ZEBALLOS </t>
  </si>
  <si>
    <t>NIELLA VALENTINA</t>
  </si>
  <si>
    <t>HARDER MORTOLA</t>
  </si>
  <si>
    <t>YORDAN ARIEL</t>
  </si>
  <si>
    <t>MANZANO AGUILAR</t>
  </si>
  <si>
    <t>OGALDE VEGA</t>
  </si>
  <si>
    <t>ANDREA ELISABETH</t>
  </si>
  <si>
    <t>PONCE GODOY</t>
  </si>
  <si>
    <t>ALFONSO JACOB</t>
  </si>
  <si>
    <t>PUJADO GAJARDO</t>
  </si>
  <si>
    <t>GABRIEL IGNACIO</t>
  </si>
  <si>
    <t>CARLA DANISA</t>
  </si>
  <si>
    <t>ROJAS VALENZUELA</t>
  </si>
  <si>
    <t>NATACHA BELEN</t>
  </si>
  <si>
    <t>SACHY ROMINA</t>
  </si>
  <si>
    <t>SANTANDER CORTES</t>
  </si>
  <si>
    <t>VALENTINA SOLEDAD</t>
  </si>
  <si>
    <t>BARRAZA ROJAS </t>
  </si>
  <si>
    <t>BETZABEL ALEJANDRA</t>
  </si>
  <si>
    <t>EILEEN CONSTANZA</t>
  </si>
  <si>
    <t>VELASQUEZ GONZALEZ</t>
  </si>
  <si>
    <t>YNYIRIAN</t>
  </si>
  <si>
    <t>VINET CORTES</t>
  </si>
  <si>
    <t xml:space="preserve">VALENTINA ANGELICA </t>
  </si>
  <si>
    <t>ARANEDA ROJAS </t>
  </si>
  <si>
    <t>BARBARA ANDREA ROJAS DROGUETT</t>
  </si>
  <si>
    <t>JONATHAN ANDRES GONZALEZ HIDALGO</t>
  </si>
  <si>
    <t>JOSE ARTURO CAMPOS CANIBILO</t>
  </si>
  <si>
    <t>MINERVA MAKARENA ROJAS VARAS</t>
  </si>
  <si>
    <t>PALOMA JACQUELINE ARAYA MUÑOZ</t>
  </si>
  <si>
    <t>PAULA ANGELINA ELGUEDA MADARIAGA</t>
  </si>
  <si>
    <t>MARIA GABRIELA</t>
  </si>
  <si>
    <t>ESCALONA RAMOS</t>
  </si>
  <si>
    <t xml:space="preserve">MARIA DE LOS ANGELES </t>
  </si>
  <si>
    <t>RAMIREZ BELISARIO</t>
  </si>
  <si>
    <t>HERNANDEZ RODRIGUEZ</t>
  </si>
  <si>
    <t>GELYAN JOSMAR</t>
  </si>
  <si>
    <t>PARICA ZEIDEN</t>
  </si>
  <si>
    <t>ARMIN EDUARDO</t>
  </si>
  <si>
    <t>GONZALEZ PARRA</t>
  </si>
  <si>
    <t>VICTOR ADOLFO</t>
  </si>
  <si>
    <t>NAVAS RODRIGUEZ</t>
  </si>
  <si>
    <t>QUIJADA VASQUEZ</t>
  </si>
  <si>
    <t>ROMAN PEÑA</t>
  </si>
  <si>
    <t>ALFREDO ADELIS</t>
  </si>
  <si>
    <t>ALDANA GONZALEZ</t>
  </si>
  <si>
    <t>ISADORA FRANCISCA</t>
  </si>
  <si>
    <t>MARIN ARAYA</t>
  </si>
  <si>
    <t>NELSON ISMAEL</t>
  </si>
  <si>
    <t>MARTINEZ MATA</t>
  </si>
  <si>
    <t>IGNACIO FERNANDO</t>
  </si>
  <si>
    <t>PIZARRO PERALTA</t>
  </si>
  <si>
    <t>STEPHANID DE LA PAZ</t>
  </si>
  <si>
    <t>TRIGO SILVA</t>
  </si>
  <si>
    <t>ANDREA VERONICA</t>
  </si>
  <si>
    <t>OSUNA BASTIDAS</t>
  </si>
  <si>
    <t>JOHELIS KARINA</t>
  </si>
  <si>
    <t>ALBORNOZ POZO</t>
  </si>
  <si>
    <t>VANESSA</t>
  </si>
  <si>
    <t>ROSERO GONZALEZ</t>
  </si>
  <si>
    <t>JULIO ALBERTO</t>
  </si>
  <si>
    <t>PERALTA GUEVARA</t>
  </si>
  <si>
    <t>MORALES DEYAN</t>
  </si>
  <si>
    <t>RICHARD JAVIER</t>
  </si>
  <si>
    <t>GUERRERO PEREZ</t>
  </si>
  <si>
    <t>ANDREA NICOL</t>
  </si>
  <si>
    <t>TRIGO ARMIJO</t>
  </si>
  <si>
    <t>LUIS ENRIQUEZ</t>
  </si>
  <si>
    <t>FERNANDEZ DUMONT</t>
  </si>
  <si>
    <t>17626806-9</t>
  </si>
  <si>
    <t>26679363-4</t>
  </si>
  <si>
    <t>26607325-9</t>
  </si>
  <si>
    <t>26587518-1</t>
  </si>
  <si>
    <t>19780603-6</t>
  </si>
  <si>
    <t>18823846-7</t>
  </si>
  <si>
    <t>18790739-K</t>
  </si>
  <si>
    <t>26683039-4</t>
  </si>
  <si>
    <t>26545933-1</t>
  </si>
  <si>
    <t>18757755-1</t>
  </si>
  <si>
    <t>MGESCALR</t>
  </si>
  <si>
    <t>MDRAMIRB</t>
  </si>
  <si>
    <t>DIHERNAR</t>
  </si>
  <si>
    <t>GJPARICZ</t>
  </si>
  <si>
    <t>AEGONZAP</t>
  </si>
  <si>
    <t>VANAVASR</t>
  </si>
  <si>
    <t>MDQUIJAV</t>
  </si>
  <si>
    <t>MGROMANP</t>
  </si>
  <si>
    <t>AAALDANG</t>
  </si>
  <si>
    <t>IFMARINA</t>
  </si>
  <si>
    <t>NIMARTIM</t>
  </si>
  <si>
    <t>IFPIZARP</t>
  </si>
  <si>
    <t>SDTRIGOS</t>
  </si>
  <si>
    <t>AVOSUNAB</t>
  </si>
  <si>
    <t>JKALBORP</t>
  </si>
  <si>
    <t>VROSERG</t>
  </si>
  <si>
    <t>JAPERALG</t>
  </si>
  <si>
    <t>AMMORALD</t>
  </si>
  <si>
    <t>RJGUERRP</t>
  </si>
  <si>
    <t>ANTRIGOA</t>
  </si>
  <si>
    <t>LEFERNAD</t>
  </si>
  <si>
    <t>maria.escalona@consultor.wom.cl</t>
  </si>
  <si>
    <t>maria.ramirez.b@consultor.wom.cl</t>
  </si>
  <si>
    <t>armin.gonzalez@consultor.wom.cl</t>
  </si>
  <si>
    <t>victor.navas@consultor.wom.cl</t>
  </si>
  <si>
    <t>isadora.marin@consultor.wom.cl</t>
  </si>
  <si>
    <t>nelson.martinez@consultor.wom.cl</t>
  </si>
  <si>
    <t>andrea.osuna@consultor.wom.cl</t>
  </si>
  <si>
    <t>johelis.albornoz@consultor.wom.cl</t>
  </si>
  <si>
    <t>vanessa.rosero@consultor.wom.cl</t>
  </si>
  <si>
    <t>julio.peralta@consultor.wom.cl</t>
  </si>
  <si>
    <t>richard.guerrero@consultor.wom.cl</t>
  </si>
  <si>
    <t>andrea.trigo@consultor.wom.cl</t>
  </si>
  <si>
    <t>luis.fernandez@consultor.wom.cl</t>
  </si>
  <si>
    <t>10 RRSS</t>
  </si>
  <si>
    <t>MFALVARC</t>
  </si>
  <si>
    <t>MMASTUDS</t>
  </si>
  <si>
    <t>CMASTUDB</t>
  </si>
  <si>
    <t>RLSEGOC</t>
  </si>
  <si>
    <t>MFCISTEC</t>
  </si>
  <si>
    <t>IACORTEH</t>
  </si>
  <si>
    <t>MFGUERRZ</t>
  </si>
  <si>
    <t>NVHARDEM</t>
  </si>
  <si>
    <t>mariana.alvarado@consultor.wom.cl</t>
  </si>
  <si>
    <t>marcela.guerrero@consultor.wom.cl</t>
  </si>
  <si>
    <t>YAMANZAA</t>
  </si>
  <si>
    <t>FAOGALDV</t>
  </si>
  <si>
    <t>AEPONCEG</t>
  </si>
  <si>
    <t>AJPUJADG</t>
  </si>
  <si>
    <t>GIPUJADG</t>
  </si>
  <si>
    <t>CDROJASV</t>
  </si>
  <si>
    <t>NBROJASV</t>
  </si>
  <si>
    <t>SRSANTAC</t>
  </si>
  <si>
    <t>VSBARRAR</t>
  </si>
  <si>
    <t>valentina.barraza@consultor.wom.cl</t>
  </si>
  <si>
    <t>ECVELASG</t>
  </si>
  <si>
    <t>YVINETC</t>
  </si>
  <si>
    <t>VAARANER</t>
  </si>
  <si>
    <t>eileen.velasquez@consultor.wom.cl</t>
  </si>
  <si>
    <t>JAARACEA</t>
  </si>
  <si>
    <t>GIUSEPPE  GIULIANO</t>
  </si>
  <si>
    <t>VICENCIO LOPEZ</t>
  </si>
  <si>
    <t>GIOVANNI ANTOINE</t>
  </si>
  <si>
    <t>RAMIREZ MORENO</t>
  </si>
  <si>
    <t>JAVIERA DEL CARMEN</t>
  </si>
  <si>
    <t>MOLINA AGUIRRE</t>
  </si>
  <si>
    <t>MIGUEL IGNACIO</t>
  </si>
  <si>
    <t>RIQUELME BASTIAS</t>
  </si>
  <si>
    <t>VALERIA SOFIA</t>
  </si>
  <si>
    <t>PASTEN PINILLA</t>
  </si>
  <si>
    <t>MARIA ELENA</t>
  </si>
  <si>
    <t>QUEZADA VERA</t>
  </si>
  <si>
    <t>CORNELIO ENRIQUE</t>
  </si>
  <si>
    <t>ANDRADE  RODRIGUEZ</t>
  </si>
  <si>
    <t>MARIA TERESA</t>
  </si>
  <si>
    <t>GUERRERO TAPIA</t>
  </si>
  <si>
    <t xml:space="preserve">OMAR ANDRES </t>
  </si>
  <si>
    <t>MELO GODOY</t>
  </si>
  <si>
    <t>YUBERLIT ARACELLY</t>
  </si>
  <si>
    <t>CAMPUSANO LAZCANO</t>
  </si>
  <si>
    <t>ANGUITA VILLALOBOS</t>
  </si>
  <si>
    <t>JAVIERA ANNETT</t>
  </si>
  <si>
    <t>ANGEL CAMPUSANO</t>
  </si>
  <si>
    <t>DAVID ALEXIS</t>
  </si>
  <si>
    <t>GUERRERO EGAÑA</t>
  </si>
  <si>
    <t>JOSEFA SILVANA</t>
  </si>
  <si>
    <t>CERDA LOPEZ</t>
  </si>
  <si>
    <t>YOSELIN ALEJANDRA</t>
  </si>
  <si>
    <t>ABARZUA RIVERA</t>
  </si>
  <si>
    <t>GGVICENL</t>
  </si>
  <si>
    <t>GARAMIRM</t>
  </si>
  <si>
    <t>JDMOLINA</t>
  </si>
  <si>
    <t>MIRIQUEB</t>
  </si>
  <si>
    <t>JFPASTEP</t>
  </si>
  <si>
    <t>MEQUEZAV</t>
  </si>
  <si>
    <t>CEANDRAR</t>
  </si>
  <si>
    <t>MTGUERRT</t>
  </si>
  <si>
    <t>OAMELOG</t>
  </si>
  <si>
    <t>YACAMPUL</t>
  </si>
  <si>
    <t>MNANGUIV</t>
  </si>
  <si>
    <t>JAANGELC</t>
  </si>
  <si>
    <t>DAGUERRE</t>
  </si>
  <si>
    <t>JDTAPIAC</t>
  </si>
  <si>
    <t>JSCERDAL</t>
  </si>
  <si>
    <t>YAABARZR</t>
  </si>
  <si>
    <t>18889684-7</t>
  </si>
  <si>
    <t>19947841-9</t>
  </si>
  <si>
    <t>18758023-4</t>
  </si>
  <si>
    <t>19506162-9</t>
  </si>
  <si>
    <t>18986176-1</t>
  </si>
  <si>
    <t>17934328-2</t>
  </si>
  <si>
    <t>13751420-6</t>
  </si>
  <si>
    <t>13972920-K</t>
  </si>
  <si>
    <t>12220700-5</t>
  </si>
  <si>
    <t>16443343-9</t>
  </si>
  <si>
    <t>19349019-0</t>
  </si>
  <si>
    <t>19460484-K</t>
  </si>
  <si>
    <t>19257966-K</t>
  </si>
  <si>
    <t>15673976-6</t>
  </si>
  <si>
    <t>19506611-6</t>
  </si>
  <si>
    <t>18504622-2</t>
  </si>
  <si>
    <t>juan.pasten@consultor.wom.cl</t>
  </si>
  <si>
    <t>matias.anguita@consultor.wom.cl</t>
  </si>
  <si>
    <t>yoselin.abarzua@consultor.wom.cl</t>
  </si>
  <si>
    <t>20741116-7</t>
  </si>
  <si>
    <t>15371933-0</t>
  </si>
  <si>
    <t>15912311-1</t>
  </si>
  <si>
    <t>17721463-9</t>
  </si>
  <si>
    <t>18758453-1</t>
  </si>
  <si>
    <t>15276736-6</t>
  </si>
  <si>
    <t>19427006-2</t>
  </si>
  <si>
    <t>18709279-5</t>
  </si>
  <si>
    <t>12877069-0</t>
  </si>
  <si>
    <t>19659628-3</t>
  </si>
  <si>
    <t>15593806-4</t>
  </si>
  <si>
    <t>19287179-4</t>
  </si>
  <si>
    <t>15594767-5</t>
  </si>
  <si>
    <t>19662460-0</t>
  </si>
  <si>
    <t>17121254-5</t>
  </si>
  <si>
    <t>11346112-8</t>
  </si>
  <si>
    <t>17277497-0</t>
  </si>
  <si>
    <t>15801620-6</t>
  </si>
  <si>
    <t>9517870-7</t>
  </si>
  <si>
    <t>12800795-4</t>
  </si>
  <si>
    <t>18583111-6</t>
  </si>
  <si>
    <t>19770907-3</t>
  </si>
  <si>
    <t>13876176-2</t>
  </si>
  <si>
    <t>14131845-4</t>
  </si>
  <si>
    <t>16988297-5</t>
  </si>
  <si>
    <t>TOMAS ANDRES</t>
  </si>
  <si>
    <t>ARAYA ORELLANA</t>
  </si>
  <si>
    <t>MARIO ANDRES</t>
  </si>
  <si>
    <t xml:space="preserve">CHRISTIAN JOSE </t>
  </si>
  <si>
    <t>VILLARROEL GARRIGA</t>
  </si>
  <si>
    <t>TAMARA ANDREA</t>
  </si>
  <si>
    <t>MUÑOZ TAMBLAY</t>
  </si>
  <si>
    <t>GENESIS GALILEA</t>
  </si>
  <si>
    <t>MONTES MONTES</t>
  </si>
  <si>
    <t>SOTO ZAPATA</t>
  </si>
  <si>
    <t>JEISON DANIEL</t>
  </si>
  <si>
    <t>RAMIREZ ESPINOZA</t>
  </si>
  <si>
    <t>KAREN KIARA</t>
  </si>
  <si>
    <t>ROA VILLAVICENCIO</t>
  </si>
  <si>
    <t>SOLEDAD CAROLINA</t>
  </si>
  <si>
    <t>GUERRA DRECKMANN</t>
  </si>
  <si>
    <t>BORIS ALEJANDRO</t>
  </si>
  <si>
    <t>ESPINOZA MARIN</t>
  </si>
  <si>
    <t>SEGOVIA ARAYA</t>
  </si>
  <si>
    <t>DAMARIT DEL PILAR</t>
  </si>
  <si>
    <t>SEGOVIA ALARCON</t>
  </si>
  <si>
    <t>LESLIE MACARENA</t>
  </si>
  <si>
    <t>IRIARTE DIAZ</t>
  </si>
  <si>
    <t>JAVIERA ROCIO</t>
  </si>
  <si>
    <t>VILLALOBOS PEREZ</t>
  </si>
  <si>
    <t>ALEJANDRO  MILENKO</t>
  </si>
  <si>
    <t>MERCADO PAVLETIC</t>
  </si>
  <si>
    <t>JAVIER FRANCISCO</t>
  </si>
  <si>
    <t>ORDENES PASTEN</t>
  </si>
  <si>
    <t>GERMAN IGOR</t>
  </si>
  <si>
    <t>PEREZ OYARZÚN</t>
  </si>
  <si>
    <t>MIGUEL ALFONSO</t>
  </si>
  <si>
    <t>SALAS ZEPEDA</t>
  </si>
  <si>
    <t>TIMANA VIVERO</t>
  </si>
  <si>
    <t>ANDREA CAROLINA</t>
  </si>
  <si>
    <t>GUZMAN URETA</t>
  </si>
  <si>
    <t>KIARA STEFANIA</t>
  </si>
  <si>
    <t>BARRERA ZULOAGA</t>
  </si>
  <si>
    <t>CRISTOPHER STEPHEN</t>
  </si>
  <si>
    <t>JESSICA DEL CARMEN</t>
  </si>
  <si>
    <t>FERRADA ALVAREZ</t>
  </si>
  <si>
    <t>GUADALUPE  DE LAS MERCEDES</t>
  </si>
  <si>
    <t>HENRIQUEZ RODRIGUEZ</t>
  </si>
  <si>
    <t>MARLEN ESTEFANIA</t>
  </si>
  <si>
    <t>TAARAYAO</t>
  </si>
  <si>
    <t>MALETELC</t>
  </si>
  <si>
    <t>CJVILLAG</t>
  </si>
  <si>
    <t>TAMUNOZT</t>
  </si>
  <si>
    <t>ALSOTOZ</t>
  </si>
  <si>
    <t>JDRAMIRE</t>
  </si>
  <si>
    <t>KKROAV</t>
  </si>
  <si>
    <t>SCGUERRD</t>
  </si>
  <si>
    <t>BAESPINM</t>
  </si>
  <si>
    <t>NESEGOVA</t>
  </si>
  <si>
    <t>DPSEGOVA</t>
  </si>
  <si>
    <t>LMIRIARD</t>
  </si>
  <si>
    <t>JRVILLAP</t>
  </si>
  <si>
    <t>AMMERCAP</t>
  </si>
  <si>
    <t>JFORDENP</t>
  </si>
  <si>
    <t>GIPEREZO</t>
  </si>
  <si>
    <t>MASALASZ</t>
  </si>
  <si>
    <t>PATIMANV</t>
  </si>
  <si>
    <t>ACGUZMAU</t>
  </si>
  <si>
    <t>KSBARREZ</t>
  </si>
  <si>
    <t>CSORDENV</t>
  </si>
  <si>
    <t>JDFERRAA</t>
  </si>
  <si>
    <t>GDHENRIR</t>
  </si>
  <si>
    <t>MEMENDOS</t>
  </si>
  <si>
    <t>christian.villarroel@consultor.wom.cl</t>
  </si>
  <si>
    <t>genesis.montes@consultor.wom.cl</t>
  </si>
  <si>
    <t>jeison.ramirez@consultor.wom.cl</t>
  </si>
  <si>
    <t>javiera.villalobos@consultor.wom.cl</t>
  </si>
  <si>
    <t>alejandro.mercado@consultor.wom.cl</t>
  </si>
  <si>
    <t>german.perez@consultor.wom.cl</t>
  </si>
  <si>
    <t>andrea.guzman@consultor.wom.cl</t>
  </si>
  <si>
    <t>marlen.mendoza@consultor.wom.cl</t>
  </si>
  <si>
    <t>MARCELA CAROLINA</t>
  </si>
  <si>
    <t>MOLINA FUENTEALBA</t>
  </si>
  <si>
    <t>SEGOVIA ANFRUNS</t>
  </si>
  <si>
    <t>LUIS RICARDO</t>
  </si>
  <si>
    <t>OLIVARES COFRE</t>
  </si>
  <si>
    <t>RONALD LEANDRO</t>
  </si>
  <si>
    <t>GALVEZ TAPIA</t>
  </si>
  <si>
    <t>DIEGO IGNACIO</t>
  </si>
  <si>
    <t>LOPEZ SAGREDO</t>
  </si>
  <si>
    <t>CYNTHIA ANDREA</t>
  </si>
  <si>
    <t>RODRIGUEZ FIBLA</t>
  </si>
  <si>
    <t>PIERA ALTAIRA</t>
  </si>
  <si>
    <t>FARIAS CUEVAS</t>
  </si>
  <si>
    <t>SANDRA VALERIA</t>
  </si>
  <si>
    <t>FLORES SANTANDER</t>
  </si>
  <si>
    <t>BRANDON NICOLAS</t>
  </si>
  <si>
    <t>ESPINDOLA RODRIGUEZ</t>
  </si>
  <si>
    <t>GABRIELA CONSTANZA</t>
  </si>
  <si>
    <t>MATIAS ALVARO</t>
  </si>
  <si>
    <t>OCHOA YAÑEZ</t>
  </si>
  <si>
    <t>ESTEFANIA KARINA</t>
  </si>
  <si>
    <t>GALVEZ GUERRERO</t>
  </si>
  <si>
    <t>MARIA ISABEL</t>
  </si>
  <si>
    <t>AVILA ARAYA</t>
  </si>
  <si>
    <t>ORMEÑO RODRIGUEZ</t>
  </si>
  <si>
    <t>FUENTES PASTENE</t>
  </si>
  <si>
    <t>PRISCILA YOHANA</t>
  </si>
  <si>
    <t>RAMIREZ QUICHILLAO</t>
  </si>
  <si>
    <t>RODRIGUEZ CANGANA</t>
  </si>
  <si>
    <t>KAREN VERONICA</t>
  </si>
  <si>
    <t>MONTES NOVOA</t>
  </si>
  <si>
    <t>DINA ROSA</t>
  </si>
  <si>
    <t>SARRIA CROOKER</t>
  </si>
  <si>
    <t>SOLANGE ANGELICA</t>
  </si>
  <si>
    <t>BRITO ALAMOS</t>
  </si>
  <si>
    <t>DANIELA CALYPSO</t>
  </si>
  <si>
    <t>PERELMAN CHELLEW</t>
  </si>
  <si>
    <t>17768058-3</t>
  </si>
  <si>
    <t>16913679-3</t>
  </si>
  <si>
    <t>18011581-1</t>
  </si>
  <si>
    <t>17721246-6</t>
  </si>
  <si>
    <t>19506662-0</t>
  </si>
  <si>
    <t>15594169-3</t>
  </si>
  <si>
    <t>16349420-5</t>
  </si>
  <si>
    <t>15384591-3</t>
  </si>
  <si>
    <t>19983803-2</t>
  </si>
  <si>
    <t>17762228-1</t>
  </si>
  <si>
    <t>18003776-4</t>
  </si>
  <si>
    <t>19256359-3</t>
  </si>
  <si>
    <t>18924016-3</t>
  </si>
  <si>
    <t>16410689-6</t>
  </si>
  <si>
    <t>17167842-0</t>
  </si>
  <si>
    <t>16878779-0</t>
  </si>
  <si>
    <t>18397383-5</t>
  </si>
  <si>
    <t>18835569-2</t>
  </si>
  <si>
    <t>12118521-0</t>
  </si>
  <si>
    <t>18316408-2</t>
  </si>
  <si>
    <t>17264964-5</t>
  </si>
  <si>
    <t>MCMOLINF</t>
  </si>
  <si>
    <t>NASEGOVA</t>
  </si>
  <si>
    <t>LROLIVAC</t>
  </si>
  <si>
    <t>RLGALVET</t>
  </si>
  <si>
    <t>DILOPEZS</t>
  </si>
  <si>
    <t>PAFARIAC</t>
  </si>
  <si>
    <t>SVFLORES</t>
  </si>
  <si>
    <t>BNESPINR</t>
  </si>
  <si>
    <t>GCDIAZR</t>
  </si>
  <si>
    <t>MAOCHOAY</t>
  </si>
  <si>
    <t>EKGALVEG</t>
  </si>
  <si>
    <t>MIAVILAA</t>
  </si>
  <si>
    <t>KSORMENR</t>
  </si>
  <si>
    <t>MJFUENTP</t>
  </si>
  <si>
    <t>PYRAMIRQ</t>
  </si>
  <si>
    <t>MJRODRIC</t>
  </si>
  <si>
    <t>KVMONTEN</t>
  </si>
  <si>
    <t>DRSARRIC</t>
  </si>
  <si>
    <t>SABRITOA</t>
  </si>
  <si>
    <t>DCPERELC</t>
  </si>
  <si>
    <t>marcela.molina@consultor.wom.cl</t>
  </si>
  <si>
    <t>ronald.galvez@consultor.wom.cl</t>
  </si>
  <si>
    <t>piera.farias@consultor.wom.cl</t>
  </si>
  <si>
    <t>gabriela.diaz@consultor.wom.cl</t>
  </si>
  <si>
    <t>matias.ochoa@consultor.wom.cl</t>
  </si>
  <si>
    <t>priscila.ramirez@consultor.wom.cl</t>
  </si>
  <si>
    <t>dina.sarria@consultor.wom.cl</t>
  </si>
  <si>
    <t>FRANCISCO JAVIER SUAREZ VEGA</t>
  </si>
  <si>
    <t>katherina.nunez@consultor.wom.cl</t>
  </si>
  <si>
    <t>EDUARDO JEAN-PAUL</t>
  </si>
  <si>
    <t>HERNANDEZ PIZARRO</t>
  </si>
  <si>
    <t>YENIFER SOLEDAD</t>
  </si>
  <si>
    <t>VEGA ILLANES</t>
  </si>
  <si>
    <t>GIOVANNA VALERIA</t>
  </si>
  <si>
    <t>SALDES ROJAS</t>
  </si>
  <si>
    <t>CAROLINA NICOLE</t>
  </si>
  <si>
    <t>VARAS AGUILERA</t>
  </si>
  <si>
    <t>CASSANDRA BETSABETH</t>
  </si>
  <si>
    <t>CORTES BARRIENTOS</t>
  </si>
  <si>
    <t>MONICA FRANCISCA</t>
  </si>
  <si>
    <t>RIVEROS SALAS</t>
  </si>
  <si>
    <t>FRANCISCA JAVIERA</t>
  </si>
  <si>
    <t>FUENZALIDA DIAZ</t>
  </si>
  <si>
    <t>KAREN YUVITZA</t>
  </si>
  <si>
    <t>RIVERA SAN MARTIN</t>
  </si>
  <si>
    <t>SOLANGE FERNANDA</t>
  </si>
  <si>
    <t>GALVEZ ECHEVERRIA</t>
  </si>
  <si>
    <t>DAMIAN ELIAS</t>
  </si>
  <si>
    <t>ACOSTA GUERRA</t>
  </si>
  <si>
    <t> ELIANA ALEJANDRA</t>
  </si>
  <si>
    <t>BRAVO SUAREZ</t>
  </si>
  <si>
    <t>NICOLAS EDUARDO</t>
  </si>
  <si>
    <t>ALVAREZ CODOCEO</t>
  </si>
  <si>
    <t>LAGUNAS MOLINA</t>
  </si>
  <si>
    <t>CATALINA IVONNE</t>
  </si>
  <si>
    <t>ZAMORANO ABURTO</t>
  </si>
  <si>
    <t>BENJAMIN ALEXANDER</t>
  </si>
  <si>
    <t>PERALTA URIBE</t>
  </si>
  <si>
    <t>CHRISTEL ELIZABETH</t>
  </si>
  <si>
    <t>MENDEZ SANHUEZA</t>
  </si>
  <si>
    <t>BESSY HASLEY</t>
  </si>
  <si>
    <t>MACIAS SANCHEZ</t>
  </si>
  <si>
    <t>DANIELA FRANCISCA</t>
  </si>
  <si>
    <t>RODRIGUEZ OYARCE</t>
  </si>
  <si>
    <t>PABLO SEBASTIAN</t>
  </si>
  <si>
    <t>OGALDE BOYD</t>
  </si>
  <si>
    <t>CARLOS HUGO SEBASTIAN</t>
  </si>
  <si>
    <t>VEGA CUELLO</t>
  </si>
  <si>
    <t>BENJAMIN ISAAC</t>
  </si>
  <si>
    <t xml:space="preserve">VARAS CARDENAS </t>
  </si>
  <si>
    <t>19826073-8</t>
  </si>
  <si>
    <t>17810837-9</t>
  </si>
  <si>
    <t>20007397-5</t>
  </si>
  <si>
    <t>16769894-8</t>
  </si>
  <si>
    <t>17465323-2</t>
  </si>
  <si>
    <t>18709281-7</t>
  </si>
  <si>
    <t>18351894-1</t>
  </si>
  <si>
    <t>18632164-2</t>
  </si>
  <si>
    <t>19931994-9</t>
  </si>
  <si>
    <t>18518218-5</t>
  </si>
  <si>
    <t>16442506-1</t>
  </si>
  <si>
    <t>17451738-K</t>
  </si>
  <si>
    <t>19256499-9</t>
  </si>
  <si>
    <t>20498167-1</t>
  </si>
  <si>
    <t>18654427-7</t>
  </si>
  <si>
    <t>18882801-9</t>
  </si>
  <si>
    <t>13530474-3</t>
  </si>
  <si>
    <t>18754835-7</t>
  </si>
  <si>
    <t>20036502-K</t>
  </si>
  <si>
    <t>10470316-K</t>
  </si>
  <si>
    <t>19949409-0</t>
  </si>
  <si>
    <t>RALAGUNM</t>
  </si>
  <si>
    <t>CIZAMORA</t>
  </si>
  <si>
    <t>BAPERALU</t>
  </si>
  <si>
    <t>CEMENDES</t>
  </si>
  <si>
    <t>BHMACIAS</t>
  </si>
  <si>
    <t>DFRODRIO</t>
  </si>
  <si>
    <t>PSOGALDB</t>
  </si>
  <si>
    <t>CHVEGAC</t>
  </si>
  <si>
    <t>BIVARASC</t>
  </si>
  <si>
    <t>EJHERNAP</t>
  </si>
  <si>
    <t>YSVEGAI</t>
  </si>
  <si>
    <t>GVSALDER</t>
  </si>
  <si>
    <t>CNVARASA</t>
  </si>
  <si>
    <t>CBCORTEB</t>
  </si>
  <si>
    <t>MFRIVERS</t>
  </si>
  <si>
    <t>FJFUENZD</t>
  </si>
  <si>
    <t>KYRIVERS</t>
  </si>
  <si>
    <t>SFGALVEE</t>
  </si>
  <si>
    <t>DEACOSTG</t>
  </si>
  <si>
    <t>EABRAVOS</t>
  </si>
  <si>
    <t>NEALVARC</t>
  </si>
  <si>
    <t>benjamin.peralta@consultor.wom.cl</t>
  </si>
  <si>
    <t>christel.mendez@consultor.wom.cl</t>
  </si>
  <si>
    <t>bessy.macias@consultor.wom.cl</t>
  </si>
  <si>
    <t>daniela.rodriguez@consultor.wom.cl</t>
  </si>
  <si>
    <t>pablo.ogalde@consultor.wom.cl</t>
  </si>
  <si>
    <t>carlos.vega@consultor.wom.cl</t>
  </si>
  <si>
    <t>carolina.varas@consultor.wom.cl</t>
  </si>
  <si>
    <t>francisca.fuenzalida@consultor.wom.cl</t>
  </si>
  <si>
    <t>Datos</t>
  </si>
  <si>
    <t>33142402-1</t>
  </si>
  <si>
    <t>33141984-2</t>
  </si>
  <si>
    <t>33101897-K</t>
  </si>
  <si>
    <t>33148146-7</t>
  </si>
  <si>
    <t>33153663-6</t>
  </si>
  <si>
    <t>Jefe de Servicio</t>
  </si>
  <si>
    <t>ULISES</t>
  </si>
  <si>
    <t>LA ROSA PEREZ</t>
  </si>
  <si>
    <t>LITOBAR ANDREINA AVILA GARCIA</t>
  </si>
  <si>
    <t>YURI MARLON SANTIAGO</t>
  </si>
  <si>
    <t xml:space="preserve">YURI MARLON SANTIAGO ANGULO SALDAÑA </t>
  </si>
  <si>
    <t>YORMAN JOSE</t>
  </si>
  <si>
    <t xml:space="preserve">YORMAN JOSE HERNANDEZ USECHE </t>
  </si>
  <si>
    <t>ULISES LA ROSA PEREZ</t>
  </si>
  <si>
    <t>YOLY NOHEMI QUINTERO JIMENEZ</t>
  </si>
  <si>
    <t>WILLIAMS ENRIQUE DOMINGUEZ BARRADA</t>
  </si>
  <si>
    <t>KATTERINE ANDREA CUADRA MARIN</t>
  </si>
  <si>
    <t>19538707-9</t>
  </si>
  <si>
    <t>16849822-5</t>
  </si>
  <si>
    <t>16488612-3</t>
  </si>
  <si>
    <t>18531644-0</t>
  </si>
  <si>
    <t>18755141-2</t>
  </si>
  <si>
    <t>19205381-1</t>
  </si>
  <si>
    <t>19414846-1</t>
  </si>
  <si>
    <t>18494749-8</t>
  </si>
  <si>
    <t>16059840-9</t>
  </si>
  <si>
    <t>19619041-4</t>
  </si>
  <si>
    <t>19041575-9</t>
  </si>
  <si>
    <t>15006397-3</t>
  </si>
  <si>
    <t>18001732-1</t>
  </si>
  <si>
    <t>17175029-6</t>
  </si>
  <si>
    <t>19771230-9</t>
  </si>
  <si>
    <t>13013785-7</t>
  </si>
  <si>
    <t>17721070-6</t>
  </si>
  <si>
    <t>19348914-1</t>
  </si>
  <si>
    <t>BRAYAN CRISTOFER</t>
  </si>
  <si>
    <t xml:space="preserve">OPAZO NUÑEZ </t>
  </si>
  <si>
    <t xml:space="preserve">SEPULVEDA BAHAMONDES </t>
  </si>
  <si>
    <t xml:space="preserve">CHAVEZ VALDIVIA </t>
  </si>
  <si>
    <t>EDUARDO IGNACIO</t>
  </si>
  <si>
    <t xml:space="preserve">CRISOSTOMO CRISOSTOMO </t>
  </si>
  <si>
    <t>OSVALDO ENRIQUE</t>
  </si>
  <si>
    <t xml:space="preserve">ROBLES CORTES </t>
  </si>
  <si>
    <t xml:space="preserve">GUZMAN REYES </t>
  </si>
  <si>
    <t>LISANDRA IVANNA</t>
  </si>
  <si>
    <t>ACUÑA RODRIGUEZ</t>
  </si>
  <si>
    <t>RICHARD ANTONIO</t>
  </si>
  <si>
    <t xml:space="preserve">POZO POZO </t>
  </si>
  <si>
    <t xml:space="preserve">LEAL RAMIREZ </t>
  </si>
  <si>
    <t>JAIME NICOLAS</t>
  </si>
  <si>
    <t xml:space="preserve">CORTES VARGAS </t>
  </si>
  <si>
    <t>KARLA STEFANIA</t>
  </si>
  <si>
    <t xml:space="preserve">ROBLEDO LAGOS </t>
  </si>
  <si>
    <t>ALMA DEL CARMEN</t>
  </si>
  <si>
    <t xml:space="preserve">MANRIQUEZ MEDINA </t>
  </si>
  <si>
    <t>LAURA FERNANDA</t>
  </si>
  <si>
    <t xml:space="preserve">ROJAS ARDILES </t>
  </si>
  <si>
    <t>HILDA ISABEL</t>
  </si>
  <si>
    <t xml:space="preserve">NARBONA VERA </t>
  </si>
  <si>
    <t>MARYORIE SILVANA</t>
  </si>
  <si>
    <t xml:space="preserve">ARANCIBIA MARAMBIO </t>
  </si>
  <si>
    <t>ROXANA PAOLA DE LOURDES</t>
  </si>
  <si>
    <t xml:space="preserve">ROCES HERRERA </t>
  </si>
  <si>
    <t>MARIA VALERIA</t>
  </si>
  <si>
    <t xml:space="preserve">CORTES PIZARRO </t>
  </si>
  <si>
    <t xml:space="preserve">CLAVERIA GONZALEZ </t>
  </si>
  <si>
    <t>BCOPAZON</t>
  </si>
  <si>
    <t>DASEPULB</t>
  </si>
  <si>
    <t>OACHAVEV</t>
  </si>
  <si>
    <t>EICRISOC</t>
  </si>
  <si>
    <t>OEROBLEC</t>
  </si>
  <si>
    <t>MJGUZMAR</t>
  </si>
  <si>
    <t>LIACUNAR</t>
  </si>
  <si>
    <t>RAPOZOP</t>
  </si>
  <si>
    <t>PALEALR</t>
  </si>
  <si>
    <t>JNCORTEV</t>
  </si>
  <si>
    <t>KSROBLEL</t>
  </si>
  <si>
    <t>ADMANRIM</t>
  </si>
  <si>
    <t>LFROJASA</t>
  </si>
  <si>
    <t>HINARBOV</t>
  </si>
  <si>
    <t>MSARANCM</t>
  </si>
  <si>
    <t>RPROCESH</t>
  </si>
  <si>
    <t>MVCORTEP</t>
  </si>
  <si>
    <t>FICLAVEG</t>
  </si>
  <si>
    <t>eduardo.crisostomo@consultor.wom.cl</t>
  </si>
  <si>
    <t>maria.guzman@consultor.wom.cl</t>
  </si>
  <si>
    <t>richard.pozo@consultor.wom.cl</t>
  </si>
  <si>
    <t>jaime.cortes@consultor.wom.cl</t>
  </si>
  <si>
    <t>karla.robledo@consultor.wom.cl</t>
  </si>
  <si>
    <t>hilda.narbona@consultor.wom.cl</t>
  </si>
  <si>
    <t>KANUNEZF</t>
  </si>
  <si>
    <t>GGMONTE</t>
  </si>
  <si>
    <t>17112779-3</t>
  </si>
  <si>
    <t>16120502-8</t>
  </si>
  <si>
    <t>13798348-6</t>
  </si>
  <si>
    <t>12806523-7</t>
  </si>
  <si>
    <t>16308172-5</t>
  </si>
  <si>
    <t>19145514-2</t>
  </si>
  <si>
    <t>17015639-0</t>
  </si>
  <si>
    <t>18059981-9</t>
  </si>
  <si>
    <t>14099541-K</t>
  </si>
  <si>
    <t>17799682-3</t>
  </si>
  <si>
    <t>15912221-2</t>
  </si>
  <si>
    <t>17452809-8</t>
  </si>
  <si>
    <t>17979291-5</t>
  </si>
  <si>
    <t>16436387-2</t>
  </si>
  <si>
    <t>18036696-2</t>
  </si>
  <si>
    <t>17722006-K</t>
  </si>
  <si>
    <t>13017399-3</t>
  </si>
  <si>
    <t>15999471-6</t>
  </si>
  <si>
    <t>9793354-5</t>
  </si>
  <si>
    <t>19257497-8</t>
  </si>
  <si>
    <t>15004765-K</t>
  </si>
  <si>
    <t>13013550-1</t>
  </si>
  <si>
    <t>17545005-K</t>
  </si>
  <si>
    <t>18938467-K</t>
  </si>
  <si>
    <t>BEATRIZ PALOMA ANTONIA</t>
  </si>
  <si>
    <t>PERALTA LOPEZ</t>
  </si>
  <si>
    <t xml:space="preserve">NICOLE ANDREE </t>
  </si>
  <si>
    <t>FRIANT ORREGO</t>
  </si>
  <si>
    <t xml:space="preserve">JORGE ANDRES </t>
  </si>
  <si>
    <t xml:space="preserve">RENE ALBERTO </t>
  </si>
  <si>
    <t>LAGOS VEJAR</t>
  </si>
  <si>
    <t xml:space="preserve">VINKA ADRIANA </t>
  </si>
  <si>
    <t>BASAURE SANHUEZA</t>
  </si>
  <si>
    <t xml:space="preserve">CAROLINA ALEJANDRA </t>
  </si>
  <si>
    <t>OSORES AVALOS</t>
  </si>
  <si>
    <t xml:space="preserve">CECILIA ISABEL </t>
  </si>
  <si>
    <t>LERA TORRES</t>
  </si>
  <si>
    <t xml:space="preserve">GRINELDO ORLANDO </t>
  </si>
  <si>
    <t>ORTIZ GUAJARDO</t>
  </si>
  <si>
    <t xml:space="preserve">DENISSE CAROLINA </t>
  </si>
  <si>
    <t>ZAMORA SALAS</t>
  </si>
  <si>
    <t xml:space="preserve">ZULEMA SUHELLEN </t>
  </si>
  <si>
    <t>DIAZ BAEZ</t>
  </si>
  <si>
    <t xml:space="preserve">FRANCISCA ARACELI </t>
  </si>
  <si>
    <t>EVELYN DEL PILA</t>
  </si>
  <si>
    <t>LOPEZ CUELLO</t>
  </si>
  <si>
    <t xml:space="preserve">MAURICIO JAVIER </t>
  </si>
  <si>
    <t>MOROSO MOROSO</t>
  </si>
  <si>
    <t xml:space="preserve">BASTIAN FELIPE </t>
  </si>
  <si>
    <t>CASTILLO ROJAS</t>
  </si>
  <si>
    <t xml:space="preserve">CHRISTIAN SEBASTIAN </t>
  </si>
  <si>
    <t>CORTES VILLARROEL</t>
  </si>
  <si>
    <t xml:space="preserve">ROMINA CONSTANZA </t>
  </si>
  <si>
    <t>PIZARRO JORQUERA</t>
  </si>
  <si>
    <t xml:space="preserve">CONSTANZA PALMIRA </t>
  </si>
  <si>
    <t>DUBO CUEVAS</t>
  </si>
  <si>
    <t xml:space="preserve">RICARDO ALBERTO </t>
  </si>
  <si>
    <t xml:space="preserve">CLAUDIA IVONNE </t>
  </si>
  <si>
    <t>ANGEL CORTES</t>
  </si>
  <si>
    <t xml:space="preserve">ERNESTO ANGELO </t>
  </si>
  <si>
    <t>ORADINI RIQUELME</t>
  </si>
  <si>
    <t xml:space="preserve">MILTON JAVIER </t>
  </si>
  <si>
    <t>DIAZ PSIJAS</t>
  </si>
  <si>
    <t xml:space="preserve">XAVIER ORLANDO </t>
  </si>
  <si>
    <t>SALINAS MORGADO</t>
  </si>
  <si>
    <t xml:space="preserve">ROBERTO FABIAN </t>
  </si>
  <si>
    <t xml:space="preserve">PAULA CHRISTINE </t>
  </si>
  <si>
    <t>PONCE RIQUELME</t>
  </si>
  <si>
    <t xml:space="preserve">CAMILA ANDREA </t>
  </si>
  <si>
    <t>DIAZ ALARCON</t>
  </si>
  <si>
    <t xml:space="preserve">THEARE FRANCISCA </t>
  </si>
  <si>
    <t>HERRAS VELIZ</t>
  </si>
  <si>
    <t xml:space="preserve">TREICY NATALIA </t>
  </si>
  <si>
    <t>BPPERALL</t>
  </si>
  <si>
    <t>NAFRIANO</t>
  </si>
  <si>
    <t>RALAGOSV</t>
  </si>
  <si>
    <t>VABASAUS</t>
  </si>
  <si>
    <t>CAOSOREA</t>
  </si>
  <si>
    <t>CILERAT</t>
  </si>
  <si>
    <t>GOORTIZG</t>
  </si>
  <si>
    <t>DCZAMORS</t>
  </si>
  <si>
    <t>ZSDIAZB</t>
  </si>
  <si>
    <t>FAROJASR</t>
  </si>
  <si>
    <t>EDLOPEZC</t>
  </si>
  <si>
    <t>MJMOROSM</t>
  </si>
  <si>
    <t>BFCASTIR</t>
  </si>
  <si>
    <t>CSCORTEV</t>
  </si>
  <si>
    <t>RCPIZARJ</t>
  </si>
  <si>
    <t>CPDUBOC</t>
  </si>
  <si>
    <t>CIANGELC</t>
  </si>
  <si>
    <t>EAORADIR</t>
  </si>
  <si>
    <t>MJDIAZP</t>
  </si>
  <si>
    <t>XOSALINM</t>
  </si>
  <si>
    <t>RFMACHUB</t>
  </si>
  <si>
    <t>PCPONCER</t>
  </si>
  <si>
    <t>CADIAZA</t>
  </si>
  <si>
    <t>TFHERRAV</t>
  </si>
  <si>
    <t>bastian.castillo@consultor.wom.cl</t>
  </si>
  <si>
    <t>constanza.dubo@consultor.wom.cl</t>
  </si>
  <si>
    <t>roberto.machuca@consultor.wom.cl</t>
  </si>
  <si>
    <t>theare.herras@consultor.wom.cl</t>
  </si>
  <si>
    <t>KASSANDRA MAKARENA</t>
  </si>
  <si>
    <t>ESQUIVEL ESQUIVEL</t>
  </si>
  <si>
    <t>SOLEDAD PAZ</t>
  </si>
  <si>
    <t>MENESES PIZARRO</t>
  </si>
  <si>
    <t>CARLA CONSTANZA</t>
  </si>
  <si>
    <t>CONTADOR CONTRERAS</t>
  </si>
  <si>
    <t>MATIAS IGNACIO</t>
  </si>
  <si>
    <t>VILLANUEVA CONCHA</t>
  </si>
  <si>
    <t>CASTILLO CANIBILO</t>
  </si>
  <si>
    <t>CAROLINE DE LOS ANGELES</t>
  </si>
  <si>
    <t>ZEPEDA FREDES</t>
  </si>
  <si>
    <t>BARRAZA ARREDONDO</t>
  </si>
  <si>
    <t>KATHERINE NATALIE</t>
  </si>
  <si>
    <t>MANRIQUEZ BRAVO</t>
  </si>
  <si>
    <t>VALERIA FERNANDA</t>
  </si>
  <si>
    <t>AGUIRRE ESPEJO</t>
  </si>
  <si>
    <t>LUCIA SARAI</t>
  </si>
  <si>
    <t>ALCAINO PEZO</t>
  </si>
  <si>
    <t>ALEJANDRO HERNAN</t>
  </si>
  <si>
    <t>AGUIRRE MUNDACA</t>
  </si>
  <si>
    <t>DANALIA DEL CARMEN</t>
  </si>
  <si>
    <t>RIQUELME GOMEZ</t>
  </si>
  <si>
    <t>ANA RAQUEL</t>
  </si>
  <si>
    <t>MUÑOZ CARVAJAL</t>
  </si>
  <si>
    <t>ODETTE NATHALIE</t>
  </si>
  <si>
    <t>MARTINEZ SEQUEIRA</t>
  </si>
  <si>
    <t>ROXANA DE LAS NIEVES</t>
  </si>
  <si>
    <t>ARRIAGADA ALBORNOZ</t>
  </si>
  <si>
    <t>YOHANKA YUDIZA</t>
  </si>
  <si>
    <t>BAEZ CARRIZO</t>
  </si>
  <si>
    <t>KAREN ANDRE</t>
  </si>
  <si>
    <t>PETIT GONZALEZ</t>
  </si>
  <si>
    <t>CATALINA ANAIS</t>
  </si>
  <si>
    <t>JEANETTE ALEJANDRA</t>
  </si>
  <si>
    <t>GAMBOA HIDALGO</t>
  </si>
  <si>
    <t>19436033-9</t>
  </si>
  <si>
    <t>15929613-k</t>
  </si>
  <si>
    <t>17212770-3</t>
  </si>
  <si>
    <t>19459103-9</t>
  </si>
  <si>
    <t>17451575-1</t>
  </si>
  <si>
    <t>18317894-6</t>
  </si>
  <si>
    <t>18919736-5</t>
  </si>
  <si>
    <t>17362621-5</t>
  </si>
  <si>
    <t>18003422-6</t>
  </si>
  <si>
    <t>19949146-6</t>
  </si>
  <si>
    <t>17773641-4</t>
  </si>
  <si>
    <t>19823525-3</t>
  </si>
  <si>
    <t>15056244-9</t>
  </si>
  <si>
    <t>17438531-9</t>
  </si>
  <si>
    <t>14066598-3</t>
  </si>
  <si>
    <t>19339082-K</t>
  </si>
  <si>
    <t>15051216-6</t>
  </si>
  <si>
    <t>20287921-7</t>
  </si>
  <si>
    <t>15539174-K</t>
  </si>
  <si>
    <t>KMESQUIE</t>
  </si>
  <si>
    <t>SPMENESP</t>
  </si>
  <si>
    <t>CCCONTAC</t>
  </si>
  <si>
    <t>MIVILLAC</t>
  </si>
  <si>
    <t>NACASTIC</t>
  </si>
  <si>
    <t>CDZEPEDF</t>
  </si>
  <si>
    <t>DABARRAA</t>
  </si>
  <si>
    <t>KNMANRIB</t>
  </si>
  <si>
    <t>VFAGUIRE</t>
  </si>
  <si>
    <t>LSALCAIP</t>
  </si>
  <si>
    <t>AHAGUIRM</t>
  </si>
  <si>
    <t>DDRIQUEG</t>
  </si>
  <si>
    <t>ARMUNOZC</t>
  </si>
  <si>
    <t>ONMARTIS</t>
  </si>
  <si>
    <t>RDARRIAA</t>
  </si>
  <si>
    <t>YYBAEZC</t>
  </si>
  <si>
    <t>KAPETITG</t>
  </si>
  <si>
    <t>JAGAMBOH</t>
  </si>
  <si>
    <t>soledad.meneses@consultor.wom.cl</t>
  </si>
  <si>
    <t>valeria.aguirre@consultor.wom.cl</t>
  </si>
  <si>
    <t>lucia.alcaino@consultor.wom.cl</t>
  </si>
  <si>
    <t>alejandro.aguirre@consultor.wom.cl</t>
  </si>
  <si>
    <t>roxana.arriagada@consultor.wom.cl</t>
  </si>
  <si>
    <t>yohanka.baez@consultor.wom.cl</t>
  </si>
  <si>
    <t>catalina.rojas@consultor.wom.cl</t>
  </si>
  <si>
    <t>18324525-2</t>
  </si>
  <si>
    <t>16462037-9</t>
  </si>
  <si>
    <t>17174222-6</t>
  </si>
  <si>
    <t>17830511-5</t>
  </si>
  <si>
    <t>18903815-1</t>
  </si>
  <si>
    <t>17721175-3</t>
  </si>
  <si>
    <t>19348529-4</t>
  </si>
  <si>
    <t>18003204-5</t>
  </si>
  <si>
    <t>19348961-3</t>
  </si>
  <si>
    <t>17127979-8</t>
  </si>
  <si>
    <t>17867224-K</t>
  </si>
  <si>
    <t>18759233-K</t>
  </si>
  <si>
    <t>19947657-2</t>
  </si>
  <si>
    <t>19463464-1</t>
  </si>
  <si>
    <t>18081908-8</t>
  </si>
  <si>
    <t>18740688-9</t>
  </si>
  <si>
    <t>18403586-3</t>
  </si>
  <si>
    <t>17302219-0</t>
  </si>
  <si>
    <t>18496076-1</t>
  </si>
  <si>
    <t>14117213-1</t>
  </si>
  <si>
    <t>12862023-0</t>
  </si>
  <si>
    <t>DAFNE DAYENU</t>
  </si>
  <si>
    <t>MALDONADO ALCAYAGA</t>
  </si>
  <si>
    <t>CIFUENTES CARVAJAL</t>
  </si>
  <si>
    <t>CARVAJAL COLQUE</t>
  </si>
  <si>
    <t>CAROLINA XIMENA</t>
  </si>
  <si>
    <t>HERNANDEZ VARGAS</t>
  </si>
  <si>
    <t>NICOLAS GONZALO</t>
  </si>
  <si>
    <t>NAVARRETE TORO</t>
  </si>
  <si>
    <t>URRA SEGURA</t>
  </si>
  <si>
    <t>ISLA PIZARRO</t>
  </si>
  <si>
    <t>HIARA RACHEL</t>
  </si>
  <si>
    <t>LUIS MATIAS</t>
  </si>
  <si>
    <t>MARMOLEJO LIZANA</t>
  </si>
  <si>
    <t>KARLA VALESKA</t>
  </si>
  <si>
    <t>LAGUE ALCAYAGA</t>
  </si>
  <si>
    <t>GUILLERMO MAURICIO</t>
  </si>
  <si>
    <t>PASTEN TAPIA</t>
  </si>
  <si>
    <t>DEVORA PATRICIA DEL CARMEN</t>
  </si>
  <si>
    <t>ALCAYAGA BURDILES</t>
  </si>
  <si>
    <t>ALQUINTA ANGEL</t>
  </si>
  <si>
    <t>MIGUEL ESTEBAN</t>
  </si>
  <si>
    <t>NAVARRETE YAGUI</t>
  </si>
  <si>
    <t>MARIELA IGNACIA</t>
  </si>
  <si>
    <t>MUÑOZ MONDACA</t>
  </si>
  <si>
    <t>ROBERTO YIRI LANKO</t>
  </si>
  <si>
    <t>GONZALEZ TRISKA</t>
  </si>
  <si>
    <t>JOCELYN DENNISE</t>
  </si>
  <si>
    <t>ALARCON TERRAZA</t>
  </si>
  <si>
    <t>TABILO ROJAS</t>
  </si>
  <si>
    <t>SUSANA DE LOS ANGELES</t>
  </si>
  <si>
    <t>MARTINEZ ORTEGA</t>
  </si>
  <si>
    <t>ROCIO FRANCISCA MARANA-THA</t>
  </si>
  <si>
    <t>HEREDIA CESPEDES</t>
  </si>
  <si>
    <t>DDMALDOA</t>
  </si>
  <si>
    <t>RFHEREDC</t>
  </si>
  <si>
    <t>CACIFUEC</t>
  </si>
  <si>
    <t>CACARVAC</t>
  </si>
  <si>
    <t>CXHERNAV</t>
  </si>
  <si>
    <t>NGNAVART</t>
  </si>
  <si>
    <t>CAURRAS</t>
  </si>
  <si>
    <t>EAISLAP</t>
  </si>
  <si>
    <t>HRVERGAC</t>
  </si>
  <si>
    <t>LMMARMOL</t>
  </si>
  <si>
    <t>KVLAGUEA</t>
  </si>
  <si>
    <t>GMPASTET</t>
  </si>
  <si>
    <t>DPALCAYB</t>
  </si>
  <si>
    <t>DIALQUIA</t>
  </si>
  <si>
    <t>MENAVARY</t>
  </si>
  <si>
    <t>MIMUNOZM</t>
  </si>
  <si>
    <t>RYGONZAT</t>
  </si>
  <si>
    <t>FAGONZAT</t>
  </si>
  <si>
    <t>JDALARCT</t>
  </si>
  <si>
    <t>GATABILR</t>
  </si>
  <si>
    <t>SDMARTIO</t>
  </si>
  <si>
    <t>karla.lague@consultor.wom.cl</t>
  </si>
  <si>
    <t>devora.alcayaga@consultor.wom.cl</t>
  </si>
  <si>
    <t>daniel.alquinta@consultor.wom.cl</t>
  </si>
  <si>
    <t>ANDREA LORENA</t>
  </si>
  <si>
    <t>18495546-6</t>
  </si>
  <si>
    <t>18633928-2</t>
  </si>
  <si>
    <t>19021703-5</t>
  </si>
  <si>
    <t>19843058-7</t>
  </si>
  <si>
    <t>19499403-6</t>
  </si>
  <si>
    <t>16189457-5</t>
  </si>
  <si>
    <t>17998271-4</t>
  </si>
  <si>
    <t>18233276-3</t>
  </si>
  <si>
    <t>15595439-6</t>
  </si>
  <si>
    <t>15027124-K</t>
  </si>
  <si>
    <t>15885506-2</t>
  </si>
  <si>
    <t>15913002-9</t>
  </si>
  <si>
    <t>20342026-9</t>
  </si>
  <si>
    <t>15588280-8</t>
  </si>
  <si>
    <t>17171974-7</t>
  </si>
  <si>
    <t>20007200-6</t>
  </si>
  <si>
    <t>19347363-6</t>
  </si>
  <si>
    <t>14189406-4</t>
  </si>
  <si>
    <t>16687473-4</t>
  </si>
  <si>
    <t>13874921-5</t>
  </si>
  <si>
    <t>17453431-4</t>
  </si>
  <si>
    <t>19698406-2</t>
  </si>
  <si>
    <t>20407647-2</t>
  </si>
  <si>
    <t xml:space="preserve">GOMEZ TOLMO </t>
  </si>
  <si>
    <t xml:space="preserve"> LISSETT LORETO</t>
  </si>
  <si>
    <t>VALENZUELA GUERRERO</t>
  </si>
  <si>
    <t xml:space="preserve"> JAVIERA NATALIA</t>
  </si>
  <si>
    <t>ASTUDILLO OSORIO</t>
  </si>
  <si>
    <t>SANTIS FLORES</t>
  </si>
  <si>
    <t>CINTHYA GISELA</t>
  </si>
  <si>
    <t xml:space="preserve">NAVARRO CARRASCO </t>
  </si>
  <si>
    <t xml:space="preserve">RAMIREZ ALTAMIRANO </t>
  </si>
  <si>
    <t>FABIOLA ANTONIA</t>
  </si>
  <si>
    <t xml:space="preserve">VALDIVIA VALDIVIA </t>
  </si>
  <si>
    <t>JAVIERA CONSTANZA</t>
  </si>
  <si>
    <t xml:space="preserve">ESQUIVEL ALBERTAZZO </t>
  </si>
  <si>
    <t>BRYAN JOSE</t>
  </si>
  <si>
    <t xml:space="preserve">VILLALOBOS ROBLES </t>
  </si>
  <si>
    <t>NICOLE GERALDINE</t>
  </si>
  <si>
    <t xml:space="preserve">CERENIC GONZALEZ </t>
  </si>
  <si>
    <t>PRISCILLA DEL CARMEN</t>
  </si>
  <si>
    <t xml:space="preserve">DIAZ PINTO </t>
  </si>
  <si>
    <t>SILEY MARIBELLA</t>
  </si>
  <si>
    <t xml:space="preserve">ALVAREZ ARACENA </t>
  </si>
  <si>
    <t xml:space="preserve"> KATHERINE LILIAN</t>
  </si>
  <si>
    <t>PARRA ESPINOSA</t>
  </si>
  <si>
    <t>VALERIE PAOLA</t>
  </si>
  <si>
    <t xml:space="preserve">MURILLO BADILLA </t>
  </si>
  <si>
    <t>DANIEL ALEXIS</t>
  </si>
  <si>
    <t xml:space="preserve">TRONCOSO SILVA </t>
  </si>
  <si>
    <t>ISABEL ALEJANDRA</t>
  </si>
  <si>
    <t xml:space="preserve">MELLA URRUTIA </t>
  </si>
  <si>
    <t>CRISTIAN NICOLAS</t>
  </si>
  <si>
    <t xml:space="preserve">IRIBARREN SOLARI </t>
  </si>
  <si>
    <t>CRISTIAN MATIAS</t>
  </si>
  <si>
    <t xml:space="preserve">CARRASCO PERALTA </t>
  </si>
  <si>
    <t xml:space="preserve">ACEITUNO ACEITUNO </t>
  </si>
  <si>
    <t>EVA GUISELLA</t>
  </si>
  <si>
    <t xml:space="preserve">PEREZ GODOY </t>
  </si>
  <si>
    <t>YOCELIN DEL CARMEN</t>
  </si>
  <si>
    <t xml:space="preserve">CASTRO GODOY </t>
  </si>
  <si>
    <t>YOANY ALEJANDRO</t>
  </si>
  <si>
    <t xml:space="preserve">ARAYA OLIVARES </t>
  </si>
  <si>
    <t>JASMIN PAOLA</t>
  </si>
  <si>
    <t>CORTES MADRID</t>
  </si>
  <si>
    <t>MARIA BELEN</t>
  </si>
  <si>
    <t xml:space="preserve">RIVERA CORDOVEZ </t>
  </si>
  <si>
    <t>CAGOMEZT</t>
  </si>
  <si>
    <t>ENMONTER</t>
  </si>
  <si>
    <t>LLVALENG</t>
  </si>
  <si>
    <t>JNASTUDO</t>
  </si>
  <si>
    <t>FASANTIF</t>
  </si>
  <si>
    <t>CGNAVARC</t>
  </si>
  <si>
    <t>CERAMIRA</t>
  </si>
  <si>
    <t>FAVALDIV</t>
  </si>
  <si>
    <t>JCESQUIA</t>
  </si>
  <si>
    <t>BJVILLAR</t>
  </si>
  <si>
    <t>NGCERENG</t>
  </si>
  <si>
    <t>PDDIAZP</t>
  </si>
  <si>
    <t>SMALVARA</t>
  </si>
  <si>
    <t>KLPARRAE</t>
  </si>
  <si>
    <t>VPMURILB</t>
  </si>
  <si>
    <t>DATRONCS</t>
  </si>
  <si>
    <t>IAMELLAU</t>
  </si>
  <si>
    <t>CNIRIBAS</t>
  </si>
  <si>
    <t>CMCARRAP</t>
  </si>
  <si>
    <t>PAACEITA</t>
  </si>
  <si>
    <t>EGPEREZG</t>
  </si>
  <si>
    <t>YDCASTRG</t>
  </si>
  <si>
    <t>YAARAYAO</t>
  </si>
  <si>
    <t>JPCORTEM</t>
  </si>
  <si>
    <t>MBRIVERC</t>
  </si>
  <si>
    <t>javiera.astudillo@consultor.wom.cl</t>
  </si>
  <si>
    <t>francisca.santis@consultor.wom.cl</t>
  </si>
  <si>
    <t>catalina.ramirez@consultor.wom.cl</t>
  </si>
  <si>
    <t>yoany.araya@consultor.wom.cl</t>
  </si>
  <si>
    <t>TAMARA BELEN</t>
  </si>
  <si>
    <t xml:space="preserve">CALLEJAS ANGEL </t>
  </si>
  <si>
    <t>DANIEL RODRIGO</t>
  </si>
  <si>
    <t xml:space="preserve">AROS AROS </t>
  </si>
  <si>
    <t>MILENKA FERNANDA</t>
  </si>
  <si>
    <t xml:space="preserve">CELIS VERA </t>
  </si>
  <si>
    <t>CONTANZA MACARENA</t>
  </si>
  <si>
    <t xml:space="preserve">CASTILLO AMANTE </t>
  </si>
  <si>
    <t>ALISSON MALU</t>
  </si>
  <si>
    <t xml:space="preserve">AEULTT ZEPEDA </t>
  </si>
  <si>
    <t>VALENTINA MAURICIA ANAHI</t>
  </si>
  <si>
    <t xml:space="preserve">CORTES SAAVEDRA </t>
  </si>
  <si>
    <t xml:space="preserve">GOMEZ DIAZ </t>
  </si>
  <si>
    <t>FABIAN EDUARDO</t>
  </si>
  <si>
    <t xml:space="preserve">ESPINOZA FLORES </t>
  </si>
  <si>
    <t>CRISTOPHER ALEJANDRO</t>
  </si>
  <si>
    <t xml:space="preserve">MARIN CONTRERAS </t>
  </si>
  <si>
    <t>DEISY ANDREA</t>
  </si>
  <si>
    <t xml:space="preserve">NUÑEZ SANCHEZ </t>
  </si>
  <si>
    <t>LEYLA SOLEDAD</t>
  </si>
  <si>
    <t xml:space="preserve">HONORES CASTILLO </t>
  </si>
  <si>
    <t>CAMILA PAULINA</t>
  </si>
  <si>
    <t xml:space="preserve">SALAS ARDILES </t>
  </si>
  <si>
    <t>NADIA YACARY</t>
  </si>
  <si>
    <t xml:space="preserve">ARAYA LAZCANO </t>
  </si>
  <si>
    <t>JUAN ANTONIO</t>
  </si>
  <si>
    <t xml:space="preserve">COLLANTE FARIAS </t>
  </si>
  <si>
    <t xml:space="preserve">CORTES QUIROZ </t>
  </si>
  <si>
    <t xml:space="preserve">GOMEZ OLIVARES </t>
  </si>
  <si>
    <t>KATHERINE CONSTANZA</t>
  </si>
  <si>
    <t xml:space="preserve">CALDERA PALLAUTA </t>
  </si>
  <si>
    <t>PRISCILLA DEL PILAR</t>
  </si>
  <si>
    <t xml:space="preserve">FERNANDEZ ORELLANA </t>
  </si>
  <si>
    <t>OSVALDO CRISTOFER</t>
  </si>
  <si>
    <t xml:space="preserve">VILLAR HERRERA </t>
  </si>
  <si>
    <t>CONSUELO IGNACIA</t>
  </si>
  <si>
    <t xml:space="preserve">ARAYA MERCADO </t>
  </si>
  <si>
    <t>19322123-8</t>
  </si>
  <si>
    <t>16596013-0</t>
  </si>
  <si>
    <t>19996774-6</t>
  </si>
  <si>
    <t>18758891-K</t>
  </si>
  <si>
    <t>16388781-9</t>
  </si>
  <si>
    <t>17645132-7</t>
  </si>
  <si>
    <t>16878735-9</t>
  </si>
  <si>
    <t>19506766-K</t>
  </si>
  <si>
    <t>18923829-0</t>
  </si>
  <si>
    <t>19054610-1</t>
  </si>
  <si>
    <t>17074860-3</t>
  </si>
  <si>
    <t>17452274-K</t>
  </si>
  <si>
    <t>18495755-8</t>
  </si>
  <si>
    <t>16117787-3</t>
  </si>
  <si>
    <t>18278386-2</t>
  </si>
  <si>
    <t>17628603-2</t>
  </si>
  <si>
    <t>17295024-8</t>
  </si>
  <si>
    <t>19207595-5</t>
  </si>
  <si>
    <t>19979721-2</t>
  </si>
  <si>
    <t>20006514-K</t>
  </si>
  <si>
    <t>TBCALLEA</t>
  </si>
  <si>
    <t>DRAROSA</t>
  </si>
  <si>
    <t>MFCELISV</t>
  </si>
  <si>
    <t>CMCASTIA</t>
  </si>
  <si>
    <t>AMAEULTZ</t>
  </si>
  <si>
    <t>VMCORTES</t>
  </si>
  <si>
    <t>MAGOMEZD</t>
  </si>
  <si>
    <t>FEESPINF</t>
  </si>
  <si>
    <t>CAMARINC</t>
  </si>
  <si>
    <t>DANUNEZS</t>
  </si>
  <si>
    <t>LSHONORC</t>
  </si>
  <si>
    <t>CPSALASA</t>
  </si>
  <si>
    <t>NYARAYAL</t>
  </si>
  <si>
    <t>JACOLLAF</t>
  </si>
  <si>
    <t>FACORTEQ</t>
  </si>
  <si>
    <t>FIGOMEZO</t>
  </si>
  <si>
    <t>KCCALDEP</t>
  </si>
  <si>
    <t>PDFERNAO</t>
  </si>
  <si>
    <t>OCVILLAH</t>
  </si>
  <si>
    <t>CIARAYAM</t>
  </si>
  <si>
    <t>camila.salas@consultor.wom.cl</t>
  </si>
  <si>
    <t>nadia.araya@consultor.wom.cl</t>
  </si>
  <si>
    <t>priscilla.fernandez@consultor.wom.cl</t>
  </si>
  <si>
    <t>Q. Ejecutivos</t>
  </si>
  <si>
    <t>19455917-8</t>
  </si>
  <si>
    <t>17277439-3</t>
  </si>
  <si>
    <t>19347359-8</t>
  </si>
  <si>
    <t>17725492-4</t>
  </si>
  <si>
    <t>19318472-3</t>
  </si>
  <si>
    <t>19683836-8</t>
  </si>
  <si>
    <t>18493438-8</t>
  </si>
  <si>
    <t>18922550-4</t>
  </si>
  <si>
    <t>18668081-2</t>
  </si>
  <si>
    <t>20007078-K</t>
  </si>
  <si>
    <t>16840240-6</t>
  </si>
  <si>
    <t>19678408-K</t>
  </si>
  <si>
    <t>16382761-1</t>
  </si>
  <si>
    <t>17711414-6</t>
  </si>
  <si>
    <t>19683971-2</t>
  </si>
  <si>
    <t>18952653-9</t>
  </si>
  <si>
    <t>15035894-9</t>
  </si>
  <si>
    <t>19662113-K</t>
  </si>
  <si>
    <t xml:space="preserve">DIEZ AGUIRRE </t>
  </si>
  <si>
    <t>SILVANA DEL PILAR</t>
  </si>
  <si>
    <t xml:space="preserve">SANTA MARIA RODRIGUEZ </t>
  </si>
  <si>
    <t>JULIO ANTONIO</t>
  </si>
  <si>
    <t xml:space="preserve">CONTRERAS ANACONA </t>
  </si>
  <si>
    <t xml:space="preserve">PINO OLIVARES </t>
  </si>
  <si>
    <t xml:space="preserve">SANCHEZ STANGE </t>
  </si>
  <si>
    <t>ISAMAR CARMEN</t>
  </si>
  <si>
    <t xml:space="preserve">GALLEGOS VIDAL </t>
  </si>
  <si>
    <t>DANIEL ANTONIO</t>
  </si>
  <si>
    <t xml:space="preserve">SOTO JULIA </t>
  </si>
  <si>
    <t>JUAN ANTONIO DE JESUS</t>
  </si>
  <si>
    <t xml:space="preserve">PASTEN PASTEN </t>
  </si>
  <si>
    <t>DIEGO ALONSO</t>
  </si>
  <si>
    <t xml:space="preserve">ESPINOZA VIVANCO </t>
  </si>
  <si>
    <t>BENJAMIN CALEB ABSALOM</t>
  </si>
  <si>
    <t xml:space="preserve">PEDRAZA TAPIA </t>
  </si>
  <si>
    <t xml:space="preserve">HUERTA CORTES </t>
  </si>
  <si>
    <t>JACOB SALOMON</t>
  </si>
  <si>
    <t xml:space="preserve">ASTUDILLO SALINAS </t>
  </si>
  <si>
    <t>KIRA NICOLL</t>
  </si>
  <si>
    <t xml:space="preserve">DERAMOND MAZUELA </t>
  </si>
  <si>
    <t>VICTOR MANUEL EMILIO</t>
  </si>
  <si>
    <t xml:space="preserve">OLLARZU JELVEZ </t>
  </si>
  <si>
    <t>ANDRES ANTONIO</t>
  </si>
  <si>
    <t xml:space="preserve">INOSTROZA MEDEL </t>
  </si>
  <si>
    <t>ESTEFANIA DEL ROSARIO</t>
  </si>
  <si>
    <t xml:space="preserve">CORTES HERRERA </t>
  </si>
  <si>
    <t>NEVENKA DEL CARMEN</t>
  </si>
  <si>
    <t xml:space="preserve">CHINGA CALLEJAS </t>
  </si>
  <si>
    <t>FRANCIA CAROLINA</t>
  </si>
  <si>
    <t xml:space="preserve">ZARRICUETA CORTES </t>
  </si>
  <si>
    <t>RJDIEZA</t>
  </si>
  <si>
    <t>SDSANTAR</t>
  </si>
  <si>
    <t>JACONTRA</t>
  </si>
  <si>
    <t>FIPINOO</t>
  </si>
  <si>
    <t>MASANCHE</t>
  </si>
  <si>
    <t>ICGALLEV</t>
  </si>
  <si>
    <t>DASOTOJ</t>
  </si>
  <si>
    <t>JAPASTEP</t>
  </si>
  <si>
    <t>DAESPINV</t>
  </si>
  <si>
    <t>BCPEDRAT</t>
  </si>
  <si>
    <t>VFHUERTC</t>
  </si>
  <si>
    <t>JSASTUDS</t>
  </si>
  <si>
    <t>KNDERAMM</t>
  </si>
  <si>
    <t>VMOLLARJ</t>
  </si>
  <si>
    <t>AAINOSTM</t>
  </si>
  <si>
    <t>EDCORTEH</t>
  </si>
  <si>
    <t>NDCHINGC</t>
  </si>
  <si>
    <t>FCZARRIC</t>
  </si>
  <si>
    <t>silvana.santamaria@consultor.wom.cl</t>
  </si>
  <si>
    <t>marcos.sanchez@consultor.wom.cl</t>
  </si>
  <si>
    <t>benjamin.pedraza@consultor.wom.cl</t>
  </si>
  <si>
    <t>jacob.astudillo@consultor.wom.cl</t>
  </si>
  <si>
    <t>Televentas</t>
  </si>
  <si>
    <t>26630939-2</t>
  </si>
  <si>
    <t>26312904-0</t>
  </si>
  <si>
    <t>25995172-0</t>
  </si>
  <si>
    <t>26281965-5</t>
  </si>
  <si>
    <t>26396310-5</t>
  </si>
  <si>
    <t>26855971-K</t>
  </si>
  <si>
    <t>26728535-7</t>
  </si>
  <si>
    <t>26744461-7</t>
  </si>
  <si>
    <t>20342301-2</t>
  </si>
  <si>
    <t>25720198-8</t>
  </si>
  <si>
    <t>26635447-9</t>
  </si>
  <si>
    <t>MARIANA EUFEMIA DE LOS ÁNGELES</t>
  </si>
  <si>
    <t>PÉREZ CABRERA</t>
  </si>
  <si>
    <t xml:space="preserve">LISKEYLA </t>
  </si>
  <si>
    <t>MATA CAMPOS</t>
  </si>
  <si>
    <t>ANILETTE ELIZA</t>
  </si>
  <si>
    <t>ZÁRATE SILVA</t>
  </si>
  <si>
    <t>JOSÉ ALEXANDER</t>
  </si>
  <si>
    <t>ESCALONA ROJAS</t>
  </si>
  <si>
    <t>DANIEL ERNESTO</t>
  </si>
  <si>
    <t>BETANCOURT VILLAHERMOSA</t>
  </si>
  <si>
    <t>GABRIELA DAYAN</t>
  </si>
  <si>
    <t>BARRIOS TREJO</t>
  </si>
  <si>
    <t>ENDER JAVIER</t>
  </si>
  <si>
    <t>PIÑA ROJAS</t>
  </si>
  <si>
    <t>YOLANDA AMERICA</t>
  </si>
  <si>
    <t>PÉREZ COLMENAREZ</t>
  </si>
  <si>
    <t>MARCOS DAVID</t>
  </si>
  <si>
    <t xml:space="preserve">BARRERA CAMPOS </t>
  </si>
  <si>
    <t>CAMILO ANDRÉS</t>
  </si>
  <si>
    <t>MOSQUERA RODRÍGUEZ</t>
  </si>
  <si>
    <t>ROXANA KATERINE</t>
  </si>
  <si>
    <t>RODRIGUEZ MELENDEZ</t>
  </si>
  <si>
    <t>11 RRSS</t>
  </si>
  <si>
    <t>JESUS MATIAS</t>
  </si>
  <si>
    <t xml:space="preserve">HERRAS VELIZ </t>
  </si>
  <si>
    <t>20400861-2</t>
  </si>
  <si>
    <t>JMHERRAV</t>
  </si>
  <si>
    <t>JENNIFER ANDREA</t>
  </si>
  <si>
    <t xml:space="preserve">FIGUEROA ARQUEROS </t>
  </si>
  <si>
    <t>MICHELLE CONSTANZA</t>
  </si>
  <si>
    <t xml:space="preserve">FLORES PAVEZ </t>
  </si>
  <si>
    <t xml:space="preserve">RODRIGUEZ ESCOBAR </t>
  </si>
  <si>
    <t xml:space="preserve">BARRAZA ARAYA </t>
  </si>
  <si>
    <t>LEONARDO LEANDRO</t>
  </si>
  <si>
    <t xml:space="preserve">FERNANDEZ GARCIA </t>
  </si>
  <si>
    <t>LEANDRO HERNAN</t>
  </si>
  <si>
    <t xml:space="preserve">ESCOBAR CASTILLO </t>
  </si>
  <si>
    <t>DARIO ESTEBAN</t>
  </si>
  <si>
    <t xml:space="preserve">GUERRERO MUÑOZ </t>
  </si>
  <si>
    <t>CATALINA MARLEN</t>
  </si>
  <si>
    <t xml:space="preserve">FLORES GALLARDO </t>
  </si>
  <si>
    <t>CARLOS NICOLAS</t>
  </si>
  <si>
    <t xml:space="preserve">ALCAYAGA SILVA </t>
  </si>
  <si>
    <t>DIEGO ALEXIS</t>
  </si>
  <si>
    <t xml:space="preserve">GALLARDO SALINAS </t>
  </si>
  <si>
    <t>DAVID GUILLERMO</t>
  </si>
  <si>
    <t xml:space="preserve">CARVAJAL AHUMADA </t>
  </si>
  <si>
    <t>TAMARA FERNANDA</t>
  </si>
  <si>
    <t xml:space="preserve">SANTANDER RODRIGUEZ </t>
  </si>
  <si>
    <t>IVANNA ORLANDA</t>
  </si>
  <si>
    <t xml:space="preserve">MORALES ORELLANA </t>
  </si>
  <si>
    <t>YARITZA ALEJANDRA</t>
  </si>
  <si>
    <t xml:space="preserve">CHEPILLO GALVEZ </t>
  </si>
  <si>
    <t>ELIZABETH CATALINA</t>
  </si>
  <si>
    <t xml:space="preserve">MENDEZ ARSENDIGA </t>
  </si>
  <si>
    <t>VANESSA CAROLINA</t>
  </si>
  <si>
    <t xml:space="preserve">BRAVO ARAYA </t>
  </si>
  <si>
    <t>JOSELYN VERONICA</t>
  </si>
  <si>
    <t xml:space="preserve">JIMENEZ BRIONES </t>
  </si>
  <si>
    <t>MICHELLE JENNIFER</t>
  </si>
  <si>
    <t xml:space="preserve">CODOCEO PATZI </t>
  </si>
  <si>
    <t>NICOLAS FRANCISCO</t>
  </si>
  <si>
    <t xml:space="preserve">CASTRO ESCAIDA </t>
  </si>
  <si>
    <t>MARIA DE LOS ANGELES</t>
  </si>
  <si>
    <t xml:space="preserve">ROMERO SANDOVAL </t>
  </si>
  <si>
    <t xml:space="preserve">SANTIBAÑEZ PORTILLA </t>
  </si>
  <si>
    <t>FELIPE OMAR</t>
  </si>
  <si>
    <t xml:space="preserve">ZUÑIGA CARVALLO </t>
  </si>
  <si>
    <t>JOSEMIGUEL</t>
  </si>
  <si>
    <t>YANINA ANDREA</t>
  </si>
  <si>
    <t xml:space="preserve">CUELLO VILLALOBOS </t>
  </si>
  <si>
    <t>16307618-7</t>
  </si>
  <si>
    <t>19559908-4</t>
  </si>
  <si>
    <t>18003426-9</t>
  </si>
  <si>
    <t>17980056-K</t>
  </si>
  <si>
    <t>17722000-0</t>
  </si>
  <si>
    <t>18493407-8</t>
  </si>
  <si>
    <t>19257188-K</t>
  </si>
  <si>
    <t>20253842-8</t>
  </si>
  <si>
    <t>18860611-3</t>
  </si>
  <si>
    <t>19207273-5</t>
  </si>
  <si>
    <t>17226302-K</t>
  </si>
  <si>
    <t>19660290-9</t>
  </si>
  <si>
    <t>18709894-7</t>
  </si>
  <si>
    <t>20025674-3</t>
  </si>
  <si>
    <t>18858297-4</t>
  </si>
  <si>
    <t>17805196-2</t>
  </si>
  <si>
    <t>18646032-4</t>
  </si>
  <si>
    <t>18986384-5</t>
  </si>
  <si>
    <t>19308747-7</t>
  </si>
  <si>
    <t>17022828-6</t>
  </si>
  <si>
    <t>20168305-K</t>
  </si>
  <si>
    <t>19189827-3</t>
  </si>
  <si>
    <t>19257341-6</t>
  </si>
  <si>
    <t>17117266-7</t>
  </si>
  <si>
    <t>JAFIGUEA</t>
  </si>
  <si>
    <t>MCFLOREP</t>
  </si>
  <si>
    <t>MERODRIE</t>
  </si>
  <si>
    <t>MABARRAZ</t>
  </si>
  <si>
    <t>LLFERNAG</t>
  </si>
  <si>
    <t>LHESCOBC</t>
  </si>
  <si>
    <t>DEGUERRM</t>
  </si>
  <si>
    <t>CMFLOREG</t>
  </si>
  <si>
    <t>CNALCAYS</t>
  </si>
  <si>
    <t>DAGALLAS</t>
  </si>
  <si>
    <t>DGCARVAA</t>
  </si>
  <si>
    <t>TFSANTAR</t>
  </si>
  <si>
    <t>IOMORALO</t>
  </si>
  <si>
    <t>YACHEPIG</t>
  </si>
  <si>
    <t>ECMENDEA</t>
  </si>
  <si>
    <t>VCBRAVOA</t>
  </si>
  <si>
    <t>JVJIMENB</t>
  </si>
  <si>
    <t>MJCODOCP</t>
  </si>
  <si>
    <t>NFCASTRE</t>
  </si>
  <si>
    <t>MDROMERS</t>
  </si>
  <si>
    <t>JMSANTIP</t>
  </si>
  <si>
    <t>FOZUNIGC</t>
  </si>
  <si>
    <t>JVALENV</t>
  </si>
  <si>
    <t>YACUELLV</t>
  </si>
  <si>
    <t>leonardo.fernandez@consultor.wom.cl</t>
  </si>
  <si>
    <t>carlos.alcayaga@consultor.wom.cl</t>
  </si>
  <si>
    <t>ivanna.morales@consultor.wom.cl</t>
  </si>
  <si>
    <t>yaritza.chepillo@consultor.wom.cl</t>
  </si>
  <si>
    <t>nicolas.castro@consultor.wom.cl</t>
  </si>
  <si>
    <t>felipe.zuniga@consultor.wom.cl</t>
  </si>
  <si>
    <t>MEPEREZC</t>
  </si>
  <si>
    <t>LMATAC</t>
  </si>
  <si>
    <t>AEZARATS</t>
  </si>
  <si>
    <t>JAESCALR</t>
  </si>
  <si>
    <t>DEBETANV</t>
  </si>
  <si>
    <t>JLROJASP</t>
  </si>
  <si>
    <t>GDBARRIT</t>
  </si>
  <si>
    <t>EJPINAR</t>
  </si>
  <si>
    <t>YAPEREZC</t>
  </si>
  <si>
    <t>MDBARREC</t>
  </si>
  <si>
    <t>CAMOSQUR</t>
  </si>
  <si>
    <t>RKRODRIM</t>
  </si>
  <si>
    <t>mariana.perez@consultor.wom.cl</t>
  </si>
  <si>
    <t>liskeyla.mata@consultor.wom.cl</t>
  </si>
  <si>
    <t>anilette.zarate@consultor.wom.cl</t>
  </si>
  <si>
    <t>jose.escalona@consultor.wom.cl</t>
  </si>
  <si>
    <t>daniel.betancourt@consultor.wom.cl</t>
  </si>
  <si>
    <t>jose.rojas.p@consultor.wom.cl</t>
  </si>
  <si>
    <t>gabriela.barrios@consultor.wom.cl</t>
  </si>
  <si>
    <t>ender.pina@consultor.wom.cl</t>
  </si>
  <si>
    <t>yolanda.perez@consultor.wom.cl</t>
  </si>
  <si>
    <t>roxana.rodriguez@consultor.wom.cl</t>
  </si>
  <si>
    <t>18136626-5</t>
  </si>
  <si>
    <t>17277312-5</t>
  </si>
  <si>
    <t>19242850-5</t>
  </si>
  <si>
    <t>15035759-4</t>
  </si>
  <si>
    <t>17993534-1</t>
  </si>
  <si>
    <t>17261060-9</t>
  </si>
  <si>
    <t>19171210-2</t>
  </si>
  <si>
    <t>16705650-4</t>
  </si>
  <si>
    <t>18442027-9</t>
  </si>
  <si>
    <t>19258249-0</t>
  </si>
  <si>
    <t>17542576-4</t>
  </si>
  <si>
    <t>18985552-4</t>
  </si>
  <si>
    <t>15500919-5</t>
  </si>
  <si>
    <t>19001290-5</t>
  </si>
  <si>
    <t>19256553-7</t>
  </si>
  <si>
    <t>16688706-2</t>
  </si>
  <si>
    <t>19557898-2</t>
  </si>
  <si>
    <t>17024428-1</t>
  </si>
  <si>
    <t>16308631-K</t>
  </si>
  <si>
    <t>16788425-3</t>
  </si>
  <si>
    <t>20107692-7</t>
  </si>
  <si>
    <t>15052882-8</t>
  </si>
  <si>
    <t>FRANCISCA IGNACIA</t>
  </si>
  <si>
    <t xml:space="preserve">HIDALGO VILLALON </t>
  </si>
  <si>
    <t>PAOLA FRANCESCA</t>
  </si>
  <si>
    <t xml:space="preserve">TORRES AREYUNA </t>
  </si>
  <si>
    <t>YASNA KARINA</t>
  </si>
  <si>
    <t xml:space="preserve">ROJAS LATAPIAT </t>
  </si>
  <si>
    <t xml:space="preserve">MARTINEZ MIRANDA </t>
  </si>
  <si>
    <t>ANDRES NICOLAS</t>
  </si>
  <si>
    <t xml:space="preserve">VALDES BELLENGER </t>
  </si>
  <si>
    <t xml:space="preserve">TRONCOSO BURGOS </t>
  </si>
  <si>
    <t>CAMILO IGNACIO</t>
  </si>
  <si>
    <t xml:space="preserve">GLASER CURINAO </t>
  </si>
  <si>
    <t>LESLIE KARINA</t>
  </si>
  <si>
    <t xml:space="preserve">VERGARA VERGARA </t>
  </si>
  <si>
    <t>RUBEN MARCOS</t>
  </si>
  <si>
    <t xml:space="preserve">GONZALEZ MEDINA </t>
  </si>
  <si>
    <t>TAMARA CONSTANZA</t>
  </si>
  <si>
    <t xml:space="preserve">CHAVEZ SEGOVIA </t>
  </si>
  <si>
    <t>ESTEFANIA MARICELA</t>
  </si>
  <si>
    <t xml:space="preserve">MOYA CHACANA </t>
  </si>
  <si>
    <t>MANUEL ALFREDO</t>
  </si>
  <si>
    <t xml:space="preserve">CASTILLO TAPIA </t>
  </si>
  <si>
    <t>ANNUAR KARIM</t>
  </si>
  <si>
    <t xml:space="preserve">NARA NARA </t>
  </si>
  <si>
    <t>DANIELA ALEJANDRA</t>
  </si>
  <si>
    <t>ERICK MATIAS</t>
  </si>
  <si>
    <t xml:space="preserve">BARRAZA ROJAS </t>
  </si>
  <si>
    <t>ALEJANDRO ANTONIO</t>
  </si>
  <si>
    <t xml:space="preserve">SAAVEDRA GONZALEZ </t>
  </si>
  <si>
    <t>GAMALIEL MATIAS</t>
  </si>
  <si>
    <t xml:space="preserve">GARCIA DIAZ </t>
  </si>
  <si>
    <t>AGUSTIN MILCIADES</t>
  </si>
  <si>
    <t xml:space="preserve">OSORIO OSSES </t>
  </si>
  <si>
    <t>CINDY XIMENA</t>
  </si>
  <si>
    <t xml:space="preserve">CISTERNAS LEDEZMA </t>
  </si>
  <si>
    <t xml:space="preserve">BRAVO CAROCA </t>
  </si>
  <si>
    <t>DANIA ALEJANDRA</t>
  </si>
  <si>
    <t xml:space="preserve">HUERAMAN ZAVALA </t>
  </si>
  <si>
    <t>LETICIA ANDREA</t>
  </si>
  <si>
    <t xml:space="preserve">DAZA DAZA </t>
  </si>
  <si>
    <t>FIHIDALV</t>
  </si>
  <si>
    <t>PFTORREA</t>
  </si>
  <si>
    <t>TILARRAA</t>
  </si>
  <si>
    <t>YKROJASL</t>
  </si>
  <si>
    <t>EAMARTIM</t>
  </si>
  <si>
    <t>FSTRONCB</t>
  </si>
  <si>
    <t>CIGLASEC</t>
  </si>
  <si>
    <t>LKVERGAV</t>
  </si>
  <si>
    <t>RMGONZAM</t>
  </si>
  <si>
    <t>TCCHAVES</t>
  </si>
  <si>
    <t>EMMOYAC</t>
  </si>
  <si>
    <t>MACASTIT</t>
  </si>
  <si>
    <t>AKNARAN</t>
  </si>
  <si>
    <t>DALUENGV</t>
  </si>
  <si>
    <t>EMBARRAR</t>
  </si>
  <si>
    <t>AASAAVEG</t>
  </si>
  <si>
    <t>GMGARCID</t>
  </si>
  <si>
    <t>AMOSORIO</t>
  </si>
  <si>
    <t>CXCISTEL</t>
  </si>
  <si>
    <t>JABRAVOC</t>
  </si>
  <si>
    <t>DAHUERAZ</t>
  </si>
  <si>
    <t>LADAZAD</t>
  </si>
  <si>
    <t>francisca.hidalgo@consultor.wom.cl</t>
  </si>
  <si>
    <t>felipe.troncoso@consultor.wom.cl</t>
  </si>
  <si>
    <t>leslie.vergara@consultor.wom.cl</t>
  </si>
  <si>
    <t>erick.barraza@consultor.wom.cl</t>
  </si>
  <si>
    <t>gamaliel.garcia@consultor.wom.cl</t>
  </si>
  <si>
    <t>18923528-3</t>
  </si>
  <si>
    <t>19505580-7</t>
  </si>
  <si>
    <t>15052138-6</t>
  </si>
  <si>
    <t>16748629-0</t>
  </si>
  <si>
    <t>15055473-K</t>
  </si>
  <si>
    <t>16054249-7</t>
  </si>
  <si>
    <t>17965727-9</t>
  </si>
  <si>
    <t>18493476-0</t>
  </si>
  <si>
    <t>15612021-9</t>
  </si>
  <si>
    <t>17485189-1</t>
  </si>
  <si>
    <t>19507037-7</t>
  </si>
  <si>
    <t>19021903-8</t>
  </si>
  <si>
    <t>15021244-8</t>
  </si>
  <si>
    <t>18007083-4</t>
  </si>
  <si>
    <t>19347695-3</t>
  </si>
  <si>
    <t>18495441-9</t>
  </si>
  <si>
    <t>20006244-2</t>
  </si>
  <si>
    <t>DIEGO ARMANDO</t>
  </si>
  <si>
    <t>GONZALEZ BARRIA</t>
  </si>
  <si>
    <t>ESTAY CONTRERAS</t>
  </si>
  <si>
    <t>JOHANNA ISABEL</t>
  </si>
  <si>
    <t>TORO PUJADO</t>
  </si>
  <si>
    <t>MATIAS EMILIO</t>
  </si>
  <si>
    <t>RODRIGUEZ RUIZ</t>
  </si>
  <si>
    <t>ELIAS DARWIN</t>
  </si>
  <si>
    <t>PIZARRO VELIZ</t>
  </si>
  <si>
    <t>DAYHINN VERONICA</t>
  </si>
  <si>
    <t>ALVAREZ ORTIZ</t>
  </si>
  <si>
    <t>GUISSELA ALEJANDRA</t>
  </si>
  <si>
    <t>VICENCIO VICENCIO</t>
  </si>
  <si>
    <t>GISSELLA DEL CARMEN</t>
  </si>
  <si>
    <t>DIAZ TELLO</t>
  </si>
  <si>
    <t>PEDRO PATRICIO</t>
  </si>
  <si>
    <t>LOPEZ BORDONES</t>
  </si>
  <si>
    <t>MICHELLE KARINA</t>
  </si>
  <si>
    <t>ARTEAGA VELOZO</t>
  </si>
  <si>
    <t>VANNIA PAZ</t>
  </si>
  <si>
    <t>GUZMAN VALDES</t>
  </si>
  <si>
    <t>MARIELA ANTONIA</t>
  </si>
  <si>
    <t>ALFARO CALDERON</t>
  </si>
  <si>
    <t>YANNET CECILIA</t>
  </si>
  <si>
    <t>BUGUEÑO CASTILLO</t>
  </si>
  <si>
    <t>CRISTIAN OMAR</t>
  </si>
  <si>
    <t>VILLEGAS CORTES</t>
  </si>
  <si>
    <t>IVONNE SOLEDAD</t>
  </si>
  <si>
    <t>CARVAJAL RODRIGUEZ</t>
  </si>
  <si>
    <t>SIAMMARA ARLINES</t>
  </si>
  <si>
    <t>ZAPATA JERALDO</t>
  </si>
  <si>
    <t>JEREMY HUGO TORRES SMITH</t>
  </si>
  <si>
    <t>DAGONZAB</t>
  </si>
  <si>
    <t>GAESTAYC</t>
  </si>
  <si>
    <t>JITOROP</t>
  </si>
  <si>
    <t>MERODRIR</t>
  </si>
  <si>
    <t>EDPIZARV</t>
  </si>
  <si>
    <t>DVALVARO</t>
  </si>
  <si>
    <t>GAVICENV</t>
  </si>
  <si>
    <t>GDDIAZT</t>
  </si>
  <si>
    <t>PPLOPEZB</t>
  </si>
  <si>
    <t>MKARTEAV</t>
  </si>
  <si>
    <t>VPGUZMAV</t>
  </si>
  <si>
    <t>MAALFARC</t>
  </si>
  <si>
    <t>YCBUGUEC</t>
  </si>
  <si>
    <t>COVILLEC</t>
  </si>
  <si>
    <t>CAROJAS</t>
  </si>
  <si>
    <t>ISCARVAR</t>
  </si>
  <si>
    <t>SAZAPATJ</t>
  </si>
  <si>
    <t>ivonne.carvajal@consultor.wom.cl</t>
  </si>
  <si>
    <t>CARRASCO VALDES</t>
  </si>
  <si>
    <t>26821680-4</t>
  </si>
  <si>
    <t>26682407-6</t>
  </si>
  <si>
    <t>26778264-4</t>
  </si>
  <si>
    <t>26886452-0</t>
  </si>
  <si>
    <t>26953516-4</t>
  </si>
  <si>
    <t>26680874-7</t>
  </si>
  <si>
    <t>26840974-2</t>
  </si>
  <si>
    <t>NATHALIE CECILIA</t>
  </si>
  <si>
    <t xml:space="preserve">TRIGO ROMERO </t>
  </si>
  <si>
    <t xml:space="preserve">CERDA ABARCA </t>
  </si>
  <si>
    <t>DORIS YANTIL CECILIA</t>
  </si>
  <si>
    <t xml:space="preserve">MUÑOZ ALQUINTA </t>
  </si>
  <si>
    <t>GEMA EDITH</t>
  </si>
  <si>
    <t>NICOLAS ALEJANDRO</t>
  </si>
  <si>
    <t xml:space="preserve">RAMIREZ ARANCIBIA </t>
  </si>
  <si>
    <t>AYLIN ALEJANDRA</t>
  </si>
  <si>
    <t xml:space="preserve">HIDALGO BRAVO </t>
  </si>
  <si>
    <t>NATALIA DEL CARMEN</t>
  </si>
  <si>
    <t xml:space="preserve">VAZQUEZ LEON </t>
  </si>
  <si>
    <t>KEILY MAILYN</t>
  </si>
  <si>
    <t xml:space="preserve">CARRASCO TELLO </t>
  </si>
  <si>
    <t>DANA ROSA</t>
  </si>
  <si>
    <t xml:space="preserve">CALDERON CORTES </t>
  </si>
  <si>
    <t xml:space="preserve">TIRADO GALLEGUILLOS </t>
  </si>
  <si>
    <t>EDUARDO ENRIQUE IGNACIO</t>
  </si>
  <si>
    <t xml:space="preserve">VEGA CUELLO </t>
  </si>
  <si>
    <t>JENIFFER FRANCESCA</t>
  </si>
  <si>
    <t xml:space="preserve">ZEPEDA ZARRICUETA </t>
  </si>
  <si>
    <t>YISSEI MONSERRAT</t>
  </si>
  <si>
    <t xml:space="preserve">AVALOS BARRAZA </t>
  </si>
  <si>
    <t>CAROL LISSET</t>
  </si>
  <si>
    <t xml:space="preserve">OSSANDON MIRANDA </t>
  </si>
  <si>
    <t xml:space="preserve">CAMPUSANO CANIHUANTE </t>
  </si>
  <si>
    <t>JOSE MANUEL</t>
  </si>
  <si>
    <t xml:space="preserve">SANHUEZA GOMEZ </t>
  </si>
  <si>
    <t>GUILLERMO FERNANDO</t>
  </si>
  <si>
    <t xml:space="preserve">VASQUEZ ACEVEDO </t>
  </si>
  <si>
    <t>FABIOLA ALEJANDRA</t>
  </si>
  <si>
    <t xml:space="preserve">BAHAMONDES BAHAMONDES </t>
  </si>
  <si>
    <t xml:space="preserve">ESPINOSA RIVERA </t>
  </si>
  <si>
    <t>YANIRA ALEXANDRA</t>
  </si>
  <si>
    <t xml:space="preserve">OCAYO CASTILLO </t>
  </si>
  <si>
    <t xml:space="preserve">OCARANZA SEGOVIA </t>
  </si>
  <si>
    <t>DANIELA SKARLETT</t>
  </si>
  <si>
    <t xml:space="preserve">PIÑA MUÑOZ </t>
  </si>
  <si>
    <t>CRISTIAN ENRIQUE</t>
  </si>
  <si>
    <t xml:space="preserve">DIAZ VILLALOBOS </t>
  </si>
  <si>
    <t>RAQUEL NOEMI</t>
  </si>
  <si>
    <t xml:space="preserve">MONTENEGRO CASTILLO </t>
  </si>
  <si>
    <t>CRISTOFER ARIEL</t>
  </si>
  <si>
    <t xml:space="preserve">ALEGRIA GARAY </t>
  </si>
  <si>
    <t>ZINGARA NATALIA</t>
  </si>
  <si>
    <t xml:space="preserve">LATAPIAT LAZCANO </t>
  </si>
  <si>
    <t>SCARLETT GEORGINA MELINA</t>
  </si>
  <si>
    <t>CAMPILLAY SALINAS</t>
  </si>
  <si>
    <t xml:space="preserve">MENESES CORTES </t>
  </si>
  <si>
    <t>19041016-1</t>
  </si>
  <si>
    <t>19258420-5</t>
  </si>
  <si>
    <t>17451919-6</t>
  </si>
  <si>
    <t>15574994-6</t>
  </si>
  <si>
    <t>18923807-K</t>
  </si>
  <si>
    <t>19040675-K</t>
  </si>
  <si>
    <t>19468600-5</t>
  </si>
  <si>
    <t>19769825-K</t>
  </si>
  <si>
    <t>19771411-5</t>
  </si>
  <si>
    <t>12939464-1</t>
  </si>
  <si>
    <t>20407400-3</t>
  </si>
  <si>
    <t>17015554-8</t>
  </si>
  <si>
    <t>19256746-7</t>
  </si>
  <si>
    <t>17362951-6</t>
  </si>
  <si>
    <t>17302269-7</t>
  </si>
  <si>
    <t>17440823-8</t>
  </si>
  <si>
    <t>18364412-2</t>
  </si>
  <si>
    <t>14319219-9</t>
  </si>
  <si>
    <t>19506957-3</t>
  </si>
  <si>
    <t>20274857-0</t>
  </si>
  <si>
    <t>15595586-4</t>
  </si>
  <si>
    <t>19703053-4</t>
  </si>
  <si>
    <t>17294628-3</t>
  </si>
  <si>
    <t>19660878-8</t>
  </si>
  <si>
    <t>19950124-0</t>
  </si>
  <si>
    <t>20457954-7</t>
  </si>
  <si>
    <t>19712287-0</t>
  </si>
  <si>
    <t>18012087-4</t>
  </si>
  <si>
    <t>Analista de Calidad</t>
  </si>
  <si>
    <t>Coordinador Call Center</t>
  </si>
  <si>
    <t>Coordinador Calidad y Entrenamiento</t>
  </si>
  <si>
    <t>Supervisor Call Center</t>
  </si>
  <si>
    <t>Supervisor Entrenamiento</t>
  </si>
  <si>
    <t>Entrenador</t>
  </si>
  <si>
    <t>NCTRIGOR</t>
  </si>
  <si>
    <t>FACERDAA</t>
  </si>
  <si>
    <t>DYMUNOZA</t>
  </si>
  <si>
    <t>GERODRID</t>
  </si>
  <si>
    <t>NARAMIRA</t>
  </si>
  <si>
    <t>AAHIDALB</t>
  </si>
  <si>
    <t>NDVAZQUL</t>
  </si>
  <si>
    <t>KMCARRAT</t>
  </si>
  <si>
    <t>DRCALDEC</t>
  </si>
  <si>
    <t>CATIRADG</t>
  </si>
  <si>
    <t>EEVEGAC</t>
  </si>
  <si>
    <t>JFZEPEDZ</t>
  </si>
  <si>
    <t>YMAVALOB</t>
  </si>
  <si>
    <t>CLOSSANM</t>
  </si>
  <si>
    <t>DACAMPUC</t>
  </si>
  <si>
    <t>JMSANHUG</t>
  </si>
  <si>
    <t>GFVASQUA</t>
  </si>
  <si>
    <t>FABAHAMB</t>
  </si>
  <si>
    <t>FIESPINR</t>
  </si>
  <si>
    <t>YAOCAYOC</t>
  </si>
  <si>
    <t>CDOCARAS</t>
  </si>
  <si>
    <t>DSPINAM</t>
  </si>
  <si>
    <t>CEDIAZV</t>
  </si>
  <si>
    <t>RNMONTEC</t>
  </si>
  <si>
    <t>CAALEGRG</t>
  </si>
  <si>
    <t>ZNLATAPL</t>
  </si>
  <si>
    <t>SGCAMPIS</t>
  </si>
  <si>
    <t>JAMENESC</t>
  </si>
  <si>
    <t>dana.calderon@consultor.wom.cl</t>
  </si>
  <si>
    <t>claudia.tirado@consultor.wom.cl</t>
  </si>
  <si>
    <t>jeniffer.zepeda@consultor.wom.cl</t>
  </si>
  <si>
    <t>guillermo.vasquez@consultor.wom.cl</t>
  </si>
  <si>
    <t>Analista de Operaciones</t>
  </si>
  <si>
    <t>Analista de Turnos</t>
  </si>
  <si>
    <t>WALTER PAOLO SANTANDER CAMPOS</t>
  </si>
  <si>
    <t>Empresas</t>
  </si>
  <si>
    <t>Traspaso</t>
  </si>
  <si>
    <t>Plan Empleado</t>
  </si>
  <si>
    <t>CATHERINE ESTEFANIA BARRAZA ARAYA</t>
  </si>
  <si>
    <t>DIANA ROSARIO GONZALEZ ANGEL</t>
  </si>
  <si>
    <t>10674525-0</t>
  </si>
  <si>
    <t>Colchagua #515 Tierras Blancas Coquimbo</t>
  </si>
  <si>
    <t>Erasmo Escala 2100, tierras blancas coquimbo</t>
  </si>
  <si>
    <t>Juan Bautista #124 Villa las lomas Coquimbo</t>
  </si>
  <si>
    <t>Pasaje C #135 Tierras Blancas, Coquimbo</t>
  </si>
  <si>
    <t>Pje El Panul 598, San Juan , Coquimbo</t>
  </si>
  <si>
    <t>rio de la laguna 1353 Coquimbo</t>
  </si>
  <si>
    <t>CRISTIAN HUMBERTO TORO PORTILLA</t>
  </si>
  <si>
    <t>MEXICO 2760, LA SERENA</t>
  </si>
  <si>
    <t>mario ramires zepulveda 3301 La Serena</t>
  </si>
  <si>
    <t>Dirección Germán Segura #975, Nova Hacienda , Coquimbo</t>
  </si>
  <si>
    <t>Tarapacá 1535, Tierras Blancas</t>
  </si>
  <si>
    <t>Luis abalos 1781 la serena</t>
  </si>
  <si>
    <t>Los Fresnos 932, La Serena</t>
  </si>
  <si>
    <t>jorge osorio zamora #3280 punta mira sur</t>
  </si>
  <si>
    <t>Pasaje chapilca 770 la serena</t>
  </si>
  <si>
    <t>Mariano Latorre court 1222</t>
  </si>
  <si>
    <t>Balmaceda #2041</t>
  </si>
  <si>
    <t>Dir. Lacamprette 920 ts blancas coquimbo</t>
  </si>
  <si>
    <t>francisco coloane 599 villa peñuela oriente</t>
  </si>
  <si>
    <t>alessandri #1052 T.Blanca coquimbo</t>
  </si>
  <si>
    <t>Los cóndores #936 , peñuelas, coquimbo</t>
  </si>
  <si>
    <t>actor Pedro sienna 3521</t>
  </si>
  <si>
    <t>Julio Maturana 3624</t>
  </si>
  <si>
    <t>nueva cinco #1475 villa talinay</t>
  </si>
  <si>
    <t>Alcalde Bernardo Peña #5016, Las compañias</t>
  </si>
  <si>
    <t>Caupolican #349</t>
  </si>
  <si>
    <t>las palmeras #660 la serena</t>
  </si>
  <si>
    <t>lago galletue #814, coquimbo.</t>
  </si>
  <si>
    <t>RAFAEL OTAROLA 3190 VILLA BICENTENARIO LAS COMPAÑIAS LA SERENA</t>
  </si>
  <si>
    <t>Psj. Viña del Mar #267</t>
  </si>
  <si>
    <t>Los Yuyos #4583</t>
  </si>
  <si>
    <t>Dirección Torres de Tajamar #11</t>
  </si>
  <si>
    <t>Guatemala #3635, Cia Alta, La Serena</t>
  </si>
  <si>
    <t>PASAJE DEMETRIO ROJAS ESPOZ 2608, COMPAÑÍA BAJA, LA SERENA</t>
  </si>
  <si>
    <t>Mercedes Marin del Solar 2100</t>
  </si>
  <si>
    <t>las higueras poniente 652 dpto 303 edificio barlovento condominio nova pacifico</t>
  </si>
  <si>
    <t>pasaje nuevo veintiuno 3386</t>
  </si>
  <si>
    <t>Parque Nacional Las Campanas 1637, Coquimbo</t>
  </si>
  <si>
    <t>Av Rene Shnaider 1648, Bosque San Carlos</t>
  </si>
  <si>
    <t>Ricardo videla pineda 691 condominio pase san carlos III departamento 312 torre A</t>
  </si>
  <si>
    <t>pasaje estación almirante latorre 785 los arrayanes coquimbo</t>
  </si>
  <si>
    <t>Pje capitán Francisco Diaz #1306, villa el sauce, Coquimbo</t>
  </si>
  <si>
    <t>carlos alvarez 371 el agrado de peñuelas</t>
  </si>
  <si>
    <t>Ricardo Olivares 1229 Coquimbo</t>
  </si>
  <si>
    <t>Su santidad pio xll 3260 loteo la cantera</t>
  </si>
  <si>
    <t>manuel.gallardo@consultor.wom.cl</t>
  </si>
  <si>
    <t>Salar de Huasco 1880, Cielos del Valle, Coquimbo</t>
  </si>
  <si>
    <t>avenida suecia #398, Coquimbo</t>
  </si>
  <si>
    <t>Calle Argos #1286 Población, Covico, Coquimbo</t>
  </si>
  <si>
    <t>federico arcos 635 la serena</t>
  </si>
  <si>
    <t>Larrain alcalde #4188</t>
  </si>
  <si>
    <t>colocolo 879, la serena</t>
  </si>
  <si>
    <t>aureliano Sánchez 373 punta mira norte cqbo</t>
  </si>
  <si>
    <t>SALVADOR DONOSO 2912 CÍA ALTA</t>
  </si>
  <si>
    <t>Juan Antonio Rios, 914, Coquimbo</t>
  </si>
  <si>
    <t>pasaje oregon #1307 villa san francisco coquimbo</t>
  </si>
  <si>
    <t>#536 tierras blancas coquimbo</t>
  </si>
  <si>
    <t>papa simplicio #2025 nueva cantera</t>
  </si>
  <si>
    <t>Lagar 1615 villa Doña Gabriela, Cía. Baja la Serena</t>
  </si>
  <si>
    <t>Tarapacá 416, Tierras Blancas, Coquimbo</t>
  </si>
  <si>
    <t>Parque Nacional Las Campanas #1351 coquimbo</t>
  </si>
  <si>
    <t>pasaje rio blanco 1346 bosque san carlos</t>
  </si>
  <si>
    <t>Pasaje Rioseco 1545, el Bosque, Coquimbo</t>
  </si>
  <si>
    <t>av rene schneider 1885, dpto 502A bosque san carlos</t>
  </si>
  <si>
    <t>Avda El Santo N° 1068</t>
  </si>
  <si>
    <t>CARLOS ISAMITT 3212 MILAGRO 1 LA SERENA</t>
  </si>
  <si>
    <t>Los maitenes 277, Sindempart</t>
  </si>
  <si>
    <t>Cardenal José María caro 1586</t>
  </si>
  <si>
    <t>Santa Maria Goretti 1051, pan de azucar, Coquimbo</t>
  </si>
  <si>
    <t>Domingo Gonzalez Rivas 1759, Barrio Universitario , La Serena</t>
  </si>
  <si>
    <t>calle los pinos 2236 Coquimbo</t>
  </si>
  <si>
    <t>Las Cinerarias 4454 villa la Florida, La Serena</t>
  </si>
  <si>
    <t>los alacalufes 1736 portal san ramón</t>
  </si>
  <si>
    <t>los alacalufes 1736, portal san ramon, coquimbo</t>
  </si>
  <si>
    <t>puerto cisne 1275, Tierras blancas</t>
  </si>
  <si>
    <t>Octavio Vera Chamorro 117, Coquimbo</t>
  </si>
  <si>
    <t>Ignacio Serrano 215, Coquimbo</t>
  </si>
  <si>
    <t>La Colina 1486 Colina El Pino, La Serena</t>
  </si>
  <si>
    <t>estados unidos # 94 olivar bajo San jan Coquimbo</t>
  </si>
  <si>
    <t>Regimiento Arica #1333, Coquimbo</t>
  </si>
  <si>
    <t>Los fresnos 832</t>
  </si>
  <si>
    <t>Federico García Lorca 1330 Villa El Sauce Coquimbo</t>
  </si>
  <si>
    <t>Luis Torres Araya 2200 Tierras Blancas</t>
  </si>
  <si>
    <t>Santiago del Apóstol #4191 - La Serena</t>
  </si>
  <si>
    <t>ELIZABETH ANDREA CASTILLO COLLAO</t>
  </si>
  <si>
    <t>Las Espigas 1076. Sindempart, Coquimbo</t>
  </si>
  <si>
    <t>Calle San Ramon, caso Nro 501. Coquimbo</t>
  </si>
  <si>
    <t>Santo Tomás de Aquino 1555. Milagro 2, La Serena</t>
  </si>
  <si>
    <t>Pasaje alcibiades vivencio gonzalez #1424, portal de san ramon tierras blancas,coquimbo</t>
  </si>
  <si>
    <t>Calle San Ramon 691, Torre A 510 Coquimbo</t>
  </si>
  <si>
    <t>av. Regimiento arica 365, condominio doña marina 2, edifico la brisa. Departamento 301. La serena</t>
  </si>
  <si>
    <t>Héctor Cáceres #527</t>
  </si>
  <si>
    <t>Lago Roselott 1330 Bosque San Carlos</t>
  </si>
  <si>
    <t>Pasaje su santidad papa san Gelasio uno 2033, Coquimbo</t>
  </si>
  <si>
    <t>Parque Nacional Pan de Azúcar 1171 El Bosque San Carlos</t>
  </si>
  <si>
    <t>Pasaje Volcán Laskar #2540</t>
  </si>
  <si>
    <t>Calle Antigua 42 depto. 11, La Herradura, Coquimbo</t>
  </si>
  <si>
    <t>Peñuelas norte #186 torre mariana sol 1 depto 1012</t>
  </si>
  <si>
    <t>Pasaje Nuevo Treinta #1507</t>
  </si>
  <si>
    <t>Pasaje Río Palomo Poniente #978, Bosque San Carlos , Coquimbo</t>
  </si>
  <si>
    <t>Parque Trapananda #1174 Bosque San Carlos</t>
  </si>
  <si>
    <t>pasaje guillermo arroyo alvarado #2962, coquimbo</t>
  </si>
  <si>
    <t>Lago Espejo 1527, Bosque San Carlos, Coquimbo</t>
  </si>
  <si>
    <t>AMERICA BELEN QUINTEROS TORRES</t>
  </si>
  <si>
    <t>Carlos lorca # 371 Parte Alta, Coquimbo</t>
  </si>
  <si>
    <t>Parque nacional las campanas 1351, bosque san carlos,coquimbo</t>
  </si>
  <si>
    <t>Luis Ugarte 3455, Coquimbo</t>
  </si>
  <si>
    <t>Pasaje laura contreras 1158 tierras blancas, Coquimbo</t>
  </si>
  <si>
    <t>pasaje papa sotero 1343,villa talinay,la cantera</t>
  </si>
  <si>
    <t>Juan Francisco Gonzalez 131, Villa el Salvador, Coquimbo</t>
  </si>
  <si>
    <t>Parque Nacional Hornopiren #1098, Coquimbo</t>
  </si>
  <si>
    <t>ELIAS ARANGUIZ 932 LOMAS DEL SAUCE</t>
  </si>
  <si>
    <t>Luis Enrique Cerda #2121, Valle Las Pircas, Coquimbo</t>
  </si>
  <si>
    <t>Bartolome Blanche #3473, La Serena</t>
  </si>
  <si>
    <t>Juan Lorenzo Solis Castro #520 Dpto 6-34</t>
  </si>
  <si>
    <t>parque magallanes 1308, bosque san carlos</t>
  </si>
  <si>
    <t>Larrain Alcalde 1110 La Serena</t>
  </si>
  <si>
    <t>Calle Vicuña 659</t>
  </si>
  <si>
    <t>Calafquen 899, peñuelas alto coquimbo</t>
  </si>
  <si>
    <t>Colonia san Ramón parcela n11, Coquimbo</t>
  </si>
  <si>
    <t>Domingo Perez 624, Guayacán, Coquimbo</t>
  </si>
  <si>
    <t>Capellan Carlos Cruzat Hurtado 2813, La Serena</t>
  </si>
  <si>
    <t>Mario peña carreño 5522 La florida la serena</t>
  </si>
  <si>
    <t>Las Dalias #89, Cantera Alta, Coquimbo</t>
  </si>
  <si>
    <t>Los Copihues #1235 Sindempart Coquimbo</t>
  </si>
  <si>
    <t>Calle Montegrande 1250, La Serena</t>
  </si>
  <si>
    <t>Pasaje Argentina #741, San Juan, Coquimbo</t>
  </si>
  <si>
    <t>Ossandon Oriente 60, depto 163, piso 16, El llano</t>
  </si>
  <si>
    <t>yuri.angulo@consultor.wom.cl</t>
  </si>
  <si>
    <t>Av. Pacifico 3505 Dep. 301 Condominio Reinos de Italia torre Napoles</t>
  </si>
  <si>
    <t>Los Pimientos #500, Sindempart</t>
  </si>
  <si>
    <t>Regimiento arica, 301, bloque 1, dpto 214. Coquimbo</t>
  </si>
  <si>
    <t>Mexico con estrella 2898,Compañías Altas</t>
  </si>
  <si>
    <t>Maipu 501, Coquimbo</t>
  </si>
  <si>
    <t>Calle San Ramón con Ricardo Videla P. Condominio Paseo San Carlos III. Depto. 104 B. Sector El Bosque, Coquimbo</t>
  </si>
  <si>
    <t>Avenida pacífico 3505, depto 214</t>
  </si>
  <si>
    <t>Pasaje Nuevo Cinco #3272, Villa Talinay, Coquimbo</t>
  </si>
  <si>
    <t>Rene schneider 1611, bosque san carlos, coquimbo</t>
  </si>
  <si>
    <t>cruz del molino 26 , edificio espacio 1 depto 409</t>
  </si>
  <si>
    <t>Los Ruiles #671, Bosque San Carlos, Coquimbo</t>
  </si>
  <si>
    <t>juan francisco gonzález #132 villa el salvador, coquimbo</t>
  </si>
  <si>
    <t>luis.hernandez@consultor.wom.cl</t>
  </si>
  <si>
    <t>Verona 362 puerta del mar</t>
  </si>
  <si>
    <t>Luis enrique cerda #2121, villa las pircas, Coquimbo</t>
  </si>
  <si>
    <t>Rio Palomo Poniente 978 Bosque San Carlos,Coquimbo</t>
  </si>
  <si>
    <t>Calle rio Quilimari 910, coquimbo</t>
  </si>
  <si>
    <t>rene shnnaider 1629 bosque san carlos coquimbo</t>
  </si>
  <si>
    <t>Pasaje Cerro grande 3228 La Serena</t>
  </si>
  <si>
    <t>Amado Flores 2075 Milagro II</t>
  </si>
  <si>
    <t>Ambrosio Valdes 2375-fundo san agustín, Coquimbo</t>
  </si>
  <si>
    <t>Los Ruiles 1416 Portal San Ramon Sur Coquimbo</t>
  </si>
  <si>
    <t>Dario Salas 1111 dpto 1604</t>
  </si>
  <si>
    <t>Gabriela Mistral 2810, La Serena</t>
  </si>
  <si>
    <t>Regimiento Arica 365, depto 101. Torre Tormenta</t>
  </si>
  <si>
    <t>KEVIN CAMILO</t>
  </si>
  <si>
    <t xml:space="preserve">VALDIVIA SEPULVEDA </t>
  </si>
  <si>
    <t>JONATHAN JONADAD</t>
  </si>
  <si>
    <t>MAS Y RUBI URDANETA</t>
  </si>
  <si>
    <t>ANTÓN SALAS</t>
  </si>
  <si>
    <t>LISMARIHEN ANA</t>
  </si>
  <si>
    <t>LARREAL MACHADO</t>
  </si>
  <si>
    <t>PAOLA DESIREE</t>
  </si>
  <si>
    <t>DUNN RODRIGUEZ</t>
  </si>
  <si>
    <t>RODRIGUEZ MATOS</t>
  </si>
  <si>
    <t>JERRY MANUEL</t>
  </si>
  <si>
    <t>GONZALEZ RODRIGUEZ</t>
  </si>
  <si>
    <t>ANA CAROLINA</t>
  </si>
  <si>
    <t>SERRANO RONDON</t>
  </si>
  <si>
    <t>YNGRID KARINA</t>
  </si>
  <si>
    <t>CAMARGO BOADA</t>
  </si>
  <si>
    <t>GRACIELA ALEJANDRA</t>
  </si>
  <si>
    <t>RIVERA MONTES</t>
  </si>
  <si>
    <t>ARGANDOÑA GAETE</t>
  </si>
  <si>
    <t>YUSNELDA JOSEFINA</t>
  </si>
  <si>
    <t>ROMERO SAAVEDRA</t>
  </si>
  <si>
    <t>NELSON ANDRES</t>
  </si>
  <si>
    <t xml:space="preserve">VEGA TORREJON </t>
  </si>
  <si>
    <t>JENNIFER ANDREINA</t>
  </si>
  <si>
    <t>PEROZA CASTILLO</t>
  </si>
  <si>
    <t>SARAI DEL VALLE</t>
  </si>
  <si>
    <t>HERNANDEZ HERNANDEZ</t>
  </si>
  <si>
    <t>LAURA ISABEL</t>
  </si>
  <si>
    <t>MOLINA PULIDO</t>
  </si>
  <si>
    <t>13 RRSS</t>
  </si>
  <si>
    <t>18632383-1</t>
  </si>
  <si>
    <t>26958325-8</t>
  </si>
  <si>
    <t>27013610-9</t>
  </si>
  <si>
    <t>26950781-0</t>
  </si>
  <si>
    <t>25801063-9</t>
  </si>
  <si>
    <t>33167469-9</t>
  </si>
  <si>
    <t>26848335-7</t>
  </si>
  <si>
    <t>33197248-7</t>
  </si>
  <si>
    <t>25637655-5</t>
  </si>
  <si>
    <t>19040443-9</t>
  </si>
  <si>
    <t>26762596-4</t>
  </si>
  <si>
    <t>18633521-K</t>
  </si>
  <si>
    <t>26720978-2</t>
  </si>
  <si>
    <t>26796253-7</t>
  </si>
  <si>
    <t>25674765-0</t>
  </si>
  <si>
    <t>26511989-1</t>
  </si>
  <si>
    <t xml:space="preserve">DIAZ HIDALGO </t>
  </si>
  <si>
    <t xml:space="preserve">MUÑOZ JARA </t>
  </si>
  <si>
    <t>GABRIEL DAVID</t>
  </si>
  <si>
    <t xml:space="preserve">VILLALOBOS BARRIOS </t>
  </si>
  <si>
    <t>HAROLD SEGUNDO</t>
  </si>
  <si>
    <t xml:space="preserve">CORTES YAÑEZ </t>
  </si>
  <si>
    <t>BEATRIZ SOLEDAD</t>
  </si>
  <si>
    <t xml:space="preserve">CLAVERIA BRAVO </t>
  </si>
  <si>
    <t>GUSTAVO HERNAN</t>
  </si>
  <si>
    <t xml:space="preserve">ORTIZ ESQUIVEL </t>
  </si>
  <si>
    <t>VALERIA DOMINIQUE</t>
  </si>
  <si>
    <t xml:space="preserve">LOPEZ ARANDA </t>
  </si>
  <si>
    <t>SOLEDAD DEL PILAR</t>
  </si>
  <si>
    <t xml:space="preserve">GOMEZ ROJAS </t>
  </si>
  <si>
    <t xml:space="preserve">CANALES GONZALEZ </t>
  </si>
  <si>
    <t>EVELYN EUGENIA</t>
  </si>
  <si>
    <t xml:space="preserve">AGUILERA MORA </t>
  </si>
  <si>
    <t>CHRISTIAN IGNACIO</t>
  </si>
  <si>
    <t xml:space="preserve">LOPEZ CROCCO </t>
  </si>
  <si>
    <t>MICHEEL ALEJANDRA</t>
  </si>
  <si>
    <t xml:space="preserve">ROJAS GONZALEZ </t>
  </si>
  <si>
    <t>DANIELA ARANXZA</t>
  </si>
  <si>
    <t>KATTYA VALESKA</t>
  </si>
  <si>
    <t xml:space="preserve">TORRES MUÑOZ </t>
  </si>
  <si>
    <t>GONZALO ALEJANDRO</t>
  </si>
  <si>
    <t xml:space="preserve">VILDOSO BOLADOS </t>
  </si>
  <si>
    <t>KAROLYN KAREM</t>
  </si>
  <si>
    <t xml:space="preserve">LEIVA POZO </t>
  </si>
  <si>
    <t>GALADRIEL TABATA</t>
  </si>
  <si>
    <t xml:space="preserve">CORNEJO VARGAS </t>
  </si>
  <si>
    <t>PABLO IGNACIO</t>
  </si>
  <si>
    <t>MATTA RIVERA</t>
  </si>
  <si>
    <t>CAROLINE ESTER</t>
  </si>
  <si>
    <t xml:space="preserve">PUJADO MILLAÑIR </t>
  </si>
  <si>
    <t>AYLIN ELIZABETH</t>
  </si>
  <si>
    <t xml:space="preserve">SEPULVEDA CHRISTIE </t>
  </si>
  <si>
    <t xml:space="preserve">TORO RAMOS </t>
  </si>
  <si>
    <t>DAESHTEAN JEREMIE</t>
  </si>
  <si>
    <t xml:space="preserve">HIDALGO LILLO </t>
  </si>
  <si>
    <t>YEISSY VALENTINA</t>
  </si>
  <si>
    <t xml:space="preserve">ARAYA ZULETA </t>
  </si>
  <si>
    <t>MARCO PATRICIO</t>
  </si>
  <si>
    <t>SALINAS SALFATE</t>
  </si>
  <si>
    <t>17722969-5</t>
  </si>
  <si>
    <t xml:space="preserve">	17025783-9</t>
  </si>
  <si>
    <t>14117602-1</t>
  </si>
  <si>
    <t>19042255-0</t>
  </si>
  <si>
    <t>16581313-8</t>
  </si>
  <si>
    <t>16581760-5</t>
  </si>
  <si>
    <t>15912876-8</t>
  </si>
  <si>
    <t>16791375-K</t>
  </si>
  <si>
    <t>17254372-3</t>
  </si>
  <si>
    <t>17610344-2</t>
  </si>
  <si>
    <t>16667172-8</t>
  </si>
  <si>
    <t>19660633-5</t>
  </si>
  <si>
    <t>18923943-2</t>
  </si>
  <si>
    <t>18968821-0</t>
  </si>
  <si>
    <t>15005789-2</t>
  </si>
  <si>
    <t>15016344-7</t>
  </si>
  <si>
    <t>20407394-5</t>
  </si>
  <si>
    <t>19524948-2</t>
  </si>
  <si>
    <t>19507277-9</t>
  </si>
  <si>
    <t>17369283-8</t>
  </si>
  <si>
    <t>15909526-6</t>
  </si>
  <si>
    <t>20005823-2</t>
  </si>
  <si>
    <t>19154901-5</t>
  </si>
  <si>
    <t>15041914-K</t>
  </si>
  <si>
    <t>NADIAZH</t>
  </si>
  <si>
    <t>DAMUNOZJ</t>
  </si>
  <si>
    <t>GDVILLAB</t>
  </si>
  <si>
    <t>HSCORTEY</t>
  </si>
  <si>
    <t>BSCLAVEB</t>
  </si>
  <si>
    <t>GHORTIZE</t>
  </si>
  <si>
    <t>VDLOPEZA</t>
  </si>
  <si>
    <t>SDGOMEZR</t>
  </si>
  <si>
    <t>CECANALG</t>
  </si>
  <si>
    <t>EEAGUILM</t>
  </si>
  <si>
    <t>CILOPEZC</t>
  </si>
  <si>
    <t>DAPASTEP</t>
  </si>
  <si>
    <t>KVTORREM</t>
  </si>
  <si>
    <t>GAVILDOB</t>
  </si>
  <si>
    <t>KKLEIVAP</t>
  </si>
  <si>
    <t>GTCORNEV</t>
  </si>
  <si>
    <t>PIMATTAR</t>
  </si>
  <si>
    <t>CEPUJADM</t>
  </si>
  <si>
    <t>AESEPULC</t>
  </si>
  <si>
    <t>PATOROR</t>
  </si>
  <si>
    <t>DJHIDALL</t>
  </si>
  <si>
    <t>YVARAYAZ</t>
  </si>
  <si>
    <t>MPSALINS</t>
  </si>
  <si>
    <t>nicole.diaz@consultor.wom.cl</t>
  </si>
  <si>
    <t>harold.cortes@consultor.wom.cl</t>
  </si>
  <si>
    <t>valeria.lopez@consultor.wom.cl</t>
  </si>
  <si>
    <t>soledad.gomez@consultor.wom.cl</t>
  </si>
  <si>
    <t>cristopher.canales@consultor.wom.cl</t>
  </si>
  <si>
    <t>pablo.matta@consultor.wom.cl</t>
  </si>
  <si>
    <t>caroline.pujado@consultor.wom.cl</t>
  </si>
  <si>
    <t>KCVALDIS</t>
  </si>
  <si>
    <t>JJMASY</t>
  </si>
  <si>
    <t>CEANTONS</t>
  </si>
  <si>
    <t>LALARREM</t>
  </si>
  <si>
    <t>PDDUNNR</t>
  </si>
  <si>
    <t>MARODRIM</t>
  </si>
  <si>
    <t>JMGONZAR</t>
  </si>
  <si>
    <t>ACSERRAR</t>
  </si>
  <si>
    <t>YKCAMARB</t>
  </si>
  <si>
    <t>VCARGANG</t>
  </si>
  <si>
    <t>YJROMERS</t>
  </si>
  <si>
    <t>NAVEGAT</t>
  </si>
  <si>
    <t>JAPEROZC</t>
  </si>
  <si>
    <t>SDHERNAH</t>
  </si>
  <si>
    <t>LIMOLINP</t>
  </si>
  <si>
    <t>paola.dunn@consultor.wom.cl</t>
  </si>
  <si>
    <t>maria.rodriguez.a@consultor.wom.cl</t>
  </si>
  <si>
    <t>ana.serrano@consultor.wom.cl</t>
  </si>
  <si>
    <t>yngrid.camargo@consultor.wom.cl</t>
  </si>
  <si>
    <t>graciela.rivera@consultor.wom.cl</t>
  </si>
  <si>
    <t>jennifer.peroza@consultor.wom.cl</t>
  </si>
  <si>
    <t>18633748-4</t>
  </si>
  <si>
    <t>9907494-9</t>
  </si>
  <si>
    <t>18923803-7</t>
  </si>
  <si>
    <t>17934283-9</t>
  </si>
  <si>
    <t>19706293-2</t>
  </si>
  <si>
    <t>19429540-5</t>
  </si>
  <si>
    <t>19349623-7</t>
  </si>
  <si>
    <t>18317786-9</t>
  </si>
  <si>
    <t>18001591-4</t>
  </si>
  <si>
    <t>17727212-4</t>
  </si>
  <si>
    <t>20198273-1</t>
  </si>
  <si>
    <t>18001541-8</t>
  </si>
  <si>
    <t>18183079-4</t>
  </si>
  <si>
    <t>19969585-1</t>
  </si>
  <si>
    <t>19314995-2</t>
  </si>
  <si>
    <t>15033911-1</t>
  </si>
  <si>
    <t>15430451-7</t>
  </si>
  <si>
    <t>19042238-0</t>
  </si>
  <si>
    <t>20514002-6</t>
  </si>
  <si>
    <t>18924131-3</t>
  </si>
  <si>
    <t>18852997-6</t>
  </si>
  <si>
    <t>16443910-0</t>
  </si>
  <si>
    <t>15573834-0</t>
  </si>
  <si>
    <t>17998702-3</t>
  </si>
  <si>
    <t>ALEJANDRO ANDRES</t>
  </si>
  <si>
    <t xml:space="preserve">ARANCIBIA ARANDA </t>
  </si>
  <si>
    <t>DANIELA IRENE</t>
  </si>
  <si>
    <t xml:space="preserve">LAVANDEROS GALAZ </t>
  </si>
  <si>
    <t>AIRON BRIAN</t>
  </si>
  <si>
    <t xml:space="preserve">VELIZ DIAZ </t>
  </si>
  <si>
    <t>LISET ANDREA</t>
  </si>
  <si>
    <t xml:space="preserve">PIZARRO PIZARRO </t>
  </si>
  <si>
    <t>JAVIER NICOLAS</t>
  </si>
  <si>
    <t xml:space="preserve">GONZALEZ MUÑOZ </t>
  </si>
  <si>
    <t>ALEXANDER ANDRES</t>
  </si>
  <si>
    <t xml:space="preserve">QUITRAL BARTSCH </t>
  </si>
  <si>
    <t xml:space="preserve">ELIZALDE BARRAZA </t>
  </si>
  <si>
    <t xml:space="preserve">GONZALEZ GALLARDO </t>
  </si>
  <si>
    <t>ANGELLO GIOVANNI</t>
  </si>
  <si>
    <t xml:space="preserve">LAZO SANTANA </t>
  </si>
  <si>
    <t>NELSON IGNACIO</t>
  </si>
  <si>
    <t xml:space="preserve">GONZALEZ ROJAS </t>
  </si>
  <si>
    <t>SEBASTIAN RODRIGO</t>
  </si>
  <si>
    <t xml:space="preserve">CONCHA BLUAS </t>
  </si>
  <si>
    <t>EMANUEL ALEJANDRO</t>
  </si>
  <si>
    <t xml:space="preserve">CARIS PALACIOS </t>
  </si>
  <si>
    <t>CARLOS ELIAS</t>
  </si>
  <si>
    <t xml:space="preserve">JARA DONOSO </t>
  </si>
  <si>
    <t>YOHANNA CAROLINA</t>
  </si>
  <si>
    <t xml:space="preserve">RAMIREZ MONTECINO </t>
  </si>
  <si>
    <t>NYNOSHKA ALICIA</t>
  </si>
  <si>
    <t xml:space="preserve">LEYTON FUENTES </t>
  </si>
  <si>
    <t>CAROLAINE CRISTAL</t>
  </si>
  <si>
    <t xml:space="preserve">CISTERNAS SEPULVEDA </t>
  </si>
  <si>
    <t>NIDIA MAGDALENA</t>
  </si>
  <si>
    <t xml:space="preserve">ARAYA AVALOS </t>
  </si>
  <si>
    <t>DANITZA CAROLINA</t>
  </si>
  <si>
    <t xml:space="preserve">GOMEZ IBARRA </t>
  </si>
  <si>
    <t>JOISE VALENTINA</t>
  </si>
  <si>
    <t xml:space="preserve">COOZ RIVAS </t>
  </si>
  <si>
    <t>YULISA MARLENE</t>
  </si>
  <si>
    <t xml:space="preserve">CASTRO GALLEGOS </t>
  </si>
  <si>
    <t xml:space="preserve">GUERRERO VERGARA </t>
  </si>
  <si>
    <t xml:space="preserve">ARANCIBIA VARGAS </t>
  </si>
  <si>
    <t>ALBERTO RICARDO</t>
  </si>
  <si>
    <t xml:space="preserve">CISTERNAS DIAZ </t>
  </si>
  <si>
    <t>STHEFANIE PAULINA</t>
  </si>
  <si>
    <t xml:space="preserve">CASTILLO VELASQUEZ </t>
  </si>
  <si>
    <t>AAARANCA</t>
  </si>
  <si>
    <t>DILAVANG</t>
  </si>
  <si>
    <t>ABVELIZD</t>
  </si>
  <si>
    <t>LAPIZARP</t>
  </si>
  <si>
    <t>JNGONZAM</t>
  </si>
  <si>
    <t>AAQUITRB</t>
  </si>
  <si>
    <t>CAELIZAB</t>
  </si>
  <si>
    <t>JVGONZAG</t>
  </si>
  <si>
    <t>AGLAZOS</t>
  </si>
  <si>
    <t>NIGONZAR</t>
  </si>
  <si>
    <t>SRCONCHB</t>
  </si>
  <si>
    <t>EACARISP</t>
  </si>
  <si>
    <t>CEJARAD</t>
  </si>
  <si>
    <t>YCRAMIRM</t>
  </si>
  <si>
    <t>NALEYTOF</t>
  </si>
  <si>
    <t>CCCISTES</t>
  </si>
  <si>
    <t>NMARAYAA</t>
  </si>
  <si>
    <t>DCGOMEZI</t>
  </si>
  <si>
    <t>JVCOOZR</t>
  </si>
  <si>
    <t>YMCASTRG</t>
  </si>
  <si>
    <t>KAGUERRV</t>
  </si>
  <si>
    <t>GAARANCV</t>
  </si>
  <si>
    <t>ARCISTED</t>
  </si>
  <si>
    <t>SPCASTIV</t>
  </si>
  <si>
    <t>javier.gonzalez@consultor.wom.cl</t>
  </si>
  <si>
    <t>nynoshka.leyton@consultor.wom.cl</t>
  </si>
  <si>
    <t>gabriela.arancibia@consultor.wom.cl</t>
  </si>
  <si>
    <t>sthefanie.castillo@consultor.wom.cl</t>
  </si>
  <si>
    <t xml:space="preserve">INOSTROZA OSSANDON </t>
  </si>
  <si>
    <t>JESUS ALEJANDRO</t>
  </si>
  <si>
    <t xml:space="preserve">FREDES FREDES </t>
  </si>
  <si>
    <t>DOMINIQUE MICHELLE</t>
  </si>
  <si>
    <t xml:space="preserve">POTT RIVAS </t>
  </si>
  <si>
    <t xml:space="preserve">GONZALEZ DIAZ </t>
  </si>
  <si>
    <t>COSTHIA NICOLAS</t>
  </si>
  <si>
    <t xml:space="preserve">ZEPEDA CARVAJAL </t>
  </si>
  <si>
    <t>CARLOS ANDRES</t>
  </si>
  <si>
    <t xml:space="preserve">OLMOS ALEGRE </t>
  </si>
  <si>
    <t>OSVALDO SEGUNDO</t>
  </si>
  <si>
    <t xml:space="preserve">AVILES CANTO </t>
  </si>
  <si>
    <t>RENE ALEXIS</t>
  </si>
  <si>
    <t xml:space="preserve">SILVA SOLIS </t>
  </si>
  <si>
    <t>REINA DEL CARMEN</t>
  </si>
  <si>
    <t xml:space="preserve">GOMEZ VARAS </t>
  </si>
  <si>
    <t>EDUARDO OMAR</t>
  </si>
  <si>
    <t xml:space="preserve">CONCHA HERNANDEZ </t>
  </si>
  <si>
    <t>LORENA ALEJANDRA</t>
  </si>
  <si>
    <t xml:space="preserve">MUÑOZ MORENO </t>
  </si>
  <si>
    <t>ALBERTO MATIAS</t>
  </si>
  <si>
    <t xml:space="preserve">ARAYA NUÑEZ </t>
  </si>
  <si>
    <t>CATALINA DE LOS ANGELES</t>
  </si>
  <si>
    <t>PABLO ULISES</t>
  </si>
  <si>
    <t xml:space="preserve">TOLOZA REYES </t>
  </si>
  <si>
    <t>RAUL ALEXIS</t>
  </si>
  <si>
    <t xml:space="preserve">BURGOS SEPULVEDA </t>
  </si>
  <si>
    <t xml:space="preserve">GARCIA GARCIA </t>
  </si>
  <si>
    <t xml:space="preserve">GONZALEZ FUENTES </t>
  </si>
  <si>
    <t>JOSHUA LUCAS</t>
  </si>
  <si>
    <t xml:space="preserve">VIELMAS ALFARO </t>
  </si>
  <si>
    <t>ANTONELA YOXZA</t>
  </si>
  <si>
    <t xml:space="preserve">ARAYA PASTEN </t>
  </si>
  <si>
    <t>FRANCOISE LYSETTE</t>
  </si>
  <si>
    <t xml:space="preserve">ESTAY GARDEAZABAL </t>
  </si>
  <si>
    <t>LUIS RODOLFO</t>
  </si>
  <si>
    <t xml:space="preserve">LOPEZ GOMEZ </t>
  </si>
  <si>
    <t>18970726-6</t>
  </si>
  <si>
    <t>20335822-9</t>
  </si>
  <si>
    <t>18248249-8</t>
  </si>
  <si>
    <t>19257218-5</t>
  </si>
  <si>
    <t>19659866-9</t>
  </si>
  <si>
    <t>15968166-1</t>
  </si>
  <si>
    <t>19574633-8</t>
  </si>
  <si>
    <t>17997415-0</t>
  </si>
  <si>
    <t>19780743-1</t>
  </si>
  <si>
    <t>15749239-K</t>
  </si>
  <si>
    <t>16081526-4</t>
  </si>
  <si>
    <t>19040351-3</t>
  </si>
  <si>
    <t>19258232-6</t>
  </si>
  <si>
    <t>13992841-5</t>
  </si>
  <si>
    <t>18946211-5</t>
  </si>
  <si>
    <t>19444033-2</t>
  </si>
  <si>
    <t>17139416-3</t>
  </si>
  <si>
    <t>18178870-4</t>
  </si>
  <si>
    <t>16053438-9</t>
  </si>
  <si>
    <t>16688737-2</t>
  </si>
  <si>
    <t xml:space="preserve">LETELIER CARVACHO </t>
  </si>
  <si>
    <t xml:space="preserve">DIAZ MIRANDA </t>
  </si>
  <si>
    <t>LUZ ALEJANDRA</t>
  </si>
  <si>
    <t xml:space="preserve">MUÑOZ CERDA </t>
  </si>
  <si>
    <t>BARBARA LISBETH</t>
  </si>
  <si>
    <t xml:space="preserve">LISERA CASTILLO </t>
  </si>
  <si>
    <t>CRISTHOFER LEONARDO</t>
  </si>
  <si>
    <t xml:space="preserve">PARDO ESQUIVEL </t>
  </si>
  <si>
    <t xml:space="preserve">OLIVARES PEÑAFIEL </t>
  </si>
  <si>
    <t>GERARDO ENRIQUE</t>
  </si>
  <si>
    <t>MONTERO ESCOBAR</t>
  </si>
  <si>
    <t>ANA BEATRIZ</t>
  </si>
  <si>
    <t>CORDERO</t>
  </si>
  <si>
    <t>ARIALIS CECILIA</t>
  </si>
  <si>
    <t>VÁSQUEZ TREMONT</t>
  </si>
  <si>
    <t>NAULÍ CAROLINA</t>
  </si>
  <si>
    <t>DAVID MOISES</t>
  </si>
  <si>
    <t>ANDRY DANIEL</t>
  </si>
  <si>
    <t>RUIZ MOLINA</t>
  </si>
  <si>
    <t>LISMARY ANTONIETHA</t>
  </si>
  <si>
    <t>SANCHEZ VALERA</t>
  </si>
  <si>
    <t>EILEEN MARIANA</t>
  </si>
  <si>
    <t>IDROGO TOVAR</t>
  </si>
  <si>
    <t>STEPHANIE</t>
  </si>
  <si>
    <t xml:space="preserve">ESPINOZA PARRA </t>
  </si>
  <si>
    <t>18449966-5</t>
  </si>
  <si>
    <t>20006173-K</t>
  </si>
  <si>
    <t>18399632-0</t>
  </si>
  <si>
    <t>18178206-4</t>
  </si>
  <si>
    <t>18983957-K</t>
  </si>
  <si>
    <t>25954527-7</t>
  </si>
  <si>
    <t>26572967-3</t>
  </si>
  <si>
    <t>26701650-K</t>
  </si>
  <si>
    <t>26867909-K</t>
  </si>
  <si>
    <t>23142119-K</t>
  </si>
  <si>
    <t>KADIAZM</t>
  </si>
  <si>
    <t>LAMUNOZC</t>
  </si>
  <si>
    <t>BLLISERC</t>
  </si>
  <si>
    <t>CLPARDOE</t>
  </si>
  <si>
    <t>MAOLIVAP</t>
  </si>
  <si>
    <t>GEMONTEE</t>
  </si>
  <si>
    <t>ABCORDE</t>
  </si>
  <si>
    <t>NCLOPEZC</t>
  </si>
  <si>
    <t>DMMASYU</t>
  </si>
  <si>
    <t>ADRUIZM</t>
  </si>
  <si>
    <t>LASANCHV</t>
  </si>
  <si>
    <t>EMIDROGT</t>
  </si>
  <si>
    <t>SESPINP</t>
  </si>
  <si>
    <t>barbara.lisera@consultor.wom.cl</t>
  </si>
  <si>
    <t>arialis.vasquez@consultor.wom.cl</t>
  </si>
  <si>
    <t>andry.ruiz@consultor.wom.cl</t>
  </si>
  <si>
    <t>lismary.sanchez@consultor.wom.cl</t>
  </si>
  <si>
    <t>stephanie.espinoza@consultor.wom.cl</t>
  </si>
  <si>
    <t>27079491-2</t>
  </si>
  <si>
    <t>26950220-7</t>
  </si>
  <si>
    <t>FAINOSTO</t>
  </si>
  <si>
    <t>JAFREDEF</t>
  </si>
  <si>
    <t>DMPOTTR</t>
  </si>
  <si>
    <t>FIGONZAD</t>
  </si>
  <si>
    <t>CNZEPEDC</t>
  </si>
  <si>
    <t>CAOLMOSA</t>
  </si>
  <si>
    <t>OSAVILEC</t>
  </si>
  <si>
    <t>RASILVAS</t>
  </si>
  <si>
    <t>RDGOMEZV</t>
  </si>
  <si>
    <t>EOCONCHH</t>
  </si>
  <si>
    <t>LAMUNOZM</t>
  </si>
  <si>
    <t>AMARAYAN</t>
  </si>
  <si>
    <t>CDDUBOC</t>
  </si>
  <si>
    <t>PUTOLOZR</t>
  </si>
  <si>
    <t>RABURGOS</t>
  </si>
  <si>
    <t>VSGONZAF</t>
  </si>
  <si>
    <t>JLVIELMA</t>
  </si>
  <si>
    <t>AYARAYAP</t>
  </si>
  <si>
    <t>FLESTAYG</t>
  </si>
  <si>
    <t>FAGUERRS</t>
  </si>
  <si>
    <t>LRLOPEZG</t>
  </si>
  <si>
    <t>costhia.zepeda@consultor.wom.cl</t>
  </si>
  <si>
    <t>antonela.araya@consultor.wom.cl</t>
  </si>
  <si>
    <t>fabiola.guerra@consultor.wom.cl</t>
  </si>
  <si>
    <t>luis.lopez@consultor.wom.cl</t>
  </si>
  <si>
    <t>Gestión EPA</t>
  </si>
  <si>
    <t>GEVE BURGOS</t>
  </si>
  <si>
    <t>17453359-8</t>
  </si>
  <si>
    <t>19348881-1</t>
  </si>
  <si>
    <t>16505128-9</t>
  </si>
  <si>
    <t>18880855-7</t>
  </si>
  <si>
    <t>19951017-7</t>
  </si>
  <si>
    <t>15126243-0</t>
  </si>
  <si>
    <t>19729488-4</t>
  </si>
  <si>
    <t>19023525-4</t>
  </si>
  <si>
    <t>14110918-9</t>
  </si>
  <si>
    <t>17325149-1</t>
  </si>
  <si>
    <t>18633654-2</t>
  </si>
  <si>
    <t>15467691-0</t>
  </si>
  <si>
    <t>19099517-8</t>
  </si>
  <si>
    <t>19185197-8</t>
  </si>
  <si>
    <t>15572140-5</t>
  </si>
  <si>
    <t>18449858-8</t>
  </si>
  <si>
    <t>20717500-5</t>
  </si>
  <si>
    <t>20025789-8</t>
  </si>
  <si>
    <t>19964187-5</t>
  </si>
  <si>
    <t>RODRIGO JEAN LUCAS ALEJANDRO</t>
  </si>
  <si>
    <t xml:space="preserve">SANTANDER SANTANDER </t>
  </si>
  <si>
    <t>PAULA FERNANDA</t>
  </si>
  <si>
    <t xml:space="preserve">BERENGUELA LAMAS </t>
  </si>
  <si>
    <t>EDUARDO AMBROSIO</t>
  </si>
  <si>
    <t xml:space="preserve">OLMOS BARRAZA </t>
  </si>
  <si>
    <t>ARLIN ALEJANDRA</t>
  </si>
  <si>
    <t xml:space="preserve">QUIERO ALVAREZ </t>
  </si>
  <si>
    <t>MICHELLE ALESANDRA</t>
  </si>
  <si>
    <t xml:space="preserve">ARAYA MAYA </t>
  </si>
  <si>
    <t>ROBERTO FELIPE</t>
  </si>
  <si>
    <t xml:space="preserve">CONTRERAS RIVERA </t>
  </si>
  <si>
    <t>VALENTINA ADRIANA</t>
  </si>
  <si>
    <t xml:space="preserve">ARNAIZ RIOS </t>
  </si>
  <si>
    <t>NIKOLAS ANTONIO</t>
  </si>
  <si>
    <t xml:space="preserve">SANCHEZ REBOLLEDO </t>
  </si>
  <si>
    <t xml:space="preserve">ROJAS REYES </t>
  </si>
  <si>
    <t>ADOLFO ANDRES</t>
  </si>
  <si>
    <t xml:space="preserve">CORTES MARTINEZ </t>
  </si>
  <si>
    <t xml:space="preserve">MORALES RAMIREZ </t>
  </si>
  <si>
    <t>JAEN EDUARDO</t>
  </si>
  <si>
    <t xml:space="preserve">YAPUR IBACACHE </t>
  </si>
  <si>
    <t>SEBASTIAN EDUARDO</t>
  </si>
  <si>
    <t xml:space="preserve">FERRADA REYES </t>
  </si>
  <si>
    <t>CONSTANZA JAVIERA</t>
  </si>
  <si>
    <t xml:space="preserve">BALCAZAR APABLAZA </t>
  </si>
  <si>
    <t>GENESIS ANDREA</t>
  </si>
  <si>
    <t xml:space="preserve">FUENTES DIAZ </t>
  </si>
  <si>
    <t xml:space="preserve">DURAN YAÑEZ </t>
  </si>
  <si>
    <t>YULI ANDREA</t>
  </si>
  <si>
    <t xml:space="preserve">ZARRICUETA GARCIA </t>
  </si>
  <si>
    <t>CRISTOBAL ALEJANDRO</t>
  </si>
  <si>
    <t xml:space="preserve">NUÑEZ DIAZ </t>
  </si>
  <si>
    <t>DIANA DEL ROSARIO</t>
  </si>
  <si>
    <t xml:space="preserve">CARVALLO AGUILERA </t>
  </si>
  <si>
    <t>ROSITA EYZADORA</t>
  </si>
  <si>
    <t xml:space="preserve">CASTRO ALFARO </t>
  </si>
  <si>
    <t>pablo.garcia@consultor.wom.cl</t>
  </si>
  <si>
    <t>PSGARCIG</t>
  </si>
  <si>
    <t>CESAR PATRICIO SOLER VARGAS</t>
  </si>
  <si>
    <t xml:space="preserve"> VIANNEY MARILYN</t>
  </si>
  <si>
    <t>SOZA VALENCIA</t>
  </si>
  <si>
    <t xml:space="preserve">POZO RIVERA </t>
  </si>
  <si>
    <t>JOAN MANUEL</t>
  </si>
  <si>
    <t xml:space="preserve">CARVAJAL FLORES </t>
  </si>
  <si>
    <t>BELLA MARITZA</t>
  </si>
  <si>
    <t xml:space="preserve">HENRIQUEZ CASANOVA </t>
  </si>
  <si>
    <t>VALERIA CATALINA</t>
  </si>
  <si>
    <t xml:space="preserve">YAÑEZ LAMAS </t>
  </si>
  <si>
    <t>DAMARIS SOLEDAD</t>
  </si>
  <si>
    <t xml:space="preserve">MORAGA HERNANDEZ </t>
  </si>
  <si>
    <t>PATRICIO ELIAS</t>
  </si>
  <si>
    <t xml:space="preserve">PEREZ GAETE </t>
  </si>
  <si>
    <t>MARCELO ANTONIO</t>
  </si>
  <si>
    <t xml:space="preserve">CARDENAS RODRIGUEZ </t>
  </si>
  <si>
    <t>JONATHAN EDGARDO</t>
  </si>
  <si>
    <t xml:space="preserve">YAÑEZ MARDONES </t>
  </si>
  <si>
    <t>JOSE LUIS</t>
  </si>
  <si>
    <t xml:space="preserve">CANTO QUIROGA </t>
  </si>
  <si>
    <t>ROMINA FRANCESCA</t>
  </si>
  <si>
    <t xml:space="preserve">TAPIA URRUTIA </t>
  </si>
  <si>
    <t xml:space="preserve">ORDENES VILLALOBOS </t>
  </si>
  <si>
    <t xml:space="preserve">COSTANZI TOLMO </t>
  </si>
  <si>
    <t>CONSTANZA MICHELLE</t>
  </si>
  <si>
    <t xml:space="preserve">ACOSTA SOTO </t>
  </si>
  <si>
    <t xml:space="preserve">PIZARRO TORRES </t>
  </si>
  <si>
    <t>CLAUDIO ALFREDO</t>
  </si>
  <si>
    <t xml:space="preserve">ALVAREZ TEJADA </t>
  </si>
  <si>
    <t xml:space="preserve">ARAYA AGUILERA </t>
  </si>
  <si>
    <t>KIMBERLY DANIELA</t>
  </si>
  <si>
    <t xml:space="preserve">CORTES GONZALEZ </t>
  </si>
  <si>
    <t>YOMALY DANIELA</t>
  </si>
  <si>
    <t xml:space="preserve">TORRES PAREDES </t>
  </si>
  <si>
    <t>20912194-8</t>
  </si>
  <si>
    <t>19101764-1</t>
  </si>
  <si>
    <t>19103613-1</t>
  </si>
  <si>
    <t>18316230-6</t>
  </si>
  <si>
    <t>16263021-0</t>
  </si>
  <si>
    <t>18889794-0</t>
  </si>
  <si>
    <t>19085791-3</t>
  </si>
  <si>
    <t>19178705-6</t>
  </si>
  <si>
    <t>19770589-2</t>
  </si>
  <si>
    <t>18674826-3</t>
  </si>
  <si>
    <t>15052232-3</t>
  </si>
  <si>
    <t>15563717-K</t>
  </si>
  <si>
    <t>18879824-1</t>
  </si>
  <si>
    <t>13223173-7</t>
  </si>
  <si>
    <t>17294807-3</t>
  </si>
  <si>
    <t>18952292-4</t>
  </si>
  <si>
    <t>18493555-4</t>
  </si>
  <si>
    <t>ENDER JAVIER PIÑA ROJAS</t>
  </si>
  <si>
    <t>MJGONZAM</t>
  </si>
  <si>
    <t>VMSOZAV</t>
  </si>
  <si>
    <t>NAPOZOR</t>
  </si>
  <si>
    <t>JMCARVAF</t>
  </si>
  <si>
    <t>BMHENRIC</t>
  </si>
  <si>
    <t>VCYANEZL</t>
  </si>
  <si>
    <t>DSMORAGH</t>
  </si>
  <si>
    <t>PEPEREZG</t>
  </si>
  <si>
    <t>MACARDER</t>
  </si>
  <si>
    <t>JEYANEZM</t>
  </si>
  <si>
    <t>JLCANTOQ</t>
  </si>
  <si>
    <t>RFTAPIAU</t>
  </si>
  <si>
    <t>CMACOSTS</t>
  </si>
  <si>
    <t>CAALVART</t>
  </si>
  <si>
    <t>NAARAAAY</t>
  </si>
  <si>
    <t>KDCORTEG</t>
  </si>
  <si>
    <t>YDTORREP</t>
  </si>
  <si>
    <t>joan.carvajal@consultor.wom.cl</t>
  </si>
  <si>
    <t>yomaly.torres@consultor.wom.cl</t>
  </si>
  <si>
    <t>RJSANTAS</t>
  </si>
  <si>
    <t>PFBERENL</t>
  </si>
  <si>
    <t>EAOLMOSB</t>
  </si>
  <si>
    <t>AAQUIERA</t>
  </si>
  <si>
    <t>MAARAYAM</t>
  </si>
  <si>
    <t>RFCONTRR</t>
  </si>
  <si>
    <t>VAARNAIR</t>
  </si>
  <si>
    <t>NASANCHR</t>
  </si>
  <si>
    <t>CAROJRSA</t>
  </si>
  <si>
    <t>AACORTEM</t>
  </si>
  <si>
    <t>FAMORALR</t>
  </si>
  <si>
    <t>JEYAPURI</t>
  </si>
  <si>
    <t>SEFERRAR</t>
  </si>
  <si>
    <t>CJBALCAA</t>
  </si>
  <si>
    <t>GAFUENTD</t>
  </si>
  <si>
    <t>RADURANY</t>
  </si>
  <si>
    <t>YAZARRIG</t>
  </si>
  <si>
    <t>CANUNEZD</t>
  </si>
  <si>
    <t>DDCARVAA</t>
  </si>
  <si>
    <t>RECASTRA</t>
  </si>
  <si>
    <t>paula.berenguela@consultor.wom.cl</t>
  </si>
  <si>
    <t>roberto.contreras@consultor.wom.cl</t>
  </si>
  <si>
    <t>nikolas.sanchez@consultor.wom.cl</t>
  </si>
  <si>
    <t>RODRIGUEZ DIAZ</t>
  </si>
  <si>
    <t>GUERRA SEGOVIA</t>
  </si>
  <si>
    <t>13873709-8</t>
  </si>
  <si>
    <t>27127369-K</t>
  </si>
  <si>
    <t>27085902-K</t>
  </si>
  <si>
    <t>27146837-7</t>
  </si>
  <si>
    <t>44213427-8</t>
  </si>
  <si>
    <t>RAMOS RIVERA</t>
  </si>
  <si>
    <t>IRARRAZABAL BRICEÑO</t>
  </si>
  <si>
    <t>VALENTINA ALEXANDRA</t>
  </si>
  <si>
    <t>PICHINAO GODOY</t>
  </si>
  <si>
    <t>BARRIENTOS ORDENES</t>
  </si>
  <si>
    <t>CEBALLOS GONZALEZ</t>
  </si>
  <si>
    <t>MARGELIS DAIREN</t>
  </si>
  <si>
    <t>LOPEZ CENTENO</t>
  </si>
  <si>
    <t>27157100-3</t>
  </si>
  <si>
    <t>27168769-9</t>
  </si>
  <si>
    <t>16521711-K</t>
  </si>
  <si>
    <t>20718286-9</t>
  </si>
  <si>
    <t>19853860-4</t>
  </si>
  <si>
    <t>18318386-9</t>
  </si>
  <si>
    <t>19347934-0</t>
  </si>
  <si>
    <t>18949224-3</t>
  </si>
  <si>
    <t>17866097-7</t>
  </si>
  <si>
    <t>17786733-0</t>
  </si>
  <si>
    <t>19614389-0</t>
  </si>
  <si>
    <t>18092101-K</t>
  </si>
  <si>
    <t>19257934-1</t>
  </si>
  <si>
    <t xml:space="preserve">Alejandro Esteban </t>
  </si>
  <si>
    <t>Perez Perez</t>
  </si>
  <si>
    <t>Rocio Alejandra</t>
  </si>
  <si>
    <t>Rojas Ortiz</t>
  </si>
  <si>
    <t>Yessenia Marlene</t>
  </si>
  <si>
    <t>Gonzalez Silva</t>
  </si>
  <si>
    <t>Carla Belen</t>
  </si>
  <si>
    <t>Garcia Lopez</t>
  </si>
  <si>
    <t>Valentina Esperanza</t>
  </si>
  <si>
    <t>Maldonado Ramirez</t>
  </si>
  <si>
    <t>Daniela Andrea</t>
  </si>
  <si>
    <t>Muñoz Cisternas</t>
  </si>
  <si>
    <t xml:space="preserve">Edward Alberto </t>
  </si>
  <si>
    <t>Antiquera Leon</t>
  </si>
  <si>
    <t xml:space="preserve">Gabriel Danilo </t>
  </si>
  <si>
    <t xml:space="preserve">Miranda Chacon </t>
  </si>
  <si>
    <t xml:space="preserve">Belen Alejandra </t>
  </si>
  <si>
    <t>Cabello Pinto</t>
  </si>
  <si>
    <t>Fuentes Muñoz</t>
  </si>
  <si>
    <t xml:space="preserve">Yojhan Fernando </t>
  </si>
  <si>
    <t>Flores Veliz</t>
  </si>
  <si>
    <t xml:space="preserve">Tomas Ignacio </t>
  </si>
  <si>
    <t>Larrain Araya</t>
  </si>
  <si>
    <t>Thomas Ignacio</t>
  </si>
  <si>
    <t>AEPEREZP</t>
  </si>
  <si>
    <t>RAROJASO</t>
  </si>
  <si>
    <t>YMGONZAS</t>
  </si>
  <si>
    <t>CBGARCIL</t>
  </si>
  <si>
    <t>VEMALDOR</t>
  </si>
  <si>
    <t>DAMUNOZC</t>
  </si>
  <si>
    <t>EAANTIQL</t>
  </si>
  <si>
    <t>GDMIRANC</t>
  </si>
  <si>
    <t>BACABELP</t>
  </si>
  <si>
    <t>CIFUENTM</t>
  </si>
  <si>
    <t>YFFLOREV</t>
  </si>
  <si>
    <t>alejandro.perez@consultor.wom.cl</t>
  </si>
  <si>
    <t>valentina.maldonado@consultor.wom.cl</t>
  </si>
  <si>
    <t>gabriel.miranda@consultor.wom.cl</t>
  </si>
  <si>
    <t>GABRIELA ANDREA GOMEZ QUIVIC</t>
  </si>
  <si>
    <t>Si</t>
  </si>
  <si>
    <t>COVACEVICH CARVAJAL</t>
  </si>
  <si>
    <t>JOAN DOMINIQUE</t>
  </si>
  <si>
    <t>ESTAY GONZALEZ</t>
  </si>
  <si>
    <t>MARIA JOSE NIVETH</t>
  </si>
  <si>
    <t>GONZALEZ HERRERA</t>
  </si>
  <si>
    <t>MELISSA OLENKA</t>
  </si>
  <si>
    <t>JOAQUIN FIOD</t>
  </si>
  <si>
    <t>LEIVA YARYES</t>
  </si>
  <si>
    <t>BELEN ANAYS</t>
  </si>
  <si>
    <t>CORONA ROJAS</t>
  </si>
  <si>
    <t>GOMEZ YAÑEZ</t>
  </si>
  <si>
    <t>JESSICA KARINE</t>
  </si>
  <si>
    <t>REDLICH ECHEVERRIA</t>
  </si>
  <si>
    <t>CRISTINA ANDREA</t>
  </si>
  <si>
    <t>CORTES VILLAR</t>
  </si>
  <si>
    <t>LUENGO VILLAVICENCIO</t>
  </si>
  <si>
    <t>VILLALOBOS ROMERO</t>
  </si>
  <si>
    <t>CORTES GUEVARA</t>
  </si>
  <si>
    <t>YUBITZA NAYADET</t>
  </si>
  <si>
    <t>MANRIQUEZ HERNANDEZ</t>
  </si>
  <si>
    <t>HERNANDEZ TORRES</t>
  </si>
  <si>
    <t>FRANCISCA VANGELI</t>
  </si>
  <si>
    <t xml:space="preserve">ROMERO ADAROS </t>
  </si>
  <si>
    <t>19349327-0</t>
  </si>
  <si>
    <t>19257722-5</t>
  </si>
  <si>
    <t>18138140-K</t>
  </si>
  <si>
    <t>17624665-0</t>
  </si>
  <si>
    <t>16581986-1</t>
  </si>
  <si>
    <t>19491902-6</t>
  </si>
  <si>
    <t>19451416-6</t>
  </si>
  <si>
    <t>19649817-6</t>
  </si>
  <si>
    <t>16054079-6</t>
  </si>
  <si>
    <t>16705250-9</t>
  </si>
  <si>
    <t>17721725-5</t>
  </si>
  <si>
    <t>18003344-0</t>
  </si>
  <si>
    <t>16213224-5</t>
  </si>
  <si>
    <t>18922809-0</t>
  </si>
  <si>
    <t>18360274-8</t>
  </si>
  <si>
    <t>20127019-7</t>
  </si>
  <si>
    <t>19349784-5</t>
  </si>
  <si>
    <t>17626689-9</t>
  </si>
  <si>
    <t>18317730-3</t>
  </si>
  <si>
    <t>18689508-8</t>
  </si>
  <si>
    <t>18758610-0</t>
  </si>
  <si>
    <t>20006417-8</t>
  </si>
  <si>
    <t>17721996-7</t>
  </si>
  <si>
    <t>19458609-4</t>
  </si>
  <si>
    <t>19660284-4</t>
  </si>
  <si>
    <t>20059588-2</t>
  </si>
  <si>
    <t>18606494-1</t>
  </si>
  <si>
    <t>19041006-4</t>
  </si>
  <si>
    <t>16054518-6</t>
  </si>
  <si>
    <t>18482690-9</t>
  </si>
  <si>
    <t>14711485-0</t>
  </si>
  <si>
    <t>FLORENCIA ALICIA</t>
  </si>
  <si>
    <t>BERCOVICH CONTRERAS</t>
  </si>
  <si>
    <t>PAULA CAROLINA</t>
  </si>
  <si>
    <t xml:space="preserve">MENDIETA IBACACHE </t>
  </si>
  <si>
    <t>KATYA JESENIA</t>
  </si>
  <si>
    <t xml:space="preserve">BARAHONA LOPEZ </t>
  </si>
  <si>
    <t xml:space="preserve">ACUÑA CORTES </t>
  </si>
  <si>
    <t xml:space="preserve">MIRANDA DIAZ </t>
  </si>
  <si>
    <t>SOFIA EUGENIA XIMENA</t>
  </si>
  <si>
    <t xml:space="preserve">DIAZ CORTES </t>
  </si>
  <si>
    <t>JENNY JAZMIN</t>
  </si>
  <si>
    <t xml:space="preserve">CASTILLO ARAYA </t>
  </si>
  <si>
    <t xml:space="preserve">LATORRE LATORRE </t>
  </si>
  <si>
    <t>ALEJANDRA DEL PILAR</t>
  </si>
  <si>
    <t xml:space="preserve">RAMOS RAMOS </t>
  </si>
  <si>
    <t>NORMA PIA</t>
  </si>
  <si>
    <t xml:space="preserve">FILIDEI FILIDEI </t>
  </si>
  <si>
    <t>NATANAEL ANDRES</t>
  </si>
  <si>
    <t xml:space="preserve">SALAMANCA SANCHEZ </t>
  </si>
  <si>
    <t xml:space="preserve">ESPINOZA GAETE </t>
  </si>
  <si>
    <t>FRANCIA ATENEA</t>
  </si>
  <si>
    <t xml:space="preserve">NIETO MIRANDA </t>
  </si>
  <si>
    <t>ANA MERCEDES</t>
  </si>
  <si>
    <t xml:space="preserve">RAMBAY SALAZAR </t>
  </si>
  <si>
    <t>DACOVACC</t>
  </si>
  <si>
    <t>JDESTAYG</t>
  </si>
  <si>
    <t>MJGONZAH</t>
  </si>
  <si>
    <t>CAMOLINA</t>
  </si>
  <si>
    <t>MOARAYAA</t>
  </si>
  <si>
    <t>JFLEIVAY</t>
  </si>
  <si>
    <t>BACORONR</t>
  </si>
  <si>
    <t>SAGOMEZY</t>
  </si>
  <si>
    <t>JKREDLIE</t>
  </si>
  <si>
    <t>CACORTEV</t>
  </si>
  <si>
    <t>CCVILLAR</t>
  </si>
  <si>
    <t>CJCORTEG</t>
  </si>
  <si>
    <t>YNMANRIH</t>
  </si>
  <si>
    <t>MAHERNAT</t>
  </si>
  <si>
    <t>FVROMERA</t>
  </si>
  <si>
    <t>joan.estay@consultor.wom.cl</t>
  </si>
  <si>
    <t>manuel.diaz@consultor.wom.cl</t>
  </si>
  <si>
    <t>belen.corona@consultor.wom.cl</t>
  </si>
  <si>
    <t>camila.villalobos@consultor.wom.cl</t>
  </si>
  <si>
    <t>constanza.cortes@consultor.wom.cl</t>
  </si>
  <si>
    <t>yubitza.manriquez@consultor.wom.cl</t>
  </si>
  <si>
    <t xml:space="preserve">Estado </t>
  </si>
  <si>
    <t xml:space="preserve">Aplica capacitación WA </t>
  </si>
  <si>
    <t xml:space="preserve">Licencia </t>
  </si>
  <si>
    <t>No aplica</t>
  </si>
  <si>
    <t>27087001-5</t>
  </si>
  <si>
    <t>FABERCOC</t>
  </si>
  <si>
    <t>PCMENDII</t>
  </si>
  <si>
    <t>KJBARAHL</t>
  </si>
  <si>
    <t>PAACUNAC</t>
  </si>
  <si>
    <t>AAMIRAND</t>
  </si>
  <si>
    <t>SEDIAZC</t>
  </si>
  <si>
    <t>JJCASTIA</t>
  </si>
  <si>
    <t>DILATORL</t>
  </si>
  <si>
    <t>ADRAMOSR</t>
  </si>
  <si>
    <t>NPFILIDF</t>
  </si>
  <si>
    <t>NASALAMS</t>
  </si>
  <si>
    <t>RAESPING</t>
  </si>
  <si>
    <t>FANIETOM</t>
  </si>
  <si>
    <t>FJDIAZF</t>
  </si>
  <si>
    <t>AMRAMBAS</t>
  </si>
  <si>
    <t>florencia.bercovich@consultor.wom.cl</t>
  </si>
  <si>
    <t>paula.mendieta@consultor.wom.cl</t>
  </si>
  <si>
    <t>norma.filidei@consultor.wom.cl</t>
  </si>
  <si>
    <t>rodrigo.espinoza.g@consultor.wom.cl</t>
  </si>
  <si>
    <t>27117816-6</t>
  </si>
  <si>
    <t>27000974-3</t>
  </si>
  <si>
    <t>26209778-1</t>
  </si>
  <si>
    <t>27131902-9</t>
  </si>
  <si>
    <t>27089710-K</t>
  </si>
  <si>
    <t>26173310-2</t>
  </si>
  <si>
    <t>27181563-8</t>
  </si>
  <si>
    <t>26798285-6</t>
  </si>
  <si>
    <t>26463811-9</t>
  </si>
  <si>
    <t>26467524-3</t>
  </si>
  <si>
    <t>25921763-6</t>
  </si>
  <si>
    <t>16307407-9</t>
  </si>
  <si>
    <t>18318153-k</t>
  </si>
  <si>
    <t>19538383-9</t>
  </si>
  <si>
    <t>MARIELY ANDREINA</t>
  </si>
  <si>
    <t>COLINA GUARECUCO</t>
  </si>
  <si>
    <t xml:space="preserve">NORBELIS DEL VALLE </t>
  </si>
  <si>
    <t>BERRIOS LAGUNA</t>
  </si>
  <si>
    <t xml:space="preserve">YASULITH DEL VALLE </t>
  </si>
  <si>
    <t>GÓMEZ MESA</t>
  </si>
  <si>
    <t>YOELIS CAROLINA</t>
  </si>
  <si>
    <t>CHAVEZ FUENMAYOR</t>
  </si>
  <si>
    <t xml:space="preserve">LUIS DAVID </t>
  </si>
  <si>
    <t>VÁSQUEZ VELÁSQUEZ</t>
  </si>
  <si>
    <t>JOHN</t>
  </si>
  <si>
    <t>BARREIRO CRESPO</t>
  </si>
  <si>
    <t>FABIOLA ANDREINA</t>
  </si>
  <si>
    <t>ZOZAYA CARETTO</t>
  </si>
  <si>
    <t>JENNIFER DEL CARMEN</t>
  </si>
  <si>
    <t xml:space="preserve">CARLOS JAVIER </t>
  </si>
  <si>
    <t>HIGUEREY HIGUEREY</t>
  </si>
  <si>
    <t xml:space="preserve">MARÍA ALEJANDRA </t>
  </si>
  <si>
    <t>ARÉVALO ARAGÓN</t>
  </si>
  <si>
    <t>BETSY GIOVANNA</t>
  </si>
  <si>
    <t>VEGA CASTRO</t>
  </si>
  <si>
    <t>NAYARETT ANDREA</t>
  </si>
  <si>
    <t>TORO NORAMBUENA</t>
  </si>
  <si>
    <t xml:space="preserve">ENZO NICOLÁS </t>
  </si>
  <si>
    <t>MONTECINOS RIVERA</t>
  </si>
  <si>
    <t xml:space="preserve">GONZALO ANTONIO </t>
  </si>
  <si>
    <t>JIMENEZ FERNANDEZ</t>
  </si>
  <si>
    <t>MACOLING</t>
  </si>
  <si>
    <t>NDBERRIL</t>
  </si>
  <si>
    <t>YDGOMEZM</t>
  </si>
  <si>
    <t>YCCHAVEF</t>
  </si>
  <si>
    <t>LDVASQUV</t>
  </si>
  <si>
    <t>JBARREC</t>
  </si>
  <si>
    <t>FAZOZAYC</t>
  </si>
  <si>
    <t>JDPEREZI</t>
  </si>
  <si>
    <t>CJHIGUEH</t>
  </si>
  <si>
    <t>MAAREVAA</t>
  </si>
  <si>
    <t>BGVEGAC</t>
  </si>
  <si>
    <t>NATORON</t>
  </si>
  <si>
    <t>GAJIMENF</t>
  </si>
  <si>
    <t>norbelis.berrios@consultor.wom.cl</t>
  </si>
  <si>
    <t>yasulith.gomez@consultor.wom.cl</t>
  </si>
  <si>
    <t>luis.vasquez@consultor.wom.cl</t>
  </si>
  <si>
    <t>fabiola.zozaya@consultor.wom.cl</t>
  </si>
  <si>
    <t>jennifer.perez@consultor.wom.cl</t>
  </si>
  <si>
    <t>gonzalo.jimenez@consultor.wom.cl</t>
  </si>
  <si>
    <t>NANCY CECILIA</t>
  </si>
  <si>
    <t xml:space="preserve">GALLEGUILLOS ROJAS </t>
  </si>
  <si>
    <t>ROSARIO BETZABE</t>
  </si>
  <si>
    <t xml:space="preserve">MUÑOZ YAÑEZ </t>
  </si>
  <si>
    <t xml:space="preserve">GALLARDO COLLAO </t>
  </si>
  <si>
    <t>CECILIA ANDREA</t>
  </si>
  <si>
    <t xml:space="preserve">ALFARO TORRES </t>
  </si>
  <si>
    <t>NORMAN RENE</t>
  </si>
  <si>
    <t xml:space="preserve">WILDE URIBE </t>
  </si>
  <si>
    <t>ABRAHAM IGNACIO</t>
  </si>
  <si>
    <t xml:space="preserve">GONZALEZ NUÑEZ </t>
  </si>
  <si>
    <t xml:space="preserve">GONZALEZ CONTRERAS </t>
  </si>
  <si>
    <t>SAMUEL IGNACIO</t>
  </si>
  <si>
    <t>CARMONA MERCADO</t>
  </si>
  <si>
    <t>CLAUDIO ANTONIO</t>
  </si>
  <si>
    <t xml:space="preserve">TOLEDO VEGA </t>
  </si>
  <si>
    <t xml:space="preserve">SANTANDER JIMENEZ </t>
  </si>
  <si>
    <t>ANDRES EDUARDO</t>
  </si>
  <si>
    <t xml:space="preserve">FONCEA CARDENAS </t>
  </si>
  <si>
    <t>EVA INDER</t>
  </si>
  <si>
    <t xml:space="preserve">AGUILERA CORTES </t>
  </si>
  <si>
    <t>JUAN JESUS</t>
  </si>
  <si>
    <t>PEÑA FIGUEROA</t>
  </si>
  <si>
    <t>VANIA ALEJANDRA</t>
  </si>
  <si>
    <t xml:space="preserve">VALENZUELA GUERRERO </t>
  </si>
  <si>
    <t>YESSENIA ALEJANDRA</t>
  </si>
  <si>
    <t xml:space="preserve">VIDELA NAVEA </t>
  </si>
  <si>
    <t>ROBERTO ISAI</t>
  </si>
  <si>
    <t xml:space="preserve">SALDIAS RIQUELME </t>
  </si>
  <si>
    <t xml:space="preserve">MEDINA INOSTROZA </t>
  </si>
  <si>
    <t>19278641-K</t>
  </si>
  <si>
    <t>19038624-4</t>
  </si>
  <si>
    <t>18632079-4</t>
  </si>
  <si>
    <t>16444261-6</t>
  </si>
  <si>
    <t>18179616-2</t>
  </si>
  <si>
    <t>19625332-7</t>
  </si>
  <si>
    <t>17288590-K</t>
  </si>
  <si>
    <t>20167152-3</t>
  </si>
  <si>
    <t>17847067-1</t>
  </si>
  <si>
    <t>18710134-4</t>
  </si>
  <si>
    <t>18495535-0</t>
  </si>
  <si>
    <t>19710537-2</t>
  </si>
  <si>
    <t>16059601-5</t>
  </si>
  <si>
    <t>17721671-2</t>
  </si>
  <si>
    <t>19737617-1</t>
  </si>
  <si>
    <t>19459442-9</t>
  </si>
  <si>
    <t>17745852-k</t>
  </si>
  <si>
    <t>19695537-2</t>
  </si>
  <si>
    <t>NCGALLER</t>
  </si>
  <si>
    <t>RBMUNOZY</t>
  </si>
  <si>
    <t>PDGALLAC</t>
  </si>
  <si>
    <t>CAALFARO</t>
  </si>
  <si>
    <t>NRWILDEU</t>
  </si>
  <si>
    <t>AIBARRAR</t>
  </si>
  <si>
    <t>TBGONZAN</t>
  </si>
  <si>
    <t>MIGONZAC</t>
  </si>
  <si>
    <t>SICARMOM</t>
  </si>
  <si>
    <t>CATOLEDV</t>
  </si>
  <si>
    <t>FASANTAJ</t>
  </si>
  <si>
    <t>AEFONCEC</t>
  </si>
  <si>
    <t>EIAGUILC</t>
  </si>
  <si>
    <t>JJPENAF</t>
  </si>
  <si>
    <t>VAVALENG</t>
  </si>
  <si>
    <t>YAVIDELN</t>
  </si>
  <si>
    <t>RISALDIR</t>
  </si>
  <si>
    <t>DIMEDINI</t>
  </si>
  <si>
    <t>maria.gonzalez.c@consultor.wom.cl</t>
  </si>
  <si>
    <t>claudio.toledo@consultor.wom.cl</t>
  </si>
  <si>
    <t>eva.aguilera@consultor.wom.cl</t>
  </si>
  <si>
    <t>vania.valenzuela@consultor.wom.cl</t>
  </si>
  <si>
    <t>Ingresador</t>
  </si>
  <si>
    <t>Team Leader Crosselling</t>
  </si>
  <si>
    <t>MANDIAZD</t>
  </si>
  <si>
    <t>27168753-2</t>
  </si>
  <si>
    <t>Fecha Inicio Licencia</t>
  </si>
  <si>
    <t>Fecha Fin Licencia</t>
  </si>
  <si>
    <t>Coordinador Cross Customer Care</t>
  </si>
  <si>
    <t>RAILEF VILLANUEVA</t>
  </si>
  <si>
    <t>diego.railef@wom.cl</t>
  </si>
  <si>
    <t>18468520-5</t>
  </si>
  <si>
    <t>SASHA MICHELLE BERTOLOTTO SIFUENTES</t>
  </si>
  <si>
    <t>15035814-0</t>
  </si>
  <si>
    <t>27275684-8</t>
  </si>
  <si>
    <t>CESAR ANTONIO</t>
  </si>
  <si>
    <t xml:space="preserve">CORTES MONSALVEZ </t>
  </si>
  <si>
    <t>JENNIFER ESTER</t>
  </si>
  <si>
    <t xml:space="preserve">ORREGO CRUZ </t>
  </si>
  <si>
    <t>ANYELA EDITH</t>
  </si>
  <si>
    <t xml:space="preserve">HERRERA GONZALEZ </t>
  </si>
  <si>
    <t xml:space="preserve">OLAVE POBLETE </t>
  </si>
  <si>
    <t>GABRIELA DE LOURDES</t>
  </si>
  <si>
    <t xml:space="preserve">NITOR SANCHEZ </t>
  </si>
  <si>
    <t>DORIS HARLET</t>
  </si>
  <si>
    <t xml:space="preserve">OYANADER ALBORNOZ </t>
  </si>
  <si>
    <t>HELEN SOFIA</t>
  </si>
  <si>
    <t xml:space="preserve">MATURANA FIGUEROA </t>
  </si>
  <si>
    <t>PAOLA FERNANDA</t>
  </si>
  <si>
    <t xml:space="preserve">LEYTON GALLEGUILLOS </t>
  </si>
  <si>
    <t>SEBASTIAN ELIAS</t>
  </si>
  <si>
    <t xml:space="preserve">TABILO ROJAS </t>
  </si>
  <si>
    <t>SEFORA AYLEEN</t>
  </si>
  <si>
    <t xml:space="preserve">LOBOS ROJAS </t>
  </si>
  <si>
    <t xml:space="preserve">ALVAREZ VELASQUEZ </t>
  </si>
  <si>
    <t>JOHANS ANDRES</t>
  </si>
  <si>
    <t xml:space="preserve">PEREZ ESPINA </t>
  </si>
  <si>
    <t xml:space="preserve">MORENO ESPINOZA </t>
  </si>
  <si>
    <t xml:space="preserve">ROSALES BUSTOS </t>
  </si>
  <si>
    <t>CHRISTOPHER AARON</t>
  </si>
  <si>
    <t xml:space="preserve">BUSTAMANTE RODRIGUEZ </t>
  </si>
  <si>
    <t xml:space="preserve">LARA BASCUÑAN </t>
  </si>
  <si>
    <t xml:space="preserve">LUZ CECILIA </t>
  </si>
  <si>
    <t xml:space="preserve">GONZALEZ CORTES </t>
  </si>
  <si>
    <t>CANDELARIA BETSABET</t>
  </si>
  <si>
    <t xml:space="preserve">AHUMADA AVILA </t>
  </si>
  <si>
    <t>17850707-9</t>
  </si>
  <si>
    <t>16183211-1</t>
  </si>
  <si>
    <t>17037245-K</t>
  </si>
  <si>
    <t>18002382-8</t>
  </si>
  <si>
    <t>15285573-7</t>
  </si>
  <si>
    <t>15052802-K</t>
  </si>
  <si>
    <t>16580153-9</t>
  </si>
  <si>
    <t>15997689-0</t>
  </si>
  <si>
    <t>17722021-3</t>
  </si>
  <si>
    <t>19312438-0</t>
  </si>
  <si>
    <t>17.625.896-9</t>
  </si>
  <si>
    <t>18528839-0</t>
  </si>
  <si>
    <t>19569550-4</t>
  </si>
  <si>
    <t>19728434-K</t>
  </si>
  <si>
    <t>19225313-6</t>
  </si>
  <si>
    <t>15842681-1</t>
  </si>
  <si>
    <t>17871670-0</t>
  </si>
  <si>
    <t>16729197-K</t>
  </si>
  <si>
    <t xml:space="preserve">ARAYA PUENTES </t>
  </si>
  <si>
    <t xml:space="preserve">CARMONA ZEPEDA </t>
  </si>
  <si>
    <t>FRANCISCA MONTSERRAT</t>
  </si>
  <si>
    <t xml:space="preserve">FIGUEROA ARANCIBIA </t>
  </si>
  <si>
    <t>ANA CRISTINA</t>
  </si>
  <si>
    <t xml:space="preserve">CORTES CASANGA </t>
  </si>
  <si>
    <t>SEBASTIAN NICOLAS</t>
  </si>
  <si>
    <t xml:space="preserve">OYANEDEL FERNANDEZ </t>
  </si>
  <si>
    <t>JOSE MARIA</t>
  </si>
  <si>
    <t xml:space="preserve">BALLESTER GODOY </t>
  </si>
  <si>
    <t>ESKARLEN DANIELA</t>
  </si>
  <si>
    <t xml:space="preserve">OYANADEL ANDRADES </t>
  </si>
  <si>
    <t xml:space="preserve">RUBILAR RAMOS </t>
  </si>
  <si>
    <t>ALAN ESTEBAN</t>
  </si>
  <si>
    <t xml:space="preserve">GAMBOA BELLSHAM </t>
  </si>
  <si>
    <t>FERNANDA MAUREEN</t>
  </si>
  <si>
    <t xml:space="preserve">ESCOBAR DUARTE </t>
  </si>
  <si>
    <t>GIANCARLO IGNACIO</t>
  </si>
  <si>
    <t xml:space="preserve">BORDONARO PEÑAILILLO </t>
  </si>
  <si>
    <t xml:space="preserve">NAVEA OPAZO </t>
  </si>
  <si>
    <t>NOELIA ISABEL</t>
  </si>
  <si>
    <t xml:space="preserve">VEGA CORTES </t>
  </si>
  <si>
    <t xml:space="preserve">CORDERO GALVEZ </t>
  </si>
  <si>
    <t>19042049-3</t>
  </si>
  <si>
    <t>18632203-7</t>
  </si>
  <si>
    <t>19660333-6</t>
  </si>
  <si>
    <t>16974013-5</t>
  </si>
  <si>
    <t>20168072-7</t>
  </si>
  <si>
    <t>18293810-6</t>
  </si>
  <si>
    <t>18984292-9</t>
  </si>
  <si>
    <t>19660954-7</t>
  </si>
  <si>
    <t>15571979-6</t>
  </si>
  <si>
    <t>20062440-8</t>
  </si>
  <si>
    <t>18633773-5</t>
  </si>
  <si>
    <t>16059620-1</t>
  </si>
  <si>
    <t>21035906-0</t>
  </si>
  <si>
    <t>CACORTEM</t>
  </si>
  <si>
    <t>JEORREGC</t>
  </si>
  <si>
    <t>AEHERREG</t>
  </si>
  <si>
    <t>EFOLAVEP</t>
  </si>
  <si>
    <t>GDNITORS</t>
  </si>
  <si>
    <t>DHOYANAA</t>
  </si>
  <si>
    <t>HSMATURF</t>
  </si>
  <si>
    <t>PFLEYTOG</t>
  </si>
  <si>
    <t>SETABILR</t>
  </si>
  <si>
    <t>SALOBOSR</t>
  </si>
  <si>
    <t>JFALVAVE</t>
  </si>
  <si>
    <t>JAPEREZE</t>
  </si>
  <si>
    <t>IAMORENE</t>
  </si>
  <si>
    <t>JPROSALB</t>
  </si>
  <si>
    <t>CABUSTAR</t>
  </si>
  <si>
    <t>SALARAB</t>
  </si>
  <si>
    <t>LCGONZCO</t>
  </si>
  <si>
    <t>CBAHUMAA</t>
  </si>
  <si>
    <t>jennifer.orrego@consultor.wom.cl</t>
  </si>
  <si>
    <t>anyela.herrera@consultor.wom.cl</t>
  </si>
  <si>
    <t>eduardo.olave@consultor.wom.cl</t>
  </si>
  <si>
    <t>sebastian.tabilo@consultor.wom.cl</t>
  </si>
  <si>
    <t>sergio.lara@consultor.wom.cl</t>
  </si>
  <si>
    <t>Fecha</t>
  </si>
  <si>
    <t>CAÑAS HERRERA</t>
  </si>
  <si>
    <t>CIARAYAP</t>
  </si>
  <si>
    <t>RICARMOZ</t>
  </si>
  <si>
    <t>FMFIGUEA</t>
  </si>
  <si>
    <t>ACCORTEC</t>
  </si>
  <si>
    <t>SNOYANEF</t>
  </si>
  <si>
    <t>JMBALLEG</t>
  </si>
  <si>
    <t>EDOYANAA</t>
  </si>
  <si>
    <t>GIRUBILR</t>
  </si>
  <si>
    <t>AEGAMBOB</t>
  </si>
  <si>
    <t>FMESCOBD</t>
  </si>
  <si>
    <t>GIBORDOP</t>
  </si>
  <si>
    <t>VMNAVEAO</t>
  </si>
  <si>
    <t>NIVEGAC</t>
  </si>
  <si>
    <t xml:space="preserve">REYES VERA </t>
  </si>
  <si>
    <t xml:space="preserve">CASTILLO ZEPEDA </t>
  </si>
  <si>
    <t xml:space="preserve">ARANCIBIA VELIZ </t>
  </si>
  <si>
    <t>KATTY LYNN</t>
  </si>
  <si>
    <t xml:space="preserve">TELLO PIZARRO </t>
  </si>
  <si>
    <t>PATRICIA BEATRIZ</t>
  </si>
  <si>
    <t xml:space="preserve">HIDALGO NUÑEZ </t>
  </si>
  <si>
    <t>STEPHANIE ANDREA</t>
  </si>
  <si>
    <t xml:space="preserve">VARGAS AGUIRRE </t>
  </si>
  <si>
    <t>RICARDO ALEXIS</t>
  </si>
  <si>
    <t xml:space="preserve">GALLARDO CORTES </t>
  </si>
  <si>
    <t>HELIO ADAN</t>
  </si>
  <si>
    <t xml:space="preserve">MUÑOZ PAZ </t>
  </si>
  <si>
    <t>ELIZABETH CAROLINA</t>
  </si>
  <si>
    <t xml:space="preserve">JIMENEZ CORTES </t>
  </si>
  <si>
    <t>DIEGO FELIPE</t>
  </si>
  <si>
    <t xml:space="preserve">BRICEÑO ROJAS </t>
  </si>
  <si>
    <t>MACARENA ISABEL</t>
  </si>
  <si>
    <t xml:space="preserve">FEBRE CORTES </t>
  </si>
  <si>
    <t>RUBEN FELIPE</t>
  </si>
  <si>
    <t>CESAR GABRIEL</t>
  </si>
  <si>
    <t xml:space="preserve">ARRIAZA CEBALLOS </t>
  </si>
  <si>
    <t>LUIS ANGEL</t>
  </si>
  <si>
    <t xml:space="preserve">LINO TOBAR </t>
  </si>
  <si>
    <t xml:space="preserve">BAILEZ ARAVENA </t>
  </si>
  <si>
    <t>FADEL ALFREDO</t>
  </si>
  <si>
    <t xml:space="preserve">VEJAR MILLA </t>
  </si>
  <si>
    <t>WILSON ROBERTO</t>
  </si>
  <si>
    <t xml:space="preserve">EGAÑA TABILO </t>
  </si>
  <si>
    <t>VANIA LORENA</t>
  </si>
  <si>
    <t xml:space="preserve">MANCILLA PARDO </t>
  </si>
  <si>
    <t>20977505-0</t>
  </si>
  <si>
    <t>18758263-6</t>
  </si>
  <si>
    <t>18924545-9</t>
  </si>
  <si>
    <t>18012374-1</t>
  </si>
  <si>
    <t>18575043-4</t>
  </si>
  <si>
    <t>18924219-0</t>
  </si>
  <si>
    <t>17369274-9</t>
  </si>
  <si>
    <t>17452770-9</t>
  </si>
  <si>
    <t>15572615-6</t>
  </si>
  <si>
    <t>18924310-3</t>
  </si>
  <si>
    <t>18036909-0</t>
  </si>
  <si>
    <t>17016001-0</t>
  </si>
  <si>
    <t>18178860-7</t>
  </si>
  <si>
    <t>18506242-2</t>
  </si>
  <si>
    <t>17678521-7</t>
  </si>
  <si>
    <t>14364668-8</t>
  </si>
  <si>
    <t>18754406-8</t>
  </si>
  <si>
    <t>18748056-6</t>
  </si>
  <si>
    <t>17909942-K</t>
  </si>
  <si>
    <t>STEFFANO GONZALO ANDRES</t>
  </si>
  <si>
    <t>CBCASTIZ</t>
  </si>
  <si>
    <t>FAARANCV</t>
  </si>
  <si>
    <t>KLTELLOP</t>
  </si>
  <si>
    <t>PBHIDALN</t>
  </si>
  <si>
    <t>SAVARGAA</t>
  </si>
  <si>
    <t>RAGALLAC</t>
  </si>
  <si>
    <t>HAMUNOZP</t>
  </si>
  <si>
    <t>ECJIMENC</t>
  </si>
  <si>
    <t>DFBRICER</t>
  </si>
  <si>
    <t>MIFEBREC</t>
  </si>
  <si>
    <t>ANOLIVAL</t>
  </si>
  <si>
    <t>RFARAYAA</t>
  </si>
  <si>
    <t>CGARRIAC</t>
  </si>
  <si>
    <t>LALINOT</t>
  </si>
  <si>
    <t>FJBAILEA</t>
  </si>
  <si>
    <t>FAVEJARM</t>
  </si>
  <si>
    <t>WREGANAT</t>
  </si>
  <si>
    <t>VLMANCIP</t>
  </si>
  <si>
    <t>SGREYESV</t>
  </si>
  <si>
    <t>steffano.reyes@consultor.wom.cl</t>
  </si>
  <si>
    <t>patricia.hidalgo@consultor.wom.cl</t>
  </si>
  <si>
    <t>helio.munoz@consultor.wom.cl</t>
  </si>
  <si>
    <t>macarena.febre@consultor.wom.cl</t>
  </si>
  <si>
    <t>francisco.bailez@consultor.wom.cl</t>
  </si>
  <si>
    <t>vania.mancilla@consultor.wom.cl</t>
  </si>
  <si>
    <t>19499159-2</t>
  </si>
  <si>
    <t>17979296-6</t>
  </si>
  <si>
    <t>18598435-4</t>
  </si>
  <si>
    <t>18169773-3</t>
  </si>
  <si>
    <t>18014641-5</t>
  </si>
  <si>
    <t>19660209-7</t>
  </si>
  <si>
    <t>19661231-9</t>
  </si>
  <si>
    <t>19771065-9</t>
  </si>
  <si>
    <t>19662124-5</t>
  </si>
  <si>
    <t>15014593-7</t>
  </si>
  <si>
    <t>17624755-K</t>
  </si>
  <si>
    <t>17847315-8</t>
  </si>
  <si>
    <t>18449936-3</t>
  </si>
  <si>
    <t>19352036-7</t>
  </si>
  <si>
    <t>18632848-5</t>
  </si>
  <si>
    <t>19952170-5</t>
  </si>
  <si>
    <t>19584688-K</t>
  </si>
  <si>
    <t>18889451-8</t>
  </si>
  <si>
    <t>18747705-0</t>
  </si>
  <si>
    <t>18495185-1</t>
  </si>
  <si>
    <t>19056684-6</t>
  </si>
  <si>
    <t>16686805-K</t>
  </si>
  <si>
    <t>17714145-3</t>
  </si>
  <si>
    <t>18375163-8</t>
  </si>
  <si>
    <t>20407230-2</t>
  </si>
  <si>
    <t>YOSELYN MARGOT</t>
  </si>
  <si>
    <t xml:space="preserve">SANTANDER CABELLO </t>
  </si>
  <si>
    <t xml:space="preserve">CIFUENTES LASTRA </t>
  </si>
  <si>
    <t xml:space="preserve">ROJAS MAUREIRA </t>
  </si>
  <si>
    <t>ROLANDO SEBASTIAN</t>
  </si>
  <si>
    <t xml:space="preserve">MIRANDA OLGUIN </t>
  </si>
  <si>
    <t>ALVARO DANIEL</t>
  </si>
  <si>
    <t xml:space="preserve">ALDANA RUBIO </t>
  </si>
  <si>
    <t>YARIKSA CAROLINA</t>
  </si>
  <si>
    <t xml:space="preserve">AVALOS MARIN </t>
  </si>
  <si>
    <t>BARBARA DEL PILAR</t>
  </si>
  <si>
    <t xml:space="preserve">MASSU FIGUEROA </t>
  </si>
  <si>
    <t>CAMILA IGNACIA</t>
  </si>
  <si>
    <t xml:space="preserve">GUTIERREZ OLIVARES </t>
  </si>
  <si>
    <t>ELIANA CRISTINA</t>
  </si>
  <si>
    <t xml:space="preserve">ARAYA SOTO </t>
  </si>
  <si>
    <t>MANUEL FERNANDO</t>
  </si>
  <si>
    <t xml:space="preserve">GIL DEL PINO </t>
  </si>
  <si>
    <t xml:space="preserve">RODRIGUEZ CAMPOS </t>
  </si>
  <si>
    <t>TAMARA HUGUETTE</t>
  </si>
  <si>
    <t xml:space="preserve">VERGARA GONZALEZ </t>
  </si>
  <si>
    <t xml:space="preserve">MANRIQUEZ MANRIQUEZ </t>
  </si>
  <si>
    <t>JOSELINE ROMINA</t>
  </si>
  <si>
    <t xml:space="preserve">PARRA ARAYA </t>
  </si>
  <si>
    <t>FRANCISCO ADAN</t>
  </si>
  <si>
    <t xml:space="preserve">CONTRERAS ARAYA </t>
  </si>
  <si>
    <t>SOFIA FERNANDA</t>
  </si>
  <si>
    <t xml:space="preserve">PUEL NUÑEZ </t>
  </si>
  <si>
    <t xml:space="preserve">GUERRA IZQUIERDO </t>
  </si>
  <si>
    <t>ALEJANDRO ORLANDO</t>
  </si>
  <si>
    <t xml:space="preserve">ZAMORA MAUREIRA </t>
  </si>
  <si>
    <t>TERESA ALEJANDRA</t>
  </si>
  <si>
    <t xml:space="preserve">ROJAS OLIVARES </t>
  </si>
  <si>
    <t>FRANCISCO JAVIER ANDRES</t>
  </si>
  <si>
    <t xml:space="preserve">MONTERO GUERRERO </t>
  </si>
  <si>
    <t>MARICEL ANDREA</t>
  </si>
  <si>
    <t xml:space="preserve">BONILLA GALVEZ </t>
  </si>
  <si>
    <t>LESLIE SOLEDAD</t>
  </si>
  <si>
    <t xml:space="preserve">PINTO ARAYA </t>
  </si>
  <si>
    <t>HECTOR LUIS</t>
  </si>
  <si>
    <t xml:space="preserve">ALFARO MERCADO </t>
  </si>
  <si>
    <t>ESTRELLA JAVIERA</t>
  </si>
  <si>
    <t xml:space="preserve">CORTES OSVEN </t>
  </si>
  <si>
    <t>23949035-2</t>
  </si>
  <si>
    <t>27070379-8</t>
  </si>
  <si>
    <t>26768322-0</t>
  </si>
  <si>
    <t>26255314-0</t>
  </si>
  <si>
    <t>26819972-1</t>
  </si>
  <si>
    <t>27101567-4</t>
  </si>
  <si>
    <t>26151599-7</t>
  </si>
  <si>
    <t>25779400-8</t>
  </si>
  <si>
    <t>27140054-3</t>
  </si>
  <si>
    <t>26756744-1</t>
  </si>
  <si>
    <t>26678829-0</t>
  </si>
  <si>
    <t>26716223-9</t>
  </si>
  <si>
    <t>22596344-4</t>
  </si>
  <si>
    <t>27038861-2</t>
  </si>
  <si>
    <t>26918638-0</t>
  </si>
  <si>
    <t>26802293-7</t>
  </si>
  <si>
    <t>26119033-8</t>
  </si>
  <si>
    <t>26746146-5</t>
  </si>
  <si>
    <t>24968134-2</t>
  </si>
  <si>
    <t>24682261-1</t>
  </si>
  <si>
    <t>18825141-2</t>
  </si>
  <si>
    <t>MAYRA ALEJANDRA</t>
  </si>
  <si>
    <t>RODRIGUEZ GUTIERREZ</t>
  </si>
  <si>
    <t xml:space="preserve">ISMEIRA DEL VALLE JOSEFINA </t>
  </si>
  <si>
    <t xml:space="preserve">ROMERO SAAVEDRA </t>
  </si>
  <si>
    <t xml:space="preserve">GABRIEL ARTURO </t>
  </si>
  <si>
    <t xml:space="preserve">HERNÁNDEZ RODRÍGUEZ </t>
  </si>
  <si>
    <t xml:space="preserve">JOSÉ ALBERTO </t>
  </si>
  <si>
    <t>FERNÁNDEZ APONTE</t>
  </si>
  <si>
    <t xml:space="preserve">MARIA ALEJANDRA </t>
  </si>
  <si>
    <t>ARAUJO CASTILLO</t>
  </si>
  <si>
    <t xml:space="preserve">LOURDES CAROLINA </t>
  </si>
  <si>
    <t xml:space="preserve">IRIARTE MORILLO </t>
  </si>
  <si>
    <t xml:space="preserve">CARLOS EDUARDO </t>
  </si>
  <si>
    <t>JUSTO VALECILLOS</t>
  </si>
  <si>
    <t xml:space="preserve">CLARIBEL DEL CARMEN </t>
  </si>
  <si>
    <t>GUEVARA GONZALEZ</t>
  </si>
  <si>
    <t xml:space="preserve">ESTHER LUCRECIA </t>
  </si>
  <si>
    <t>LARA RUMBOS</t>
  </si>
  <si>
    <t xml:space="preserve">RONAL </t>
  </si>
  <si>
    <t xml:space="preserve">RODRÍGUEZ AGUDELO </t>
  </si>
  <si>
    <t xml:space="preserve">YONNY GREGORIO </t>
  </si>
  <si>
    <t>GÓMEZ PINEDA</t>
  </si>
  <si>
    <t xml:space="preserve">CLARA YAMEL </t>
  </si>
  <si>
    <t xml:space="preserve">JUÁREZ MOYANO </t>
  </si>
  <si>
    <t xml:space="preserve">ESTHER VALENTINA </t>
  </si>
  <si>
    <t>MEJÍA DÍAZ</t>
  </si>
  <si>
    <t xml:space="preserve">MARIVIC DEL VALLE </t>
  </si>
  <si>
    <t>MONTILLA HERNANDEZ</t>
  </si>
  <si>
    <t xml:space="preserve">YANDERLIN CAROLINA </t>
  </si>
  <si>
    <t>MEJIAS LLANOS</t>
  </si>
  <si>
    <t xml:space="preserve">MIGUEL EDUARDO </t>
  </si>
  <si>
    <t>CARTA RIVERA</t>
  </si>
  <si>
    <t xml:space="preserve">LUIS ANGEL </t>
  </si>
  <si>
    <t>BRICEÑO CARRERO</t>
  </si>
  <si>
    <t xml:space="preserve">CARLOS JOSÉ </t>
  </si>
  <si>
    <t>RANGEL OROZCO</t>
  </si>
  <si>
    <t xml:space="preserve">ERIKA MANUELA </t>
  </si>
  <si>
    <t>ARIAS MORALES</t>
  </si>
  <si>
    <t xml:space="preserve">VICTOR HUGO </t>
  </si>
  <si>
    <t xml:space="preserve">CHICA CARDENAS </t>
  </si>
  <si>
    <t>ANA SARAY ALEJANDRA</t>
  </si>
  <si>
    <t>MIRANDA RUIZ</t>
  </si>
  <si>
    <t>MAPINOM</t>
  </si>
  <si>
    <t>YMSANTAC</t>
  </si>
  <si>
    <t>MACIFUEL</t>
  </si>
  <si>
    <t>MAROJASM</t>
  </si>
  <si>
    <t>RSMIRANO</t>
  </si>
  <si>
    <t>ADALDANR</t>
  </si>
  <si>
    <t>YCAVALOM</t>
  </si>
  <si>
    <t>BDMASSUF</t>
  </si>
  <si>
    <t>CIGUTIEO</t>
  </si>
  <si>
    <t>ECARAYAS</t>
  </si>
  <si>
    <t>MFGILD</t>
  </si>
  <si>
    <t>DFRODRIC</t>
  </si>
  <si>
    <t>THVERGAG</t>
  </si>
  <si>
    <t>FIMANRIM</t>
  </si>
  <si>
    <t>JRPARRAA</t>
  </si>
  <si>
    <t>FACONTRA</t>
  </si>
  <si>
    <t>SFPUELN</t>
  </si>
  <si>
    <t>CIGUERRI</t>
  </si>
  <si>
    <t>AOZAMORM</t>
  </si>
  <si>
    <t>TAROJASO</t>
  </si>
  <si>
    <t>MABONILG</t>
  </si>
  <si>
    <t>LSPINTOA</t>
  </si>
  <si>
    <t>HLALFARM</t>
  </si>
  <si>
    <t>EJCORTEO</t>
  </si>
  <si>
    <t>maria.cifuentes@consultor.wom.cl</t>
  </si>
  <si>
    <t>rolando.miranda@consultor.wom.cl</t>
  </si>
  <si>
    <t>camila.gutierrez.o@consultor.wom.cl</t>
  </si>
  <si>
    <t>manuel.gil@consultor.wom.cl</t>
  </si>
  <si>
    <t>francisco.contreras@consultor.wom.cl</t>
  </si>
  <si>
    <t>sofia.puel@consultor.wom.cl</t>
  </si>
  <si>
    <t>camila.guerra@consultor.wom.cl</t>
  </si>
  <si>
    <t>alejandro.zamora@consultor.wom.cl</t>
  </si>
  <si>
    <t>teresa.rojas@consultor.wom.cl</t>
  </si>
  <si>
    <t>hector.alfaro.m@consultor.wom.cl</t>
  </si>
  <si>
    <t>19349477-3</t>
  </si>
  <si>
    <t>19207147-K</t>
  </si>
  <si>
    <t>16580272-1</t>
  </si>
  <si>
    <t>17979278-8</t>
  </si>
  <si>
    <t>15593939-7</t>
  </si>
  <si>
    <t>18494552-5</t>
  </si>
  <si>
    <t>18217502-1</t>
  </si>
  <si>
    <t>16941124-7</t>
  </si>
  <si>
    <t>19945358-0</t>
  </si>
  <si>
    <t>19041071-4</t>
  </si>
  <si>
    <t>19267444-1</t>
  </si>
  <si>
    <t>20151481-9</t>
  </si>
  <si>
    <t>19257200-2</t>
  </si>
  <si>
    <t>19935332-2</t>
  </si>
  <si>
    <t>18180040-2</t>
  </si>
  <si>
    <t>18575149-K</t>
  </si>
  <si>
    <t>17452589-7</t>
  </si>
  <si>
    <t>17434373-K</t>
  </si>
  <si>
    <t>13536356-1</t>
  </si>
  <si>
    <t>19252434-2</t>
  </si>
  <si>
    <t>BYTIARE JESUS KIRMARY</t>
  </si>
  <si>
    <t xml:space="preserve">ALDAY SAVE </t>
  </si>
  <si>
    <t xml:space="preserve">ESPINDOLA NUÑEZ </t>
  </si>
  <si>
    <t>CARLA PATRICIA</t>
  </si>
  <si>
    <t xml:space="preserve">LARA ALUCEMA </t>
  </si>
  <si>
    <t>GIORGIO ANTONIO</t>
  </si>
  <si>
    <t xml:space="preserve">PASTEN SILVA </t>
  </si>
  <si>
    <t>GUILLERMO ESTEBAN</t>
  </si>
  <si>
    <t xml:space="preserve">MOYA CORTES </t>
  </si>
  <si>
    <t>GLORIA JEANNETTE</t>
  </si>
  <si>
    <t xml:space="preserve">MUÑOZ SAEZ </t>
  </si>
  <si>
    <t xml:space="preserve">TORRES VEGA </t>
  </si>
  <si>
    <t>TAMARA KATYHUCHCA</t>
  </si>
  <si>
    <t xml:space="preserve">ALVAREZ GARCIA </t>
  </si>
  <si>
    <t xml:space="preserve">CUARTAS YAÑEZ </t>
  </si>
  <si>
    <t xml:space="preserve">NAVIA RETAMALES </t>
  </si>
  <si>
    <t>DANYA GISSELLE</t>
  </si>
  <si>
    <t xml:space="preserve">MOLINA ALVAREZ </t>
  </si>
  <si>
    <t>VICTOR MARIO</t>
  </si>
  <si>
    <t xml:space="preserve">VELIZ MUÑOZ </t>
  </si>
  <si>
    <t xml:space="preserve">ROJAS PIZARRO </t>
  </si>
  <si>
    <t>ROSE MERY</t>
  </si>
  <si>
    <t xml:space="preserve">ARDILES FLORES </t>
  </si>
  <si>
    <t>SONIA ELVIRA</t>
  </si>
  <si>
    <t xml:space="preserve">MIRANDA QUINAN </t>
  </si>
  <si>
    <t>DIEGO ALEJANDRO</t>
  </si>
  <si>
    <t xml:space="preserve">LA PAZ GONZALEZ </t>
  </si>
  <si>
    <t>SILVANA ANGELA</t>
  </si>
  <si>
    <t xml:space="preserve">BUGUEÑO ORTEGA </t>
  </si>
  <si>
    <t>MARIA EDITH</t>
  </si>
  <si>
    <t xml:space="preserve">CASTILLO ROJAS </t>
  </si>
  <si>
    <t xml:space="preserve">ANTEQUERA FERNANDEZ </t>
  </si>
  <si>
    <t>CESAR ISIDRO</t>
  </si>
  <si>
    <t xml:space="preserve">MUNDACA RIVERA </t>
  </si>
  <si>
    <t xml:space="preserve">CORRALES ZAMBRANO </t>
  </si>
  <si>
    <t>FJMONTEG</t>
  </si>
  <si>
    <t>MAIRODRI</t>
  </si>
  <si>
    <t>IDROMERS</t>
  </si>
  <si>
    <t>GAHERNAR</t>
  </si>
  <si>
    <t>JAFERNAA</t>
  </si>
  <si>
    <t>MAARAUJC</t>
  </si>
  <si>
    <t>LCIRIARM</t>
  </si>
  <si>
    <t>CEJUSTOV</t>
  </si>
  <si>
    <t>CDGUEVAG</t>
  </si>
  <si>
    <t>ELLARAR</t>
  </si>
  <si>
    <t>RRODRIA</t>
  </si>
  <si>
    <t>YGGOMEZP</t>
  </si>
  <si>
    <t>CYJUAREM</t>
  </si>
  <si>
    <t>EVMEJIAD</t>
  </si>
  <si>
    <t>MDMONTIH</t>
  </si>
  <si>
    <t>YCMEJIAL</t>
  </si>
  <si>
    <t>MECARTAR</t>
  </si>
  <si>
    <t>LABRICEC</t>
  </si>
  <si>
    <t>CJRANGEO</t>
  </si>
  <si>
    <t>EMARIASM</t>
  </si>
  <si>
    <t>VHCHICAC</t>
  </si>
  <si>
    <t>ASMIRANR</t>
  </si>
  <si>
    <t>mayra.rodriguez@consultor.wom.cl</t>
  </si>
  <si>
    <t>gabriel.hernandez@consultor.wom.cl</t>
  </si>
  <si>
    <t>jose.fernandez@consultor.wom.cl</t>
  </si>
  <si>
    <t>lourdes.iriarte@consultor.wom.cl</t>
  </si>
  <si>
    <t>esther.lara@consultor.wom.cl</t>
  </si>
  <si>
    <t>yonny.gomez@consultor.wom.cl</t>
  </si>
  <si>
    <t>yanderlin.mejias@consultor.wom.cl</t>
  </si>
  <si>
    <t>miguel.carta@consultor.wom.cl</t>
  </si>
  <si>
    <t>carlos.rangel@consultor.wom.cl</t>
  </si>
  <si>
    <t>26139443-k</t>
  </si>
  <si>
    <t>25821100-6</t>
  </si>
  <si>
    <t>23249638-k</t>
  </si>
  <si>
    <t>27106518-3</t>
  </si>
  <si>
    <t>26685552-4</t>
  </si>
  <si>
    <t>25853312-7</t>
  </si>
  <si>
    <t>26304864-4</t>
  </si>
  <si>
    <t>15769855-9</t>
  </si>
  <si>
    <t>16133677-7</t>
  </si>
  <si>
    <t>18011644-3</t>
  </si>
  <si>
    <t>18712742-4</t>
  </si>
  <si>
    <t>15642889-2</t>
  </si>
  <si>
    <t>19041777-8</t>
  </si>
  <si>
    <t>20085388-1</t>
  </si>
  <si>
    <t>16634253-8</t>
  </si>
  <si>
    <t>17014911-4</t>
  </si>
  <si>
    <t>JESUS EDUARDO</t>
  </si>
  <si>
    <t>FARIAS</t>
  </si>
  <si>
    <t>ROSIBEL GREISMAR</t>
  </si>
  <si>
    <t>PALACIOS MEJIAS</t>
  </si>
  <si>
    <t>MARCELO</t>
  </si>
  <si>
    <t>CALDERON PACASA</t>
  </si>
  <si>
    <t>JONATHAN LUIS</t>
  </si>
  <si>
    <t>VILLALBA CABALLERO</t>
  </si>
  <si>
    <t>JOSUE LEONARDO</t>
  </si>
  <si>
    <t>CASTILLO SALCEDO</t>
  </si>
  <si>
    <t>KATIUSKA LISBETH</t>
  </si>
  <si>
    <t>SOTO DE GONZALEZ</t>
  </si>
  <si>
    <t>MARIA CAROLIA</t>
  </si>
  <si>
    <t>BRAVO VALBUENA</t>
  </si>
  <si>
    <t>SEGUNDO MAXIMILIANO</t>
  </si>
  <si>
    <t xml:space="preserve">OPAZO CARDENAS </t>
  </si>
  <si>
    <t>JEANS DANIEL</t>
  </si>
  <si>
    <t xml:space="preserve">TORO CAMPUSANO </t>
  </si>
  <si>
    <t xml:space="preserve">CRUCHAGA QUINTEROS </t>
  </si>
  <si>
    <t>GONZALO</t>
  </si>
  <si>
    <t xml:space="preserve">CAMPOS MEZA </t>
  </si>
  <si>
    <t xml:space="preserve">ZEPEDA SOTO </t>
  </si>
  <si>
    <t>AARON JESUS</t>
  </si>
  <si>
    <t xml:space="preserve">OTAROLA MARQUEZ </t>
  </si>
  <si>
    <t xml:space="preserve">INOSTROZA VILLARROEL </t>
  </si>
  <si>
    <t>PAULETTE ANGELINA</t>
  </si>
  <si>
    <t xml:space="preserve">LEON ROBLEDO </t>
  </si>
  <si>
    <t>19343611-0</t>
  </si>
  <si>
    <t>19060605-8</t>
  </si>
  <si>
    <t>13645646-6</t>
  </si>
  <si>
    <t>13761411-1</t>
  </si>
  <si>
    <t>20866529-4</t>
  </si>
  <si>
    <t>19467768-5</t>
  </si>
  <si>
    <t>19770935-9</t>
  </si>
  <si>
    <t>20627127-2</t>
  </si>
  <si>
    <t>20151739-7</t>
  </si>
  <si>
    <t>18506286-4</t>
  </si>
  <si>
    <t>19177688-7</t>
  </si>
  <si>
    <t>18493725-5</t>
  </si>
  <si>
    <t>17651937-1</t>
  </si>
  <si>
    <t>14107826-7</t>
  </si>
  <si>
    <t>19348284-8</t>
  </si>
  <si>
    <t>18913466-5</t>
  </si>
  <si>
    <t>19349414-5</t>
  </si>
  <si>
    <t>19661552-0</t>
  </si>
  <si>
    <t>18633783-2</t>
  </si>
  <si>
    <t>15017510-0</t>
  </si>
  <si>
    <t>19769838-1</t>
  </si>
  <si>
    <t>17036928-9</t>
  </si>
  <si>
    <t>13763493-7</t>
  </si>
  <si>
    <t>19803054-6</t>
  </si>
  <si>
    <t>19662183-0</t>
  </si>
  <si>
    <t>18177630-7</t>
  </si>
  <si>
    <t>17452293-6</t>
  </si>
  <si>
    <t>13761901-6</t>
  </si>
  <si>
    <t>13877978-5</t>
  </si>
  <si>
    <t>20151855-5</t>
  </si>
  <si>
    <t>17243191-7</t>
  </si>
  <si>
    <t>18450613-0</t>
  </si>
  <si>
    <t>CRISTOPHER NICOLAS</t>
  </si>
  <si>
    <t xml:space="preserve">ARANCIBIA VENEGAS </t>
  </si>
  <si>
    <t xml:space="preserve">ALARCON FLORES </t>
  </si>
  <si>
    <t>YOSSELIN ALEJANDRA</t>
  </si>
  <si>
    <t xml:space="preserve">CASTILLO VILLAGRAN </t>
  </si>
  <si>
    <t>LUISA GABRIELA</t>
  </si>
  <si>
    <t xml:space="preserve">ENCINA BAHAMONDES </t>
  </si>
  <si>
    <t>DIEGO IGNACIO DE JESUS</t>
  </si>
  <si>
    <t xml:space="preserve">FARIAS ARAYA </t>
  </si>
  <si>
    <t>TAMARA ARLETTE</t>
  </si>
  <si>
    <t xml:space="preserve">LEMUS ARCOS </t>
  </si>
  <si>
    <t>BYRON GUSTAVO</t>
  </si>
  <si>
    <t xml:space="preserve">TELLO ORTIZ </t>
  </si>
  <si>
    <t>SAMUEL LEONARDO HERNAN</t>
  </si>
  <si>
    <t xml:space="preserve">CERDA FIGUEROA </t>
  </si>
  <si>
    <t>NICOLAS FRANCISCO ALEJANDRO</t>
  </si>
  <si>
    <t xml:space="preserve">VALENZUELA OGALDE </t>
  </si>
  <si>
    <t xml:space="preserve">PEREIRA SALINAS </t>
  </si>
  <si>
    <t xml:space="preserve">REJAS VIVANCO </t>
  </si>
  <si>
    <t>LUCAS MATIAS</t>
  </si>
  <si>
    <t xml:space="preserve">GALLARDO DROGUETT </t>
  </si>
  <si>
    <t xml:space="preserve">QUINTEROS RUIZ </t>
  </si>
  <si>
    <t>VIVIANA PAMELA</t>
  </si>
  <si>
    <t xml:space="preserve">LOPEZ DIAZ </t>
  </si>
  <si>
    <t>POULETTE AYLEEN</t>
  </si>
  <si>
    <t xml:space="preserve">ITURRA TAPIA </t>
  </si>
  <si>
    <t>GIORGIO IGNACIO</t>
  </si>
  <si>
    <t xml:space="preserve">PALOPOLI OLIVIER </t>
  </si>
  <si>
    <t>CAMILA LISETTE</t>
  </si>
  <si>
    <t xml:space="preserve">MORALES RODRIGUEZ </t>
  </si>
  <si>
    <t>VALESCA ANDREA</t>
  </si>
  <si>
    <t xml:space="preserve">ZEPEDA SANCHEZ </t>
  </si>
  <si>
    <t xml:space="preserve">GALLEGUILLOS GALLEGUILLOS </t>
  </si>
  <si>
    <t>PRISCILLA DEL ROSARIO</t>
  </si>
  <si>
    <t xml:space="preserve">MILLA CARREÑO </t>
  </si>
  <si>
    <t>VALERIA PATRICIA</t>
  </si>
  <si>
    <t xml:space="preserve">BONILLA VERGARA </t>
  </si>
  <si>
    <t>GABRIELA INES</t>
  </si>
  <si>
    <t xml:space="preserve">JAÑA AVENDAÑO </t>
  </si>
  <si>
    <t xml:space="preserve">CHAVEZ OLIVARES </t>
  </si>
  <si>
    <t>VANIA ANDREA</t>
  </si>
  <si>
    <t xml:space="preserve">SALINAS KURTE </t>
  </si>
  <si>
    <t>FABIAN ALEXIS</t>
  </si>
  <si>
    <t xml:space="preserve">SIERRA JUICA </t>
  </si>
  <si>
    <t xml:space="preserve">ALBANES ALBANES </t>
  </si>
  <si>
    <t>JANIRE NATALIA</t>
  </si>
  <si>
    <t xml:space="preserve">JURE ALVEAR </t>
  </si>
  <si>
    <t>CAROLINA ESTHER</t>
  </si>
  <si>
    <t xml:space="preserve">MARIN TORO </t>
  </si>
  <si>
    <t xml:space="preserve"> JANET DARINKA</t>
  </si>
  <si>
    <t>MONZON CICKOVIC</t>
  </si>
  <si>
    <t xml:space="preserve">ALDAY NUÑEZ </t>
  </si>
  <si>
    <t>FRANCO PAOLO</t>
  </si>
  <si>
    <t xml:space="preserve">GUERRA FLORES </t>
  </si>
  <si>
    <t>JOSE PABLO</t>
  </si>
  <si>
    <t xml:space="preserve">VILLANUEVA DIAZ </t>
  </si>
  <si>
    <t>BJALDAYS</t>
  </si>
  <si>
    <t>BVESPINN</t>
  </si>
  <si>
    <t>CPLARAA</t>
  </si>
  <si>
    <t>GAPASTES</t>
  </si>
  <si>
    <t>GEMOYAC</t>
  </si>
  <si>
    <t>GJMUNOZS</t>
  </si>
  <si>
    <t>CETORREV</t>
  </si>
  <si>
    <t>TKALVARG</t>
  </si>
  <si>
    <t>NACUARTY</t>
  </si>
  <si>
    <t>NANAVIAR</t>
  </si>
  <si>
    <t>DGMOLINA</t>
  </si>
  <si>
    <t>VMVELIZM</t>
  </si>
  <si>
    <t>DIROJASP</t>
  </si>
  <si>
    <t>RMARDILF</t>
  </si>
  <si>
    <t>SEMIRANQ</t>
  </si>
  <si>
    <t>DALAPAG</t>
  </si>
  <si>
    <t>SABUGUEO</t>
  </si>
  <si>
    <t>MECASTIR</t>
  </si>
  <si>
    <t>FOANTEQF</t>
  </si>
  <si>
    <t>CIMUNDAR</t>
  </si>
  <si>
    <t>FICORRAZ</t>
  </si>
  <si>
    <t>carlos.torres@consultor.wom.cl</t>
  </si>
  <si>
    <t>silvana.bugueno@consultor.wom.cl</t>
  </si>
  <si>
    <t>francisco.montero.g@consultor.wom.cl</t>
  </si>
  <si>
    <t>JEFARIA</t>
  </si>
  <si>
    <t>RGPALACM</t>
  </si>
  <si>
    <t>MCALDEP</t>
  </si>
  <si>
    <t>JLVILLAC</t>
  </si>
  <si>
    <t>JLCASTIS</t>
  </si>
  <si>
    <t>KLSOTOD</t>
  </si>
  <si>
    <t>MCBRAVOV</t>
  </si>
  <si>
    <t>SMRAMOSR</t>
  </si>
  <si>
    <t>JAOPAZOC</t>
  </si>
  <si>
    <t>JDTOROC</t>
  </si>
  <si>
    <t>SECRUCHQ</t>
  </si>
  <si>
    <t>GCAMPOM</t>
  </si>
  <si>
    <t>DAZEPEDS</t>
  </si>
  <si>
    <t>AJOTAROM</t>
  </si>
  <si>
    <t>VAINOSTV</t>
  </si>
  <si>
    <t>PALEONR</t>
  </si>
  <si>
    <t>CNARANCV</t>
  </si>
  <si>
    <t>MAALARCF</t>
  </si>
  <si>
    <t>YACASTIV</t>
  </si>
  <si>
    <t>LGENCINB</t>
  </si>
  <si>
    <t>DIFARIAA</t>
  </si>
  <si>
    <t>TALEMUSA</t>
  </si>
  <si>
    <t>BGTELLOO</t>
  </si>
  <si>
    <t>SLCERDAF</t>
  </si>
  <si>
    <t>NFVALENO</t>
  </si>
  <si>
    <t>PAPEREIS</t>
  </si>
  <si>
    <t>FJREJASV</t>
  </si>
  <si>
    <t>LMGALLAD</t>
  </si>
  <si>
    <t>CAQUINTR</t>
  </si>
  <si>
    <t>VPLOPEZD</t>
  </si>
  <si>
    <t>PAITURRT</t>
  </si>
  <si>
    <t>GIPALOPO</t>
  </si>
  <si>
    <t>CLMORALR</t>
  </si>
  <si>
    <t>VAZEPEDS</t>
  </si>
  <si>
    <t>CFGALLEG</t>
  </si>
  <si>
    <t>PDMILLAC</t>
  </si>
  <si>
    <t>VPBONILV</t>
  </si>
  <si>
    <t>GIJANAA</t>
  </si>
  <si>
    <t>CACHAVEO</t>
  </si>
  <si>
    <t>VASALINK</t>
  </si>
  <si>
    <t>FASIERRJ</t>
  </si>
  <si>
    <t>FJALBANA</t>
  </si>
  <si>
    <t>JNJUREA</t>
  </si>
  <si>
    <t>CEMARINT</t>
  </si>
  <si>
    <t>JDMONZOC</t>
  </si>
  <si>
    <t>SAALDAYN</t>
  </si>
  <si>
    <t>FPGUERRF</t>
  </si>
  <si>
    <t>JPVILLAD</t>
  </si>
  <si>
    <t>20007063-1</t>
  </si>
  <si>
    <t>19661853-8</t>
  </si>
  <si>
    <t>18450582-7</t>
  </si>
  <si>
    <t>19546647-5</t>
  </si>
  <si>
    <t>18179082-2</t>
  </si>
  <si>
    <t>19046198-K</t>
  </si>
  <si>
    <t>17625180-8</t>
  </si>
  <si>
    <t>20718662-7</t>
  </si>
  <si>
    <t>13224091-4</t>
  </si>
  <si>
    <t>20228686-0</t>
  </si>
  <si>
    <t>17163272-2</t>
  </si>
  <si>
    <t>19125603-4</t>
  </si>
  <si>
    <t>19057356-7</t>
  </si>
  <si>
    <t>18082284-4</t>
  </si>
  <si>
    <t>18627655-8</t>
  </si>
  <si>
    <t>17934325-8</t>
  </si>
  <si>
    <t>16552020-3</t>
  </si>
  <si>
    <t>17240665-3</t>
  </si>
  <si>
    <t>18985310-6</t>
  </si>
  <si>
    <t>17902703-8</t>
  </si>
  <si>
    <t>19395770-6</t>
  </si>
  <si>
    <t>18317162-3</t>
  </si>
  <si>
    <t>18688574-0</t>
  </si>
  <si>
    <t>18353652-4</t>
  </si>
  <si>
    <t>17036896-7</t>
  </si>
  <si>
    <t>18003812-4</t>
  </si>
  <si>
    <t>19520481-0</t>
  </si>
  <si>
    <t>18986317-9</t>
  </si>
  <si>
    <t>19282769-8</t>
  </si>
  <si>
    <t>18003453-6</t>
  </si>
  <si>
    <t>13638994-7</t>
  </si>
  <si>
    <t>19303102-1</t>
  </si>
  <si>
    <t>13425123-9</t>
  </si>
  <si>
    <t>18002640-1</t>
  </si>
  <si>
    <t>16264786-5</t>
  </si>
  <si>
    <t>16354833-K</t>
  </si>
  <si>
    <t>18003861-2</t>
  </si>
  <si>
    <t xml:space="preserve">ROCIO BELEN </t>
  </si>
  <si>
    <t>URBINA MUÑOZ</t>
  </si>
  <si>
    <t xml:space="preserve">CONSTANZA VALENTINA </t>
  </si>
  <si>
    <t>HUERTA MUÑOZ</t>
  </si>
  <si>
    <t xml:space="preserve">CARLOS JOHAN </t>
  </si>
  <si>
    <t>GONZALEZ GAETE</t>
  </si>
  <si>
    <t xml:space="preserve">VALERIA ANDREA </t>
  </si>
  <si>
    <t>RETAMALES RETAMALES</t>
  </si>
  <si>
    <t xml:space="preserve">EDGARDO ALBERTO </t>
  </si>
  <si>
    <t>PEREZ HERRERA</t>
  </si>
  <si>
    <t xml:space="preserve">KEVIN FERNANDO </t>
  </si>
  <si>
    <t>FLORES CASTRO</t>
  </si>
  <si>
    <t xml:space="preserve">PIA BELEN </t>
  </si>
  <si>
    <t>GONZALEZ CARDENAS</t>
  </si>
  <si>
    <t xml:space="preserve">CESAR JEREMIAS </t>
  </si>
  <si>
    <t>BRICEÑO VALDERRAMA</t>
  </si>
  <si>
    <t xml:space="preserve">ROXANA BEATRIZ </t>
  </si>
  <si>
    <t>ROJAS CARMONA</t>
  </si>
  <si>
    <t xml:space="preserve">BASTIAN IGNACIO </t>
  </si>
  <si>
    <t>ESTAY RIVERA</t>
  </si>
  <si>
    <t xml:space="preserve">TABATA LIZBETH </t>
  </si>
  <si>
    <t>ZAMORANO IBARRA</t>
  </si>
  <si>
    <t xml:space="preserve">MARIA CONSTANZA INES </t>
  </si>
  <si>
    <t>ORTIZ ESPOZ</t>
  </si>
  <si>
    <t xml:space="preserve">BEATRIZ ALEJANDRA </t>
  </si>
  <si>
    <t>TOBAR VILLALOBOS</t>
  </si>
  <si>
    <t xml:space="preserve">LETICIA GISSELLE </t>
  </si>
  <si>
    <t>COLLIO MONTUPIL</t>
  </si>
  <si>
    <t xml:space="preserve">KATIUSCA CHANTAL </t>
  </si>
  <si>
    <t>ITURRA PEREZ</t>
  </si>
  <si>
    <t xml:space="preserve">YARELA ROCIO </t>
  </si>
  <si>
    <t>VELIZ ASTORGA</t>
  </si>
  <si>
    <t xml:space="preserve">JOSE IGNACIO </t>
  </si>
  <si>
    <t>GODOI CABALLERO</t>
  </si>
  <si>
    <t xml:space="preserve">CESAR IGNACIO </t>
  </si>
  <si>
    <t>CATALAN PALLAHUALA</t>
  </si>
  <si>
    <t xml:space="preserve">JOAQUIN IGNACIO </t>
  </si>
  <si>
    <t>OSSANDON GOMEZ</t>
  </si>
  <si>
    <t xml:space="preserve">JOSE MIGUEL </t>
  </si>
  <si>
    <t>CORTEZ GARCIA</t>
  </si>
  <si>
    <t xml:space="preserve">MARIT JOCE DEL ROSARIO </t>
  </si>
  <si>
    <t xml:space="preserve">JUAN PABLO </t>
  </si>
  <si>
    <t>MARTINEZ SANTUS</t>
  </si>
  <si>
    <t xml:space="preserve">IGNACIO NICOLAS </t>
  </si>
  <si>
    <t>AQUEA ARAYA</t>
  </si>
  <si>
    <t xml:space="preserve">LUIS JOSE ANTONIO </t>
  </si>
  <si>
    <t>TORREJON FLORES</t>
  </si>
  <si>
    <t xml:space="preserve">LUCAS JULIAN </t>
  </si>
  <si>
    <t>CERDA JERALDO</t>
  </si>
  <si>
    <t xml:space="preserve">JONATHAN EDUARDO </t>
  </si>
  <si>
    <t>SEGUEL PONCE</t>
  </si>
  <si>
    <t xml:space="preserve">GUSTAVO ADOLFO </t>
  </si>
  <si>
    <t>INOSTROZA MELLA</t>
  </si>
  <si>
    <t xml:space="preserve">FRANCISCO IGNACIO </t>
  </si>
  <si>
    <t>MORGADO SAN FRANCISCO</t>
  </si>
  <si>
    <t xml:space="preserve">IGNACIO ALEJANDRO </t>
  </si>
  <si>
    <t>ZAPATA POBLETE</t>
  </si>
  <si>
    <t>YANIRA ANDREA</t>
  </si>
  <si>
    <t xml:space="preserve"> MARIN RIVERA</t>
  </si>
  <si>
    <t xml:space="preserve">HECTOR ALFREDO </t>
  </si>
  <si>
    <t>ROJAS IZQUIERDO</t>
  </si>
  <si>
    <t xml:space="preserve">SEBASTIAN PATRICIO </t>
  </si>
  <si>
    <t xml:space="preserve">CRISTIAN JOSE </t>
  </si>
  <si>
    <t>AGUILERA VILLAR</t>
  </si>
  <si>
    <t xml:space="preserve">CONSTANZA CAROLINA </t>
  </si>
  <si>
    <t>MARZAL BUGUEÑO</t>
  </si>
  <si>
    <t xml:space="preserve">MARIA JOSE </t>
  </si>
  <si>
    <t>CATALAN PEÑA</t>
  </si>
  <si>
    <t xml:space="preserve">CLAUDIO CESAR </t>
  </si>
  <si>
    <t>GUERRA PERALTA</t>
  </si>
  <si>
    <t xml:space="preserve">NICOLE ANDREA </t>
  </si>
  <si>
    <t>CORTES TORO</t>
  </si>
  <si>
    <t>26812159-5</t>
  </si>
  <si>
    <t>26386631-2</t>
  </si>
  <si>
    <t>25487550-3</t>
  </si>
  <si>
    <t>33153377-7</t>
  </si>
  <si>
    <t>26268493-8</t>
  </si>
  <si>
    <t>27304143-5</t>
  </si>
  <si>
    <t>26720603-1</t>
  </si>
  <si>
    <t>27088655-8</t>
  </si>
  <si>
    <t>26556670-7</t>
  </si>
  <si>
    <t>26417924-6</t>
  </si>
  <si>
    <t>25938442-7</t>
  </si>
  <si>
    <t>26885383-9</t>
  </si>
  <si>
    <t>22616305-0</t>
  </si>
  <si>
    <t>24755304-5</t>
  </si>
  <si>
    <t>24528490-k</t>
  </si>
  <si>
    <t>13232166-3</t>
  </si>
  <si>
    <t>19948247-5</t>
  </si>
  <si>
    <t>16554667-9</t>
  </si>
  <si>
    <t>20342025-0</t>
  </si>
  <si>
    <t>17605570-7</t>
  </si>
  <si>
    <t>19505524-6</t>
  </si>
  <si>
    <t>17964667-6</t>
  </si>
  <si>
    <t xml:space="preserve">JOSE DAVID </t>
  </si>
  <si>
    <t>MUÑOZ RODRIGUEZ</t>
  </si>
  <si>
    <t>DAVIXSON JESUS</t>
  </si>
  <si>
    <t>MEDINA SOSA</t>
  </si>
  <si>
    <t xml:space="preserve">YOSMARLIN NAZARETH </t>
  </si>
  <si>
    <t xml:space="preserve">MONTILLA CIVILA </t>
  </si>
  <si>
    <t>YOVANA CAROLINA</t>
  </si>
  <si>
    <t>MATHEUS TORRES</t>
  </si>
  <si>
    <t xml:space="preserve">EFREN ANTONIO </t>
  </si>
  <si>
    <t>SOTO ORTEGA</t>
  </si>
  <si>
    <t xml:space="preserve">CARLOS DANIEL </t>
  </si>
  <si>
    <t>TORRES CHACON</t>
  </si>
  <si>
    <t>MAYLIN MARGARETH</t>
  </si>
  <si>
    <t>NUÑEZ SANZONETTY</t>
  </si>
  <si>
    <t xml:space="preserve">YONAIKER JOSE </t>
  </si>
  <si>
    <t>RONDON BEJARANO</t>
  </si>
  <si>
    <t xml:space="preserve">JORGE DANIEL </t>
  </si>
  <si>
    <t>SALAS RAMIREZ</t>
  </si>
  <si>
    <t xml:space="preserve">EARVING JOSE PASTOR </t>
  </si>
  <si>
    <t>ESCALONA HERNANDEZ</t>
  </si>
  <si>
    <t xml:space="preserve">MARIO JESUS </t>
  </si>
  <si>
    <t>CAMPOS LABARCA</t>
  </si>
  <si>
    <t xml:space="preserve">JORGE YGNACIO </t>
  </si>
  <si>
    <t>PEREZ CALDERON</t>
  </si>
  <si>
    <t xml:space="preserve">MAIDA SOFIA </t>
  </si>
  <si>
    <t>CORREA ANAYA</t>
  </si>
  <si>
    <t xml:space="preserve">CARINA EMPERATRIZ </t>
  </si>
  <si>
    <t>OLIVARES ANGELES</t>
  </si>
  <si>
    <t>GARCIA MONTERO</t>
  </si>
  <si>
    <t xml:space="preserve">CRISTIAN GIOVANNI </t>
  </si>
  <si>
    <t xml:space="preserve">JOYCE ELIZABETH </t>
  </si>
  <si>
    <t xml:space="preserve">MANUEL ANTONIO </t>
  </si>
  <si>
    <t xml:space="preserve">VALESKA ROMINA </t>
  </si>
  <si>
    <t>TRIGO TRUJILLO</t>
  </si>
  <si>
    <t xml:space="preserve">BRYANT </t>
  </si>
  <si>
    <t>RODRIGO BADILLA</t>
  </si>
  <si>
    <t xml:space="preserve">VICTOR JOSE MANUEL </t>
  </si>
  <si>
    <t>NARVAEZ BOLBARAN</t>
  </si>
  <si>
    <t xml:space="preserve">MARCO ANDRES </t>
  </si>
  <si>
    <t>LAMAS CONTRERAS</t>
  </si>
  <si>
    <t xml:space="preserve">FRANCISCA JAVIERA </t>
  </si>
  <si>
    <t>ALVARADO RIVAS</t>
  </si>
  <si>
    <t>16183201-4</t>
  </si>
  <si>
    <t>18178183-1</t>
  </si>
  <si>
    <t>18645477-4</t>
  </si>
  <si>
    <t>19207298-0</t>
  </si>
  <si>
    <t>18749969-0</t>
  </si>
  <si>
    <t>13927393-1</t>
  </si>
  <si>
    <t>16313759-3</t>
  </si>
  <si>
    <t>16803381-8</t>
  </si>
  <si>
    <t>18923093-1</t>
  </si>
  <si>
    <t>15055981-2</t>
  </si>
  <si>
    <t>20127355-2</t>
  </si>
  <si>
    <t>17625977-9</t>
  </si>
  <si>
    <t>19692887-1</t>
  </si>
  <si>
    <t>19042367-0</t>
  </si>
  <si>
    <t>18984678-9</t>
  </si>
  <si>
    <t>18755680-5</t>
  </si>
  <si>
    <t>18632954-6</t>
  </si>
  <si>
    <t>17390865-2</t>
  </si>
  <si>
    <t xml:space="preserve">KAREN ALEJANDRA </t>
  </si>
  <si>
    <t>ALVAREZ MANTEROLA</t>
  </si>
  <si>
    <t xml:space="preserve">FELIPE ANDRES </t>
  </si>
  <si>
    <t>VEGA ROMERO</t>
  </si>
  <si>
    <t>MARTINEZ ALVARADO</t>
  </si>
  <si>
    <t xml:space="preserve">DANAE AMORY </t>
  </si>
  <si>
    <t>BOUTTORE PASTEN</t>
  </si>
  <si>
    <t xml:space="preserve">ALEXANDRA ELIZABETH </t>
  </si>
  <si>
    <t>FERREIRA DUARTE</t>
  </si>
  <si>
    <t>KAROLA</t>
  </si>
  <si>
    <t xml:space="preserve">OJEDA ALVAREZ </t>
  </si>
  <si>
    <t xml:space="preserve">JEAN DANIEL </t>
  </si>
  <si>
    <t>MONARDES VILLALOBOS</t>
  </si>
  <si>
    <t xml:space="preserve">JAVIER IGNACIO </t>
  </si>
  <si>
    <t>GUZMAN SALDIAS</t>
  </si>
  <si>
    <t>CORTES VERGARA</t>
  </si>
  <si>
    <t xml:space="preserve">MARISOL DEL CARMEN </t>
  </si>
  <si>
    <t>BAEZA FLORES</t>
  </si>
  <si>
    <t xml:space="preserve">VICTORIA ANGELICA </t>
  </si>
  <si>
    <t>VELASQUEZ PEREZ</t>
  </si>
  <si>
    <t xml:space="preserve">CLAUDIA CAMILA </t>
  </si>
  <si>
    <t>RABUCO MUNDACA</t>
  </si>
  <si>
    <t xml:space="preserve">NICOLAS MATIAS </t>
  </si>
  <si>
    <t xml:space="preserve">JOSE RAMON </t>
  </si>
  <si>
    <t>BARRIOS LASALAS</t>
  </si>
  <si>
    <t xml:space="preserve">VALERIA SARAY </t>
  </si>
  <si>
    <t>CORTES SALAS</t>
  </si>
  <si>
    <t xml:space="preserve">JOCELYN ROXANA </t>
  </si>
  <si>
    <t>GONZALEZ SOTO</t>
  </si>
  <si>
    <t xml:space="preserve">ALBERTO GABRIEL </t>
  </si>
  <si>
    <t>CARO ACEVEDO</t>
  </si>
  <si>
    <t>HECTOR ENRIQUE</t>
  </si>
  <si>
    <t xml:space="preserve">BRAVO ARACENA </t>
  </si>
  <si>
    <t>13425328-2</t>
  </si>
  <si>
    <t>HEBRAVOA</t>
  </si>
  <si>
    <t>RBURBINM</t>
  </si>
  <si>
    <t>CVHUERTM</t>
  </si>
  <si>
    <t>CJGONZAG</t>
  </si>
  <si>
    <t>VARETAMR</t>
  </si>
  <si>
    <t>EAPEREZH</t>
  </si>
  <si>
    <t>KFFLOREC</t>
  </si>
  <si>
    <t>PBGONZAC</t>
  </si>
  <si>
    <t>CJBRICEV</t>
  </si>
  <si>
    <t>RBEROJAS</t>
  </si>
  <si>
    <t>BIESTAYR</t>
  </si>
  <si>
    <t>TLZAMORI</t>
  </si>
  <si>
    <t>MCORTIZE</t>
  </si>
  <si>
    <t>BATOBARV</t>
  </si>
  <si>
    <t>LGCOLLIM</t>
  </si>
  <si>
    <t>KCITURRP</t>
  </si>
  <si>
    <t>YRVELIZA</t>
  </si>
  <si>
    <t>JIGODOIC</t>
  </si>
  <si>
    <t>CICATALP</t>
  </si>
  <si>
    <t>JIOSSANG</t>
  </si>
  <si>
    <t>JMCORTEG</t>
  </si>
  <si>
    <t>MJCASTIN</t>
  </si>
  <si>
    <t>JPMARTIS</t>
  </si>
  <si>
    <t>INAQUEAA</t>
  </si>
  <si>
    <t>LJTORREF</t>
  </si>
  <si>
    <t>LJCERDAJ</t>
  </si>
  <si>
    <t>JESEGUEP</t>
  </si>
  <si>
    <t>GAINOSTM</t>
  </si>
  <si>
    <t>FIMORGAS</t>
  </si>
  <si>
    <t>IAZAPATP</t>
  </si>
  <si>
    <t>YAMARINR</t>
  </si>
  <si>
    <t>HAROJASI</t>
  </si>
  <si>
    <t>SPCASTRF</t>
  </si>
  <si>
    <t>CJAGUILV</t>
  </si>
  <si>
    <t>CCMARZAB</t>
  </si>
  <si>
    <t>MJCATALP</t>
  </si>
  <si>
    <t>CCGUERPE</t>
  </si>
  <si>
    <t>NACORTET</t>
  </si>
  <si>
    <t>Recambio</t>
  </si>
  <si>
    <t>JDMUNOZR</t>
  </si>
  <si>
    <t>DJMEDINS</t>
  </si>
  <si>
    <t>GDNIEVET</t>
  </si>
  <si>
    <t>YNMONTIC</t>
  </si>
  <si>
    <t>EZAMBR</t>
  </si>
  <si>
    <t>YCMATHET</t>
  </si>
  <si>
    <t>EASOTOO</t>
  </si>
  <si>
    <t>CDTORREC</t>
  </si>
  <si>
    <t>MMNUNEZS</t>
  </si>
  <si>
    <t>YJRONDOB</t>
  </si>
  <si>
    <t>JDSALASR</t>
  </si>
  <si>
    <t>EJESCALH</t>
  </si>
  <si>
    <t>MJCAMPOL</t>
  </si>
  <si>
    <t>JYPEREZC</t>
  </si>
  <si>
    <t>MSCORREA</t>
  </si>
  <si>
    <t>CEOLIVAA</t>
  </si>
  <si>
    <t>LAGARCIM</t>
  </si>
  <si>
    <t>CGGRAGEO</t>
  </si>
  <si>
    <t>JEROJASC</t>
  </si>
  <si>
    <t>VRTRIGOT</t>
  </si>
  <si>
    <t>BRODRIB</t>
  </si>
  <si>
    <t>VJNARVAB</t>
  </si>
  <si>
    <t>MALAMASC</t>
  </si>
  <si>
    <t>FJALVARR</t>
  </si>
  <si>
    <t xml:space="preserve">PABLO IGNACIO </t>
  </si>
  <si>
    <t>ARAYA PASTEN</t>
  </si>
  <si>
    <t xml:space="preserve">NATHALYA CONSTANZA IVANYA </t>
  </si>
  <si>
    <t>PACHECO HEREDIA</t>
  </si>
  <si>
    <t xml:space="preserve">MELANIE RAFAELA </t>
  </si>
  <si>
    <t>ZAMBRANO INOSTROZA</t>
  </si>
  <si>
    <t xml:space="preserve">EVELYN LUCERO </t>
  </si>
  <si>
    <t>CARVAJAL CONTRERAS</t>
  </si>
  <si>
    <t xml:space="preserve">KATHERINE ISABELLA NINOSKA </t>
  </si>
  <si>
    <t>PERALTA JOFRE</t>
  </si>
  <si>
    <t xml:space="preserve">CRISTOBAL GABRIEL </t>
  </si>
  <si>
    <t>TAPIA MORAGA</t>
  </si>
  <si>
    <t xml:space="preserve">OSCAR MAURICIO </t>
  </si>
  <si>
    <t>SALINAS SEPULVEDA</t>
  </si>
  <si>
    <t xml:space="preserve">ALEXANDER ALFREDO </t>
  </si>
  <si>
    <t>ACOSTA DIAZ</t>
  </si>
  <si>
    <t>RIQUELME MONROY</t>
  </si>
  <si>
    <t xml:space="preserve">DAVID ANDRES </t>
  </si>
  <si>
    <t>PEÑA MOYA</t>
  </si>
  <si>
    <t xml:space="preserve">FRANCISCO ELIAS </t>
  </si>
  <si>
    <t>RIVEROS CARVAJAL</t>
  </si>
  <si>
    <t xml:space="preserve">PABLO MARCELO </t>
  </si>
  <si>
    <t>ROBLES ROBLES</t>
  </si>
  <si>
    <t xml:space="preserve">JESSICA PAOLA </t>
  </si>
  <si>
    <t>QUEZADA FUENTES</t>
  </si>
  <si>
    <t xml:space="preserve">ALEJANDRO ALFONSO </t>
  </si>
  <si>
    <t>ALTAMIRANO URBINA</t>
  </si>
  <si>
    <t xml:space="preserve">ANITA ALDANA LUMINALDA </t>
  </si>
  <si>
    <t>TRIGO RIVADENEIRA</t>
  </si>
  <si>
    <t xml:space="preserve">EDGARDO JOSE </t>
  </si>
  <si>
    <t>RAMOS OLIVARES</t>
  </si>
  <si>
    <t>OYARZUN VIDAL</t>
  </si>
  <si>
    <t xml:space="preserve">MARINA SOLEDAD </t>
  </si>
  <si>
    <t>MARQUEZ RAMOS</t>
  </si>
  <si>
    <t xml:space="preserve">DAVID PIERRE ANDRES </t>
  </si>
  <si>
    <t>GUICHARROUSSE QUIJADA</t>
  </si>
  <si>
    <t xml:space="preserve">BASTIAN GABRIEL </t>
  </si>
  <si>
    <t>GAETE CALLEJAS</t>
  </si>
  <si>
    <t xml:space="preserve">GIANNINA ANDREA </t>
  </si>
  <si>
    <t>GALLEGUILLOS GALLEGUILLOS</t>
  </si>
  <si>
    <t xml:space="preserve">ALEJANDRA VALENTINA </t>
  </si>
  <si>
    <t>GAJARDO GONZALEZ</t>
  </si>
  <si>
    <t xml:space="preserve">GARY ALLAN </t>
  </si>
  <si>
    <t>VILLALOBOS VALENZUELA</t>
  </si>
  <si>
    <t xml:space="preserve">JOHAN CARLOS </t>
  </si>
  <si>
    <t>MARAMBIO RIVAS</t>
  </si>
  <si>
    <t xml:space="preserve">CAMILA FERNANDA </t>
  </si>
  <si>
    <t>TORRES HIDALGO</t>
  </si>
  <si>
    <t xml:space="preserve">CRISTOPHER BRANDON </t>
  </si>
  <si>
    <t>ANDRADE ASTABURUAGA</t>
  </si>
  <si>
    <t xml:space="preserve">FRANCISCO ANIBAL </t>
  </si>
  <si>
    <t>SOTO MOLINA</t>
  </si>
  <si>
    <t xml:space="preserve">CRISTOBAL ENRIQUE </t>
  </si>
  <si>
    <t>ARQUEROS CASTILLO</t>
  </si>
  <si>
    <t xml:space="preserve">JUAN IGNACIO </t>
  </si>
  <si>
    <t>CERDA ASTUDILLO</t>
  </si>
  <si>
    <t xml:space="preserve">RODRIGO ALBERTO </t>
  </si>
  <si>
    <t>PUEBLA GENERAL</t>
  </si>
  <si>
    <t xml:space="preserve">PRISCILLA VALESKA </t>
  </si>
  <si>
    <t>18494562-2</t>
  </si>
  <si>
    <t>18632738-1</t>
  </si>
  <si>
    <t>19052153-2</t>
  </si>
  <si>
    <t>18074509-2</t>
  </si>
  <si>
    <t>17308905-8</t>
  </si>
  <si>
    <t>18450515-0</t>
  </si>
  <si>
    <t>14319371-3</t>
  </si>
  <si>
    <t>20864293-6</t>
  </si>
  <si>
    <t>20346954-3</t>
  </si>
  <si>
    <t>15333403-K</t>
  </si>
  <si>
    <t>17055360-8</t>
  </si>
  <si>
    <t>15572899-K</t>
  </si>
  <si>
    <t>18092512-0</t>
  </si>
  <si>
    <t>18201971-2</t>
  </si>
  <si>
    <t>19295987-K</t>
  </si>
  <si>
    <t>14115112-6</t>
  </si>
  <si>
    <t>16187763-8</t>
  </si>
  <si>
    <t>18003402-1</t>
  </si>
  <si>
    <t>17770612-4</t>
  </si>
  <si>
    <t>21892364-K</t>
  </si>
  <si>
    <t>18632389-0</t>
  </si>
  <si>
    <t>18631921-4</t>
  </si>
  <si>
    <t>19660953-9</t>
  </si>
  <si>
    <t>20447005-7</t>
  </si>
  <si>
    <t>19349995-3</t>
  </si>
  <si>
    <t>19539390-7</t>
  </si>
  <si>
    <t>15909163-5</t>
  </si>
  <si>
    <t>19771128-0</t>
  </si>
  <si>
    <t>16162446-2</t>
  </si>
  <si>
    <t>17919321-3</t>
  </si>
  <si>
    <t>17721421-3</t>
  </si>
  <si>
    <t>KAALVARM</t>
  </si>
  <si>
    <t>FAVEGAR</t>
  </si>
  <si>
    <t>NAMARTIA</t>
  </si>
  <si>
    <t>DABOUTTP</t>
  </si>
  <si>
    <t>AEFERRED</t>
  </si>
  <si>
    <t>KOJEDAA</t>
  </si>
  <si>
    <t>JDMONARV</t>
  </si>
  <si>
    <t>JIGUZMAS</t>
  </si>
  <si>
    <t>CICORTEV</t>
  </si>
  <si>
    <t>MDBAEZAF</t>
  </si>
  <si>
    <t>VAVELASP</t>
  </si>
  <si>
    <t>CCRABUCM</t>
  </si>
  <si>
    <t>NMCASTIN</t>
  </si>
  <si>
    <t>JRBARRIL</t>
  </si>
  <si>
    <t>VSCORTES</t>
  </si>
  <si>
    <t>JRGONZSO</t>
  </si>
  <si>
    <t>AGBARRIL</t>
  </si>
  <si>
    <t>NACAROA</t>
  </si>
  <si>
    <t>PIARAYAP</t>
  </si>
  <si>
    <t>NCPACHEH</t>
  </si>
  <si>
    <t>MRZAMBRI</t>
  </si>
  <si>
    <t>ELCARVAC</t>
  </si>
  <si>
    <t>KIPERALJ</t>
  </si>
  <si>
    <t>CGTAPIAM</t>
  </si>
  <si>
    <t>OMSALINS</t>
  </si>
  <si>
    <t>AAACOSTD</t>
  </si>
  <si>
    <t>MJRIQUEM</t>
  </si>
  <si>
    <t>DAPENAM</t>
  </si>
  <si>
    <t>FERIVERC</t>
  </si>
  <si>
    <t>PMROBLER</t>
  </si>
  <si>
    <t>JPQUEZAF</t>
  </si>
  <si>
    <t>AAALTAMU</t>
  </si>
  <si>
    <t>AATRIGOR</t>
  </si>
  <si>
    <t>EJRAMOSO</t>
  </si>
  <si>
    <t>CGOYARZV</t>
  </si>
  <si>
    <t>MSMARQUR</t>
  </si>
  <si>
    <t>DPGUICHQ</t>
  </si>
  <si>
    <t>BGGAETEC</t>
  </si>
  <si>
    <t>GAGALLEG</t>
  </si>
  <si>
    <t>AVGAJARG</t>
  </si>
  <si>
    <t>GAVILLAV</t>
  </si>
  <si>
    <t>JCMARAMR</t>
  </si>
  <si>
    <t>CFTORREH</t>
  </si>
  <si>
    <t>CBANDRAA</t>
  </si>
  <si>
    <t>FASOTOM</t>
  </si>
  <si>
    <t>CEARQUEC</t>
  </si>
  <si>
    <t>JICERDAA</t>
  </si>
  <si>
    <t>RAPUEBLG</t>
  </si>
  <si>
    <t>PVSOZAV</t>
  </si>
  <si>
    <t>12871225-9</t>
  </si>
  <si>
    <t>20228797-2</t>
  </si>
  <si>
    <t>20092663-3</t>
  </si>
  <si>
    <t>19949869-K</t>
  </si>
  <si>
    <t>18825249-4</t>
  </si>
  <si>
    <t>17015807-5</t>
  </si>
  <si>
    <t>19574364-9</t>
  </si>
  <si>
    <t>19164919-2</t>
  </si>
  <si>
    <t>19460600-1</t>
  </si>
  <si>
    <t>19251182-8</t>
  </si>
  <si>
    <t>20006608-1</t>
  </si>
  <si>
    <t>18494794-3</t>
  </si>
  <si>
    <t>19770515-9</t>
  </si>
  <si>
    <t>16715936-2</t>
  </si>
  <si>
    <t>18477638-3</t>
  </si>
  <si>
    <t>17409770-4</t>
  </si>
  <si>
    <t>19870968-9</t>
  </si>
  <si>
    <t>17980267-8</t>
  </si>
  <si>
    <t>18907136-1</t>
  </si>
  <si>
    <t>18632878-7</t>
  </si>
  <si>
    <t>16838501-3</t>
  </si>
  <si>
    <t xml:space="preserve">VIVIANA SOLEDAD </t>
  </si>
  <si>
    <t>VARGAS CAMPOS</t>
  </si>
  <si>
    <t xml:space="preserve">GIANFRANCO STEFANO </t>
  </si>
  <si>
    <t>CARACCIOLO RIVERA</t>
  </si>
  <si>
    <t xml:space="preserve">KATHARINNA AYLINN </t>
  </si>
  <si>
    <t>VALDIVIA PEREZ</t>
  </si>
  <si>
    <t xml:space="preserve">MATIAS RODRIGO </t>
  </si>
  <si>
    <t>ARANCIBIA ALVAREZ</t>
  </si>
  <si>
    <t xml:space="preserve">MARIO ANDRES </t>
  </si>
  <si>
    <t>PINO MIRANDA</t>
  </si>
  <si>
    <t xml:space="preserve">FRANCISCA PATRICIA </t>
  </si>
  <si>
    <t>AGUIRRE SANTOS</t>
  </si>
  <si>
    <t xml:space="preserve">RICARDO ALEJANDRO </t>
  </si>
  <si>
    <t>CASTRO ADARO</t>
  </si>
  <si>
    <t xml:space="preserve">PAZ BELEN DEL ROSARIO </t>
  </si>
  <si>
    <t>ALCOTA GALAZ</t>
  </si>
  <si>
    <t xml:space="preserve">NICOLE CATALINA </t>
  </si>
  <si>
    <t>HERNANDEZ BENITEZ</t>
  </si>
  <si>
    <t xml:space="preserve">OMAR NICOLAS </t>
  </si>
  <si>
    <t>FERNANDEZ ARCOS</t>
  </si>
  <si>
    <t xml:space="preserve">ERICA NATALIA </t>
  </si>
  <si>
    <t>CERECEDA MANCILLA</t>
  </si>
  <si>
    <t xml:space="preserve">ROCIO ALEJANDRA </t>
  </si>
  <si>
    <t>SALINAS MARAMBIO</t>
  </si>
  <si>
    <t xml:space="preserve">CLAUDIA PAULINA </t>
  </si>
  <si>
    <t>LARRAGUIBEL RIVERA</t>
  </si>
  <si>
    <t xml:space="preserve">VAITIARE ANDREA </t>
  </si>
  <si>
    <t>RAMIREZ THOMPSON</t>
  </si>
  <si>
    <t xml:space="preserve">CLAUDIA ANDREA </t>
  </si>
  <si>
    <t>OJEDA ARTEAGA</t>
  </si>
  <si>
    <t xml:space="preserve">JUAN MANUEL </t>
  </si>
  <si>
    <t>RIVERA URIBE</t>
  </si>
  <si>
    <t xml:space="preserve">HUMBERTO ANTONIO </t>
  </si>
  <si>
    <t>JULIO CONTRERAS</t>
  </si>
  <si>
    <t xml:space="preserve">MIGUEL ANGEL </t>
  </si>
  <si>
    <t>ARAYA SANTANDER</t>
  </si>
  <si>
    <t xml:space="preserve">CLAUDIA PAMELA </t>
  </si>
  <si>
    <t>ENCINA ESPINOZA</t>
  </si>
  <si>
    <t xml:space="preserve">CONSTANZA ANDREA </t>
  </si>
  <si>
    <t>GALAZ FARIAS</t>
  </si>
  <si>
    <t xml:space="preserve">VALENTINA JAVIERA </t>
  </si>
  <si>
    <t>ZAMORA PALMA</t>
  </si>
  <si>
    <t xml:space="preserve">NATALIA MARIBEL </t>
  </si>
  <si>
    <t>VASQUEZ RETAMAL</t>
  </si>
  <si>
    <t>27315843-K</t>
  </si>
  <si>
    <t>27072009-9</t>
  </si>
  <si>
    <t>CAMACARO ESCALONA</t>
  </si>
  <si>
    <t>GENESIS ELIMAR</t>
  </si>
  <si>
    <t>VSVARGAC</t>
  </si>
  <si>
    <t>GSCARACR</t>
  </si>
  <si>
    <t>KAVALDIP</t>
  </si>
  <si>
    <t>MRARANCA</t>
  </si>
  <si>
    <t>FPAGUIRS</t>
  </si>
  <si>
    <t>PBALCOTG</t>
  </si>
  <si>
    <t>NCHERNAB</t>
  </si>
  <si>
    <t>ONFERNAA</t>
  </si>
  <si>
    <t>ENCERECM</t>
  </si>
  <si>
    <t>RASALINM</t>
  </si>
  <si>
    <t>CPLARRAR</t>
  </si>
  <si>
    <t>VARAMIRT</t>
  </si>
  <si>
    <t>CAOJEDAA</t>
  </si>
  <si>
    <t>JMRIVERU</t>
  </si>
  <si>
    <t>HAJULIOC</t>
  </si>
  <si>
    <t>MAARAYAS</t>
  </si>
  <si>
    <t>CPENCINE</t>
  </si>
  <si>
    <t>CAGALAZF</t>
  </si>
  <si>
    <t>VJZAMORP</t>
  </si>
  <si>
    <t>NMVASQUR</t>
  </si>
  <si>
    <t>19712052-5</t>
  </si>
  <si>
    <t>18495260-2</t>
  </si>
  <si>
    <t>19258137-0</t>
  </si>
  <si>
    <t>17530584-K</t>
  </si>
  <si>
    <t>19661968-2</t>
  </si>
  <si>
    <t>19467745-6</t>
  </si>
  <si>
    <t>19944880-3</t>
  </si>
  <si>
    <t>20135507-9</t>
  </si>
  <si>
    <t>19849605-7</t>
  </si>
  <si>
    <t>16687142-5</t>
  </si>
  <si>
    <t>18632852-3</t>
  </si>
  <si>
    <t>18889598-0</t>
  </si>
  <si>
    <t>19964235-9</t>
  </si>
  <si>
    <t>19770298-2</t>
  </si>
  <si>
    <t>20281309-7</t>
  </si>
  <si>
    <t>17452625-7</t>
  </si>
  <si>
    <t>19506238-2</t>
  </si>
  <si>
    <t>19040531-1</t>
  </si>
  <si>
    <t>19350182-6</t>
  </si>
  <si>
    <t>17999144-6</t>
  </si>
  <si>
    <t>13949902-6</t>
  </si>
  <si>
    <t>20441791-1</t>
  </si>
  <si>
    <t>15574963-6</t>
  </si>
  <si>
    <t>19256925-7</t>
  </si>
  <si>
    <t>16785362-5</t>
  </si>
  <si>
    <t>18006758-2</t>
  </si>
  <si>
    <t>20127188-6</t>
  </si>
  <si>
    <t>20406908-5</t>
  </si>
  <si>
    <t xml:space="preserve">YULIZA JAVIERA </t>
  </si>
  <si>
    <t>SILVA ALVAREZ</t>
  </si>
  <si>
    <t xml:space="preserve">ORLANDO JAVIER </t>
  </si>
  <si>
    <t>DIAZ MARCIAL</t>
  </si>
  <si>
    <t xml:space="preserve">CAMILA SINAI </t>
  </si>
  <si>
    <t>TORRES FLORES</t>
  </si>
  <si>
    <t xml:space="preserve">ALEX JAIR </t>
  </si>
  <si>
    <t>MUÑOZ PUENTE</t>
  </si>
  <si>
    <t xml:space="preserve">CLAUDIO ALEJANDRO </t>
  </si>
  <si>
    <t>DIAZ CISTERNAS</t>
  </si>
  <si>
    <t xml:space="preserve">DANNERY CRISTINA </t>
  </si>
  <si>
    <t>BARRAZA GALLARDO</t>
  </si>
  <si>
    <t xml:space="preserve">JOHANA ALEXANDRA </t>
  </si>
  <si>
    <t>ZELADA DELGADO</t>
  </si>
  <si>
    <t xml:space="preserve">SCARLET DAYANA </t>
  </si>
  <si>
    <t>ROJAS GUERRERO</t>
  </si>
  <si>
    <t xml:space="preserve">IVY KRISTELL </t>
  </si>
  <si>
    <t>YAZIGI MONTESINOS</t>
  </si>
  <si>
    <t xml:space="preserve">ENZO HAMETT </t>
  </si>
  <si>
    <t>FARIAS FLORES</t>
  </si>
  <si>
    <t xml:space="preserve">OSCAR ANDRES </t>
  </si>
  <si>
    <t>ROJAS LAZO</t>
  </si>
  <si>
    <t xml:space="preserve">SEBASTIAN ANDRES </t>
  </si>
  <si>
    <t>ALDUNATE QUIROGA</t>
  </si>
  <si>
    <t xml:space="preserve">EDGARD IGNACIO </t>
  </si>
  <si>
    <t>OCARANZA OCHOA</t>
  </si>
  <si>
    <t xml:space="preserve">NEVENKA BELEN </t>
  </si>
  <si>
    <t>MILLA TORRES</t>
  </si>
  <si>
    <t xml:space="preserve">JAVIERA IGNACIA </t>
  </si>
  <si>
    <t>PAILLALEF ACUÑA</t>
  </si>
  <si>
    <t xml:space="preserve">MARIA EUGENIA </t>
  </si>
  <si>
    <t xml:space="preserve">ERIK HERNAN </t>
  </si>
  <si>
    <t>FLORES MUÑOZ</t>
  </si>
  <si>
    <t xml:space="preserve">GENESIS FRANCISCA </t>
  </si>
  <si>
    <t>ROJAS LOPEZ</t>
  </si>
  <si>
    <t xml:space="preserve">TAMARA BELEN </t>
  </si>
  <si>
    <t>GAMBOA ROBLES</t>
  </si>
  <si>
    <t xml:space="preserve">MARCO NICOLAS </t>
  </si>
  <si>
    <t>DE LA PUENTE URQUIETA</t>
  </si>
  <si>
    <t xml:space="preserve">ELIZABETH OLIVIA </t>
  </si>
  <si>
    <t>DURAN ORTIZ</t>
  </si>
  <si>
    <t xml:space="preserve">MERY CAROLINA </t>
  </si>
  <si>
    <t>BACHO ORDENES</t>
  </si>
  <si>
    <t xml:space="preserve">PAMELA SOLEDAD </t>
  </si>
  <si>
    <t>PIZARRO MENESES</t>
  </si>
  <si>
    <t xml:space="preserve">JUAN GUILLERMO </t>
  </si>
  <si>
    <t>EGAÑA FAJARDO</t>
  </si>
  <si>
    <t>YEPXENIA ANDREA</t>
  </si>
  <si>
    <t xml:space="preserve"> FIGUEROA BAEZ</t>
  </si>
  <si>
    <t xml:space="preserve">OSVALDO ANTONIO </t>
  </si>
  <si>
    <t>CAÑETE CANALES</t>
  </si>
  <si>
    <t xml:space="preserve">ALONDRA ANTONELLA </t>
  </si>
  <si>
    <t>CORTES CASTILLO</t>
  </si>
  <si>
    <t xml:space="preserve">JESSENIA JAZMIN </t>
  </si>
  <si>
    <t>HUERTA EGAÑA</t>
  </si>
  <si>
    <t>19551874-2</t>
  </si>
  <si>
    <t xml:space="preserve">FERNANDA BELEN </t>
  </si>
  <si>
    <t>ZEPEDA ALCAIDE</t>
  </si>
  <si>
    <t>GRACE OTTESEN</t>
  </si>
  <si>
    <t>YJSILVAA</t>
  </si>
  <si>
    <t>OJDIAZM</t>
  </si>
  <si>
    <t>CSTORREF</t>
  </si>
  <si>
    <t>AJMUNOZP</t>
  </si>
  <si>
    <t>CADIACI</t>
  </si>
  <si>
    <t>DCBARRAG</t>
  </si>
  <si>
    <t>JAZELADD</t>
  </si>
  <si>
    <t>SDROJASG</t>
  </si>
  <si>
    <t>IKYAZIGM</t>
  </si>
  <si>
    <t>EHFARIFL</t>
  </si>
  <si>
    <t>OAROJASL</t>
  </si>
  <si>
    <t>SAALDUNQ</t>
  </si>
  <si>
    <t>EIOCARAO</t>
  </si>
  <si>
    <t>NBMILLAT</t>
  </si>
  <si>
    <t>JIPAILLA</t>
  </si>
  <si>
    <t>MEALFARR</t>
  </si>
  <si>
    <t>GFROJASL</t>
  </si>
  <si>
    <t>TBGAMBOR</t>
  </si>
  <si>
    <t>MNDELAU</t>
  </si>
  <si>
    <t>EODURANO</t>
  </si>
  <si>
    <t>MCBACHOO</t>
  </si>
  <si>
    <t>PSPIZARM</t>
  </si>
  <si>
    <t>JGEGANAF</t>
  </si>
  <si>
    <t>YAFIGUEB</t>
  </si>
  <si>
    <t>OACANETC</t>
  </si>
  <si>
    <t>AACORTEC</t>
  </si>
  <si>
    <t>JJHUERTE</t>
  </si>
  <si>
    <t>FBZEPEDA</t>
  </si>
  <si>
    <t>EHFLOREM</t>
  </si>
  <si>
    <t>18313695-K</t>
  </si>
  <si>
    <t>20798276-8</t>
  </si>
  <si>
    <t>19662305-1</t>
  </si>
  <si>
    <t>18003896-5</t>
  </si>
  <si>
    <t>18324645-3</t>
  </si>
  <si>
    <t>18520356-5</t>
  </si>
  <si>
    <t>18823549-2</t>
  </si>
  <si>
    <t>18201052-9</t>
  </si>
  <si>
    <t>18632725-K</t>
  </si>
  <si>
    <t>19442978-9</t>
  </si>
  <si>
    <t>13998294-0</t>
  </si>
  <si>
    <t xml:space="preserve">MACARENA ALEJANDRA </t>
  </si>
  <si>
    <t>VIDAL DONOSO</t>
  </si>
  <si>
    <t xml:space="preserve">OSVALDO ANDRES </t>
  </si>
  <si>
    <t>BARRAZA MAYA</t>
  </si>
  <si>
    <t xml:space="preserve">ROMINA BERLINDA </t>
  </si>
  <si>
    <t>ANGEL GARCIA</t>
  </si>
  <si>
    <t xml:space="preserve">PAULINA MELISSA </t>
  </si>
  <si>
    <t>CUELLO CORTES</t>
  </si>
  <si>
    <t xml:space="preserve">CAMILA CONSTANZA </t>
  </si>
  <si>
    <t>IBARBE PAEZ</t>
  </si>
  <si>
    <t xml:space="preserve">MACARENA ELISA </t>
  </si>
  <si>
    <t>DIAZ TAPIA</t>
  </si>
  <si>
    <t xml:space="preserve">NATALIA SOLEDAD </t>
  </si>
  <si>
    <t xml:space="preserve">FABIAN EDGARDO </t>
  </si>
  <si>
    <t>ACUÑA CODOCEO</t>
  </si>
  <si>
    <t xml:space="preserve">YESENIA SOLEDAD </t>
  </si>
  <si>
    <t>IBACETA MUÑOZ</t>
  </si>
  <si>
    <t xml:space="preserve">ANDRES ISRAEL </t>
  </si>
  <si>
    <t>ARANEDA DIAZ</t>
  </si>
  <si>
    <t xml:space="preserve">ANDREA SOLEDAD </t>
  </si>
  <si>
    <t>MANCILLA LIZAMA</t>
  </si>
  <si>
    <t>En Capacitación</t>
  </si>
  <si>
    <t>Paso a TLV</t>
  </si>
  <si>
    <t>MAVIDALD</t>
  </si>
  <si>
    <t>OABARRAM</t>
  </si>
  <si>
    <t>RBANGELG</t>
  </si>
  <si>
    <t>PMCUELLC</t>
  </si>
  <si>
    <t>CCIBARBP</t>
  </si>
  <si>
    <t>MEDIAZT</t>
  </si>
  <si>
    <t>NSJULIOC</t>
  </si>
  <si>
    <t>FEACUNAC</t>
  </si>
  <si>
    <t>YSIBACEM</t>
  </si>
  <si>
    <t>AIARANED</t>
  </si>
  <si>
    <t>ASMANCIL</t>
  </si>
  <si>
    <t>ENYERVE ANTONY</t>
  </si>
  <si>
    <t>ZAMORA MAUREIRA</t>
  </si>
  <si>
    <t>27329458-9</t>
  </si>
  <si>
    <t xml:space="preserve">NICOLE ANDREA DIAZ HIDALGO </t>
  </si>
  <si>
    <t>16557534-2</t>
  </si>
  <si>
    <t>18827475-7</t>
  </si>
  <si>
    <t>19951338-9</t>
  </si>
  <si>
    <t>17293661-K</t>
  </si>
  <si>
    <t>16054583-6</t>
  </si>
  <si>
    <t>18575053-1</t>
  </si>
  <si>
    <t>19949118-0</t>
  </si>
  <si>
    <t>20006758-4</t>
  </si>
  <si>
    <t>18752282-K</t>
  </si>
  <si>
    <t>17794825-K</t>
  </si>
  <si>
    <t>20117836-3</t>
  </si>
  <si>
    <t>19256546-4</t>
  </si>
  <si>
    <t>20406553-5</t>
  </si>
  <si>
    <t>20005712-0</t>
  </si>
  <si>
    <t>20054407-2</t>
  </si>
  <si>
    <t xml:space="preserve">HECTOR ANDRES </t>
  </si>
  <si>
    <t>MEDINA CHAVEZ</t>
  </si>
  <si>
    <t xml:space="preserve">ISABEL TERESITA DE JESUS </t>
  </si>
  <si>
    <t>CANO JARAMILLO</t>
  </si>
  <si>
    <t xml:space="preserve">LUIS CRISTOBAL </t>
  </si>
  <si>
    <t>RODRIGUEZ ROJAS</t>
  </si>
  <si>
    <t xml:space="preserve">ROBERTO CARLOS </t>
  </si>
  <si>
    <t xml:space="preserve">PATRICIA MAKARENA </t>
  </si>
  <si>
    <t>GOMEZ ZAMORA</t>
  </si>
  <si>
    <t xml:space="preserve">YIMARA MABEL </t>
  </si>
  <si>
    <t>VILLALOBOS HENRIQUEZ</t>
  </si>
  <si>
    <t xml:space="preserve">YANCO </t>
  </si>
  <si>
    <t>ALVARADO SALFATE</t>
  </si>
  <si>
    <t xml:space="preserve">NAYARET ISABEL </t>
  </si>
  <si>
    <t>SALDIVAR ARQUEROS</t>
  </si>
  <si>
    <t xml:space="preserve">NICOLAS IGNACIO </t>
  </si>
  <si>
    <t>AROSTICA VIDAURRE</t>
  </si>
  <si>
    <t xml:space="preserve">JOAQUIN FELIPE </t>
  </si>
  <si>
    <t>GUERRA ROLDAN</t>
  </si>
  <si>
    <t xml:space="preserve">CONSTANZA FRANCISCA </t>
  </si>
  <si>
    <t>VARELA ARAYA</t>
  </si>
  <si>
    <t xml:space="preserve">DIEGO FRANCISCO </t>
  </si>
  <si>
    <t>PEREIRA CASTRO</t>
  </si>
  <si>
    <t xml:space="preserve">NAYAVEL ESTEFANIA </t>
  </si>
  <si>
    <t>OGALDE BERRIOS</t>
  </si>
  <si>
    <t xml:space="preserve">KEVIN </t>
  </si>
  <si>
    <t>CARTER VERDUGO</t>
  </si>
  <si>
    <t>YANABEL SORAYA</t>
  </si>
  <si>
    <t>Analista de Indicador de CC</t>
  </si>
  <si>
    <t>MENDOZA SAN MARTIN</t>
  </si>
  <si>
    <t>HAMEDINC</t>
  </si>
  <si>
    <t>ITCANOJ</t>
  </si>
  <si>
    <t>LCRODRIR</t>
  </si>
  <si>
    <t>RCROJASS</t>
  </si>
  <si>
    <t>PMGOMEZZ</t>
  </si>
  <si>
    <t>YMVILLAH</t>
  </si>
  <si>
    <t>YALVARS</t>
  </si>
  <si>
    <t>NISALDIA</t>
  </si>
  <si>
    <t>NIAROSTV</t>
  </si>
  <si>
    <t>JFGUERRR</t>
  </si>
  <si>
    <t>CFVARELA</t>
  </si>
  <si>
    <t>DFPEREIC</t>
  </si>
  <si>
    <t>NEOGALDB</t>
  </si>
  <si>
    <t>KCARTEV</t>
  </si>
  <si>
    <t>YSMUNOZT</t>
  </si>
  <si>
    <t>27367534-5</t>
  </si>
  <si>
    <t>19463758-6</t>
  </si>
  <si>
    <t>18179563-8</t>
  </si>
  <si>
    <t>18357400-0</t>
  </si>
  <si>
    <t>18502116-5</t>
  </si>
  <si>
    <t>19666851-9</t>
  </si>
  <si>
    <t>17643835-5</t>
  </si>
  <si>
    <t>19353062-1</t>
  </si>
  <si>
    <t>18823524-7</t>
  </si>
  <si>
    <t>19350285-7</t>
  </si>
  <si>
    <t>17831241-3</t>
  </si>
  <si>
    <t>19407390-9</t>
  </si>
  <si>
    <t>16800544-K</t>
  </si>
  <si>
    <t>19282551-2</t>
  </si>
  <si>
    <t>20406050-9</t>
  </si>
  <si>
    <t>18757927-9</t>
  </si>
  <si>
    <t>18708096-7</t>
  </si>
  <si>
    <t>19948906-2</t>
  </si>
  <si>
    <t>17625938-8</t>
  </si>
  <si>
    <t>19692622-4</t>
  </si>
  <si>
    <t xml:space="preserve">PAULA BERNARDA </t>
  </si>
  <si>
    <t>PLAZA SALAS</t>
  </si>
  <si>
    <t xml:space="preserve">EMA LUZPERFINA </t>
  </si>
  <si>
    <t>FLORES ZAPATA</t>
  </si>
  <si>
    <t xml:space="preserve">PATRICIO ANTONIO </t>
  </si>
  <si>
    <t>CRIADO SILVA</t>
  </si>
  <si>
    <t xml:space="preserve">FRANCISCO ANTONIO </t>
  </si>
  <si>
    <t>VARAS GALLOSO</t>
  </si>
  <si>
    <t xml:space="preserve">ALEJANDRA ANDREA </t>
  </si>
  <si>
    <t>LUNA CORTES</t>
  </si>
  <si>
    <t xml:space="preserve">LEXYAN VALESKA </t>
  </si>
  <si>
    <t>ARRIAGADA TORRES</t>
  </si>
  <si>
    <t xml:space="preserve">GUILLERMO ANDRES </t>
  </si>
  <si>
    <t>PINO RAMOS</t>
  </si>
  <si>
    <t xml:space="preserve">SOLANGE ANDREA </t>
  </si>
  <si>
    <t>HERRERA ZAMORA</t>
  </si>
  <si>
    <t xml:space="preserve">CARLOS ALBERTO </t>
  </si>
  <si>
    <t>MORGADO QUIROGA</t>
  </si>
  <si>
    <t xml:space="preserve">CARLA FRANCISCA </t>
  </si>
  <si>
    <t>ORTIZ ACEVEDO</t>
  </si>
  <si>
    <t xml:space="preserve">CAROLA LILIAN </t>
  </si>
  <si>
    <t>TORREALBA MARTINEZ</t>
  </si>
  <si>
    <t xml:space="preserve">SAMANTHA CECILIA </t>
  </si>
  <si>
    <t>HERNANDEZ FLORES</t>
  </si>
  <si>
    <t>MONTESINO GOMEZ</t>
  </si>
  <si>
    <t xml:space="preserve">DANIELA PILAR ANDREA </t>
  </si>
  <si>
    <t>RIVERA GALARCE</t>
  </si>
  <si>
    <t xml:space="preserve">BRYAN MAXIMILIANO </t>
  </si>
  <si>
    <t>CORREA CASTRO</t>
  </si>
  <si>
    <t>ZUÑIGA FUENTES</t>
  </si>
  <si>
    <t xml:space="preserve">JOAQUIN ALEJANDRO </t>
  </si>
  <si>
    <t>CISTERNAS TAPIA</t>
  </si>
  <si>
    <t xml:space="preserve">JUAN CARLOS </t>
  </si>
  <si>
    <t>MOLINA HENRIQUEZ</t>
  </si>
  <si>
    <t xml:space="preserve">KIMBERLY STEFANY </t>
  </si>
  <si>
    <t>BRAVO CORTES</t>
  </si>
  <si>
    <t>HENRIQUEZ CASONE</t>
  </si>
  <si>
    <t>19352896-1</t>
  </si>
  <si>
    <t>13358394-7</t>
  </si>
  <si>
    <t>19296183-1</t>
  </si>
  <si>
    <t>20127294-7</t>
  </si>
  <si>
    <t>18986309-8</t>
  </si>
  <si>
    <t>16687292-8</t>
  </si>
  <si>
    <t>20456800-6</t>
  </si>
  <si>
    <t>19864403-K</t>
  </si>
  <si>
    <t>20965720-1</t>
  </si>
  <si>
    <t>20005925-5</t>
  </si>
  <si>
    <t>18654429-3</t>
  </si>
  <si>
    <t>16053958-5</t>
  </si>
  <si>
    <t>20798008-0</t>
  </si>
  <si>
    <t xml:space="preserve">JUAN ALEJANDRO </t>
  </si>
  <si>
    <t>ALEGRIA GALLEGUILLOS</t>
  </si>
  <si>
    <t xml:space="preserve">CAROLINA MARISOL </t>
  </si>
  <si>
    <t>ROJAS CANTILLANA</t>
  </si>
  <si>
    <t>BARRERA VALERO</t>
  </si>
  <si>
    <t xml:space="preserve">JAVIERA </t>
  </si>
  <si>
    <t>SIMON ROSAS</t>
  </si>
  <si>
    <t xml:space="preserve">BRENDALY YASNARA </t>
  </si>
  <si>
    <t>ZAPATA GALVEZ</t>
  </si>
  <si>
    <t xml:space="preserve">DANISSA CLARA </t>
  </si>
  <si>
    <t>MARIN VILLALOBOS</t>
  </si>
  <si>
    <t xml:space="preserve">JAVIERA KATHERINNE </t>
  </si>
  <si>
    <t>CAMPOS CAMPOS</t>
  </si>
  <si>
    <t xml:space="preserve">JESHUA SIDDHARTA </t>
  </si>
  <si>
    <t xml:space="preserve">FRANCISCA NALLELY </t>
  </si>
  <si>
    <t>HERNANDEZ MONTERO</t>
  </si>
  <si>
    <t xml:space="preserve">CAMILA PATRICIA </t>
  </si>
  <si>
    <t>PEÑALOZA ASCENCIO</t>
  </si>
  <si>
    <t>DIAZ GONZALEZ</t>
  </si>
  <si>
    <t xml:space="preserve">JEIMY CONSTANZA </t>
  </si>
  <si>
    <t>SALAS ARAVENA</t>
  </si>
  <si>
    <t xml:space="preserve">FERNANDO ALEJANDRO </t>
  </si>
  <si>
    <t>ALVAREZ GODOY</t>
  </si>
  <si>
    <t xml:space="preserve">ROCIO DE LOURDES </t>
  </si>
  <si>
    <t>HENRIQUEZ CARMONA</t>
  </si>
  <si>
    <t>PBPLAZAS</t>
  </si>
  <si>
    <t>ELFLOREZ</t>
  </si>
  <si>
    <t>PACRIADS</t>
  </si>
  <si>
    <t>FAVARASG</t>
  </si>
  <si>
    <t>AALUNAC</t>
  </si>
  <si>
    <t>LVARRIAT</t>
  </si>
  <si>
    <t>GAPINOR</t>
  </si>
  <si>
    <t>SAHERREZ</t>
  </si>
  <si>
    <t>CAMORGAQ</t>
  </si>
  <si>
    <t>CFORTIZA</t>
  </si>
  <si>
    <t>CLTORREM</t>
  </si>
  <si>
    <t>SCHERNAF</t>
  </si>
  <si>
    <t>JDMONTEG</t>
  </si>
  <si>
    <t>DPRIVERG</t>
  </si>
  <si>
    <t>BMCORREC</t>
  </si>
  <si>
    <t>CAZUNIGF</t>
  </si>
  <si>
    <t>JACISTET</t>
  </si>
  <si>
    <t>JCMOLINH</t>
  </si>
  <si>
    <t>KSBRAVOC</t>
  </si>
  <si>
    <t>ROJAS PEREZ</t>
  </si>
  <si>
    <t>15675126-K</t>
  </si>
  <si>
    <t>18520549-5</t>
  </si>
  <si>
    <t>PEREZ INOJOZA</t>
  </si>
  <si>
    <t>EAC EPA</t>
  </si>
  <si>
    <t>Supervisor EPA</t>
  </si>
  <si>
    <t>19661964-K</t>
  </si>
  <si>
    <t>15818275-0</t>
  </si>
  <si>
    <t>18508595-3</t>
  </si>
  <si>
    <t>19770734-8</t>
  </si>
  <si>
    <t>19257918-K</t>
  </si>
  <si>
    <t>18495778-7</t>
  </si>
  <si>
    <t>14004149-1</t>
  </si>
  <si>
    <t>19256377-1</t>
  </si>
  <si>
    <t>17950282-8</t>
  </si>
  <si>
    <t>19666203-0</t>
  </si>
  <si>
    <t>17462668-5</t>
  </si>
  <si>
    <t>21009323-0</t>
  </si>
  <si>
    <t>20050497-6</t>
  </si>
  <si>
    <t>19864479-K</t>
  </si>
  <si>
    <t>20407325-2</t>
  </si>
  <si>
    <t>20406172-6</t>
  </si>
  <si>
    <t>16549275-7</t>
  </si>
  <si>
    <t>19771969-9</t>
  </si>
  <si>
    <t>20441824-1</t>
  </si>
  <si>
    <t>18580114-4</t>
  </si>
  <si>
    <t>20846410-8</t>
  </si>
  <si>
    <t>16566199-0</t>
  </si>
  <si>
    <t>19348197-3</t>
  </si>
  <si>
    <t>20313591-2</t>
  </si>
  <si>
    <t>19450750-K</t>
  </si>
  <si>
    <t>19900328-3</t>
  </si>
  <si>
    <t xml:space="preserve">CINTHIA VALENTINA </t>
  </si>
  <si>
    <t>ROJAS SALFATE</t>
  </si>
  <si>
    <t xml:space="preserve">CRISTIAN ALEJANDRO </t>
  </si>
  <si>
    <t>VILLANUEVA SALAS</t>
  </si>
  <si>
    <t xml:space="preserve">KAREN PAULINA </t>
  </si>
  <si>
    <t>ALFARO PEREZ</t>
  </si>
  <si>
    <t xml:space="preserve">JACQUELINE ELIZABETH </t>
  </si>
  <si>
    <t>CONTRERAS BARRAZA</t>
  </si>
  <si>
    <t xml:space="preserve">AYLEEN SCARLETTE </t>
  </si>
  <si>
    <t>CAIMANQUE NARRIAS</t>
  </si>
  <si>
    <t xml:space="preserve">PATRICIA ALEJANDRA </t>
  </si>
  <si>
    <t>BORDONES MOLINA</t>
  </si>
  <si>
    <t xml:space="preserve">FELIPE ANTONIO </t>
  </si>
  <si>
    <t>GUTIERREZ CERDA</t>
  </si>
  <si>
    <t xml:space="preserve">GREGORIE GERARDO </t>
  </si>
  <si>
    <t>ARCOS VEJAR</t>
  </si>
  <si>
    <t>MOYA TEJEDO</t>
  </si>
  <si>
    <t xml:space="preserve">NAYARETT VALENTINA </t>
  </si>
  <si>
    <t>VENEGAS CASTILLO</t>
  </si>
  <si>
    <t xml:space="preserve">MARINA ISABEL </t>
  </si>
  <si>
    <t>NAVARRO RAMIREZ</t>
  </si>
  <si>
    <t xml:space="preserve">ERIC IGNACIO </t>
  </si>
  <si>
    <t>URIBE CALLEJAS</t>
  </si>
  <si>
    <t xml:space="preserve">SALOMON ISAIAS </t>
  </si>
  <si>
    <t>MORAGA HERNANDEZ</t>
  </si>
  <si>
    <t xml:space="preserve">FRANCISCA TIARE </t>
  </si>
  <si>
    <t>TORRES TORO</t>
  </si>
  <si>
    <t xml:space="preserve">ALEXIS IGNACIO </t>
  </si>
  <si>
    <t>LEDEZMA RIVERA</t>
  </si>
  <si>
    <t>OPAZO HENRIQUEZ</t>
  </si>
  <si>
    <t>JOCELYN MACARENA</t>
  </si>
  <si>
    <t xml:space="preserve"> HENRIQUEZ CASONE</t>
  </si>
  <si>
    <t xml:space="preserve">ELSA CATALINA </t>
  </si>
  <si>
    <t>ARDILES RIVERA</t>
  </si>
  <si>
    <t xml:space="preserve">GABRIEL OCTAVIO PATRICIO </t>
  </si>
  <si>
    <t>JOFRE ROMERO</t>
  </si>
  <si>
    <t xml:space="preserve">MILLARAY ALEJANDRA </t>
  </si>
  <si>
    <t>HIDALGO MEZA</t>
  </si>
  <si>
    <t xml:space="preserve">VIVIANA MARGARITA </t>
  </si>
  <si>
    <t>VIZCARRA VIDAL</t>
  </si>
  <si>
    <t>GODOY NAVEA</t>
  </si>
  <si>
    <t xml:space="preserve">FRANCISCA YIGHOLEET CARINA </t>
  </si>
  <si>
    <t>GARAY ZAMORA</t>
  </si>
  <si>
    <t xml:space="preserve">ALBA ROSARIO </t>
  </si>
  <si>
    <t>RODRIGUEZ NUÑEZ</t>
  </si>
  <si>
    <t xml:space="preserve">SHIREL KATRINA </t>
  </si>
  <si>
    <t>ARAYA VEGA</t>
  </si>
  <si>
    <t>RUT</t>
  </si>
  <si>
    <t>Nombres </t>
  </si>
  <si>
    <t>Apellidos </t>
  </si>
  <si>
    <t>Canal </t>
  </si>
  <si>
    <t>Responsable Canal</t>
  </si>
  <si>
    <t>email(consultor)</t>
  </si>
  <si>
    <t>Direccion</t>
  </si>
  <si>
    <t>Region</t>
  </si>
  <si>
    <t>Provincia</t>
  </si>
  <si>
    <t>Comuna</t>
  </si>
  <si>
    <t>Donde deseas habilitar el Plan Womers?</t>
  </si>
  <si>
    <t>Número de teléfono donde deseas habilitar el Plan Womers (569xxxxxxxx)</t>
  </si>
  <si>
    <t>yoly.quintero@conultor.wom.cl</t>
  </si>
  <si>
    <t>williams.dominguez@consultor.wom.cl</t>
  </si>
  <si>
    <t>Customer Care</t>
  </si>
  <si>
    <t>Katherine Vera</t>
  </si>
  <si>
    <t>ulises.larosa@consultor.wom.cl</t>
  </si>
  <si>
    <t>ALEXANDER RENE</t>
  </si>
  <si>
    <t>26859579-1</t>
  </si>
  <si>
    <t>Supervisor de Planificación</t>
  </si>
  <si>
    <t>alexander.pina@holdtech.cl</t>
  </si>
  <si>
    <t>26633272-6</t>
  </si>
  <si>
    <t>CALLE PEDRO MOLINA 3120, PUNTA MIRA NORTE</t>
  </si>
  <si>
    <t>Coquimbo</t>
  </si>
  <si>
    <t>Elqui</t>
  </si>
  <si>
    <t>ALFALFARES HUERTO 5</t>
  </si>
  <si>
    <t>RICARDO SCHWENN 3279, LA PAMPA</t>
  </si>
  <si>
    <t>PASAJE LOS ESTRIBOS 1767, VILLA EL ROMERO</t>
  </si>
  <si>
    <t>LLANQUIHUE 744, TIERRAS BLANCAS</t>
  </si>
  <si>
    <t>ANTONIO HERREROS 3062, LAS COMPAÑIAS</t>
  </si>
  <si>
    <t>LOS TULIPANES 410, SINDEMPART</t>
  </si>
  <si>
    <t>PASAJE VICTOR DOMINGO SILVA ORIENTE 1633, TIERRAS BLANCAS</t>
  </si>
  <si>
    <t>FRANCISCO CABELLO 590, PUNTA MIRA SUR</t>
  </si>
  <si>
    <t>MARIA JANCINA DURAN 112 - PAN DE AZUCAR</t>
  </si>
  <si>
    <t>KUYUM 3397 - VILLA EL INCA</t>
  </si>
  <si>
    <t>PASAJE LUIS UGARTE 3464 - PUNTA MIRA</t>
  </si>
  <si>
    <t>LOS YUYOS 4568 - LA FLORIDA</t>
  </si>
  <si>
    <t xml:space="preserve">AV. VIÑA DEL MAR 2867 </t>
  </si>
  <si>
    <t xml:space="preserve">SS PAPA SAN LINO 1347 - VILLA TALINAY </t>
  </si>
  <si>
    <t>PARCELA 45 SITIO 30 - PAN DE AZUCAR</t>
  </si>
  <si>
    <t>PSJ LOS QUISCOS 021</t>
  </si>
  <si>
    <t>MARCIAL MARTINEZ CUADROS 118, VILLA DON CRISTÓBAL</t>
  </si>
  <si>
    <t>JORGE MIRANDA 1630, VILLA LAMBERT</t>
  </si>
  <si>
    <t>DON NOLBERTO, PARCELA 30, PAN DE AZUCAR</t>
  </si>
  <si>
    <t>VENEZUELA 2480, COMPAÑÍA ALTA</t>
  </si>
  <si>
    <t>ARGANDOÑA 830, PARTE ALTA</t>
  </si>
  <si>
    <t xml:space="preserve">CALLE CURICO 559, TIERRAS BLANCAS </t>
  </si>
  <si>
    <t xml:space="preserve">PASAJE TOTORAL 3777, CIA ALTA </t>
  </si>
  <si>
    <t>PASAJE MANUEL CORTES 1760</t>
  </si>
  <si>
    <t xml:space="preserve">PASAJE LAS GAVIOTAS 880, PEÑUELA </t>
  </si>
  <si>
    <t xml:space="preserve">CALLE CURICO 770, TIERRAS BLANCAS </t>
  </si>
  <si>
    <t xml:space="preserve">ELEUTERIO RAMIREZ 926, EL LLANO </t>
  </si>
  <si>
    <t xml:space="preserve">WENSENLAO VARGAS 826, EL LLANO </t>
  </si>
  <si>
    <t xml:space="preserve">PASAJE PINTOR ENRIQUE BERTRIX  3036, CIA ALTA </t>
  </si>
  <si>
    <t>AVENIDA PEREIRA 1121, BLOK ZA DPTO 121</t>
  </si>
  <si>
    <t xml:space="preserve">ANTONIO LARRAGUIBEL 3037, CIA ALTA </t>
  </si>
  <si>
    <t>psje. kellen 3531</t>
  </si>
  <si>
    <t>CIELOS DEL VALLE</t>
  </si>
  <si>
    <t>claudia martinez 634</t>
  </si>
  <si>
    <t>AV. HORTENSIA BUSTAMANTE 3559, Condominio Reino de España</t>
  </si>
  <si>
    <t>Calle San Ramón 681, Bosque San Carlos</t>
  </si>
  <si>
    <t xml:space="preserve">Pedro Antonio olivares pinto 428 Punta mira los clarines </t>
  </si>
  <si>
    <t>Av. Libertad 578, Puertas del Mar</t>
  </si>
  <si>
    <t>PASAJE PAPA SAN GELASIO 2032, LA CANTERA</t>
  </si>
  <si>
    <t>PASAJE ISLA DE CHILOÉ 3512</t>
  </si>
  <si>
    <t>JORGE MEDINA ESTEVEZ 3154, VILLA TALINAY</t>
  </si>
  <si>
    <t>LAGO RIÑIHUE 2053, ALTO PEÑUELAS</t>
  </si>
  <si>
    <t>Anibal Pinto 6390, Vista azul torre gemini piso 2 dtp 22</t>
  </si>
  <si>
    <t>CALLE LIRA 308 - EL LLANO</t>
  </si>
  <si>
    <t>AV. ISLÓN 2566, COMPAÑÍA BAJA</t>
  </si>
  <si>
    <t>VICTOR TABORGA VEGA 1300, CIELOS DEL VALLE</t>
  </si>
  <si>
    <t>CONDOMINIO JARDINES DE PINAMAR 1738</t>
  </si>
  <si>
    <t>AV. PACÍFICO 3160</t>
  </si>
  <si>
    <t>los tulipanes 81</t>
  </si>
  <si>
    <t>Calle San Ramon 681, Bosque San Carlos</t>
  </si>
  <si>
    <t>PASAJE LAGO LACAR 1552, BOSQUE SAN CARLOS</t>
  </si>
  <si>
    <t>VICTOR LIRA 1006</t>
  </si>
  <si>
    <t>REGIMIENTO ARICA 301 - CONDOMINIO DOÑA MARIA</t>
  </si>
  <si>
    <t>AV ARAUCO 4348 VILLA LA FLORIDA</t>
  </si>
  <si>
    <t>BALMACEDA 4475, PAMPA BAJA</t>
  </si>
  <si>
    <t>TOCOPILLA 581 - VILLA LAS MARGARITAS</t>
  </si>
  <si>
    <t>AV. RENE SCHNEIDER 2031 DPTO 705 TORRE 1</t>
  </si>
  <si>
    <t xml:space="preserve">AV. RENE SCHNEIDER 2031 DPTO 704 </t>
  </si>
  <si>
    <t>RIO DE LA LAGUNA 1353 DPTO C308 - EL BOSQUE SAN CARLOS</t>
  </si>
  <si>
    <t>CALLE SAN RAMÓN 681, BOSQUE SAN CARLOS</t>
  </si>
  <si>
    <t>PAMPA BAJA 2482</t>
  </si>
  <si>
    <t>Fecha de Información</t>
  </si>
  <si>
    <t xml:space="preserve">ANGELICA DEL ROSARIO </t>
  </si>
  <si>
    <t>LOPEZ CASTILLO</t>
  </si>
  <si>
    <t>19174295-8</t>
  </si>
  <si>
    <t>ADLOPEZC</t>
  </si>
  <si>
    <t>angelica.lopez.c@consultor.wom.cl</t>
  </si>
  <si>
    <t>20502755-6</t>
  </si>
  <si>
    <t>17015804-0</t>
  </si>
  <si>
    <t>18634386-7</t>
  </si>
  <si>
    <t>19660580-0</t>
  </si>
  <si>
    <t>21155478-9</t>
  </si>
  <si>
    <t>19947875-3</t>
  </si>
  <si>
    <t>18757919-8</t>
  </si>
  <si>
    <t>19977610-K</t>
  </si>
  <si>
    <t>21059179-6</t>
  </si>
  <si>
    <t>17330583-4</t>
  </si>
  <si>
    <t>18924274-3</t>
  </si>
  <si>
    <t xml:space="preserve">15501184-k </t>
  </si>
  <si>
    <t>18827677-6</t>
  </si>
  <si>
    <t>19041524-4</t>
  </si>
  <si>
    <t>16566508-2</t>
  </si>
  <si>
    <t>19134716-1</t>
  </si>
  <si>
    <t xml:space="preserve">JAVIERA ALEJANDRA </t>
  </si>
  <si>
    <t>PASTEN FLORES</t>
  </si>
  <si>
    <t xml:space="preserve">PRISCILLA PAULETTE </t>
  </si>
  <si>
    <t>ARQUEROS ZARRICUETA</t>
  </si>
  <si>
    <t xml:space="preserve">FRANCISCA ANDREA </t>
  </si>
  <si>
    <t>ASTUDILLO IBARRA</t>
  </si>
  <si>
    <t xml:space="preserve">CARLA ANDREA </t>
  </si>
  <si>
    <t>RODRIGUEZ PIZARRO</t>
  </si>
  <si>
    <t xml:space="preserve">FRANCISCA CAROLINA </t>
  </si>
  <si>
    <t>ARAYA BURGOS</t>
  </si>
  <si>
    <t xml:space="preserve">JAVIERA FERNANDA </t>
  </si>
  <si>
    <t>RIVERA DURAN</t>
  </si>
  <si>
    <t xml:space="preserve">ARACELY ANDREA </t>
  </si>
  <si>
    <t xml:space="preserve">VALENTINA IGNACIA </t>
  </si>
  <si>
    <t>VELASQUEZ ASTUDILLO</t>
  </si>
  <si>
    <t xml:space="preserve">SEBASTIAN ALFREDO </t>
  </si>
  <si>
    <t>SARZOSA ROJAS</t>
  </si>
  <si>
    <t xml:space="preserve">ANDREA NATALIE </t>
  </si>
  <si>
    <t>OLIVARES LOPEZ</t>
  </si>
  <si>
    <t xml:space="preserve">FERNANDA ANDREA </t>
  </si>
  <si>
    <t>VALDERRAMA CORTES</t>
  </si>
  <si>
    <t xml:space="preserve">KATHERINE ALEXANDRA </t>
  </si>
  <si>
    <t>RIVERA GODOY</t>
  </si>
  <si>
    <t xml:space="preserve">LORENA ANDREA </t>
  </si>
  <si>
    <t>BASTIAS TAPIA</t>
  </si>
  <si>
    <t xml:space="preserve">CARLOS ALFONSO </t>
  </si>
  <si>
    <t>GOMEZ MOLINA</t>
  </si>
  <si>
    <t xml:space="preserve">SEBASTIAN MATIAS </t>
  </si>
  <si>
    <t>ACOSTA BRICEÑO</t>
  </si>
  <si>
    <t xml:space="preserve">DIEGO ALBERTO </t>
  </si>
  <si>
    <t>AGUIRRE CAMPUSANO</t>
  </si>
  <si>
    <t xml:space="preserve">VICTORIA VALENTINA </t>
  </si>
  <si>
    <t>JARA IBARRA</t>
  </si>
  <si>
    <t>JAPASTEF</t>
  </si>
  <si>
    <t>PPARQUEZ</t>
  </si>
  <si>
    <t>FAASTUDI</t>
  </si>
  <si>
    <t>CARODRIP</t>
  </si>
  <si>
    <t>FCARAYAB</t>
  </si>
  <si>
    <t>JFRIVERD</t>
  </si>
  <si>
    <t>AAMARINA</t>
  </si>
  <si>
    <t>VIVELASA</t>
  </si>
  <si>
    <t>SASARZOR</t>
  </si>
  <si>
    <t>FAVALDEC</t>
  </si>
  <si>
    <t>KARIVERG</t>
  </si>
  <si>
    <t>LABASTIT</t>
  </si>
  <si>
    <t>CAGOMEZM</t>
  </si>
  <si>
    <t>SMACOSTB</t>
  </si>
  <si>
    <t>DAAGUICA</t>
  </si>
  <si>
    <t>VVJARAI</t>
  </si>
  <si>
    <t>18689642-4</t>
  </si>
  <si>
    <t>19685357-K</t>
  </si>
  <si>
    <t>18757921-K</t>
  </si>
  <si>
    <t>18484306-4</t>
  </si>
  <si>
    <t>16660156-8</t>
  </si>
  <si>
    <t>19506073-8</t>
  </si>
  <si>
    <t>20406037-1</t>
  </si>
  <si>
    <t>19118321-5</t>
  </si>
  <si>
    <t>19866977-6</t>
  </si>
  <si>
    <t>19400319-6</t>
  </si>
  <si>
    <t>19770886-7</t>
  </si>
  <si>
    <t>19350139-7</t>
  </si>
  <si>
    <t>16647010-2</t>
  </si>
  <si>
    <t>19042089-2</t>
  </si>
  <si>
    <t>18362628-0</t>
  </si>
  <si>
    <t>20006563-8</t>
  </si>
  <si>
    <t>19659575-9</t>
  </si>
  <si>
    <t>18589134-8</t>
  </si>
  <si>
    <t xml:space="preserve">DANIEL IGNACIO </t>
  </si>
  <si>
    <t>SAAVEDRA CORTES</t>
  </si>
  <si>
    <t xml:space="preserve">ANTONIA TERESA </t>
  </si>
  <si>
    <t>MALDONADO ESPEJO</t>
  </si>
  <si>
    <t xml:space="preserve">ARETA MELANIA </t>
  </si>
  <si>
    <t>HICHE VALDIVIA</t>
  </si>
  <si>
    <t xml:space="preserve">MARCELA PAZ </t>
  </si>
  <si>
    <t>LILLO CASTILLO</t>
  </si>
  <si>
    <t xml:space="preserve">GERSON IGNACIO </t>
  </si>
  <si>
    <t>FUENTES BENAVIDES</t>
  </si>
  <si>
    <t xml:space="preserve">JOSE MANUEL </t>
  </si>
  <si>
    <t>VALDIVIA GUAJARDO</t>
  </si>
  <si>
    <t xml:space="preserve">ELISA MIGUELINA </t>
  </si>
  <si>
    <t>LOPEZ GUERRA</t>
  </si>
  <si>
    <t xml:space="preserve">FRANCISCA ELIZABETH </t>
  </si>
  <si>
    <t>TOLEDO CIFUENTES</t>
  </si>
  <si>
    <t>GONZALEZ ANDUEZA</t>
  </si>
  <si>
    <t xml:space="preserve">WILSON ANDRES </t>
  </si>
  <si>
    <t>SOTO SALAZAR</t>
  </si>
  <si>
    <t xml:space="preserve">TOMAS JOAQUIN </t>
  </si>
  <si>
    <t xml:space="preserve">BARBARA JAVIERA </t>
  </si>
  <si>
    <t>ROJAS AGUIRRE</t>
  </si>
  <si>
    <t xml:space="preserve">SUSANA CATHERINE </t>
  </si>
  <si>
    <t>CID ARREDONDO</t>
  </si>
  <si>
    <t xml:space="preserve">MICHAEL </t>
  </si>
  <si>
    <t>VILLALOBOS PEREA</t>
  </si>
  <si>
    <t xml:space="preserve">JAVIER ALBERTO </t>
  </si>
  <si>
    <t>GONZALEZ ABALOS</t>
  </si>
  <si>
    <t>PALACIOS FLORES</t>
  </si>
  <si>
    <t xml:space="preserve">CARLOS ALEXIS </t>
  </si>
  <si>
    <t>AGUIRRE CASTILLO</t>
  </si>
  <si>
    <t xml:space="preserve">MARIA FERNANDA </t>
  </si>
  <si>
    <t>20459379-5</t>
  </si>
  <si>
    <t xml:space="preserve">MATIAS NICOLAS </t>
  </si>
  <si>
    <t>RIVERA AGUIRRE</t>
  </si>
  <si>
    <t>Gestión Epa</t>
  </si>
  <si>
    <t>CVROJASS</t>
  </si>
  <si>
    <t>CAVILLAS</t>
  </si>
  <si>
    <t>KPALFARP</t>
  </si>
  <si>
    <t>JECONTRB</t>
  </si>
  <si>
    <t>ASCAIMAN</t>
  </si>
  <si>
    <t>PABORDOM</t>
  </si>
  <si>
    <t>FAGUTIEC</t>
  </si>
  <si>
    <t>GGARCOSV</t>
  </si>
  <si>
    <t>MJMOYAT</t>
  </si>
  <si>
    <t>NVVENEGC</t>
  </si>
  <si>
    <t>MINAVARR</t>
  </si>
  <si>
    <t>EIURIBEC</t>
  </si>
  <si>
    <t>SIMORAGH</t>
  </si>
  <si>
    <t>FTTORRET</t>
  </si>
  <si>
    <t>AILEDEZR</t>
  </si>
  <si>
    <t>MEOPAZOH</t>
  </si>
  <si>
    <t>JMHENRIC</t>
  </si>
  <si>
    <t>ECROJASC</t>
  </si>
  <si>
    <t>CCARDILR</t>
  </si>
  <si>
    <t>GOJOFRER</t>
  </si>
  <si>
    <t>MAHIDALM</t>
  </si>
  <si>
    <t>VMVIZCAV</t>
  </si>
  <si>
    <t>CCGODOYN</t>
  </si>
  <si>
    <t>FYGARAYZ</t>
  </si>
  <si>
    <t>ARRODRIN</t>
  </si>
  <si>
    <t>SKARAYAV</t>
  </si>
  <si>
    <t>JSIMON</t>
  </si>
  <si>
    <t>DCMARIN</t>
  </si>
  <si>
    <t>FNHERNA</t>
  </si>
  <si>
    <t>FAALVAR</t>
  </si>
  <si>
    <t>CPPENAL</t>
  </si>
  <si>
    <t>CMROJAS</t>
  </si>
  <si>
    <t>JCSALAS</t>
  </si>
  <si>
    <t>JAALEGR</t>
  </si>
  <si>
    <t>NSBARRE</t>
  </si>
  <si>
    <t>BYZAPAT</t>
  </si>
  <si>
    <t>JKCAMPO</t>
  </si>
  <si>
    <t>JSGONZA</t>
  </si>
  <si>
    <t>CADIAZ</t>
  </si>
  <si>
    <t>RDHENRI</t>
  </si>
  <si>
    <t>DISAAVEC</t>
  </si>
  <si>
    <t>ATMALDOE</t>
  </si>
  <si>
    <t>AMHICHEV</t>
  </si>
  <si>
    <t>MPLILLOC</t>
  </si>
  <si>
    <t>GIFUENTB</t>
  </si>
  <si>
    <t>JMVALDIG</t>
  </si>
  <si>
    <t>EMLOPEZG</t>
  </si>
  <si>
    <t>FETOLEDC</t>
  </si>
  <si>
    <t>TBGONZAA</t>
  </si>
  <si>
    <t>WASOTOS</t>
  </si>
  <si>
    <t>TJMARTIA</t>
  </si>
  <si>
    <t>BJROJASA</t>
  </si>
  <si>
    <t>SCCIDA</t>
  </si>
  <si>
    <t>MVILLAP</t>
  </si>
  <si>
    <t>JAGONZAA</t>
  </si>
  <si>
    <t>FJPALACF</t>
  </si>
  <si>
    <t>CAAGUIRC</t>
  </si>
  <si>
    <t>MFGARAYZ</t>
  </si>
  <si>
    <t>19769962-0</t>
  </si>
  <si>
    <t>19554855-2</t>
  </si>
  <si>
    <t>19463303-3</t>
  </si>
  <si>
    <t>19563016-K</t>
  </si>
  <si>
    <t>21146566-2</t>
  </si>
  <si>
    <t>16979390-5</t>
  </si>
  <si>
    <t>17909814-8</t>
  </si>
  <si>
    <t>18758349-7</t>
  </si>
  <si>
    <t>20858522-3</t>
  </si>
  <si>
    <t xml:space="preserve">CAROLIN ANDREA </t>
  </si>
  <si>
    <t xml:space="preserve">MARIA PAZ </t>
  </si>
  <si>
    <t>GUZMAN CASTILLO</t>
  </si>
  <si>
    <t xml:space="preserve">JESUS IGNACIO </t>
  </si>
  <si>
    <t>BUSTAMANTE BUSTAMANTE</t>
  </si>
  <si>
    <t xml:space="preserve">PATRICIA ISABEL </t>
  </si>
  <si>
    <t>ROMERO ARENAS</t>
  </si>
  <si>
    <t xml:space="preserve">ZACK MOURRICE </t>
  </si>
  <si>
    <t>RIVERS MONTESINOS</t>
  </si>
  <si>
    <t>MANZO REYES</t>
  </si>
  <si>
    <t xml:space="preserve">STEPHANIE SAYONARA </t>
  </si>
  <si>
    <t>OYARZO SEPULVEDA</t>
  </si>
  <si>
    <t xml:space="preserve">STEPHANIE DOMINIQUE </t>
  </si>
  <si>
    <t>REBOLLEDO ARAYA</t>
  </si>
  <si>
    <t xml:space="preserve">BIANCA GABRIELLE </t>
  </si>
  <si>
    <t>DUSSUEL REPETTO</t>
  </si>
  <si>
    <t xml:space="preserve">MIGUEL ALEJANDRO </t>
  </si>
  <si>
    <t>ARENAS MEDINA</t>
  </si>
  <si>
    <t xml:space="preserve">FABIAN MATIAS </t>
  </si>
  <si>
    <t>SANCHA AGUILERA</t>
  </si>
  <si>
    <t xml:space="preserve">GALIA FRANCISCA </t>
  </si>
  <si>
    <t xml:space="preserve">DIEGO PABLO </t>
  </si>
  <si>
    <t>CRUZ PLAZA</t>
  </si>
  <si>
    <t xml:space="preserve">JORDAN ALEXIS </t>
  </si>
  <si>
    <t>VERGARA CORTES</t>
  </si>
  <si>
    <t xml:space="preserve">ALEX MAURICIO </t>
  </si>
  <si>
    <t>RODRIGUEZ PASTRAN</t>
  </si>
  <si>
    <t xml:space="preserve">SANDRA LORENA </t>
  </si>
  <si>
    <t>CARRASCO ALVAREZ</t>
  </si>
  <si>
    <t xml:space="preserve">NATALIA BEATRIZ </t>
  </si>
  <si>
    <t>GONZALEZ JAIME</t>
  </si>
  <si>
    <t xml:space="preserve">ANDREA PATRICIA </t>
  </si>
  <si>
    <t xml:space="preserve">GIULIANNA VALENTINA </t>
  </si>
  <si>
    <t>JOPIA CORTES</t>
  </si>
  <si>
    <t xml:space="preserve">MAGDALENA GLORIA </t>
  </si>
  <si>
    <t>ARMSTRONG IBAÑEZ</t>
  </si>
  <si>
    <t xml:space="preserve">GEZ GERS EZEQUIEL </t>
  </si>
  <si>
    <t>ALVAN MIO</t>
  </si>
  <si>
    <t xml:space="preserve">KATHERINE ANAIS </t>
  </si>
  <si>
    <t>BRAVO GUERRA</t>
  </si>
  <si>
    <t>19104637-4</t>
  </si>
  <si>
    <t>17253129-6</t>
  </si>
  <si>
    <t>19252975-1</t>
  </si>
  <si>
    <t>19539138-6</t>
  </si>
  <si>
    <t>18495673-K</t>
  </si>
  <si>
    <t>19312115-2</t>
  </si>
  <si>
    <t>18757338-6</t>
  </si>
  <si>
    <t>19256157-4</t>
  </si>
  <si>
    <t>19302398-3</t>
  </si>
  <si>
    <t>20997585-8</t>
  </si>
  <si>
    <t>18002478-6</t>
  </si>
  <si>
    <t>21905306-1</t>
  </si>
  <si>
    <t>20167618-5</t>
  </si>
  <si>
    <t>MNRIVERA</t>
  </si>
  <si>
    <t>BGDUSSUR</t>
  </si>
  <si>
    <t>CACAMPAI</t>
  </si>
  <si>
    <t>JIBUSTAB</t>
  </si>
  <si>
    <t>MPGUZMAC</t>
  </si>
  <si>
    <t>PIROMERA</t>
  </si>
  <si>
    <t>SSOYARZS</t>
  </si>
  <si>
    <t>SDREBOLA</t>
  </si>
  <si>
    <t>VJMANZOR</t>
  </si>
  <si>
    <t>ZMRIVERM</t>
  </si>
  <si>
    <t>Analista de Indicador</t>
  </si>
  <si>
    <t>Coordinador de Servicio</t>
  </si>
  <si>
    <t>AMRODRIP</t>
  </si>
  <si>
    <t>APZELADD</t>
  </si>
  <si>
    <t>DPCRUZP</t>
  </si>
  <si>
    <t>FMSANCHA</t>
  </si>
  <si>
    <t>GFJOFRER</t>
  </si>
  <si>
    <t>GGALVANM</t>
  </si>
  <si>
    <t>GVJOPIAC</t>
  </si>
  <si>
    <t>JAVERGAC</t>
  </si>
  <si>
    <t>KABRAVOG</t>
  </si>
  <si>
    <t>MGARMSTI</t>
  </si>
  <si>
    <t>MAARENAM</t>
  </si>
  <si>
    <t>NBGONZAJ</t>
  </si>
  <si>
    <t>SLCARRAA</t>
  </si>
  <si>
    <t>THOMAS EDUARDO</t>
  </si>
  <si>
    <t>HÖGER GALLEGOS</t>
  </si>
  <si>
    <t>19324589-7</t>
  </si>
  <si>
    <t>ACVASQTR</t>
  </si>
  <si>
    <t>Pje. Las lilas #382, La Florida</t>
  </si>
  <si>
    <t>Psje. Gabriela Mistral #174 Villa el Faro</t>
  </si>
  <si>
    <t>Araucanía 5431 condominio Espacio la florida ll</t>
  </si>
  <si>
    <t>Calle Las vertientes 2141</t>
  </si>
  <si>
    <t xml:space="preserve">PASAJE JOSE SANTOS GONZALEZ 14 TIERRAS BLANCAS </t>
  </si>
  <si>
    <t>SANTIAGO APOSTOL 4067, DEPTO 218-C, EL MILAGRO II</t>
  </si>
  <si>
    <t xml:space="preserve">PSJE.  RECTOR FELIPE CALLEJAS 4544,  VILLA LA CRUZ CIA ALTA </t>
  </si>
  <si>
    <t xml:space="preserve">RAFAEL ALBERTO 74, VILLA PEÑUELA </t>
  </si>
  <si>
    <t xml:space="preserve">CALLE BALADA 3500 , BARRIO GABRIELA </t>
  </si>
  <si>
    <t>CALLE EDUARDO FREI MONTALVA 121 LOTE 4 - LA RINCONADA</t>
  </si>
  <si>
    <t>LOS PENSAMIENTOS 523 - SINDEMPART</t>
  </si>
  <si>
    <t>LOS AYMARAS 1701 - PORTAL SAN RAMOS</t>
  </si>
  <si>
    <t>AV. ESTADIO 4917</t>
  </si>
  <si>
    <t>MANUEL RODRIGUEZ 101 - DPTO 101</t>
  </si>
  <si>
    <t>EL SAUCE 1133 - SINDEMPART</t>
  </si>
  <si>
    <t xml:space="preserve">Nueva es avenida Nueva uno 3182, sector talinay </t>
  </si>
  <si>
    <t>LAGO RIÑIHUE 2053 - ALTO PEÑUELAS</t>
  </si>
  <si>
    <t>JORGE PEÑA HEN 837</t>
  </si>
  <si>
    <t>ALBERTO ROJAS 275 - PUNTA MIRA</t>
  </si>
  <si>
    <t>ALGARROBO 2856 - POBLACION VIÑA</t>
  </si>
  <si>
    <t>BRAZIL 3102 - COMPAÑIA ALTA</t>
  </si>
  <si>
    <t>LOS PESCADORES 5301, - CONDOMINIO GRAN MARINA PEÑUELAS</t>
  </si>
  <si>
    <t xml:space="preserve">MANUEL RODRIGUEZ 101, DEPTO101 BLOCK 1 </t>
  </si>
  <si>
    <t>PSJ. NUEVO 19 1482 - VILLA TALINAY</t>
  </si>
  <si>
    <t>AVENIDA PEÑUELAS NORTE 190</t>
  </si>
  <si>
    <t>CALLE FEDERICO ARCOS 397, CONDOMINIO ALTOS DE SERENA 4</t>
  </si>
  <si>
    <t>JUAN ANTONIO RIOS 29</t>
  </si>
  <si>
    <t>AVENIDA ESTADIO 3442</t>
  </si>
  <si>
    <t>AV. CRUZ DEL MOLINO 326 COND. ESPACIO II TORRE A DPTO 406</t>
  </si>
  <si>
    <t>AVENIDA ISLON 2566</t>
  </si>
  <si>
    <t xml:space="preserve">AVENIDA RENE SCHNEIDER 2031, CONDOMINIO NOVA HACIENDA </t>
  </si>
  <si>
    <t>CAPELLAN CARLOS CRUZAT HURTADO 2813</t>
  </si>
  <si>
    <t xml:space="preserve">CAMILO HENRIQUEZ 1401 PARTE ALTA </t>
  </si>
  <si>
    <t xml:space="preserve">PSJE. PARQUE TAMANGO # 1593, BOSQUE SAN CARLOS </t>
  </si>
  <si>
    <t xml:space="preserve">PASAJE SALAR DE TACA 606, CIELO DEL VALLE </t>
  </si>
  <si>
    <t xml:space="preserve">LOS OLIVOS 9, LA HERRADURA </t>
  </si>
  <si>
    <t xml:space="preserve">PASAJE LAS CAMPANAS 1201, VILLA EL ROMERO CIA ALTA </t>
  </si>
  <si>
    <t>CONDOMINIO COSTA COQUIMBO, MAIPU 501 DPTO. 1505</t>
  </si>
  <si>
    <t>Numero WOM</t>
  </si>
  <si>
    <t>Numero Nuevo</t>
  </si>
  <si>
    <t xml:space="preserve">JUAN ISAIAS </t>
  </si>
  <si>
    <t>AGUILAR RAIMAPO</t>
  </si>
  <si>
    <t xml:space="preserve">YARITZA NICOLE </t>
  </si>
  <si>
    <t>TABILO LOPEZ</t>
  </si>
  <si>
    <t xml:space="preserve">CAMILO ANDRES </t>
  </si>
  <si>
    <t>ARAYA COLLAO</t>
  </si>
  <si>
    <t xml:space="preserve">GERALDINE ANDREA </t>
  </si>
  <si>
    <t>ROJAS CASTAÑEDA</t>
  </si>
  <si>
    <t>ANDREA MAKARENA</t>
  </si>
  <si>
    <t xml:space="preserve"> CORREA MONDACA</t>
  </si>
  <si>
    <t xml:space="preserve">EDUARDO PABLO </t>
  </si>
  <si>
    <t>GODOY FUNEZ</t>
  </si>
  <si>
    <t>19817045-3</t>
  </si>
  <si>
    <t>17974669-7</t>
  </si>
  <si>
    <t>20407315-5</t>
  </si>
  <si>
    <t>19396573-3</t>
  </si>
  <si>
    <t>20457760-9</t>
  </si>
  <si>
    <t>18177656-0</t>
  </si>
  <si>
    <t>GABRIELA CONSTANZA DIAZ RIVERA</t>
  </si>
  <si>
    <t>YILDA ROXANA</t>
  </si>
  <si>
    <t>MALDONADO CAMACHO</t>
  </si>
  <si>
    <t xml:space="preserve">BARBARA CATALINA </t>
  </si>
  <si>
    <t>VENEGAS GOMEZ</t>
  </si>
  <si>
    <t>YARILDA DEL CARMEN</t>
  </si>
  <si>
    <t>FERNÁNDEZ AZUAJE</t>
  </si>
  <si>
    <t xml:space="preserve">MILEIDY MAYRIN </t>
  </si>
  <si>
    <t xml:space="preserve">GONZALEZ ALAYON </t>
  </si>
  <si>
    <t xml:space="preserve">JAMES ALBERT </t>
  </si>
  <si>
    <t xml:space="preserve">WILFREDO ANDRES </t>
  </si>
  <si>
    <t>ALARCON FIGUEROA</t>
  </si>
  <si>
    <t xml:space="preserve">CLAUDIO ANDRES </t>
  </si>
  <si>
    <t>RIVERA PARRA</t>
  </si>
  <si>
    <t>YASMARY</t>
  </si>
  <si>
    <t>TROCONIS</t>
  </si>
  <si>
    <t xml:space="preserve">CAROLINA NICOLE </t>
  </si>
  <si>
    <t>ARDILES JOPIA</t>
  </si>
  <si>
    <t xml:space="preserve">BARBARA ANTONIA </t>
  </si>
  <si>
    <t>FUENTES ROMAN</t>
  </si>
  <si>
    <t xml:space="preserve">PATRICIA PRISCILLA </t>
  </si>
  <si>
    <t xml:space="preserve">DANIZA ANDREA </t>
  </si>
  <si>
    <t>TORRES CORTES</t>
  </si>
  <si>
    <t>18580660-K</t>
  </si>
  <si>
    <t>26428163-6</t>
  </si>
  <si>
    <t>20456984-3</t>
  </si>
  <si>
    <t>26492499-5</t>
  </si>
  <si>
    <t>18757908-2</t>
  </si>
  <si>
    <t>19989907-4</t>
  </si>
  <si>
    <t>17363909-0</t>
  </si>
  <si>
    <t>19574330-4</t>
  </si>
  <si>
    <t>20543854-8</t>
  </si>
  <si>
    <t>20168436-6</t>
  </si>
  <si>
    <t>26923220-K</t>
  </si>
  <si>
    <t>Fibra Optica</t>
  </si>
  <si>
    <t>EAC Fibra Optica</t>
  </si>
  <si>
    <t>KIROMERT</t>
  </si>
  <si>
    <t>CCSUAZOM</t>
  </si>
  <si>
    <t>EAMONTEO</t>
  </si>
  <si>
    <t>KVGONZAC</t>
  </si>
  <si>
    <t>MTPIMENM</t>
  </si>
  <si>
    <t>RGPARRAB</t>
  </si>
  <si>
    <t>HCBASTIC</t>
  </si>
  <si>
    <t>23321412-4</t>
  </si>
  <si>
    <t>19194820-3</t>
  </si>
  <si>
    <t>19075956-3</t>
  </si>
  <si>
    <t>17206771-9</t>
  </si>
  <si>
    <t>19224540-0</t>
  </si>
  <si>
    <t>17727486-0</t>
  </si>
  <si>
    <t>17983150-3</t>
  </si>
  <si>
    <t>18266304-2</t>
  </si>
  <si>
    <t>18486712-5</t>
  </si>
  <si>
    <t>19477631-4</t>
  </si>
  <si>
    <t>18194950-3</t>
  </si>
  <si>
    <t>KARLA INGHALEIN</t>
  </si>
  <si>
    <t>ROMERO TORRES</t>
  </si>
  <si>
    <t>CONSTANZA CECILIA</t>
  </si>
  <si>
    <t>SUAZO MORALES</t>
  </si>
  <si>
    <t>EDUARDO ALEJANDRO</t>
  </si>
  <si>
    <t>MONTECINO OPAZO</t>
  </si>
  <si>
    <t>ANGELICA MARIA</t>
  </si>
  <si>
    <t>MUÑOZ VELOSO</t>
  </si>
  <si>
    <t>KAREN VANESSA</t>
  </si>
  <si>
    <t>GONZÁLEZ CASTILLO</t>
  </si>
  <si>
    <t>CARLOS RODRIGO</t>
  </si>
  <si>
    <t>RIFFO MUÑOZ</t>
  </si>
  <si>
    <t>MONICA TERESITA</t>
  </si>
  <si>
    <t>PIMENTEL MARTINEZ</t>
  </si>
  <si>
    <t>JOCELYN ESTEFANIA</t>
  </si>
  <si>
    <t>GALLEGOS FUENTES</t>
  </si>
  <si>
    <t>ERICA DEL CARMEN</t>
  </si>
  <si>
    <t>ROMERO ANTINAO</t>
  </si>
  <si>
    <t>ROMINA GABRIELA</t>
  </si>
  <si>
    <t>PARRA BARRERA</t>
  </si>
  <si>
    <t>HUGO CLAUDIO</t>
  </si>
  <si>
    <t>BASTIAS CATALAN</t>
  </si>
  <si>
    <t xml:space="preserve">CAMILA BELEN </t>
  </si>
  <si>
    <t>PEREZ VILLALOBOS</t>
  </si>
  <si>
    <t xml:space="preserve">JUAN FRANCISCO JAVIER </t>
  </si>
  <si>
    <t>MORENO COFRE</t>
  </si>
  <si>
    <t xml:space="preserve">EMERSON NICOLAS </t>
  </si>
  <si>
    <t>VICUÑA MONDACA</t>
  </si>
  <si>
    <t>FERNANDO DARIO</t>
  </si>
  <si>
    <t xml:space="preserve"> TRIGO PIZARRO</t>
  </si>
  <si>
    <t>NOELIA LEONILA</t>
  </si>
  <si>
    <t>MUÑOZ ORTIZ</t>
  </si>
  <si>
    <t xml:space="preserve">GONZALO OSVALDO </t>
  </si>
  <si>
    <t>SOL CACERES</t>
  </si>
  <si>
    <t xml:space="preserve">VICENTE PATRICIO </t>
  </si>
  <si>
    <t>MILLAR PEREZ</t>
  </si>
  <si>
    <t xml:space="preserve">ANDREA ELIZABETH </t>
  </si>
  <si>
    <t>VELIZ HERRERA</t>
  </si>
  <si>
    <t xml:space="preserve">NICOLAS IVAN </t>
  </si>
  <si>
    <t>GARRIDO SAEZ</t>
  </si>
  <si>
    <t>RIVAS OSSANDON</t>
  </si>
  <si>
    <t xml:space="preserve">MARIA NATALIA </t>
  </si>
  <si>
    <t>GONZALEZ CASTRO</t>
  </si>
  <si>
    <t xml:space="preserve">JOEL IGNACIO </t>
  </si>
  <si>
    <t>HERRERA LEIVA</t>
  </si>
  <si>
    <t xml:space="preserve">JAVIERA NATALIA </t>
  </si>
  <si>
    <t>MEDINA ZAMORA</t>
  </si>
  <si>
    <t xml:space="preserve">PATRICIO ALEJANDRO </t>
  </si>
  <si>
    <t>BASUALTO SANCHEZ</t>
  </si>
  <si>
    <t xml:space="preserve">JUAN ALEXIS </t>
  </si>
  <si>
    <t>TAPIA ESPINOSA</t>
  </si>
  <si>
    <t xml:space="preserve">CLAUDIA ALEJANDRA </t>
  </si>
  <si>
    <t>PILAR PALACIOS</t>
  </si>
  <si>
    <t xml:space="preserve">JOHANA ELIZABETH </t>
  </si>
  <si>
    <t>CORTES CARDENAS</t>
  </si>
  <si>
    <t>19772050-6</t>
  </si>
  <si>
    <t>19459502-6</t>
  </si>
  <si>
    <t>20717657-5</t>
  </si>
  <si>
    <t>19256731-9</t>
  </si>
  <si>
    <t>20964862-8</t>
  </si>
  <si>
    <t>19911641-K</t>
  </si>
  <si>
    <t>20959850-7</t>
  </si>
  <si>
    <t>16425172-1</t>
  </si>
  <si>
    <t>19348332-1</t>
  </si>
  <si>
    <t>20406381-8</t>
  </si>
  <si>
    <t>19419294-0</t>
  </si>
  <si>
    <t>20717567-6</t>
  </si>
  <si>
    <t>18757259-2</t>
  </si>
  <si>
    <t>19825329-4</t>
  </si>
  <si>
    <t>19468670-6</t>
  </si>
  <si>
    <t>18880424-1</t>
  </si>
  <si>
    <t>16893250-2</t>
  </si>
  <si>
    <t>JIAGUILR</t>
  </si>
  <si>
    <t>YNTABILL</t>
  </si>
  <si>
    <t>CAARAYAC</t>
  </si>
  <si>
    <t>GAROJASC</t>
  </si>
  <si>
    <t>AMCORREM</t>
  </si>
  <si>
    <t>EPGODOYF</t>
  </si>
  <si>
    <t>CBPEREZV</t>
  </si>
  <si>
    <t>JFMORENC</t>
  </si>
  <si>
    <t>ENVICUNM</t>
  </si>
  <si>
    <t>NLMUNOZO</t>
  </si>
  <si>
    <t>GOSOLC</t>
  </si>
  <si>
    <t>VPMILLAP</t>
  </si>
  <si>
    <t>AEVELIZH</t>
  </si>
  <si>
    <t>NIGARRIS</t>
  </si>
  <si>
    <t>JMRIVASO</t>
  </si>
  <si>
    <t>MNGONZAC</t>
  </si>
  <si>
    <t>JIHERREL</t>
  </si>
  <si>
    <t>JNMEDINZ</t>
  </si>
  <si>
    <t>PABASUAS</t>
  </si>
  <si>
    <t>JATAPIAE</t>
  </si>
  <si>
    <t>CAPILARP</t>
  </si>
  <si>
    <t>JECORTEC</t>
  </si>
  <si>
    <t>YRMALDOC</t>
  </si>
  <si>
    <t>BCVENEGG</t>
  </si>
  <si>
    <t>YDFERNAA</t>
  </si>
  <si>
    <t>MMGONZAA</t>
  </si>
  <si>
    <t>JACORTEG</t>
  </si>
  <si>
    <t>WAALARCF</t>
  </si>
  <si>
    <t>CARIVERP</t>
  </si>
  <si>
    <t>YTROCO</t>
  </si>
  <si>
    <t>CNARDILJ</t>
  </si>
  <si>
    <t>BAFUENTR</t>
  </si>
  <si>
    <t>DATORREC</t>
  </si>
  <si>
    <t>NICOL ANDREA MIRANDA CASTRO</t>
  </si>
  <si>
    <t>NICOL ANDREA</t>
  </si>
  <si>
    <t>MIRANDA CASTRO</t>
  </si>
  <si>
    <t>17359740-1</t>
  </si>
  <si>
    <t xml:space="preserve">CONSTANZA ALEJANDRA </t>
  </si>
  <si>
    <t>WARNER ALVARADO</t>
  </si>
  <si>
    <t xml:space="preserve">CARLOS PATRICIO </t>
  </si>
  <si>
    <t>ALANIZ MORALES</t>
  </si>
  <si>
    <t xml:space="preserve">CATALINA MARLENE </t>
  </si>
  <si>
    <t>LOPEZ LOPEZ</t>
  </si>
  <si>
    <t xml:space="preserve">MARCELA ISABEL VICTORIA </t>
  </si>
  <si>
    <t>ALVAREZ PEREZ</t>
  </si>
  <si>
    <t>OLIVARES SANTANDER</t>
  </si>
  <si>
    <t xml:space="preserve">WALTER PATRICIO </t>
  </si>
  <si>
    <t>GALLEGUILLOS PALMA</t>
  </si>
  <si>
    <t xml:space="preserve">CARIME LYLI </t>
  </si>
  <si>
    <t>MICHEA TAPIA</t>
  </si>
  <si>
    <t xml:space="preserve">ENRIQUE ORLANDO </t>
  </si>
  <si>
    <t>COFRE PACHECO</t>
  </si>
  <si>
    <t xml:space="preserve">ALISON FRANCHESCA </t>
  </si>
  <si>
    <t>VERGARA SOLA</t>
  </si>
  <si>
    <t xml:space="preserve">RAUL ALEXIS </t>
  </si>
  <si>
    <t>BURGOS SEPULVEDA</t>
  </si>
  <si>
    <t xml:space="preserve">WALTER ANTONIO ANDRES </t>
  </si>
  <si>
    <t>OYARZUN CAMPOS</t>
  </si>
  <si>
    <t xml:space="preserve">CRISTOBAL NICOLAS ALBERTO </t>
  </si>
  <si>
    <t>PEÑA VELIZ</t>
  </si>
  <si>
    <t xml:space="preserve">KARINA VICTORIA </t>
  </si>
  <si>
    <t>GONZALEZ ALDUNCE</t>
  </si>
  <si>
    <t xml:space="preserve">KATHERINE VALESKA </t>
  </si>
  <si>
    <t>VALLE TORRES</t>
  </si>
  <si>
    <t xml:space="preserve">BAYRON FELIPE ALFREDO </t>
  </si>
  <si>
    <t>VILLARROEL ARAYA</t>
  </si>
  <si>
    <t xml:space="preserve">BELEN ANTONIA </t>
  </si>
  <si>
    <t>GONZALEZ RAMIREZ</t>
  </si>
  <si>
    <t>ESPINOSA TABILO</t>
  </si>
  <si>
    <t xml:space="preserve">LUCY DE LOURDES </t>
  </si>
  <si>
    <t>CORTES CORTES</t>
  </si>
  <si>
    <t>DIEGO ALEZANDER</t>
  </si>
  <si>
    <t>MELLA COSTA</t>
  </si>
  <si>
    <t>19207421-5</t>
  </si>
  <si>
    <t>17974159-8</t>
  </si>
  <si>
    <t>20344352-8</t>
  </si>
  <si>
    <t>18492420-K</t>
  </si>
  <si>
    <t>17016564-0</t>
  </si>
  <si>
    <t>16893587-0</t>
  </si>
  <si>
    <t>16689375-5</t>
  </si>
  <si>
    <t>17626115-3</t>
  </si>
  <si>
    <t>19506143-2</t>
  </si>
  <si>
    <t>18903193-9</t>
  </si>
  <si>
    <t>19771988-5</t>
  </si>
  <si>
    <t>15425264-9</t>
  </si>
  <si>
    <t>18484350-1</t>
  </si>
  <si>
    <t>20352598-2</t>
  </si>
  <si>
    <t>20863727-4</t>
  </si>
  <si>
    <t>19948146-0</t>
  </si>
  <si>
    <t>15052930-1</t>
  </si>
  <si>
    <t>18359165-7</t>
  </si>
  <si>
    <t>INES ALEJANDRA</t>
  </si>
  <si>
    <t>COFRE QUEZADA</t>
  </si>
  <si>
    <t>FRESIA NOELIA</t>
  </si>
  <si>
    <t>LLANQUINAO ANTINAO</t>
  </si>
  <si>
    <t>20645884-4</t>
  </si>
  <si>
    <t>17450574-8</t>
  </si>
  <si>
    <t>18438826-k</t>
  </si>
  <si>
    <t>COVARRUBIAS GUERRERO</t>
  </si>
  <si>
    <t>16710710-9</t>
  </si>
  <si>
    <t>PAULA FELISA</t>
  </si>
  <si>
    <t>VERA MARTINEZ</t>
  </si>
  <si>
    <t>ADRIÁN IGNACIO</t>
  </si>
  <si>
    <t>GARRIDO PARRA</t>
  </si>
  <si>
    <t>ORTIZ SÁEZ</t>
  </si>
  <si>
    <t>18498785-6</t>
  </si>
  <si>
    <t>21275961-9</t>
  </si>
  <si>
    <t>16205990-4</t>
  </si>
  <si>
    <t>MOLINA RIVERA</t>
  </si>
  <si>
    <t>19662073-7</t>
  </si>
  <si>
    <t>VEGA VEGA</t>
  </si>
  <si>
    <t>MARJORIE CAROLINA</t>
  </si>
  <si>
    <t>DIEGO ANDRÉS</t>
  </si>
  <si>
    <t>IAVEGAV</t>
  </si>
  <si>
    <t>MCCOFREQ</t>
  </si>
  <si>
    <t>FNLLANQA</t>
  </si>
  <si>
    <t>PAMOLINR</t>
  </si>
  <si>
    <t>DAORTIZS</t>
  </si>
  <si>
    <t>PFVERAM</t>
  </si>
  <si>
    <t>CCOVARG</t>
  </si>
  <si>
    <t>AIGARRIP</t>
  </si>
  <si>
    <t>FDTRIGOP</t>
  </si>
  <si>
    <t>CONSTANZA ISABEL</t>
  </si>
  <si>
    <t>MORAGA INOSTROZA</t>
  </si>
  <si>
    <t xml:space="preserve"> ANSELME ANSELME</t>
  </si>
  <si>
    <t>NICOLE MACARENA URIBE CARO</t>
  </si>
  <si>
    <t>URIBE CARO</t>
  </si>
  <si>
    <t>GENEVIEVE FRANCOISE</t>
  </si>
  <si>
    <t>19293809-0</t>
  </si>
  <si>
    <t>16529800-4</t>
  </si>
  <si>
    <t>17914563-4</t>
  </si>
  <si>
    <t xml:space="preserve">ROCIO ANAHI </t>
  </si>
  <si>
    <t xml:space="preserve">YORDAN ARIEL </t>
  </si>
  <si>
    <t xml:space="preserve">MICHEL ALEJANDRA </t>
  </si>
  <si>
    <t>ZAMBRA JELVES</t>
  </si>
  <si>
    <t xml:space="preserve">ANGELINA VALESCA </t>
  </si>
  <si>
    <t>ROJAS ORDENES</t>
  </si>
  <si>
    <t xml:space="preserve">DHARYEN CARLOS </t>
  </si>
  <si>
    <t>CARREÑO VERA</t>
  </si>
  <si>
    <t xml:space="preserve">SKARLETT ANTONIA </t>
  </si>
  <si>
    <t>LEYTON FUENTES</t>
  </si>
  <si>
    <t>EGAÑA GALLARDO</t>
  </si>
  <si>
    <t xml:space="preserve">FABIAN ARTURO ALEXANDER </t>
  </si>
  <si>
    <t>MARIN INFANTA</t>
  </si>
  <si>
    <t xml:space="preserve">EFRAIN GILBERTO </t>
  </si>
  <si>
    <t xml:space="preserve">CESAR ANDRES RAYMUNDO DE PEÑAFORT </t>
  </si>
  <si>
    <t>CANALES CANALES</t>
  </si>
  <si>
    <t xml:space="preserve">GABRIELA MONSERRATT </t>
  </si>
  <si>
    <t>SANTANDER IMALAY</t>
  </si>
  <si>
    <t xml:space="preserve">FELIPE DANIEL </t>
  </si>
  <si>
    <t>CORDOVA PEREIRA</t>
  </si>
  <si>
    <t xml:space="preserve">CARLOS ROBERTO </t>
  </si>
  <si>
    <t>MARTINEZ CASTRO</t>
  </si>
  <si>
    <t xml:space="preserve">RUTH CONSTANZA LORETO </t>
  </si>
  <si>
    <t>GODOY ROJAS</t>
  </si>
  <si>
    <t xml:space="preserve">CAMILO IVAN </t>
  </si>
  <si>
    <t>GALVEZ BAEZA</t>
  </si>
  <si>
    <t xml:space="preserve">NICOLE ESTEFANY </t>
  </si>
  <si>
    <t>ARENAS YENKIS</t>
  </si>
  <si>
    <t xml:space="preserve">ARRLYNSS IBETH </t>
  </si>
  <si>
    <t>VEAS TAPIA</t>
  </si>
  <si>
    <t>JUAN EMILIO</t>
  </si>
  <si>
    <t>ESPINOZA AMBIADO</t>
  </si>
  <si>
    <t>CRISTIAN PATRICIO</t>
  </si>
  <si>
    <t>SILVA MILLAR</t>
  </si>
  <si>
    <t>JONATHAN ENRIQUE</t>
  </si>
  <si>
    <t>VALLE MUÑOZ</t>
  </si>
  <si>
    <t xml:space="preserve">PABLO ANDRES </t>
  </si>
  <si>
    <t>MILLAPAN BARRIGA</t>
  </si>
  <si>
    <t>KATHERINNE</t>
  </si>
  <si>
    <t>URRA MARDONES</t>
  </si>
  <si>
    <t>CAMILO ALEJANDRO</t>
  </si>
  <si>
    <t>ENCINA RODRIGUEZ</t>
  </si>
  <si>
    <t>20405837-7</t>
  </si>
  <si>
    <t>16981767-7</t>
  </si>
  <si>
    <t>21009108-4</t>
  </si>
  <si>
    <t>20799818-4</t>
  </si>
  <si>
    <t>16791577-9</t>
  </si>
  <si>
    <t>19968839-1</t>
  </si>
  <si>
    <t>19300955-7</t>
  </si>
  <si>
    <t>16555587-2</t>
  </si>
  <si>
    <t>18178525-K</t>
  </si>
  <si>
    <t>17626353-9</t>
  </si>
  <si>
    <t>19252453-9</t>
  </si>
  <si>
    <t>17294838-3</t>
  </si>
  <si>
    <t>20406845-3</t>
  </si>
  <si>
    <t>20006420-8</t>
  </si>
  <si>
    <t>20317399-7</t>
  </si>
  <si>
    <t>18876428-2</t>
  </si>
  <si>
    <t>17584971-8</t>
  </si>
  <si>
    <t>18726836-2</t>
  </si>
  <si>
    <t>17917917-2</t>
  </si>
  <si>
    <t>19476904-0</t>
  </si>
  <si>
    <t>20088818-9</t>
  </si>
  <si>
    <t>CAWARNEA</t>
  </si>
  <si>
    <t>CPALANIM</t>
  </si>
  <si>
    <t>CMLOPEZL</t>
  </si>
  <si>
    <t>MIALVARP</t>
  </si>
  <si>
    <t>CAOLIVAS</t>
  </si>
  <si>
    <t>WPGALLEP</t>
  </si>
  <si>
    <t>CLMICHET</t>
  </si>
  <si>
    <t>EOCOFREP</t>
  </si>
  <si>
    <t>AFVERGAS</t>
  </si>
  <si>
    <t>WAOYARZC</t>
  </si>
  <si>
    <t>CNPENAV</t>
  </si>
  <si>
    <t>KVGONZAA</t>
  </si>
  <si>
    <t>KVVALLET</t>
  </si>
  <si>
    <t>BFVILLAA</t>
  </si>
  <si>
    <t>BAGONZAR</t>
  </si>
  <si>
    <t>MFESPINT</t>
  </si>
  <si>
    <t>LDCORTEC</t>
  </si>
  <si>
    <t>DAMELLAC</t>
  </si>
  <si>
    <t>Supervisor Fibra Optica</t>
  </si>
  <si>
    <t xml:space="preserve">SOLEDAD MALORY </t>
  </si>
  <si>
    <t>MARIN MALDONADO</t>
  </si>
  <si>
    <t xml:space="preserve">SEBASTIAN ALEJANDRO </t>
  </si>
  <si>
    <t>ZAMBRANO MUÑOZ</t>
  </si>
  <si>
    <t xml:space="preserve">MARINA ANDREA </t>
  </si>
  <si>
    <t>ANTILEO CAYUPI</t>
  </si>
  <si>
    <t xml:space="preserve">JAVIER ERNESTO </t>
  </si>
  <si>
    <t>JARA CORTEZ</t>
  </si>
  <si>
    <t>17650532-k</t>
  </si>
  <si>
    <t>18344539-1</t>
  </si>
  <si>
    <t>18323712-8</t>
  </si>
  <si>
    <t>20900168-3</t>
  </si>
  <si>
    <t>NMURIBEC</t>
  </si>
  <si>
    <t>AVROJASO</t>
  </si>
  <si>
    <t>AIVEAST</t>
  </si>
  <si>
    <t>CAENCINR</t>
  </si>
  <si>
    <t>CIGALVEB</t>
  </si>
  <si>
    <t>CRMARTIC</t>
  </si>
  <si>
    <t>CACANALC</t>
  </si>
  <si>
    <t>CPSILVAM</t>
  </si>
  <si>
    <t>DCCARREV</t>
  </si>
  <si>
    <t>EGVILLAH</t>
  </si>
  <si>
    <t>FAMARINI</t>
  </si>
  <si>
    <t>FDCORDOP</t>
  </si>
  <si>
    <t>GMSANTAI</t>
  </si>
  <si>
    <t>JEEGANAG</t>
  </si>
  <si>
    <t>JEVALLEM</t>
  </si>
  <si>
    <t>JEESPINA</t>
  </si>
  <si>
    <t>KURRAM</t>
  </si>
  <si>
    <t>MAZAMBRJ</t>
  </si>
  <si>
    <t>NEARENAY</t>
  </si>
  <si>
    <t>PAMILLAB</t>
  </si>
  <si>
    <t>RAGONZAR</t>
  </si>
  <si>
    <t>RCGODOYR</t>
  </si>
  <si>
    <t>SALEYTOF</t>
  </si>
  <si>
    <t xml:space="preserve">AMANDA DE LA CRUZ </t>
  </si>
  <si>
    <t>BUSTOS ACUÑA</t>
  </si>
  <si>
    <t xml:space="preserve">PAMELA ALEJANDRA MARGARITA </t>
  </si>
  <si>
    <t>PASTENES MOROSO</t>
  </si>
  <si>
    <t xml:space="preserve">LILIANA NOEMI </t>
  </si>
  <si>
    <t>ROJAS ALVEAR</t>
  </si>
  <si>
    <t xml:space="preserve">ANA CATALINA </t>
  </si>
  <si>
    <t>CATALAN RUIZ</t>
  </si>
  <si>
    <t xml:space="preserve">PRISCILLA MACARENA </t>
  </si>
  <si>
    <t>ALFARO BARRIOS</t>
  </si>
  <si>
    <t xml:space="preserve">MATIAS IGNACIO </t>
  </si>
  <si>
    <t>FAJARDO ALFARO</t>
  </si>
  <si>
    <t xml:space="preserve">MEDDELIZ MELISSA </t>
  </si>
  <si>
    <t>YANQUE LABRA</t>
  </si>
  <si>
    <t xml:space="preserve">MARIO ENRIQUE </t>
  </si>
  <si>
    <t>VALENCIA GARCIA</t>
  </si>
  <si>
    <t xml:space="preserve">PRISCILA BELEN </t>
  </si>
  <si>
    <t>OCARANZA IRIARTE</t>
  </si>
  <si>
    <t xml:space="preserve">TAMARA VALESKA </t>
  </si>
  <si>
    <t>CISTERNAS TORRES</t>
  </si>
  <si>
    <t xml:space="preserve">FRANCO ALEXANDER </t>
  </si>
  <si>
    <t>ACOSTA OLIVARES</t>
  </si>
  <si>
    <t xml:space="preserve">YASMIN ELIANA </t>
  </si>
  <si>
    <t>ALVAREZ NAVARRO</t>
  </si>
  <si>
    <t xml:space="preserve">MACARENA YAMILET </t>
  </si>
  <si>
    <t>CORTES IRARRAZABAL</t>
  </si>
  <si>
    <t xml:space="preserve">CAROLINA MAKARENA </t>
  </si>
  <si>
    <t>ADONES VILLEGAS</t>
  </si>
  <si>
    <t xml:space="preserve">ALEJANDRA PATRICIA </t>
  </si>
  <si>
    <t>MARTINEZ VEGA</t>
  </si>
  <si>
    <t xml:space="preserve">CAMILA FRANCISCA </t>
  </si>
  <si>
    <t>ARAYA ALFARO</t>
  </si>
  <si>
    <t>12867915-4</t>
  </si>
  <si>
    <t>18668375-7</t>
  </si>
  <si>
    <t>18758181-8</t>
  </si>
  <si>
    <t>18136137-9</t>
  </si>
  <si>
    <t>18632496-K</t>
  </si>
  <si>
    <t>19459933-1</t>
  </si>
  <si>
    <t>19271467-2</t>
  </si>
  <si>
    <t>19660332-8</t>
  </si>
  <si>
    <t>18923244-6</t>
  </si>
  <si>
    <t>20166959-6</t>
  </si>
  <si>
    <t>16988823-K</t>
  </si>
  <si>
    <t>18924546-7</t>
  </si>
  <si>
    <t>20407462-3</t>
  </si>
  <si>
    <t>15029037-6</t>
  </si>
  <si>
    <t>19505703-6</t>
  </si>
  <si>
    <t>20005976-K</t>
  </si>
  <si>
    <t>SMMARINM</t>
  </si>
  <si>
    <t>SAZAMBRM</t>
  </si>
  <si>
    <t>MAANTILC</t>
  </si>
  <si>
    <t>JEJARAC</t>
  </si>
  <si>
    <t xml:space="preserve">BENJAMIN IGNACIO </t>
  </si>
  <si>
    <t>MARTINEZ ALIAGA</t>
  </si>
  <si>
    <t xml:space="preserve">CAMILA GABRIELA </t>
  </si>
  <si>
    <t>CARMONA CABRERA</t>
  </si>
  <si>
    <t xml:space="preserve">DENISSE GRISEL </t>
  </si>
  <si>
    <t>LAGOS TRIGO</t>
  </si>
  <si>
    <t xml:space="preserve">ERICK ALEJANDRO </t>
  </si>
  <si>
    <t>HERNANDEZ TRIGO</t>
  </si>
  <si>
    <t xml:space="preserve">FELIPE MAXIMILIANO </t>
  </si>
  <si>
    <t>VILLAFAÑA HENRIQUEZ</t>
  </si>
  <si>
    <t>BAEZA JULIO</t>
  </si>
  <si>
    <t xml:space="preserve">IGNACIO MACTHIEL </t>
  </si>
  <si>
    <t>ZEPEDA TORREJON</t>
  </si>
  <si>
    <t xml:space="preserve">JAVIERA ALEXANDRA </t>
  </si>
  <si>
    <t>CONTRERAS VEGA</t>
  </si>
  <si>
    <t xml:space="preserve">JAVIERA PAZ </t>
  </si>
  <si>
    <t>TOLEDO VEGA</t>
  </si>
  <si>
    <t xml:space="preserve">KEVIN ALEX </t>
  </si>
  <si>
    <t>MEDINA VARAS</t>
  </si>
  <si>
    <t xml:space="preserve">MAIRA ALINE </t>
  </si>
  <si>
    <t>GALLEGUILLOS ALQUINTA</t>
  </si>
  <si>
    <t xml:space="preserve">MYRIAM ARACELLY </t>
  </si>
  <si>
    <t>ROMERO MATAMALA</t>
  </si>
  <si>
    <t xml:space="preserve">WALESKA CAROLINA </t>
  </si>
  <si>
    <t>BAUTISTA CERDA</t>
  </si>
  <si>
    <t>21093478-2</t>
  </si>
  <si>
    <t>18256660-8</t>
  </si>
  <si>
    <t>17084833-0</t>
  </si>
  <si>
    <t>20544685-0</t>
  </si>
  <si>
    <t>20718754-2</t>
  </si>
  <si>
    <t>19468688-9</t>
  </si>
  <si>
    <t>21206559-5</t>
  </si>
  <si>
    <t>19104037-6</t>
  </si>
  <si>
    <t>19290133-2</t>
  </si>
  <si>
    <t>18014520-6</t>
  </si>
  <si>
    <t>20126912-1</t>
  </si>
  <si>
    <t>16578767-6</t>
  </si>
  <si>
    <t>20457135-K</t>
  </si>
  <si>
    <t>APMARTIV</t>
  </si>
  <si>
    <t>ADBUSTOA</t>
  </si>
  <si>
    <t>ACCATALR</t>
  </si>
  <si>
    <t>CFARAYAA</t>
  </si>
  <si>
    <t>CMADONEV</t>
  </si>
  <si>
    <t>FAACOSTO</t>
  </si>
  <si>
    <t>LNROJASA</t>
  </si>
  <si>
    <t>MYCORTEI</t>
  </si>
  <si>
    <t>MEVALENG</t>
  </si>
  <si>
    <t>MIFAJARA</t>
  </si>
  <si>
    <t>MMYANQUL</t>
  </si>
  <si>
    <t>PAPASTEM</t>
  </si>
  <si>
    <t>PBOCARAI</t>
  </si>
  <si>
    <t>PMALFARB</t>
  </si>
  <si>
    <t>TVCISTET</t>
  </si>
  <si>
    <t>YEALVARN</t>
  </si>
  <si>
    <t>MARTIN GUTIERREZ</t>
  </si>
  <si>
    <t>16838987-6</t>
  </si>
  <si>
    <t>FAMARTIG</t>
  </si>
  <si>
    <t>felipe.martin@consultor.wom.cl</t>
  </si>
  <si>
    <t>FELIPE ALEJANDRO MARTIN GUTIERREZ</t>
  </si>
  <si>
    <t>GFANSELA</t>
  </si>
  <si>
    <t>CIMORAGI</t>
  </si>
  <si>
    <t>TEHGGERG</t>
  </si>
  <si>
    <t>JEGALLFF</t>
  </si>
  <si>
    <t>AMUNZZ</t>
  </si>
  <si>
    <t>CRRIFFMM</t>
  </si>
  <si>
    <t>EROMRR</t>
  </si>
  <si>
    <t xml:space="preserve">VICTORIA SOLEDAD </t>
  </si>
  <si>
    <t>Cuenta de Supervisor</t>
  </si>
  <si>
    <t>Jonathan</t>
  </si>
  <si>
    <t>Jose</t>
  </si>
  <si>
    <t>Maka</t>
  </si>
  <si>
    <t>BIMARTIA</t>
  </si>
  <si>
    <t>CGCARMOC</t>
  </si>
  <si>
    <t>DGLAGOST</t>
  </si>
  <si>
    <t>EAHERNAT</t>
  </si>
  <si>
    <t>FMVILLAH</t>
  </si>
  <si>
    <t>FIBAEZAJ</t>
  </si>
  <si>
    <t>IMZEPEDT</t>
  </si>
  <si>
    <t>JACONTRV</t>
  </si>
  <si>
    <t>JPTOLEDV</t>
  </si>
  <si>
    <t>KAMEDINV</t>
  </si>
  <si>
    <t>MAGALLEA</t>
  </si>
  <si>
    <t>MAROMERM</t>
  </si>
  <si>
    <t>WCBAUTIC</t>
  </si>
  <si>
    <t xml:space="preserve">ALEX FRANCISCO </t>
  </si>
  <si>
    <t>ARCE KONIG</t>
  </si>
  <si>
    <t xml:space="preserve">ARNOLD ANDRES </t>
  </si>
  <si>
    <t>ZEPEDA ZARRICUETA</t>
  </si>
  <si>
    <t xml:space="preserve">DARLYN DENNIS </t>
  </si>
  <si>
    <t>OLIVARES CASTILLO</t>
  </si>
  <si>
    <t xml:space="preserve">EMILIA ANGELES </t>
  </si>
  <si>
    <t>MOLINA ROJAS</t>
  </si>
  <si>
    <t>ERNESTO ANDRES</t>
  </si>
  <si>
    <t xml:space="preserve"> FILIDEI MONTOYA</t>
  </si>
  <si>
    <t xml:space="preserve">FRANCHESCA NICOLE </t>
  </si>
  <si>
    <t>JIMENEZ RODRIGUEZ</t>
  </si>
  <si>
    <t>JAVIERA FRANCISCA</t>
  </si>
  <si>
    <t xml:space="preserve"> CORTEZ MUÑOZ</t>
  </si>
  <si>
    <t xml:space="preserve">JOSE MARIO </t>
  </si>
  <si>
    <t>HENRIQUEZ RUBIO</t>
  </si>
  <si>
    <t xml:space="preserve">LEANDRO EMANUEL </t>
  </si>
  <si>
    <t>MARCHANT PAREDES</t>
  </si>
  <si>
    <t>LENYN'S DENYN'S DANKO VANESKO</t>
  </si>
  <si>
    <t>JOFRE OPAZO</t>
  </si>
  <si>
    <t xml:space="preserve">NICOLAS ANDRES </t>
  </si>
  <si>
    <t>AMARO AGUIRRE</t>
  </si>
  <si>
    <t>18461646-7</t>
  </si>
  <si>
    <t>17173404-5</t>
  </si>
  <si>
    <t>20313559-9</t>
  </si>
  <si>
    <t>20618459-0</t>
  </si>
  <si>
    <t>17579081-0</t>
  </si>
  <si>
    <t>19349084-0</t>
  </si>
  <si>
    <t>19258389-6</t>
  </si>
  <si>
    <t>16238101-6</t>
  </si>
  <si>
    <t>21158137-9</t>
  </si>
  <si>
    <t>19911390-9</t>
  </si>
  <si>
    <t>18673955-8</t>
  </si>
  <si>
    <t>nicol.miranda@consultor.wom.cl</t>
  </si>
  <si>
    <t>20542880-1</t>
  </si>
  <si>
    <t>20405881-4</t>
  </si>
  <si>
    <t>16012730-9</t>
  </si>
  <si>
    <t>20587780-0</t>
  </si>
  <si>
    <t>18316770-7</t>
  </si>
  <si>
    <t>15982534-5</t>
  </si>
  <si>
    <t>17999105-5</t>
  </si>
  <si>
    <t>19355427-K</t>
  </si>
  <si>
    <t>17732776-K</t>
  </si>
  <si>
    <t>16580916-5</t>
  </si>
  <si>
    <t>18758394-2</t>
  </si>
  <si>
    <t>19506170-K</t>
  </si>
  <si>
    <t>23769042-7</t>
  </si>
  <si>
    <t>17713790-1</t>
  </si>
  <si>
    <t>18495171-1</t>
  </si>
  <si>
    <t>19256324-0</t>
  </si>
  <si>
    <t xml:space="preserve">ALAINE ALEXANDER JAVIER </t>
  </si>
  <si>
    <t>JOFRE GONZALEZ</t>
  </si>
  <si>
    <t xml:space="preserve">AMAYA IGNACIA </t>
  </si>
  <si>
    <t xml:space="preserve">ANDREA DANIELLE </t>
  </si>
  <si>
    <t>UBILLO ALCAYAGA</t>
  </si>
  <si>
    <t xml:space="preserve">ANGIE DENNIS </t>
  </si>
  <si>
    <t>VERGARA BAEZA</t>
  </si>
  <si>
    <t xml:space="preserve">BRAYAN NICOLAS </t>
  </si>
  <si>
    <t>NOVOA ARRIAGADA</t>
  </si>
  <si>
    <t xml:space="preserve">CARLAS PATRISIA </t>
  </si>
  <si>
    <t>MORALES RIVERA</t>
  </si>
  <si>
    <t xml:space="preserve">CAROLINA MACARENA </t>
  </si>
  <si>
    <t>MATUS QUIROGA</t>
  </si>
  <si>
    <t xml:space="preserve">CLAUDIO ALFONSO </t>
  </si>
  <si>
    <t>HIDALGO PEREZ</t>
  </si>
  <si>
    <t>ENZO FRANCISCO JAVIER</t>
  </si>
  <si>
    <t xml:space="preserve"> LOPEZ MUÑOZ</t>
  </si>
  <si>
    <t>JAVIERA STEFANY</t>
  </si>
  <si>
    <t>ARAYA PEÑA</t>
  </si>
  <si>
    <t xml:space="preserve">KAREN ANDREA </t>
  </si>
  <si>
    <t>LORENZA JULIETTE</t>
  </si>
  <si>
    <t xml:space="preserve"> CORTES GONZALEZ</t>
  </si>
  <si>
    <t>MIRKO MILIVOJ</t>
  </si>
  <si>
    <t>SINOVCIC SOTO</t>
  </si>
  <si>
    <t xml:space="preserve">OLIVER JOSE LUIS </t>
  </si>
  <si>
    <t>RAMIREZ NUÑEZ</t>
  </si>
  <si>
    <t xml:space="preserve"> LEON ROBLEDO</t>
  </si>
  <si>
    <t xml:space="preserve">SOFIA MACARENA </t>
  </si>
  <si>
    <t>VALDERRAMA ACUÑA</t>
  </si>
  <si>
    <t xml:space="preserve">TANYA MEYLEE MIROSLAVA </t>
  </si>
  <si>
    <t>SABANDO SABANDO</t>
  </si>
  <si>
    <t xml:space="preserve">YESSICA CONSTANZA </t>
  </si>
  <si>
    <t>AFARCEK</t>
  </si>
  <si>
    <t>AAZEPEDZ</t>
  </si>
  <si>
    <t xml:space="preserve"> DDOLIVAC</t>
  </si>
  <si>
    <t>EAMOLINR</t>
  </si>
  <si>
    <t>EAFILIDM</t>
  </si>
  <si>
    <t>FNJIMENR</t>
  </si>
  <si>
    <t>JFCORTEM</t>
  </si>
  <si>
    <t>JMHENRIR</t>
  </si>
  <si>
    <t>LEMARCHP</t>
  </si>
  <si>
    <t>LDJOFREO</t>
  </si>
  <si>
    <t>NAAMAROA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</si>
</sst>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"/>
  </numFmts>
  <fonts count="116" x14ac:knownFonts="1"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000000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</font>
    <font>
      <sz val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612A8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50">
    <xf numFmtId="0" fontId="0" fillId="0" borderId="0"/>
    <xf numFmtId="164" fontId="90" fillId="0" borderId="0"/>
    <xf numFmtId="0" fontId="86" fillId="0" borderId="0"/>
    <xf numFmtId="9" fontId="86" fillId="0" borderId="0" applyFont="0" applyFill="0" applyBorder="0" applyAlignment="0" applyProtection="0"/>
    <xf numFmtId="164" fontId="86" fillId="0" borderId="0"/>
    <xf numFmtId="164" fontId="86" fillId="0" borderId="0"/>
    <xf numFmtId="164" fontId="86" fillId="0" borderId="0"/>
    <xf numFmtId="0" fontId="96" fillId="0" borderId="0" applyNumberFormat="0" applyFill="0" applyBorder="0" applyAlignment="0" applyProtection="0"/>
    <xf numFmtId="0" fontId="97" fillId="0" borderId="3" applyNumberFormat="0" applyFill="0" applyAlignment="0" applyProtection="0"/>
    <xf numFmtId="0" fontId="98" fillId="0" borderId="4" applyNumberFormat="0" applyFill="0" applyAlignment="0" applyProtection="0"/>
    <xf numFmtId="0" fontId="99" fillId="0" borderId="5" applyNumberFormat="0" applyFill="0" applyAlignment="0" applyProtection="0"/>
    <xf numFmtId="0" fontId="99" fillId="0" borderId="0" applyNumberFormat="0" applyFill="0" applyBorder="0" applyAlignment="0" applyProtection="0"/>
    <xf numFmtId="0" fontId="100" fillId="8" borderId="0" applyNumberFormat="0" applyBorder="0" applyAlignment="0" applyProtection="0"/>
    <xf numFmtId="0" fontId="101" fillId="9" borderId="0" applyNumberFormat="0" applyBorder="0" applyAlignment="0" applyProtection="0"/>
    <xf numFmtId="0" fontId="102" fillId="10" borderId="0" applyNumberFormat="0" applyBorder="0" applyAlignment="0" applyProtection="0"/>
    <xf numFmtId="0" fontId="103" fillId="11" borderId="6" applyNumberFormat="0" applyAlignment="0" applyProtection="0"/>
    <xf numFmtId="0" fontId="104" fillId="12" borderId="7" applyNumberFormat="0" applyAlignment="0" applyProtection="0"/>
    <xf numFmtId="0" fontId="105" fillId="12" borderId="6" applyNumberFormat="0" applyAlignment="0" applyProtection="0"/>
    <xf numFmtId="0" fontId="106" fillId="0" borderId="8" applyNumberFormat="0" applyFill="0" applyAlignment="0" applyProtection="0"/>
    <xf numFmtId="0" fontId="107" fillId="13" borderId="9" applyNumberFormat="0" applyAlignment="0" applyProtection="0"/>
    <xf numFmtId="0" fontId="108" fillId="0" borderId="0" applyNumberFormat="0" applyFill="0" applyBorder="0" applyAlignment="0" applyProtection="0"/>
    <xf numFmtId="0" fontId="86" fillId="14" borderId="10" applyNumberFormat="0" applyFont="0" applyAlignment="0" applyProtection="0"/>
    <xf numFmtId="0" fontId="109" fillId="0" borderId="0" applyNumberFormat="0" applyFill="0" applyBorder="0" applyAlignment="0" applyProtection="0"/>
    <xf numFmtId="0" fontId="110" fillId="0" borderId="11" applyNumberFormat="0" applyFill="0" applyAlignment="0" applyProtection="0"/>
    <xf numFmtId="0" fontId="111" fillId="15" borderId="0" applyNumberFormat="0" applyBorder="0" applyAlignment="0" applyProtection="0"/>
    <xf numFmtId="0" fontId="86" fillId="16" borderId="0" applyNumberFormat="0" applyBorder="0" applyAlignment="0" applyProtection="0"/>
    <xf numFmtId="0" fontId="86" fillId="17" borderId="0" applyNumberFormat="0" applyBorder="0" applyAlignment="0" applyProtection="0"/>
    <xf numFmtId="0" fontId="86" fillId="18" borderId="0" applyNumberFormat="0" applyBorder="0" applyAlignment="0" applyProtection="0"/>
    <xf numFmtId="0" fontId="111" fillId="19" borderId="0" applyNumberFormat="0" applyBorder="0" applyAlignment="0" applyProtection="0"/>
    <xf numFmtId="0" fontId="86" fillId="20" borderId="0" applyNumberFormat="0" applyBorder="0" applyAlignment="0" applyProtection="0"/>
    <xf numFmtId="0" fontId="86" fillId="21" borderId="0" applyNumberFormat="0" applyBorder="0" applyAlignment="0" applyProtection="0"/>
    <xf numFmtId="0" fontId="86" fillId="22" borderId="0" applyNumberFormat="0" applyBorder="0" applyAlignment="0" applyProtection="0"/>
    <xf numFmtId="0" fontId="111" fillId="23" borderId="0" applyNumberFormat="0" applyBorder="0" applyAlignment="0" applyProtection="0"/>
    <xf numFmtId="0" fontId="86" fillId="24" borderId="0" applyNumberFormat="0" applyBorder="0" applyAlignment="0" applyProtection="0"/>
    <xf numFmtId="0" fontId="86" fillId="25" borderId="0" applyNumberFormat="0" applyBorder="0" applyAlignment="0" applyProtection="0"/>
    <xf numFmtId="0" fontId="86" fillId="26" borderId="0" applyNumberFormat="0" applyBorder="0" applyAlignment="0" applyProtection="0"/>
    <xf numFmtId="0" fontId="111" fillId="27" borderId="0" applyNumberFormat="0" applyBorder="0" applyAlignment="0" applyProtection="0"/>
    <xf numFmtId="0" fontId="86" fillId="28" borderId="0" applyNumberFormat="0" applyBorder="0" applyAlignment="0" applyProtection="0"/>
    <xf numFmtId="0" fontId="86" fillId="29" borderId="0" applyNumberFormat="0" applyBorder="0" applyAlignment="0" applyProtection="0"/>
    <xf numFmtId="0" fontId="86" fillId="30" borderId="0" applyNumberFormat="0" applyBorder="0" applyAlignment="0" applyProtection="0"/>
    <xf numFmtId="0" fontId="111" fillId="31" borderId="0" applyNumberFormat="0" applyBorder="0" applyAlignment="0" applyProtection="0"/>
    <xf numFmtId="0" fontId="86" fillId="32" borderId="0" applyNumberFormat="0" applyBorder="0" applyAlignment="0" applyProtection="0"/>
    <xf numFmtId="0" fontId="86" fillId="33" borderId="0" applyNumberFormat="0" applyBorder="0" applyAlignment="0" applyProtection="0"/>
    <xf numFmtId="0" fontId="86" fillId="34" borderId="0" applyNumberFormat="0" applyBorder="0" applyAlignment="0" applyProtection="0"/>
    <xf numFmtId="0" fontId="111" fillId="35" borderId="0" applyNumberFormat="0" applyBorder="0" applyAlignment="0" applyProtection="0"/>
    <xf numFmtId="0" fontId="86" fillId="36" borderId="0" applyNumberFormat="0" applyBorder="0" applyAlignment="0" applyProtection="0"/>
    <xf numFmtId="0" fontId="86" fillId="37" borderId="0" applyNumberFormat="0" applyBorder="0" applyAlignment="0" applyProtection="0"/>
    <xf numFmtId="0" fontId="86" fillId="38" borderId="0" applyNumberFormat="0" applyBorder="0" applyAlignment="0" applyProtection="0"/>
    <xf numFmtId="0" fontId="62" fillId="0" borderId="0"/>
    <xf numFmtId="0" fontId="112" fillId="0" borderId="0"/>
  </cellStyleXfs>
  <cellXfs count="168">
    <xf numFmtId="0" fontId="0" fillId="0" borderId="0" xfId="0"/>
    <xf numFmtId="0" fontId="89" fillId="0" borderId="0" xfId="0" applyFont="1"/>
    <xf numFmtId="0" fontId="89" fillId="0" borderId="0" xfId="0" applyFont="1" applyAlignment="1">
      <alignment horizontal="center" vertical="center"/>
    </xf>
    <xf numFmtId="14" fontId="89" fillId="0" borderId="0" xfId="0" applyNumberFormat="1" applyFont="1" applyAlignment="1">
      <alignment horizontal="center" vertical="center"/>
    </xf>
    <xf numFmtId="0" fontId="87" fillId="2" borderId="2" xfId="0" applyFont="1" applyFill="1" applyBorder="1" applyAlignment="1">
      <alignment horizontal="center" vertical="center" wrapText="1"/>
    </xf>
    <xf numFmtId="14" fontId="87" fillId="2" borderId="2" xfId="0" applyNumberFormat="1" applyFont="1" applyFill="1" applyBorder="1" applyAlignment="1">
      <alignment horizontal="center" vertical="center" wrapText="1"/>
    </xf>
    <xf numFmtId="0" fontId="87" fillId="2" borderId="1" xfId="0" applyFont="1" applyFill="1" applyBorder="1" applyAlignment="1">
      <alignment horizontal="center" vertical="center" wrapText="1"/>
    </xf>
    <xf numFmtId="0" fontId="88" fillId="3" borderId="2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165" fontId="0" fillId="0" borderId="0" xfId="0" applyNumberFormat="1"/>
    <xf numFmtId="0" fontId="87" fillId="0" borderId="0" xfId="0" applyFont="1" applyAlignment="1">
      <alignment horizontal="center" vertical="center" wrapText="1"/>
    </xf>
    <xf numFmtId="0" fontId="91" fillId="2" borderId="2" xfId="0" applyFont="1" applyFill="1" applyBorder="1" applyAlignment="1">
      <alignment horizontal="center" vertical="center" wrapText="1"/>
    </xf>
    <xf numFmtId="0" fontId="92" fillId="0" borderId="0" xfId="0" applyFont="1" applyAlignment="1">
      <alignment horizontal="center" vertical="center"/>
    </xf>
    <xf numFmtId="14" fontId="92" fillId="0" borderId="0" xfId="0" applyNumberFormat="1" applyFont="1" applyAlignment="1">
      <alignment horizontal="center" vertical="center"/>
    </xf>
    <xf numFmtId="0" fontId="92" fillId="0" borderId="0" xfId="0" applyFont="1"/>
    <xf numFmtId="0" fontId="93" fillId="0" borderId="0" xfId="0" applyFont="1" applyAlignment="1">
      <alignment horizontal="center" vertical="center"/>
    </xf>
    <xf numFmtId="0" fontId="93" fillId="0" borderId="0" xfId="0" applyFont="1"/>
    <xf numFmtId="3" fontId="0" fillId="0" borderId="0" xfId="0" applyNumberFormat="1"/>
    <xf numFmtId="3" fontId="93" fillId="0" borderId="0" xfId="0" applyNumberFormat="1" applyFont="1"/>
    <xf numFmtId="0" fontId="94" fillId="0" borderId="0" xfId="0" applyFont="1" applyAlignment="1">
      <alignment horizontal="center" vertical="center"/>
    </xf>
    <xf numFmtId="0" fontId="89" fillId="0" borderId="0" xfId="0" applyNumberFormat="1" applyFont="1" applyAlignment="1">
      <alignment horizontal="center" vertical="center"/>
    </xf>
    <xf numFmtId="0" fontId="0" fillId="0" borderId="0" xfId="0" applyNumberFormat="1"/>
    <xf numFmtId="0" fontId="85" fillId="0" borderId="0" xfId="0" applyFont="1" applyAlignment="1">
      <alignment horizontal="center" vertical="center"/>
    </xf>
    <xf numFmtId="0" fontId="85" fillId="0" borderId="0" xfId="0" applyNumberFormat="1" applyFont="1" applyAlignment="1">
      <alignment horizontal="center" vertical="center"/>
    </xf>
    <xf numFmtId="14" fontId="85" fillId="0" borderId="0" xfId="0" applyNumberFormat="1" applyFont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4" fillId="0" borderId="0" xfId="0" applyNumberFormat="1" applyFont="1" applyAlignment="1">
      <alignment horizontal="center" vertical="center"/>
    </xf>
    <xf numFmtId="14" fontId="84" fillId="0" borderId="0" xfId="0" applyNumberFormat="1" applyFont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82" fillId="0" borderId="0" xfId="0" applyFont="1"/>
    <xf numFmtId="14" fontId="82" fillId="0" borderId="0" xfId="0" applyNumberFormat="1" applyFont="1" applyAlignment="1">
      <alignment horizontal="center" vertical="center"/>
    </xf>
    <xf numFmtId="0" fontId="82" fillId="0" borderId="0" xfId="0" applyNumberFormat="1" applyFont="1" applyAlignment="1">
      <alignment horizontal="center" vertical="center"/>
    </xf>
    <xf numFmtId="1" fontId="82" fillId="0" borderId="0" xfId="0" applyNumberFormat="1" applyFont="1" applyAlignment="1">
      <alignment horizontal="center" vertical="center"/>
    </xf>
    <xf numFmtId="0" fontId="82" fillId="0" borderId="0" xfId="0" applyFont="1" applyFill="1" applyAlignment="1">
      <alignment horizontal="center" vertical="center"/>
    </xf>
    <xf numFmtId="14" fontId="82" fillId="0" borderId="0" xfId="0" applyNumberFormat="1" applyFont="1" applyFill="1" applyAlignment="1">
      <alignment horizontal="center" vertical="center"/>
    </xf>
    <xf numFmtId="0" fontId="82" fillId="5" borderId="0" xfId="0" applyFont="1" applyFill="1"/>
    <xf numFmtId="0" fontId="82" fillId="4" borderId="0" xfId="0" applyFont="1" applyFill="1" applyAlignment="1">
      <alignment horizontal="center" vertical="center"/>
    </xf>
    <xf numFmtId="0" fontId="82" fillId="0" borderId="0" xfId="0" applyFont="1" applyAlignment="1">
      <alignment horizontal="center" vertical="center" wrapText="1"/>
    </xf>
    <xf numFmtId="0" fontId="81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79" fillId="0" borderId="0" xfId="0" applyNumberFormat="1" applyFont="1" applyAlignment="1">
      <alignment horizontal="center" vertical="center"/>
    </xf>
    <xf numFmtId="14" fontId="79" fillId="0" borderId="0" xfId="0" applyNumberFormat="1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14" fontId="78" fillId="0" borderId="0" xfId="0" applyNumberFormat="1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14" fontId="67" fillId="0" borderId="0" xfId="0" applyNumberFormat="1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6" fillId="0" borderId="0" xfId="0" applyNumberFormat="1" applyFont="1" applyAlignment="1">
      <alignment horizontal="center" vertical="center"/>
    </xf>
    <xf numFmtId="14" fontId="66" fillId="0" borderId="0" xfId="0" applyNumberFormat="1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4" fillId="0" borderId="0" xfId="0" applyNumberFormat="1" applyFont="1" applyAlignment="1">
      <alignment horizontal="center" vertical="center"/>
    </xf>
    <xf numFmtId="14" fontId="64" fillId="0" borderId="0" xfId="0" applyNumberFormat="1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14" fontId="55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3" fillId="0" borderId="0" xfId="0" applyNumberFormat="1" applyFont="1" applyAlignment="1">
      <alignment horizontal="center" vertical="center"/>
    </xf>
    <xf numFmtId="14" fontId="53" fillId="0" borderId="0" xfId="0" applyNumberFormat="1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14" fontId="51" fillId="0" borderId="0" xfId="0" applyNumberFormat="1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7" fillId="0" borderId="0" xfId="0" applyNumberFormat="1" applyFont="1" applyAlignment="1">
      <alignment horizontal="center" vertical="center"/>
    </xf>
    <xf numFmtId="14" fontId="47" fillId="0" borderId="0" xfId="0" applyNumberFormat="1" applyFont="1" applyAlignment="1">
      <alignment horizontal="center" vertical="center"/>
    </xf>
    <xf numFmtId="14" fontId="46" fillId="0" borderId="0" xfId="0" applyNumberFormat="1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42" fillId="0" borderId="0" xfId="0" applyNumberFormat="1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0" xfId="0" applyNumberFormat="1" applyFont="1" applyAlignment="1">
      <alignment horizontal="center" vertical="center"/>
    </xf>
    <xf numFmtId="14" fontId="41" fillId="0" borderId="0" xfId="0" applyNumberFormat="1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NumberFormat="1" applyFont="1" applyAlignment="1">
      <alignment horizontal="center" vertical="center"/>
    </xf>
    <xf numFmtId="14" fontId="2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6" fontId="0" fillId="0" borderId="13" xfId="0" applyNumberFormat="1" applyBorder="1"/>
    <xf numFmtId="0" fontId="0" fillId="0" borderId="13" xfId="0" applyBorder="1"/>
    <xf numFmtId="16" fontId="0" fillId="0" borderId="14" xfId="0" applyNumberFormat="1" applyBorder="1"/>
    <xf numFmtId="0" fontId="0" fillId="0" borderId="14" xfId="0" applyBorder="1"/>
    <xf numFmtId="0" fontId="9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82" fillId="0" borderId="0" xfId="0" applyNumberFormat="1" applyFont="1" applyFill="1" applyAlignment="1">
      <alignment horizontal="center" vertical="center"/>
    </xf>
    <xf numFmtId="0" fontId="47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93" fillId="6" borderId="12" xfId="0" applyFont="1" applyFill="1" applyBorder="1" applyAlignment="1">
      <alignment horizontal="center" vertical="center"/>
    </xf>
    <xf numFmtId="0" fontId="93" fillId="6" borderId="12" xfId="0" applyFont="1" applyFill="1" applyBorder="1" applyAlignment="1">
      <alignment horizontal="center" vertical="center" wrapText="1"/>
    </xf>
    <xf numFmtId="0" fontId="113" fillId="0" borderId="0" xfId="0" applyFont="1"/>
    <xf numFmtId="0" fontId="114" fillId="0" borderId="0" xfId="0" applyFont="1"/>
    <xf numFmtId="14" fontId="113" fillId="0" borderId="0" xfId="0" applyNumberFormat="1" applyFont="1"/>
    <xf numFmtId="0" fontId="115" fillId="6" borderId="12" xfId="0" applyFont="1" applyFill="1" applyBorder="1" applyAlignment="1">
      <alignment horizontal="center" vertical="center"/>
    </xf>
    <xf numFmtId="0" fontId="114" fillId="7" borderId="0" xfId="0" applyFont="1" applyFill="1"/>
    <xf numFmtId="0" fontId="93" fillId="6" borderId="1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50">
    <cellStyle name="20% - Énfasis1 2" xfId="25" xr:uid="{F19FFD96-75BB-4DAF-AC63-C79497187FCB}"/>
    <cellStyle name="20% - Énfasis2 2" xfId="29" xr:uid="{70BACD48-A5F6-453F-A38A-DD7E6B2C22CA}"/>
    <cellStyle name="20% - Énfasis3 2" xfId="33" xr:uid="{0DB41ECA-7D85-4E61-978E-033F07084DE8}"/>
    <cellStyle name="20% - Énfasis4 2" xfId="37" xr:uid="{26665791-5DDA-4C43-A381-CEC63BA9F6DD}"/>
    <cellStyle name="20% - Énfasis5 2" xfId="41" xr:uid="{1AC2AD52-89EA-4FAF-8C23-B24AF387C151}"/>
    <cellStyle name="20% - Énfasis6 2" xfId="45" xr:uid="{4055780A-CE9C-4EE8-A1B3-C41EA463490F}"/>
    <cellStyle name="40% - Énfasis1 2" xfId="26" xr:uid="{E9998499-A519-437C-93B8-2A0845C7326B}"/>
    <cellStyle name="40% - Énfasis2 2" xfId="30" xr:uid="{62643B0C-939B-428F-AF26-81EB6CA55AC4}"/>
    <cellStyle name="40% - Énfasis3 2" xfId="34" xr:uid="{8721548B-AFEE-45DB-BE6B-A4FADAD6585D}"/>
    <cellStyle name="40% - Énfasis4 2" xfId="38" xr:uid="{BC19170B-C0D1-4A3A-940E-556E6264FB21}"/>
    <cellStyle name="40% - Énfasis5 2" xfId="42" xr:uid="{B73C7886-6D6B-4F72-A067-D45A1533EA1F}"/>
    <cellStyle name="40% - Énfasis6 2" xfId="46" xr:uid="{649F21AF-5D4B-413A-BD72-701888D03B08}"/>
    <cellStyle name="60% - Énfasis1 2" xfId="27" xr:uid="{5F99C65C-078B-4E01-ADF9-9CC91A07F801}"/>
    <cellStyle name="60% - Énfasis2 2" xfId="31" xr:uid="{8639FE8A-9CE6-4810-9EA7-6A3F887A9A71}"/>
    <cellStyle name="60% - Énfasis3 2" xfId="35" xr:uid="{290C356B-9E47-4976-AB02-4871090E080C}"/>
    <cellStyle name="60% - Énfasis4 2" xfId="39" xr:uid="{CC45FEF8-27B7-4986-AAC4-F0411EFB30CC}"/>
    <cellStyle name="60% - Énfasis5 2" xfId="43" xr:uid="{731159CD-C771-47EF-A8D7-9928E0A161BE}"/>
    <cellStyle name="60% - Énfasis6 2" xfId="47" xr:uid="{E117372A-BAAF-4677-A911-5879C8D3B851}"/>
    <cellStyle name="Bueno 2" xfId="12" xr:uid="{5BA0894E-9C2D-4D19-8268-8B68B49C8938}"/>
    <cellStyle name="Cálculo 2" xfId="17" xr:uid="{8D55EE16-4AE9-4985-AB72-95DAABFB85EC}"/>
    <cellStyle name="Celda de comprobación 2" xfId="19" xr:uid="{DD94DBDC-EA9A-43CF-8C08-4437DFF7C151}"/>
    <cellStyle name="Celda vinculada 2" xfId="18" xr:uid="{8B19BC4E-97A8-43A0-A6B4-BF8E13AAF2D7}"/>
    <cellStyle name="Encabezado 1 2" xfId="8" xr:uid="{008B503A-E392-4C72-8A8E-AA3ED96CD243}"/>
    <cellStyle name="Encabezado 4 2" xfId="11" xr:uid="{BE9D94E8-6D59-4459-8C16-5B4AED3D4158}"/>
    <cellStyle name="Énfasis1 2" xfId="24" xr:uid="{3D1CD0D2-74A8-4C74-B431-184A08675C6E}"/>
    <cellStyle name="Énfasis2 2" xfId="28" xr:uid="{C5EF5AEE-0783-424E-A0EB-FB4EB85FDDDE}"/>
    <cellStyle name="Énfasis3 2" xfId="32" xr:uid="{811E4925-C184-4412-94E5-80E9E5699D85}"/>
    <cellStyle name="Énfasis4 2" xfId="36" xr:uid="{AB73AA3D-3E80-420E-AD33-CA60D59FC46F}"/>
    <cellStyle name="Énfasis5 2" xfId="40" xr:uid="{AD6BCDD7-0525-43C2-BDC4-E206582DFD5E}"/>
    <cellStyle name="Énfasis6 2" xfId="44" xr:uid="{21142374-E7A0-42F4-81A4-30931E5C55EB}"/>
    <cellStyle name="Entrada 2" xfId="15" xr:uid="{55EEF8EB-8709-4D9B-BC84-BEF116546071}"/>
    <cellStyle name="Incorrecto 2" xfId="13" xr:uid="{EF78B467-1AA8-4B87-8485-ED535326C14A}"/>
    <cellStyle name="Neutral 2" xfId="14" xr:uid="{A6AB3E7B-BCA5-4B29-9135-2C954EAB4234}"/>
    <cellStyle name="Normal" xfId="0" builtinId="0"/>
    <cellStyle name="Normal 2" xfId="2" xr:uid="{00000000-0005-0000-0000-000030000000}"/>
    <cellStyle name="Normal 2 2 2 2" xfId="1" xr:uid="{99EE9CB5-EE39-49E9-A53F-27D80863A496}"/>
    <cellStyle name="Normal 3" xfId="48" xr:uid="{21E812C8-7857-4185-9E9C-1CCE7A3F4100}"/>
    <cellStyle name="Normal 33" xfId="4" xr:uid="{D5A2A6B8-826B-4786-B942-4DD4CE63B66E}"/>
    <cellStyle name="Normal 34" xfId="5" xr:uid="{1B6E1320-A342-4871-8343-914AC36BB2A1}"/>
    <cellStyle name="Normal 36" xfId="6" xr:uid="{C99FD062-F507-4E29-A96F-CE0D7F637AFE}"/>
    <cellStyle name="Normal 4" xfId="49" xr:uid="{95867A1F-7CD9-4E91-9023-1F84EEED0089}"/>
    <cellStyle name="Notas 2" xfId="21" xr:uid="{BE3EDA93-BB39-4709-BE5F-80D7A27F7CDF}"/>
    <cellStyle name="Porcentaje 2" xfId="3" xr:uid="{00000000-0005-0000-0000-000034000000}"/>
    <cellStyle name="Salida 2" xfId="16" xr:uid="{2A7478C6-A278-44A9-B35E-068F6A9F6839}"/>
    <cellStyle name="Texto de advertencia 2" xfId="20" xr:uid="{64E2F4A2-41B3-4CA3-B1AD-0E2479263972}"/>
    <cellStyle name="Texto explicativo 2" xfId="22" xr:uid="{E1E4D1CD-7BE3-4ADB-B058-1917ABE732F8}"/>
    <cellStyle name="Título" xfId="7" builtinId="15" customBuiltin="1"/>
    <cellStyle name="Título 2 2" xfId="9" xr:uid="{AFEDECBA-7645-4537-9C53-89249847E786}"/>
    <cellStyle name="Título 3 2" xfId="10" xr:uid="{1AB5BA57-5A61-47AE-9613-752BBBB8C22A}"/>
    <cellStyle name="Total 2" xfId="23" xr:uid="{A7A303C1-35DF-45E7-8BE2-76CA6E6AF726}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612A8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1" tint="0.49998474074526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612A8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rgb="FFF3E7FD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rgb="FF562AA6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Estilo de tabla 1" pivot="0" count="3" xr9:uid="{7ED10D55-6CE3-4332-9FD0-8483E7D9412C}">
      <tableStyleElement type="headerRow" dxfId="58"/>
      <tableStyleElement type="firstRowStripe" dxfId="57"/>
      <tableStyleElement type="secondRowStripe" dxfId="56"/>
    </tableStyle>
  </tableStyles>
  <colors>
    <mruColors>
      <color rgb="FFF3E7FD"/>
      <color rgb="FF562AA6"/>
      <color rgb="FF612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rman Hernandez" refreshedDate="44256.540575810184" createdVersion="6" refreshedVersion="6" minRefreshableVersion="3" recordCount="2247" xr:uid="{9B95A401-5395-4EE7-A289-2507F3915F4D}">
  <cacheSource type="worksheet">
    <worksheetSource ref="A1:O1048576" sheet="BBDD EAC"/>
  </cacheSource>
  <cacheFields count="47">
    <cacheField name="Site" numFmtId="0">
      <sharedItems containsBlank="1"/>
    </cacheField>
    <cacheField name="Cargo" numFmtId="0">
      <sharedItems containsBlank="1" count="10">
        <s v="EAC Call Center"/>
        <s v="EAC Cobranzas"/>
        <s v="EAC EPA"/>
        <s v="EAC Fibra Optica"/>
        <s v="EAC RRSS"/>
        <s v="Piloto de Ventas II"/>
        <s v="Televentas"/>
        <m/>
        <s v="Piloto ALTO TRAFICO" u="1"/>
        <s v="Gestión EPA" u="1"/>
      </sharedItems>
    </cacheField>
    <cacheField name="Servicio" numFmtId="0">
      <sharedItems containsBlank="1"/>
    </cacheField>
    <cacheField name="Site_Ciudad" numFmtId="0">
      <sharedItems containsBlank="1"/>
    </cacheField>
    <cacheField name="Rut" numFmtId="0">
      <sharedItems containsBlank="1"/>
    </cacheField>
    <cacheField name="D-V" numFmtId="0">
      <sharedItems containsBlank="1"/>
    </cacheField>
    <cacheField name="RutDV" numFmtId="0">
      <sharedItems containsBlank="1" containsMixedTypes="1" containsNumber="1" containsInteger="1" minValue="18114694" maxValue="266624867"/>
    </cacheField>
    <cacheField name="Usuario Red" numFmtId="0">
      <sharedItems containsBlank="1"/>
    </cacheField>
    <cacheField name="Nombre Completo" numFmtId="0">
      <sharedItems containsBlank="1"/>
    </cacheField>
    <cacheField name="Nombres" numFmtId="0">
      <sharedItems containsBlank="1"/>
    </cacheField>
    <cacheField name="Apellidos" numFmtId="0">
      <sharedItems containsBlank="1"/>
    </cacheField>
    <cacheField name="Estado" numFmtId="0">
      <sharedItems containsBlank="1" count="4">
        <s v="Vigente"/>
        <s v="No Vigente"/>
        <m/>
        <s v="Baja" u="1"/>
      </sharedItems>
    </cacheField>
    <cacheField name="Motivo" numFmtId="0">
      <sharedItems containsBlank="1" count="9">
        <s v="Activo"/>
        <s v="En Capacitación"/>
        <s v="Licencia"/>
        <s v="Baja"/>
        <s v="Baja "/>
        <s v="Baja en capacitación"/>
        <s v="Traspaso"/>
        <m/>
        <s v="Vacaciones" u="1"/>
      </sharedItems>
    </cacheField>
    <cacheField name="Sub-Motivo" numFmtId="0">
      <sharedItems containsBlank="1"/>
    </cacheField>
    <cacheField name="Detalle de Baja" numFmtId="0">
      <sharedItems containsBlank="1"/>
    </cacheField>
    <cacheField name="Fecha Baja" numFmtId="0">
      <sharedItems containsNonDate="0" containsDate="1" containsString="0" containsBlank="1" minDate="2017-04-05T00:00:00" maxDate="2021-02-27T00:00:00"/>
    </cacheField>
    <cacheField name="Observaciones" numFmtId="0">
      <sharedItems containsBlank="1"/>
    </cacheField>
    <cacheField name="Inicio Licencia" numFmtId="14">
      <sharedItems containsNonDate="0" containsDate="1" containsString="0" containsBlank="1" minDate="2021-01-01T00:00:00" maxDate="2021-03-03T00:00:00"/>
    </cacheField>
    <cacheField name="Fin Licencia" numFmtId="14">
      <sharedItems containsNonDate="0" containsDate="1" containsString="0" containsBlank="1" minDate="2021-02-25T00:00:00" maxDate="2021-05-02T00:00:00"/>
    </cacheField>
    <cacheField name="Inicio Vacaciones" numFmtId="14">
      <sharedItems containsNonDate="0" containsString="0" containsBlank="1"/>
    </cacheField>
    <cacheField name="Fin Vacaciones" numFmtId="14">
      <sharedItems containsNonDate="0" containsString="0" containsBlank="1"/>
    </cacheField>
    <cacheField name="Fecha de Nacimiento" numFmtId="14">
      <sharedItems containsDate="1" containsBlank="1" containsMixedTypes="1" minDate="1955-06-28T00:00:00" maxDate="2020-12-28T00:00:00"/>
    </cacheField>
    <cacheField name="Supervisor" numFmtId="0">
      <sharedItems containsBlank="1"/>
    </cacheField>
    <cacheField name="RUT Supervisor" numFmtId="0">
      <sharedItems containsBlank="1"/>
    </cacheField>
    <cacheField name="Coordinador" numFmtId="0">
      <sharedItems containsBlank="1" containsMixedTypes="1" containsNumber="1" containsInteger="1" minValue="0" maxValue="0"/>
    </cacheField>
    <cacheField name="Fecha Ingreso Capacitación" numFmtId="0">
      <sharedItems containsNonDate="0" containsDate="1" containsString="0" containsBlank="1" minDate="2017-03-05T00:00:00" maxDate="2021-02-23T00:00:00"/>
    </cacheField>
    <cacheField name="Fecha Fin Capacitación" numFmtId="0">
      <sharedItems containsNonDate="0" containsDate="1" containsString="0" containsBlank="1" minDate="2017-06-30T00:00:00" maxDate="2021-02-23T00:00:00"/>
    </cacheField>
    <cacheField name="Certificó (S/N)" numFmtId="0">
      <sharedItems containsBlank="1"/>
    </cacheField>
    <cacheField name="Fecha Ingreso Plataforma" numFmtId="0">
      <sharedItems containsNonDate="0" containsDate="1" containsString="0" containsBlank="1" minDate="2017-06-03T00:00:00" maxDate="2021-02-24T00:00:00"/>
    </cacheField>
    <cacheField name="Usuario Siebel" numFmtId="0">
      <sharedItems containsBlank="1"/>
    </cacheField>
    <cacheField name="Genesys" numFmtId="0">
      <sharedItems containsBlank="1"/>
    </cacheField>
    <cacheField name="ID" numFmtId="0">
      <sharedItems containsBlank="1" containsMixedTypes="1" containsNumber="1" containsInteger="1" minValue="11511" maxValue="70236"/>
    </cacheField>
    <cacheField name="Mail" numFmtId="0">
      <sharedItems containsBlank="1"/>
    </cacheField>
    <cacheField name="VTA Segunda Linea" numFmtId="0">
      <sharedItems containsString="0" containsBlank="1" containsNumber="1" containsInteger="1" minValue="45" maxValue="45"/>
    </cacheField>
    <cacheField name="Postpago" numFmtId="0">
      <sharedItems containsNonDate="0" containsString="0" containsBlank="1"/>
    </cacheField>
    <cacheField name="PEI" numFmtId="0">
      <sharedItems containsBlank="1" containsMixedTypes="1" containsNumber="1" containsInteger="1" minValue="1" maxValue="104"/>
    </cacheField>
    <cacheField name="Formador" numFmtId="0">
      <sharedItems containsBlank="1"/>
    </cacheField>
    <cacheField name="Jornada" numFmtId="0">
      <sharedItems containsBlank="1" containsMixedTypes="1" containsNumber="1" containsInteger="1" minValue="30" maxValue="45" count="4">
        <n v="30"/>
        <n v="45"/>
        <m/>
        <s v=""/>
      </sharedItems>
    </cacheField>
    <cacheField name="Turno" numFmtId="0">
      <sharedItems containsBlank="1"/>
    </cacheField>
    <cacheField name="FTE" numFmtId="0">
      <sharedItems containsBlank="1" containsMixedTypes="1" containsNumber="1" containsInteger="1" minValue="1" maxValue="1"/>
    </cacheField>
    <cacheField name="fecha" numFmtId="0">
      <sharedItems containsNonDate="0" containsDate="1" containsString="0" containsBlank="1" minDate="2021-03-01T00:00:00" maxDate="2021-03-02T00:00:00"/>
    </cacheField>
    <cacheField name="dias" numFmtId="0">
      <sharedItems containsBlank="1" containsMixedTypes="1" containsNumber="1" containsInteger="1" minValue="6" maxValue="1367"/>
    </cacheField>
    <cacheField name="Fecha de cambio" numFmtId="0">
      <sharedItems containsNonDate="0" containsDate="1" containsString="0" containsBlank="1" minDate="2018-04-02T00:00:00" maxDate="2020-12-10T00:00:00"/>
    </cacheField>
    <cacheField name="Mes Baja" numFmtId="0">
      <sharedItems containsDate="1" containsBlank="1" containsMixedTypes="1" minDate="2017-04-01T00:00:00" maxDate="2021-02-02T00:00:00"/>
    </cacheField>
    <cacheField name="Mes Ingreso" numFmtId="17">
      <sharedItems containsDate="1" containsBlank="1" containsMixedTypes="1" minDate="2017-06-01T00:00:00" maxDate="2021-02-02T00:00:00"/>
    </cacheField>
    <cacheField name="Plan Empleado" numFmtId="0">
      <sharedItems containsBlank="1"/>
    </cacheField>
    <cacheField name="Informado Plan Emplead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rman Hernandez" refreshedDate="44256.540576388892" createdVersion="6" refreshedVersion="6" minRefreshableVersion="3" recordCount="2247" xr:uid="{2FBEC92C-B0EA-4BBA-9ED1-CC44A734A529}">
  <cacheSource type="worksheet">
    <worksheetSource ref="A1:O1048576" sheet="BBDD EAC"/>
  </cacheSource>
  <cacheFields count="45">
    <cacheField name="Site" numFmtId="0">
      <sharedItems containsBlank="1"/>
    </cacheField>
    <cacheField name="Cargo" numFmtId="0">
      <sharedItems containsBlank="1" count="11">
        <s v="EAC Call Center"/>
        <s v="EAC Cobranzas"/>
        <s v="EAC EPA"/>
        <s v="EAC Fibra Optica"/>
        <s v="EAC RRSS"/>
        <s v="Piloto de Ventas II"/>
        <s v="Televentas"/>
        <m/>
        <s v="Piloto ALTO TRAFICO" u="1"/>
        <s v="Piloto EPA" u="1"/>
        <s v="Gestión EPA" u="1"/>
      </sharedItems>
    </cacheField>
    <cacheField name="Servicio" numFmtId="0">
      <sharedItems containsBlank="1"/>
    </cacheField>
    <cacheField name="Site_Ciudad" numFmtId="0">
      <sharedItems containsBlank="1"/>
    </cacheField>
    <cacheField name="Rut" numFmtId="0">
      <sharedItems containsBlank="1"/>
    </cacheField>
    <cacheField name="D-V" numFmtId="0">
      <sharedItems containsBlank="1"/>
    </cacheField>
    <cacheField name="RutDV" numFmtId="0">
      <sharedItems containsBlank="1" containsMixedTypes="1" containsNumber="1" containsInteger="1" minValue="18114694" maxValue="266624867"/>
    </cacheField>
    <cacheField name="Usuario Red" numFmtId="0">
      <sharedItems containsBlank="1"/>
    </cacheField>
    <cacheField name="Nombre Completo" numFmtId="0">
      <sharedItems containsBlank="1"/>
    </cacheField>
    <cacheField name="Nombres" numFmtId="0">
      <sharedItems containsBlank="1"/>
    </cacheField>
    <cacheField name="Apellidos" numFmtId="0">
      <sharedItems containsBlank="1"/>
    </cacheField>
    <cacheField name="Estado" numFmtId="0">
      <sharedItems containsBlank="1" count="4">
        <s v="Vigente"/>
        <s v="No Vigente"/>
        <m/>
        <s v="Baja" u="1"/>
      </sharedItems>
    </cacheField>
    <cacheField name="Motivo" numFmtId="0">
      <sharedItems containsBlank="1" count="11">
        <s v="Activo"/>
        <s v="En Capacitación"/>
        <s v="Licencia"/>
        <s v="Baja"/>
        <s v="Baja "/>
        <s v="Baja en capacitación"/>
        <s v="Traspaso"/>
        <m/>
        <s v="Vacaciones" u="1"/>
        <s v="Transición" u="1"/>
        <s v="En Transición" u="1"/>
      </sharedItems>
    </cacheField>
    <cacheField name="Sub-Motivo" numFmtId="0">
      <sharedItems containsBlank="1"/>
    </cacheField>
    <cacheField name="Detalle de Baja" numFmtId="0">
      <sharedItems containsBlank="1"/>
    </cacheField>
    <cacheField name="Fecha Baja" numFmtId="0">
      <sharedItems containsNonDate="0" containsDate="1" containsString="0" containsBlank="1" minDate="2017-04-05T00:00:00" maxDate="2021-02-27T00:00:00"/>
    </cacheField>
    <cacheField name="Observaciones" numFmtId="0">
      <sharedItems containsBlank="1"/>
    </cacheField>
    <cacheField name="Inicio Licencia" numFmtId="14">
      <sharedItems containsNonDate="0" containsDate="1" containsString="0" containsBlank="1" minDate="2021-01-01T00:00:00" maxDate="2021-03-03T00:00:00"/>
    </cacheField>
    <cacheField name="Fin Licencia" numFmtId="14">
      <sharedItems containsNonDate="0" containsDate="1" containsString="0" containsBlank="1" minDate="2021-02-25T00:00:00" maxDate="2021-05-02T00:00:00"/>
    </cacheField>
    <cacheField name="Inicio Vacaciones" numFmtId="14">
      <sharedItems containsNonDate="0" containsString="0" containsBlank="1"/>
    </cacheField>
    <cacheField name="Fin Vacaciones" numFmtId="14">
      <sharedItems containsNonDate="0" containsString="0" containsBlank="1"/>
    </cacheField>
    <cacheField name="Fecha de Nacimiento" numFmtId="14">
      <sharedItems containsDate="1" containsBlank="1" containsMixedTypes="1" minDate="1955-06-28T00:00:00" maxDate="2020-12-28T00:00:00"/>
    </cacheField>
    <cacheField name="Supervisor" numFmtId="0">
      <sharedItems containsBlank="1" count="48">
        <s v="PALOMA JACQUELINE ARAYA MUÑOZ"/>
        <s v="JOSE ARTURO CAMPOS CANIBILO"/>
        <s v="BARBARA ANDREA ROJAS DROGUETT"/>
        <s v="GABRIELA ANDREA GOMEZ QUIVIC"/>
        <s v="CESAR PATRICIO SOLER VARGAS"/>
        <s v="PAULA ANGELINA ELGUEDA MADARIAGA"/>
        <s v="JONATHAN ANDRES GONZALEZ HIDALGO"/>
        <s v="MINERVA MAKARENA ROJAS VARAS"/>
        <s v="WALTER PAOLO SANTANDER CAMPOS"/>
        <s v="ELIZABETH ANDREA CASTILLO COLLAO"/>
        <s v="GABRIELA CONSTANZA DIAZ RIVERA"/>
        <s v="JEREMY HUGO TORRES SMITH"/>
        <s v="DIANA ROSARIO GONZALEZ ANGEL"/>
        <s v="CATHERINE ESTEFANIA BARRAZA ARAYA"/>
        <s v="NICOLE ANDREA DIAZ HIDALGO "/>
        <s v="ENDER JAVIER PIÑA ROJAS"/>
        <s v="NICOL ANDREA MIRANDA CASTRO"/>
        <s v="FELIPE ALEJANDRO MARTIN GUTIERREZ"/>
        <s v="AMERICA BELEN QUINTEROS TORRES"/>
        <s v="Leticia Cabrera"/>
        <m/>
        <s v="VICTOR MANUEL BERRIOS OSORES"/>
        <s v="ALFONSO ANTONIO PINTO ARAYA"/>
        <s v="CRISTOBAL ANDRES GALLEGOS VALENCIA"/>
        <s v="JULIO ENRIQUE EGAÑA TABILO"/>
        <s v="YURI MARLON SANTIAGO ANGULO SALDAÑA "/>
        <s v="MELANIE IVONNE MORALES NORAMBUENA"/>
        <s v="FRANCISCO JAVIER SUAREZ VEGA"/>
        <s v="Yesenia Sepulveda"/>
        <s v="America Quinteros"/>
        <s v="Julia Arancibia"/>
        <s v="Maria Fernanda Diaz"/>
        <s v="Gabriela Toro"/>
        <s v="Rocio Silva"/>
        <s v="Katterine Cuadra"/>
        <s v="Merelyn Marin"/>
        <s v="Catherine Barraza"/>
        <s v="Daniela Castillo"/>
        <s v="Marcos Sanchez"/>
        <s v="Paola Dunn"/>
        <s v="Fabiola Zozaya"/>
        <s v="BENJAMIN ALONSO VEGA CARMONA"/>
        <s v="WILLIAMS ENRIQUE DOMINGUEZ BARRADA"/>
        <s v="JONNATHAN ANDRES GONZALEZ MORENO"/>
        <s v="MARIA JOSE NAVARRETE ESCUDERO"/>
        <s v="KARLA KARIN AVENDAÑO MARIN"/>
        <s v="Elizabeth Castillo"/>
        <s v="ASIGNAR" u="1"/>
      </sharedItems>
    </cacheField>
    <cacheField name="RUT Supervisor" numFmtId="0">
      <sharedItems containsBlank="1"/>
    </cacheField>
    <cacheField name="Coordinador" numFmtId="0">
      <sharedItems containsBlank="1" containsMixedTypes="1" containsNumber="1" containsInteger="1" minValue="0" maxValue="0"/>
    </cacheField>
    <cacheField name="Fecha Ingreso Capacitación" numFmtId="0">
      <sharedItems containsNonDate="0" containsDate="1" containsString="0" containsBlank="1" minDate="2017-03-05T00:00:00" maxDate="2021-02-23T00:00:00"/>
    </cacheField>
    <cacheField name="Fecha Fin Capacitación" numFmtId="0">
      <sharedItems containsNonDate="0" containsDate="1" containsString="0" containsBlank="1" minDate="2017-06-30T00:00:00" maxDate="2021-02-23T00:00:00"/>
    </cacheField>
    <cacheField name="Certificó (S/N)" numFmtId="0">
      <sharedItems containsBlank="1"/>
    </cacheField>
    <cacheField name="Fecha Ingreso Plataforma" numFmtId="0">
      <sharedItems containsNonDate="0" containsDate="1" containsString="0" containsBlank="1" minDate="2017-06-03T00:00:00" maxDate="2021-02-24T00:00:00"/>
    </cacheField>
    <cacheField name="Usuario Siebel" numFmtId="0">
      <sharedItems containsBlank="1"/>
    </cacheField>
    <cacheField name="Genesys" numFmtId="0">
      <sharedItems containsBlank="1"/>
    </cacheField>
    <cacheField name="ID" numFmtId="0">
      <sharedItems containsBlank="1" containsMixedTypes="1" containsNumber="1" containsInteger="1" minValue="11511" maxValue="70236"/>
    </cacheField>
    <cacheField name="Mail" numFmtId="0">
      <sharedItems containsBlank="1"/>
    </cacheField>
    <cacheField name="VTA Segunda Linea" numFmtId="0">
      <sharedItems containsString="0" containsBlank="1" containsNumber="1" containsInteger="1" minValue="45" maxValue="45"/>
    </cacheField>
    <cacheField name="Postpago" numFmtId="0">
      <sharedItems containsNonDate="0" containsString="0" containsBlank="1"/>
    </cacheField>
    <cacheField name="PEI" numFmtId="0">
      <sharedItems containsBlank="1" containsMixedTypes="1" containsNumber="1" containsInteger="1" minValue="1" maxValue="104"/>
    </cacheField>
    <cacheField name="Formador" numFmtId="0">
      <sharedItems containsBlank="1"/>
    </cacheField>
    <cacheField name="Jornada" numFmtId="0">
      <sharedItems containsBlank="1" containsMixedTypes="1" containsNumber="1" containsInteger="1" minValue="30" maxValue="45" count="4">
        <n v="30"/>
        <n v="45"/>
        <m/>
        <s v=""/>
      </sharedItems>
    </cacheField>
    <cacheField name="Turno" numFmtId="0">
      <sharedItems containsBlank="1"/>
    </cacheField>
    <cacheField name="FTE" numFmtId="0">
      <sharedItems containsBlank="1" containsMixedTypes="1" containsNumber="1" containsInteger="1" minValue="1" maxValue="1"/>
    </cacheField>
    <cacheField name="fecha" numFmtId="0">
      <sharedItems containsNonDate="0" containsDate="1" containsString="0" containsBlank="1" minDate="2021-03-01T00:00:00" maxDate="2021-03-02T00:00:00"/>
    </cacheField>
    <cacheField name="dias" numFmtId="0">
      <sharedItems containsBlank="1" containsMixedTypes="1" containsNumber="1" containsInteger="1" minValue="6" maxValue="1367"/>
    </cacheField>
    <cacheField name="Fecha de cambio" numFmtId="0">
      <sharedItems containsNonDate="0" containsDate="1" containsString="0" containsBlank="1" minDate="2018-04-02T00:00:00" maxDate="2020-12-10T00:00:00"/>
    </cacheField>
    <cacheField name="Mes Baja" numFmtId="0">
      <sharedItems containsDate="1" containsBlank="1" containsMixedTypes="1" minDate="2017-04-01T00:00:00" maxDate="2021-02-02T00:00:00"/>
    </cacheField>
    <cacheField name="Mes Ingreso" numFmtId="17">
      <sharedItems containsDate="1" containsBlank="1" containsMixedTypes="1" minDate="2017-06-01T00:00:00" maxDate="2021-02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7">
  <r>
    <s v="Holdtech"/>
    <x v="0"/>
    <s v="Masivo"/>
    <s v="La Serena"/>
    <s v="19275207"/>
    <s v="8"/>
    <s v="19275207-8"/>
    <s v="BAMACHUB"/>
    <s v="BENJAMIN ALEXIS MACHUCA BECERRA"/>
    <s v="BENJAMIN ALEXIS"/>
    <s v="MACHUCA BECERRA"/>
    <x v="0"/>
    <x v="0"/>
    <m/>
    <m/>
    <m/>
    <m/>
    <m/>
    <m/>
    <m/>
    <m/>
    <d v="1996-08-16T00:00:00"/>
    <s v="PALOMA JACQUELINE ARAYA MUÑOZ"/>
    <s v="15054416-5"/>
    <s v="FRANCISCO JAVIER SUAREZ VEGA"/>
    <d v="2017-07-20T00:00:00"/>
    <d v="2017-08-11T00:00:00"/>
    <s v="S"/>
    <d v="2017-08-01T00:00:00"/>
    <s v="BAMACHUB"/>
    <s v="BAMACHUB"/>
    <n v="19098"/>
    <s v="benjamin.machuca@consultor.wom.cl"/>
    <m/>
    <m/>
    <n v="5"/>
    <s v="Claudio Villafaña"/>
    <x v="0"/>
    <s v="Diurno"/>
    <s v=""/>
    <d v="2021-03-01T00:00:00"/>
    <n v="1308"/>
    <m/>
    <s v=""/>
    <d v="2017-08-01T00:00:00"/>
    <s v="Si"/>
    <s v="Si"/>
  </r>
  <r>
    <s v="Holdtech"/>
    <x v="0"/>
    <s v="Empresas"/>
    <s v="La Serena"/>
    <s v="15982846"/>
    <s v="8"/>
    <s v="15982846-8"/>
    <s v="VVHENRIC"/>
    <s v="VANESSA VERONICA HENRIQUEZ CASONE"/>
    <s v="VANESSA VERONICA"/>
    <s v="HENRIQUEZ CASONE"/>
    <x v="0"/>
    <x v="0"/>
    <m/>
    <m/>
    <m/>
    <m/>
    <m/>
    <m/>
    <m/>
    <m/>
    <d v="1985-08-03T00:00:00"/>
    <s v="JOSE ARTURO CAMPOS CANIBILO"/>
    <s v="18354359-8"/>
    <s v="FRANCISCO JAVIER SUAREZ VEGA"/>
    <d v="2017-09-25T00:00:00"/>
    <d v="2017-10-05T00:00:00"/>
    <s v="S"/>
    <d v="2018-03-09T00:00:00"/>
    <s v="VVHENRIC"/>
    <s v="VVHENRIC"/>
    <n v="19033"/>
    <s v="vanessa.henriquez@consultor.wom.cl"/>
    <m/>
    <m/>
    <n v="9"/>
    <s v="Daniela Gonzalez"/>
    <x v="1"/>
    <s v="Diurno"/>
    <n v="1"/>
    <d v="2021-03-01T00:00:00"/>
    <n v="1088"/>
    <m/>
    <s v=""/>
    <d v="2018-03-01T00:00:00"/>
    <s v="Si"/>
    <s v="Si"/>
  </r>
  <r>
    <s v="Holdtech"/>
    <x v="0"/>
    <s v="Empresas"/>
    <s v="La Serena"/>
    <s v="19041876"/>
    <s v="6"/>
    <s v="19041876-6"/>
    <s v="PHLOPEZC"/>
    <s v="PABLO HERNAN LOPEZ CONTRERAS"/>
    <s v="PABLO HERNAN"/>
    <s v="LOPEZ CONTRERAS"/>
    <x v="0"/>
    <x v="0"/>
    <m/>
    <m/>
    <m/>
    <m/>
    <m/>
    <m/>
    <m/>
    <m/>
    <d v="1995-09-19T00:00:00"/>
    <s v="BARBARA ANDREA ROJAS DROGUETT"/>
    <s v="15909479-0"/>
    <s v="ULISES LA ROSA PEREZ"/>
    <d v="2017-10-06T00:00:00"/>
    <d v="2017-10-27T00:00:00"/>
    <s v="S"/>
    <d v="2017-11-02T00:00:00"/>
    <s v="PHLOPEZC"/>
    <s v="PHLOPEZC"/>
    <n v="19132"/>
    <s v="pablo.lopez@consultor.wom.cl"/>
    <m/>
    <m/>
    <n v="10"/>
    <s v="Katterine Cuadra"/>
    <x v="0"/>
    <s v="Diurno"/>
    <s v=""/>
    <d v="2021-03-01T00:00:00"/>
    <n v="1215"/>
    <m/>
    <s v=""/>
    <d v="2017-11-01T00:00:00"/>
    <s v="Si"/>
    <s v="Si"/>
  </r>
  <r>
    <s v="Holdtech"/>
    <x v="0"/>
    <s v="Empresas"/>
    <s v="La Serena"/>
    <s v="17174997"/>
    <s v="2"/>
    <s v="17174997-2"/>
    <s v="EJMONARO"/>
    <s v="EDUARDO JAVIER MONARDEZ ORTIZ"/>
    <s v="EDUARDO JAVIER"/>
    <s v="MONARDEZ ORTIZ"/>
    <x v="0"/>
    <x v="0"/>
    <m/>
    <m/>
    <m/>
    <m/>
    <m/>
    <m/>
    <m/>
    <m/>
    <d v="1989-07-28T00:00:00"/>
    <s v="PALOMA JACQUELINE ARAYA MUÑOZ"/>
    <s v="15054416-5"/>
    <s v="FRANCISCO JAVIER SUAREZ VEGA"/>
    <d v="2017-10-13T00:00:00"/>
    <d v="2017-11-06T00:00:00"/>
    <s v="S"/>
    <d v="2017-11-07T00:00:00"/>
    <s v="EJMONARO"/>
    <s v="EJMONARO"/>
    <n v="19004"/>
    <s v="eduardo.monardez@consultor.wom.cl"/>
    <m/>
    <m/>
    <n v="11"/>
    <s v="Daniela Gonzalez"/>
    <x v="0"/>
    <s v="Diurno"/>
    <s v=""/>
    <d v="2021-03-01T00:00:00"/>
    <n v="1210"/>
    <m/>
    <s v=""/>
    <d v="2017-11-01T00:00:00"/>
    <s v="Si"/>
    <s v="Si"/>
  </r>
  <r>
    <s v="Holdtech"/>
    <x v="0"/>
    <s v="Masivo"/>
    <s v="La Serena"/>
    <s v="12805395"/>
    <s v="6"/>
    <s v="12805395-6"/>
    <s v="PAFERNAT"/>
    <s v="PAOLA ANDREA FERNANDEZ TABILO"/>
    <s v="PAOLA ANDREA"/>
    <s v="FERNANDEZ TABILO"/>
    <x v="0"/>
    <x v="0"/>
    <m/>
    <m/>
    <m/>
    <m/>
    <m/>
    <m/>
    <m/>
    <m/>
    <d v="1974-12-21T00:00:00"/>
    <s v="GABRIELA ANDREA GOMEZ QUIVIC"/>
    <s v="18632202-9"/>
    <s v="FRANCISCO JAVIER SUAREZ VEGA"/>
    <d v="2017-11-08T00:00:00"/>
    <d v="2017-11-24T00:00:00"/>
    <s v="S"/>
    <d v="2017-11-28T00:00:00"/>
    <s v="PAFERNAT"/>
    <s v="PAFERNAT"/>
    <n v="19122"/>
    <s v="paola.fernandez@consultor.wom.cl"/>
    <m/>
    <m/>
    <n v="12"/>
    <s v="Julia Arancibia"/>
    <x v="1"/>
    <s v="Diurno"/>
    <n v="1"/>
    <d v="2021-03-01T00:00:00"/>
    <n v="1189"/>
    <d v="2020-12-07T00:00:00"/>
    <s v=""/>
    <d v="2017-11-01T00:00:00"/>
    <s v="Si"/>
    <s v="Si"/>
  </r>
  <r>
    <s v="Holdtech"/>
    <x v="0"/>
    <s v="Nocturno"/>
    <s v="La Serena"/>
    <s v="18318183"/>
    <s v="1"/>
    <s v="18318183-1"/>
    <s v="NAARAYAA"/>
    <s v="NICOL ALEXANDRA ARAYA ALQUINTA"/>
    <s v="NICOL ALEXANDRA"/>
    <s v="ARAYA ALQUINTA"/>
    <x v="0"/>
    <x v="0"/>
    <m/>
    <m/>
    <m/>
    <m/>
    <m/>
    <m/>
    <m/>
    <m/>
    <d v="1993-07-09T00:00:00"/>
    <s v="PALOMA JACQUELINE ARAYA MUÑOZ"/>
    <s v="15054416-5"/>
    <s v="FRANCISCO JAVIER SUAREZ VEGA"/>
    <d v="2017-12-20T00:00:00"/>
    <d v="2017-12-11T00:00:00"/>
    <s v="S"/>
    <d v="2018-01-13T00:00:00"/>
    <s v="NAARAYAA"/>
    <s v="NAARAYAA"/>
    <n v="19183"/>
    <s v="nicol.araya@consultor.wom.cl"/>
    <m/>
    <m/>
    <n v="16"/>
    <s v="Julia Arancibia"/>
    <x v="1"/>
    <s v="Nocturno"/>
    <n v="1"/>
    <d v="2021-03-01T00:00:00"/>
    <n v="1143"/>
    <m/>
    <s v=""/>
    <d v="2018-01-01T00:00:00"/>
    <s v="Si"/>
    <s v="Si"/>
  </r>
  <r>
    <s v="Holdtech"/>
    <x v="0"/>
    <s v="Nocturno"/>
    <s v="La Serena"/>
    <s v="18217688"/>
    <s v="5"/>
    <s v="18217688-5"/>
    <s v="AIDIAZA"/>
    <s v="ARACELY IVONNE DIAZ ARACENA"/>
    <s v="ARACELY IVONNE"/>
    <s v="DIAZ ARACENA"/>
    <x v="0"/>
    <x v="0"/>
    <m/>
    <m/>
    <m/>
    <m/>
    <m/>
    <m/>
    <m/>
    <m/>
    <d v="1993-02-15T00:00:00"/>
    <s v="CESAR PATRICIO SOLER VARGAS"/>
    <s v="17016833-K"/>
    <s v="ULISES LA ROSA PEREZ"/>
    <d v="2018-04-09T00:00:00"/>
    <d v="2018-04-26T00:00:00"/>
    <s v="S"/>
    <d v="2018-05-01T00:00:00"/>
    <s v="AIDIAZA"/>
    <s v="AIDIAZA"/>
    <n v="19151"/>
    <s v="aracely.diaz@consultor.wom.cl"/>
    <m/>
    <m/>
    <n v="27"/>
    <s v="Julia Arancibia"/>
    <x v="1"/>
    <s v="Nocturno"/>
    <n v="1"/>
    <d v="2021-03-01T00:00:00"/>
    <n v="1035"/>
    <m/>
    <s v=""/>
    <d v="2018-05-01T00:00:00"/>
    <s v="Si"/>
    <s v="Si"/>
  </r>
  <r>
    <s v="Holdtech"/>
    <x v="0"/>
    <s v="Empresas"/>
    <s v="La Serena"/>
    <s v="18317017"/>
    <s v="1"/>
    <s v="18317017-1"/>
    <s v="FEOLIVAD"/>
    <s v="FELIPE EDGARDO OLIVARES DUBO"/>
    <s v="FELIPE EDGARDO"/>
    <s v="OLIVARES DUBO"/>
    <x v="0"/>
    <x v="0"/>
    <m/>
    <m/>
    <m/>
    <m/>
    <m/>
    <m/>
    <m/>
    <m/>
    <m/>
    <s v="PAULA ANGELINA ELGUEDA MADARIAGA"/>
    <s v="14109923-K"/>
    <s v="WILLIAMS ENRIQUE DOMINGUEZ BARRADA"/>
    <d v="2018-04-26T00:00:00"/>
    <d v="2018-05-17T00:00:00"/>
    <s v="S"/>
    <d v="2018-05-19T00:00:00"/>
    <s v="FEOLIVAD"/>
    <s v="FEOLIVAD"/>
    <n v="19225"/>
    <s v="felipe.olivares@consultor.wom.cl"/>
    <m/>
    <m/>
    <n v="28"/>
    <s v="Merelyn Marin"/>
    <x v="1"/>
    <s v="Diurno"/>
    <n v="1"/>
    <d v="2021-03-01T00:00:00"/>
    <n v="1017"/>
    <m/>
    <s v=""/>
    <d v="2018-05-01T00:00:00"/>
    <s v="Si"/>
    <s v="Si"/>
  </r>
  <r>
    <s v="Holdtech"/>
    <x v="0"/>
    <s v="Empresas"/>
    <s v="La Serena"/>
    <s v="17879542"/>
    <s v="2"/>
    <s v="17879542-2"/>
    <s v="DVVERGAH"/>
    <s v="DANIELA VIVIANA VERGARA HERNANDEZ"/>
    <s v="DANIELA VIVIANA"/>
    <s v="VERGARA HERNANDEZ"/>
    <x v="0"/>
    <x v="0"/>
    <m/>
    <m/>
    <m/>
    <m/>
    <m/>
    <m/>
    <m/>
    <m/>
    <m/>
    <s v="JONATHAN ANDRES GONZALEZ HIDALGO"/>
    <s v="16732649-8"/>
    <s v="ULISES LA ROSA PEREZ"/>
    <d v="2018-04-26T00:00:00"/>
    <d v="2018-05-17T00:00:00"/>
    <s v="S"/>
    <d v="2018-05-18T00:00:00"/>
    <s v="DVVERGAH"/>
    <s v="DVVERGAH"/>
    <n v="19214"/>
    <s v="daniela.vergara@consultor.wom.cl"/>
    <m/>
    <m/>
    <n v="28"/>
    <s v="Merelyn Marin"/>
    <x v="0"/>
    <s v="Diurno"/>
    <s v=""/>
    <d v="2021-03-01T00:00:00"/>
    <n v="1018"/>
    <m/>
    <s v=""/>
    <d v="2018-05-01T00:00:00"/>
    <s v="Si"/>
    <s v="Si"/>
  </r>
  <r>
    <s v="Holdtech"/>
    <x v="0"/>
    <s v="Nocturno"/>
    <s v="La Serena"/>
    <s v="17530464"/>
    <s v="9"/>
    <s v="17530464-9"/>
    <s v="APCARRES"/>
    <s v="ANGELICA PATRICIA CARRERA SILVA"/>
    <s v="ANGELICA PATRICIA"/>
    <s v="CARRERA SILVA"/>
    <x v="0"/>
    <x v="0"/>
    <m/>
    <m/>
    <m/>
    <m/>
    <m/>
    <m/>
    <m/>
    <m/>
    <m/>
    <s v="MINERVA MAKARENA ROJAS VARAS"/>
    <s v="17902552-3"/>
    <s v="ULISES LA ROSA PEREZ"/>
    <d v="2018-04-26T00:00:00"/>
    <d v="2018-05-17T00:00:00"/>
    <s v="S"/>
    <d v="2018-05-18T00:00:00"/>
    <s v="APCARRES"/>
    <s v="APCARRES"/>
    <n v="19154"/>
    <s v="angelica.carrera@consultor.wom.cl"/>
    <m/>
    <m/>
    <n v="28"/>
    <s v="Merelyn Marin"/>
    <x v="1"/>
    <s v="Nocturno"/>
    <n v="1"/>
    <d v="2021-03-01T00:00:00"/>
    <n v="1018"/>
    <m/>
    <s v=""/>
    <d v="2018-05-01T00:00:00"/>
    <s v="Si"/>
    <s v="Si"/>
  </r>
  <r>
    <s v="Holdtech"/>
    <x v="0"/>
    <s v="Masivo"/>
    <s v="La Serena"/>
    <s v="16688677"/>
    <s v="5"/>
    <s v="16688677-5"/>
    <s v="CEDIAZM"/>
    <s v="CAROLINA ELIZABETH DIAZ MIRANDA"/>
    <s v="CAROLINA ELIZABETH"/>
    <s v="DIAZ MIRANDA"/>
    <x v="0"/>
    <x v="0"/>
    <m/>
    <m/>
    <m/>
    <m/>
    <m/>
    <m/>
    <m/>
    <m/>
    <d v="1988-04-08T00:00:00"/>
    <s v="PAULA ANGELINA ELGUEDA MADARIAGA"/>
    <s v="14109923-K"/>
    <s v="WILLIAMS ENRIQUE DOMINGUEZ BARRADA"/>
    <d v="2018-05-09T00:00:00"/>
    <d v="2018-05-29T00:00:00"/>
    <s v="S"/>
    <d v="2018-06-01T00:00:00"/>
    <s v="CEDIAZM"/>
    <s v="CEDIAZM"/>
    <n v="19279"/>
    <s v="carolina.diaz.m@consultor.wom.cl"/>
    <m/>
    <m/>
    <n v="29"/>
    <s v="Julia Arancibia"/>
    <x v="1"/>
    <s v="Diurno"/>
    <n v="1"/>
    <d v="2021-03-01T00:00:00"/>
    <n v="1004"/>
    <m/>
    <s v=""/>
    <d v="2018-06-01T00:00:00"/>
    <s v="Si"/>
    <s v="Si"/>
  </r>
  <r>
    <s v="Holdtech"/>
    <x v="0"/>
    <s v="Masivo"/>
    <s v="La Serena"/>
    <s v="18687561"/>
    <s v="3"/>
    <s v="18687561-3"/>
    <s v="VAROJASR"/>
    <s v="VERONICA ANGELICA ROJAS ROJAS"/>
    <s v="VERONICA ANGELICA"/>
    <s v="ROJAS ROJAS"/>
    <x v="0"/>
    <x v="0"/>
    <m/>
    <m/>
    <m/>
    <m/>
    <m/>
    <m/>
    <m/>
    <m/>
    <d v="1993-11-13T00:00:00"/>
    <s v="PALOMA JACQUELINE ARAYA MUÑOZ"/>
    <s v="15054416-5"/>
    <s v="FRANCISCO JAVIER SUAREZ VEGA"/>
    <d v="2017-06-04T00:00:00"/>
    <d v="2018-06-25T00:00:00"/>
    <m/>
    <d v="2018-06-27T00:00:00"/>
    <s v="VAROJASR"/>
    <s v="VAROJASR"/>
    <n v="19289"/>
    <s v="veronica.rojas@consultor.wom.cl"/>
    <m/>
    <m/>
    <n v="31"/>
    <s v="Gabriela Toro"/>
    <x v="1"/>
    <s v="Diurno"/>
    <n v="1"/>
    <d v="2021-03-01T00:00:00"/>
    <n v="978"/>
    <m/>
    <s v=""/>
    <d v="2018-06-01T00:00:00"/>
    <s v="Si"/>
    <s v="Si"/>
  </r>
  <r>
    <s v="Holdtech"/>
    <x v="0"/>
    <s v="Masivo"/>
    <s v="La Serena"/>
    <s v="19506039"/>
    <s v="8"/>
    <s v="19506039-8"/>
    <s v="CFIRARRB"/>
    <s v="CAMILA FRANCISCA IRARRAZABAL BRICEÑO"/>
    <s v="CAMILA FRANCISCA"/>
    <s v="IRARRAZABAL BRICEÑO"/>
    <x v="0"/>
    <x v="0"/>
    <m/>
    <m/>
    <m/>
    <m/>
    <m/>
    <m/>
    <m/>
    <m/>
    <d v="1997-02-03T00:00:00"/>
    <s v="WALTER PAOLO SANTANDER CAMPOS"/>
    <s v="13974946-4"/>
    <s v="FRANCISCO JAVIER SUAREZ VEGA"/>
    <d v="2018-06-28T00:00:00"/>
    <d v="2018-07-20T00:00:00"/>
    <s v="S"/>
    <d v="2018-07-24T00:00:00"/>
    <s v="CFIRARRB"/>
    <s v="CFIRARRB"/>
    <n v="19104"/>
    <s v="camila.irarrazabal@consultor.wom.cl"/>
    <m/>
    <m/>
    <n v="33"/>
    <s v="Rocío Silva"/>
    <x v="0"/>
    <s v="Diurno"/>
    <s v=""/>
    <d v="2021-03-01T00:00:00"/>
    <n v="951"/>
    <m/>
    <s v=""/>
    <d v="2018-07-01T00:00:00"/>
    <s v="Si"/>
    <s v="Si"/>
  </r>
  <r>
    <s v="Holdtech"/>
    <x v="0"/>
    <s v="Empresas"/>
    <s v="La Serena"/>
    <s v="16419823"/>
    <s v="5"/>
    <s v="16419823-5"/>
    <s v="CDESPEJG"/>
    <s v="CAROLINA DE LOS ANGELES ESPEJO GALLARDO"/>
    <s v="CAROLINA DE LOS ANGELES"/>
    <s v="ESPEJO GALLARDO"/>
    <x v="0"/>
    <x v="0"/>
    <m/>
    <m/>
    <m/>
    <m/>
    <m/>
    <m/>
    <m/>
    <m/>
    <d v="1985-12-28T00:00:00"/>
    <s v="PAULA ANGELINA ELGUEDA MADARIAGA"/>
    <s v="14109923-K"/>
    <s v="WILLIAMS ENRIQUE DOMINGUEZ BARRADA"/>
    <d v="2018-07-30T00:00:00"/>
    <d v="2018-08-13T00:00:00"/>
    <s v="S"/>
    <d v="2018-08-14T00:00:00"/>
    <s v="CDESPEJG"/>
    <s v="CDESPEJG"/>
    <n v="19024"/>
    <s v="carolina.espejo@consultor.wom.cl"/>
    <m/>
    <m/>
    <n v="35"/>
    <s v="Merelyn Marin"/>
    <x v="0"/>
    <s v="Diurno"/>
    <s v=""/>
    <d v="2021-03-01T00:00:00"/>
    <n v="930"/>
    <d v="2018-09-28T00:00:00"/>
    <s v=""/>
    <d v="2018-08-01T00:00:00"/>
    <s v="Si"/>
    <s v="Si"/>
  </r>
  <r>
    <s v="Holdtech"/>
    <x v="0"/>
    <s v="Masivo"/>
    <s v="La Serena"/>
    <s v="17655938"/>
    <s v="1"/>
    <s v="17655938-1"/>
    <s v="GVVILCAV"/>
    <s v="GISHLAYNE VIOLENA VILCA VEGA"/>
    <s v="GISHLAYNE VIOLENA"/>
    <s v="VILCA VEGA"/>
    <x v="0"/>
    <x v="0"/>
    <m/>
    <m/>
    <m/>
    <m/>
    <m/>
    <m/>
    <m/>
    <m/>
    <d v="1991-04-26T00:00:00"/>
    <s v="MINERVA MAKARENA ROJAS VARAS"/>
    <s v="17902552-3"/>
    <s v="ULISES LA ROSA PEREZ"/>
    <d v="2018-08-08T00:00:00"/>
    <d v="2018-08-29T00:00:00"/>
    <s v="S"/>
    <d v="2018-09-03T00:00:00"/>
    <s v="GVVILCAV"/>
    <s v="GVVILCAV"/>
    <n v="19170"/>
    <s v="gishlayne.vilca@consultor.wom.cl"/>
    <m/>
    <m/>
    <n v="36"/>
    <s v="Julia Arancibia"/>
    <x v="0"/>
    <s v="Diurno"/>
    <s v=""/>
    <d v="2021-03-01T00:00:00"/>
    <n v="910"/>
    <m/>
    <s v=""/>
    <d v="2018-09-01T00:00:00"/>
    <s v="Si"/>
    <s v="Si"/>
  </r>
  <r>
    <s v="Holdtech"/>
    <x v="0"/>
    <s v="Empresas"/>
    <s v="La Serena"/>
    <s v="18494092"/>
    <s v="2"/>
    <s v="18494092-2"/>
    <s v="VAAGUILM"/>
    <s v="VALENTINA ALEXANDRA AGUILERA MORALES"/>
    <s v="VALENTINA ALEXANDRA"/>
    <s v="AGUILERA MORALES"/>
    <x v="0"/>
    <x v="0"/>
    <m/>
    <m/>
    <m/>
    <m/>
    <m/>
    <m/>
    <m/>
    <m/>
    <d v="1993-05-12T00:00:00"/>
    <s v="BARBARA ANDREA ROJAS DROGUETT"/>
    <s v="15909479-0"/>
    <s v="ULISES LA ROSA PEREZ"/>
    <d v="2018-08-21T00:00:00"/>
    <d v="2018-09-10T00:00:00"/>
    <s v="S"/>
    <d v="2018-09-11T00:00:00"/>
    <s v="VAAGUILM"/>
    <s v="VAAGUILM"/>
    <n v="19194"/>
    <s v="valentina.aguilera@consultor.wom.cl"/>
    <m/>
    <m/>
    <n v="37"/>
    <s v="Merelyn Marin"/>
    <x v="0"/>
    <s v="Diurno"/>
    <s v=""/>
    <d v="2021-03-01T00:00:00"/>
    <n v="902"/>
    <m/>
    <s v=""/>
    <d v="2018-09-01T00:00:00"/>
    <s v="Si"/>
    <s v="Si"/>
  </r>
  <r>
    <s v="Holdtech"/>
    <x v="0"/>
    <s v="Masivo"/>
    <s v="La Serena"/>
    <s v="18277000"/>
    <s v="0"/>
    <s v="18277000-0"/>
    <s v="SGVERAS"/>
    <s v="SCARLET GIOVANNA VERA SILVA"/>
    <s v="SCARLET GIOVANNA"/>
    <s v="VERA SILVA"/>
    <x v="0"/>
    <x v="0"/>
    <m/>
    <m/>
    <m/>
    <m/>
    <m/>
    <m/>
    <m/>
    <m/>
    <d v="1992-08-15T00:00:00"/>
    <s v="JOSE ARTURO CAMPOS CANIBILO"/>
    <s v="18354359-8"/>
    <s v="FRANCISCO JAVIER SUAREZ VEGA"/>
    <d v="2018-10-08T00:00:00"/>
    <d v="2018-10-25T00:00:00"/>
    <m/>
    <d v="2018-10-26T00:00:00"/>
    <s v="SGVERAS"/>
    <s v="SGVERAS"/>
    <n v="19253"/>
    <s v="scarlet.vera@consultor.wom.cl"/>
    <m/>
    <m/>
    <n v="41"/>
    <s v="Merelyn Marin"/>
    <x v="0"/>
    <s v="Diurno"/>
    <s v=""/>
    <d v="2021-03-01T00:00:00"/>
    <n v="857"/>
    <m/>
    <s v=""/>
    <d v="2018-10-01T00:00:00"/>
    <s v="Si"/>
    <s v="Si"/>
  </r>
  <r>
    <s v="Holdtech"/>
    <x v="0"/>
    <s v="Recambio"/>
    <s v="La Serena"/>
    <s v="19257621"/>
    <s v="0"/>
    <s v="19257621-0"/>
    <s v="MABARRAA"/>
    <s v="MACARENA ALEJANDRA BARRAZA ABARCA"/>
    <s v="MACARENA ALEJANDRA"/>
    <s v="BARRAZA ABARCA"/>
    <x v="0"/>
    <x v="0"/>
    <m/>
    <m/>
    <m/>
    <m/>
    <m/>
    <m/>
    <m/>
    <m/>
    <d v="1996-05-25T00:00:00"/>
    <s v="PALOMA JACQUELINE ARAYA MUÑOZ"/>
    <s v="15054416-5"/>
    <s v="FRANCISCO JAVIER SUAREZ VEGA"/>
    <d v="2018-11-22T00:00:00"/>
    <d v="2018-12-12T00:00:00"/>
    <m/>
    <d v="2018-12-14T00:00:00"/>
    <s v="MABARRAA"/>
    <s v="MABARRAA"/>
    <n v="19011"/>
    <s v="macarena.barraza@consultor.wom.cl"/>
    <m/>
    <m/>
    <n v="44"/>
    <s v="Yesenia Sepulveda"/>
    <x v="1"/>
    <s v="Diurno"/>
    <n v="1"/>
    <d v="2021-03-01T00:00:00"/>
    <n v="808"/>
    <m/>
    <s v=""/>
    <d v="2018-12-01T00:00:00"/>
    <s v="Si"/>
    <s v="Si"/>
  </r>
  <r>
    <s v="Holdtech"/>
    <x v="0"/>
    <s v="Masivo"/>
    <s v="La Serena"/>
    <s v="19351229"/>
    <s v="1"/>
    <s v="19351229-1"/>
    <s v="DAACUNAT"/>
    <s v="DEBORA ANDREA ACUÑA TAPIA"/>
    <s v="DEBORA ANDREA"/>
    <s v="ACUÑA TAPIA"/>
    <x v="0"/>
    <x v="0"/>
    <m/>
    <m/>
    <m/>
    <m/>
    <m/>
    <m/>
    <m/>
    <m/>
    <d v="1996-03-13T00:00:00"/>
    <s v="WALTER PAOLO SANTANDER CAMPOS"/>
    <s v="13974946-4"/>
    <s v="FRANCISCO JAVIER SUAREZ VEGA"/>
    <d v="2017-06-04T00:00:00"/>
    <d v="2018-06-25T00:00:00"/>
    <m/>
    <d v="2019-01-18T00:00:00"/>
    <s v="DAACUNAT"/>
    <s v="DAACUNAT"/>
    <n v="19006"/>
    <s v="debora.acuna@consultor.wom.cl"/>
    <m/>
    <m/>
    <n v="47"/>
    <s v="Gabriela Toro"/>
    <x v="1"/>
    <s v="Diurno"/>
    <n v="1"/>
    <d v="2021-03-01T00:00:00"/>
    <n v="773"/>
    <m/>
    <s v=""/>
    <d v="2019-01-01T00:00:00"/>
    <s v="Si"/>
    <s v="Si"/>
  </r>
  <r>
    <s v="Holdtech"/>
    <x v="0"/>
    <s v="Empresas"/>
    <s v="La Serena"/>
    <s v="18503711"/>
    <s v="8"/>
    <s v="18503711-8"/>
    <s v="FSCHANDC"/>
    <s v="FELIPE SEBASTIAN CHANDIA CASTRO"/>
    <s v="FELIPE SEBASTIAN"/>
    <s v="CHANDIA CASTRO"/>
    <x v="0"/>
    <x v="0"/>
    <m/>
    <m/>
    <m/>
    <m/>
    <m/>
    <m/>
    <m/>
    <m/>
    <d v="1994-07-13T00:00:00"/>
    <s v="ELIZABETH ANDREA CASTILLO COLLAO"/>
    <s v="18631932-K"/>
    <s v="WILLIAMS ENRIQUE DOMINGUEZ BARRADA"/>
    <d v="2019-01-10T00:00:00"/>
    <d v="2019-01-28T00:00:00"/>
    <m/>
    <d v="2019-02-01T00:00:00"/>
    <s v="FSCHANDC"/>
    <s v="FSCHANDC"/>
    <n v="19207"/>
    <s v="felipe.chandia@consultor.wom.cl"/>
    <m/>
    <m/>
    <n v="48"/>
    <s v="Julia Arancibia"/>
    <x v="0"/>
    <s v="Diurno"/>
    <s v=""/>
    <d v="2021-03-01T00:00:00"/>
    <n v="759"/>
    <m/>
    <s v=""/>
    <d v="2019-02-01T00:00:00"/>
    <s v="Si"/>
    <s v="Si"/>
  </r>
  <r>
    <s v="Holdtech"/>
    <x v="0"/>
    <s v="Masivo"/>
    <s v="La Serena"/>
    <s v="17979335"/>
    <s v="0"/>
    <s v="17979335-0"/>
    <s v="DCPIZARP"/>
    <s v="DANIELA CAROLINA PIZARRO PASTEN"/>
    <s v="DANIELA CAROLINA "/>
    <s v="PIZARRO PASTEN"/>
    <x v="0"/>
    <x v="0"/>
    <m/>
    <m/>
    <m/>
    <m/>
    <m/>
    <m/>
    <m/>
    <m/>
    <d v="1991-08-20T00:00:00"/>
    <s v="GABRIELA CONSTANZA DIAZ RIVERA"/>
    <s v="17762228-1"/>
    <s v="FRANCISCO JAVIER SUAREZ VEGA"/>
    <d v="2019-01-28T00:00:00"/>
    <d v="2019-02-11T00:00:00"/>
    <m/>
    <d v="2019-02-12T00:00:00"/>
    <s v="DCPIZARP"/>
    <s v="DCPIZARP"/>
    <n v="19202"/>
    <s v="daniela.pizarro@consultor.wom.cl"/>
    <m/>
    <m/>
    <n v="49"/>
    <s v="Yesenia Sepulveda"/>
    <x v="0"/>
    <s v="Diurno"/>
    <s v=""/>
    <d v="2021-03-01T00:00:00"/>
    <n v="748"/>
    <m/>
    <s v=""/>
    <d v="2019-02-01T00:00:00"/>
    <s v="Si"/>
    <s v="Si"/>
  </r>
  <r>
    <s v="Holdtech"/>
    <x v="0"/>
    <s v="Recambio"/>
    <s v="La Serena"/>
    <s v="13535502"/>
    <s v="K"/>
    <s v="13535502-K"/>
    <s v="JPVERAR"/>
    <s v="JUAN PABLO VERA ROBLES"/>
    <s v="JUAN PABLO"/>
    <s v="VERA ROBLES"/>
    <x v="0"/>
    <x v="0"/>
    <m/>
    <m/>
    <m/>
    <m/>
    <m/>
    <m/>
    <m/>
    <m/>
    <d v="1979-12-10T00:00:00"/>
    <s v="GABRIELA CONSTANZA DIAZ RIVERA"/>
    <s v="17762228-1"/>
    <s v="FRANCISCO JAVIER SUAREZ VEGA"/>
    <d v="2019-01-28T00:00:00"/>
    <d v="2019-02-11T00:00:00"/>
    <m/>
    <d v="2019-02-12T00:00:00"/>
    <s v="JPVERAR"/>
    <s v="JPVERAR"/>
    <n v="19249"/>
    <s v="juan.vera@consultor.wom.cl"/>
    <m/>
    <m/>
    <n v="49"/>
    <s v="Yesenia Sepulveda"/>
    <x v="1"/>
    <s v="Diurno"/>
    <n v="1"/>
    <d v="2021-03-01T00:00:00"/>
    <n v="748"/>
    <m/>
    <s v=""/>
    <d v="2019-02-01T00:00:00"/>
    <s v="Si"/>
    <s v="Si"/>
  </r>
  <r>
    <s v="Holdtech"/>
    <x v="0"/>
    <s v="Masivo"/>
    <s v="La Serena"/>
    <s v="15912311"/>
    <s v="1"/>
    <s v="15912311-1"/>
    <s v="CJVILLAG"/>
    <s v="CHRISTIAN JOSE VILLARROEL GARRIGA"/>
    <s v="CHRISTIAN JOSE "/>
    <s v="VILLARROEL GARRIGA"/>
    <x v="0"/>
    <x v="0"/>
    <m/>
    <m/>
    <m/>
    <m/>
    <m/>
    <m/>
    <m/>
    <m/>
    <d v="1984-07-08T00:00:00"/>
    <s v="MINERVA MAKARENA ROJAS VARAS"/>
    <s v="17902552-3"/>
    <s v="ULISES LA ROSA PEREZ"/>
    <d v="2019-03-05T00:00:00"/>
    <d v="2019-03-26T00:00:00"/>
    <m/>
    <d v="2019-03-28T00:00:00"/>
    <s v="CJVILLAG"/>
    <s v="CJVILLAG"/>
    <n v="19259"/>
    <s v="christian.villarroel@consultor.wom.cl"/>
    <m/>
    <m/>
    <n v="52"/>
    <s v="Julia Arancibia"/>
    <x v="0"/>
    <s v="Diurno"/>
    <s v=""/>
    <d v="2021-03-01T00:00:00"/>
    <n v="704"/>
    <m/>
    <s v=""/>
    <d v="2019-03-01T00:00:00"/>
    <s v="Si"/>
    <s v="Si"/>
  </r>
  <r>
    <s v="Holdtech"/>
    <x v="0"/>
    <s v="Nocturno"/>
    <s v="La Serena"/>
    <s v="18003776"/>
    <s v="4"/>
    <s v="18003776-4"/>
    <s v="MAOCHOAY"/>
    <s v="MATIAS ALVARO OCHOA YAÑEZ"/>
    <s v="MATIAS ALVARO"/>
    <s v="OCHOA YAÑEZ"/>
    <x v="0"/>
    <x v="0"/>
    <m/>
    <m/>
    <m/>
    <m/>
    <m/>
    <m/>
    <m/>
    <m/>
    <d v="1992-07-19T00:00:00"/>
    <s v="GABRIELA ANDREA GOMEZ QUIVIC"/>
    <s v="18632202-9"/>
    <s v="FRANCISCO JAVIER SUAREZ VEGA"/>
    <d v="2019-03-18T00:00:00"/>
    <d v="2019-04-08T00:00:00"/>
    <m/>
    <d v="2019-04-13T00:00:00"/>
    <s v="MAOCHOAY"/>
    <s v="MAOCHOAY"/>
    <n v="19287"/>
    <s v="matias.ochoa@consultor.wom.cl"/>
    <m/>
    <m/>
    <n v="53"/>
    <s v="America Quinteros"/>
    <x v="1"/>
    <s v="Nocturno"/>
    <n v="1"/>
    <d v="2021-03-01T00:00:00"/>
    <n v="688"/>
    <m/>
    <s v=""/>
    <d v="2019-04-01T00:00:00"/>
    <s v="Si"/>
    <s v="Si"/>
  </r>
  <r>
    <s v="Holdtech"/>
    <x v="0"/>
    <s v="Nocturno"/>
    <s v="La Serena"/>
    <s v="12118521"/>
    <s v="0"/>
    <s v="12118521-0"/>
    <s v="DRSARRIC"/>
    <s v="DINA ROSA SARRIA CROOKER"/>
    <s v="DINA ROSA"/>
    <s v="SARRIA CROOKER"/>
    <x v="0"/>
    <x v="0"/>
    <m/>
    <m/>
    <m/>
    <m/>
    <m/>
    <m/>
    <m/>
    <m/>
    <d v="1970-11-11T00:00:00"/>
    <s v="BARBARA ANDREA ROJAS DROGUETT"/>
    <s v="15909479-0"/>
    <s v="ULISES LA ROSA PEREZ"/>
    <d v="2019-03-18T00:00:00"/>
    <d v="2019-04-08T00:00:00"/>
    <m/>
    <d v="2019-04-13T00:00:00"/>
    <s v="DRSARRIC"/>
    <s v="DRSARRIC"/>
    <n v="19336"/>
    <s v="dina.sarria@consultor.wom.cl"/>
    <m/>
    <m/>
    <n v="53"/>
    <s v="America Quinteros"/>
    <x v="1"/>
    <s v="Nocturno"/>
    <n v="1"/>
    <d v="2021-03-01T00:00:00"/>
    <n v="688"/>
    <m/>
    <s v=""/>
    <d v="2019-04-01T00:00:00"/>
    <s v="Si"/>
    <s v="Si"/>
  </r>
  <r>
    <s v="Holdtech"/>
    <x v="0"/>
    <s v="Masivo"/>
    <s v="La Serena"/>
    <s v="16349420"/>
    <s v="5"/>
    <s v="16349420-5"/>
    <s v="PAFARIAC"/>
    <s v="PIERA ALTAIRA FARIAS CUEVAS"/>
    <s v="PIERA ALTAIRA"/>
    <s v="FARIAS CUEVAS"/>
    <x v="0"/>
    <x v="0"/>
    <m/>
    <m/>
    <m/>
    <m/>
    <m/>
    <m/>
    <m/>
    <m/>
    <d v="1986-02-08T00:00:00"/>
    <s v="WALTER PAOLO SANTANDER CAMPOS"/>
    <s v="13974946-4"/>
    <s v="FRANCISCO JAVIER SUAREZ VEGA"/>
    <d v="2019-03-18T00:00:00"/>
    <d v="2019-04-08T00:00:00"/>
    <m/>
    <d v="2019-04-13T00:00:00"/>
    <s v="PAFARIAC"/>
    <s v="PAFARIAC"/>
    <n v="19230"/>
    <s v="piera.farias@consultor.wom.cl"/>
    <m/>
    <m/>
    <n v="53"/>
    <s v="America Quinteros"/>
    <x v="1"/>
    <s v="Diurno"/>
    <n v="1"/>
    <d v="2021-03-01T00:00:00"/>
    <n v="688"/>
    <m/>
    <s v=""/>
    <d v="2019-04-01T00:00:00"/>
    <s v="Si"/>
    <s v="Si"/>
  </r>
  <r>
    <s v="Holdtech"/>
    <x v="0"/>
    <s v="Datos"/>
    <s v="La Serena"/>
    <s v="18632164"/>
    <s v="2"/>
    <s v="18632164-2"/>
    <s v="CHVEGAC"/>
    <s v="CARLOS HUGO SEBASTIAN VEGA CUELLO"/>
    <s v="CARLOS HUGO SEBASTIAN"/>
    <s v="VEGA CUELLO"/>
    <x v="0"/>
    <x v="0"/>
    <m/>
    <m/>
    <m/>
    <m/>
    <m/>
    <m/>
    <m/>
    <m/>
    <d v="1993-10-25T00:00:00"/>
    <s v="GABRIELA CONSTANZA DIAZ RIVERA"/>
    <s v="17762228-1"/>
    <s v="FRANCISCO JAVIER SUAREZ VEGA"/>
    <d v="2019-03-27T00:00:00"/>
    <d v="2019-04-19T00:00:00"/>
    <m/>
    <d v="2019-04-23T00:00:00"/>
    <s v="CHVEGAC"/>
    <s v="CHVEGAC"/>
    <n v="19069"/>
    <s v="carlos.vega@consultor.wom.cl"/>
    <m/>
    <m/>
    <n v="54"/>
    <s v="Maria Fernanda Diaz"/>
    <x v="1"/>
    <s v="Diurno"/>
    <n v="1"/>
    <d v="2021-03-01T00:00:00"/>
    <n v="678"/>
    <m/>
    <s v=""/>
    <d v="2019-04-01T00:00:00"/>
    <s v="Si"/>
    <s v="Si"/>
  </r>
  <r>
    <s v="Holdtech"/>
    <x v="0"/>
    <s v="Empresas"/>
    <s v="La Serena"/>
    <s v="18709281"/>
    <s v="7"/>
    <s v="18709281-7"/>
    <s v="DFRODRIO"/>
    <s v="DANIELA FRANCISCA RODRIGUEZ OYARCE"/>
    <s v="DANIELA FRANCISCA"/>
    <s v="RODRIGUEZ OYARCE"/>
    <x v="0"/>
    <x v="0"/>
    <m/>
    <m/>
    <m/>
    <m/>
    <m/>
    <m/>
    <m/>
    <m/>
    <d v="1995-12-06T00:00:00"/>
    <s v="PALOMA JACQUELINE ARAYA MUÑOZ"/>
    <s v="15054416-5"/>
    <s v="FRANCISCO JAVIER SUAREZ VEGA"/>
    <d v="2019-03-27T00:00:00"/>
    <d v="2019-04-19T00:00:00"/>
    <m/>
    <d v="2019-04-23T00:00:00"/>
    <s v="DFRODRIO"/>
    <s v="DFRODRIO"/>
    <n v="19032"/>
    <s v="daniela.rodriguez@consultor.wom.cl"/>
    <m/>
    <m/>
    <n v="54"/>
    <s v="Maria Fernanda Diaz"/>
    <x v="0"/>
    <s v="Diurno"/>
    <s v=""/>
    <d v="2021-03-01T00:00:00"/>
    <n v="678"/>
    <m/>
    <s v=""/>
    <d v="2019-04-01T00:00:00"/>
    <s v="Si"/>
    <s v="Si"/>
  </r>
  <r>
    <s v="Holdtech"/>
    <x v="0"/>
    <s v="Masivo"/>
    <s v="La Serena"/>
    <s v="18351894"/>
    <s v="1"/>
    <s v="18351894-1"/>
    <s v="PSOGALDB"/>
    <s v="PABLO SEBASTIAN OGALDE BOYD"/>
    <s v="PABLO SEBASTIAN"/>
    <s v="OGALDE BOYD"/>
    <x v="0"/>
    <x v="0"/>
    <m/>
    <m/>
    <m/>
    <m/>
    <m/>
    <m/>
    <m/>
    <m/>
    <d v="1992-11-09T00:00:00"/>
    <s v="PAULA ANGELINA ELGUEDA MADARIAGA"/>
    <s v="14109923-K"/>
    <s v="WILLIAMS ENRIQUE DOMINGUEZ BARRADA"/>
    <d v="2019-03-27T00:00:00"/>
    <d v="2019-04-19T00:00:00"/>
    <m/>
    <d v="2019-04-23T00:00:00"/>
    <s v="PSOGALDB"/>
    <s v="PSOGALDB"/>
    <n v="19036"/>
    <s v="pablo.ogalde@consultor.wom.cl"/>
    <m/>
    <m/>
    <n v="54"/>
    <s v="Maria Fernanda Diaz"/>
    <x v="0"/>
    <s v="Diurno"/>
    <s v=""/>
    <d v="2021-03-01T00:00:00"/>
    <n v="678"/>
    <m/>
    <s v=""/>
    <d v="2019-04-01T00:00:00"/>
    <s v="Si"/>
    <s v="Si"/>
  </r>
  <r>
    <s v="Holdtech"/>
    <x v="0"/>
    <s v="Masivo"/>
    <s v="La Serena"/>
    <s v="20007397"/>
    <s v="5"/>
    <s v="20007397-5"/>
    <s v="BAPERALU"/>
    <s v="BENJAMIN ALEXANDER PERALTA URIBE"/>
    <s v="BENJAMIN ALEXANDER"/>
    <s v="PERALTA URIBE"/>
    <x v="0"/>
    <x v="0"/>
    <m/>
    <m/>
    <m/>
    <m/>
    <m/>
    <m/>
    <m/>
    <m/>
    <d v="1999-11-22T00:00:00"/>
    <s v="JEREMY HUGO TORRES SMITH"/>
    <s v="19505248-4"/>
    <s v="WILLIAMS ENRIQUE DOMINGUEZ BARRADA"/>
    <d v="2019-03-27T00:00:00"/>
    <d v="2019-04-19T00:00:00"/>
    <m/>
    <d v="2019-04-23T00:00:00"/>
    <s v="BAPERALU"/>
    <s v="BAPERALU"/>
    <n v="19244"/>
    <s v="benjamin.peralta@consultor.wom.cl"/>
    <m/>
    <m/>
    <n v="54"/>
    <s v="Maria Fernanda Diaz"/>
    <x v="0"/>
    <s v="Diurno"/>
    <s v=""/>
    <d v="2021-03-01T00:00:00"/>
    <n v="678"/>
    <d v="2020-12-01T00:00:00"/>
    <s v=""/>
    <d v="2019-04-01T00:00:00"/>
    <s v="Si"/>
    <s v="Si"/>
  </r>
  <r>
    <s v="Holdtech"/>
    <x v="0"/>
    <s v="Masivo"/>
    <s v="La Serena"/>
    <s v="19041575"/>
    <s v="9"/>
    <s v="19041575-9"/>
    <s v="KSROBLEL"/>
    <s v="KARLA STEFANIA ROBLEDO LAGOS"/>
    <s v="KARLA STEFANIA"/>
    <s v="ROBLEDO LAGOS "/>
    <x v="0"/>
    <x v="0"/>
    <m/>
    <m/>
    <m/>
    <m/>
    <m/>
    <m/>
    <m/>
    <m/>
    <d v="1995-08-26T00:00:00"/>
    <s v="MINERVA MAKARENA ROJAS VARAS"/>
    <s v="17902552-3"/>
    <s v="ULISES LA ROSA PEREZ"/>
    <d v="2019-05-15T00:00:00"/>
    <d v="2019-06-05T00:00:00"/>
    <m/>
    <d v="2019-06-07T00:00:00"/>
    <s v="KSROBLEL"/>
    <s v="KSROBLEL"/>
    <n v="19085"/>
    <s v="karla.robledo@consultor.wom.cl"/>
    <m/>
    <m/>
    <n v="57"/>
    <s v="Maria Fernanda Diaz"/>
    <x v="0"/>
    <s v="Diurno"/>
    <s v=""/>
    <d v="2021-03-01T00:00:00"/>
    <n v="633"/>
    <m/>
    <s v=""/>
    <d v="2019-06-01T00:00:00"/>
    <s v="Si"/>
    <s v="Si"/>
  </r>
  <r>
    <s v="Holdtech"/>
    <x v="0"/>
    <s v="Masivo"/>
    <s v="La Serena"/>
    <s v="18531644"/>
    <s v="0"/>
    <s v="18531644-0"/>
    <s v="EICRISOC"/>
    <s v="EDUARDO IGNACIO CRISOSTOMO CRISOSTOMO"/>
    <s v="EDUARDO IGNACIO"/>
    <s v="CRISOSTOMO CRISOSTOMO "/>
    <x v="0"/>
    <x v="0"/>
    <m/>
    <m/>
    <m/>
    <m/>
    <m/>
    <m/>
    <m/>
    <m/>
    <d v="1993-09-13T00:00:00"/>
    <s v="DIANA ROSARIO GONZALEZ ANGEL"/>
    <s v="16893047-K"/>
    <s v="FRANCISCO JAVIER SUAREZ VEGA"/>
    <d v="2019-05-15T00:00:00"/>
    <d v="2019-06-05T00:00:00"/>
    <m/>
    <d v="2019-06-07T00:00:00"/>
    <s v="EICRISOC"/>
    <s v="EICRISOC"/>
    <n v="19121"/>
    <s v="eduardo.crisostomo@consultor.wom.cl"/>
    <m/>
    <m/>
    <n v="57"/>
    <s v="Maria Fernanda Diaz"/>
    <x v="0"/>
    <s v="Diurno"/>
    <s v=""/>
    <d v="2021-03-01T00:00:00"/>
    <n v="633"/>
    <m/>
    <s v=""/>
    <d v="2019-06-01T00:00:00"/>
    <s v="Si"/>
    <s v="Si"/>
  </r>
  <r>
    <s v="Holdtech"/>
    <x v="0"/>
    <s v="Empresas"/>
    <s v="La Serena"/>
    <s v="17722006"/>
    <s v="K"/>
    <s v="17722006-K"/>
    <s v="CPDUBOC"/>
    <s v="CONSTANZA PALMIRA DUBO CUEVAS"/>
    <s v="CONSTANZA PALMIRA "/>
    <s v="DUBO CUEVAS"/>
    <x v="0"/>
    <x v="0"/>
    <m/>
    <m/>
    <m/>
    <m/>
    <m/>
    <m/>
    <m/>
    <m/>
    <d v="1990-12-28T00:00:00"/>
    <s v="MINERVA MAKARENA ROJAS VARAS"/>
    <s v="17902552-3"/>
    <s v="ULISES LA ROSA PEREZ"/>
    <d v="2019-05-27T00:00:00"/>
    <d v="2019-06-14T00:00:00"/>
    <m/>
    <d v="2019-06-17T00:00:00"/>
    <s v="CPDUBOC"/>
    <s v="CPDUBOC"/>
    <n v="19118"/>
    <s v="constanza.dubo@consultor.wom.cl"/>
    <m/>
    <m/>
    <n v="58"/>
    <s v="Julia Arancibia"/>
    <x v="0"/>
    <s v="Diurno"/>
    <s v=""/>
    <d v="2021-03-01T00:00:00"/>
    <n v="623"/>
    <m/>
    <s v=""/>
    <d v="2019-06-01T00:00:00"/>
    <s v="Si"/>
    <s v="Si"/>
  </r>
  <r>
    <s v="Holdtech"/>
    <x v="0"/>
    <s v="Masivo"/>
    <s v="La Serena"/>
    <s v="19463464"/>
    <s v="1"/>
    <s v="19463464-1"/>
    <s v="DIALQUIA"/>
    <s v="DANIEL IGNACIO ALQUINTA ANGEL"/>
    <s v="DANIEL IGNACIO"/>
    <s v="ALQUINTA ANGEL"/>
    <x v="0"/>
    <x v="0"/>
    <m/>
    <m/>
    <m/>
    <m/>
    <m/>
    <m/>
    <m/>
    <m/>
    <d v="1997-06-09T00:00:00"/>
    <s v="JONATHAN ANDRES GONZALEZ HIDALGO"/>
    <s v="16732649-8"/>
    <s v="ULISES LA ROSA PEREZ"/>
    <d v="2019-06-04T00:00:00"/>
    <d v="2019-06-24T00:00:00"/>
    <m/>
    <d v="2019-06-25T00:00:00"/>
    <s v="DIALQUIA"/>
    <s v="DIALQUIA"/>
    <n v="19084"/>
    <s v="daniel.alquinta@consultor.wom.cl"/>
    <m/>
    <m/>
    <n v="59"/>
    <s v="America Quinteros"/>
    <x v="1"/>
    <s v="Diurno"/>
    <n v="1"/>
    <d v="2021-03-01T00:00:00"/>
    <n v="615"/>
    <m/>
    <s v=""/>
    <d v="2019-06-01T00:00:00"/>
    <s v="Si"/>
    <s v="Si"/>
  </r>
  <r>
    <s v="Holdtech"/>
    <x v="0"/>
    <s v="Masivo"/>
    <s v="La Serena"/>
    <s v="19947657"/>
    <s v="2"/>
    <s v="19947657-2"/>
    <s v="DPALCAYB"/>
    <s v="DEVORA PATRICIA DEL CARMEN ALCAYAGA BURDILES"/>
    <s v="DEVORA PATRICIA DEL CARMEN"/>
    <s v="ALCAYAGA BURDILES"/>
    <x v="0"/>
    <x v="0"/>
    <m/>
    <m/>
    <m/>
    <m/>
    <m/>
    <m/>
    <m/>
    <m/>
    <d v="1998-05-05T00:00:00"/>
    <s v="BARBARA ANDREA ROJAS DROGUETT"/>
    <s v="15909479-0"/>
    <s v="ULISES LA ROSA PEREZ"/>
    <d v="2019-06-04T00:00:00"/>
    <d v="2019-06-24T00:00:00"/>
    <m/>
    <d v="2019-06-25T00:00:00"/>
    <s v="DPALCAYB"/>
    <s v="DPALCAYB"/>
    <n v="19075"/>
    <s v="devora.alcayaga@consultor.wom.cl"/>
    <m/>
    <m/>
    <n v="59"/>
    <s v="America Quinteros"/>
    <x v="1"/>
    <s v="Diurno"/>
    <n v="1"/>
    <d v="2021-03-01T00:00:00"/>
    <n v="615"/>
    <m/>
    <s v=""/>
    <d v="2019-06-01T00:00:00"/>
    <s v="Si"/>
    <s v="Si"/>
  </r>
  <r>
    <s v="Holdtech"/>
    <x v="0"/>
    <s v="Prepago"/>
    <s v="La Serena"/>
    <s v="14066598"/>
    <s v="3"/>
    <s v="14066598-3"/>
    <s v="RDARRIAA"/>
    <s v="ROXANA DE LAS NIEVES ARRIAGADA ALBORNOZ"/>
    <s v="ROXANA DE LAS NIEVES"/>
    <s v="ARRIAGADA ALBORNOZ"/>
    <x v="0"/>
    <x v="0"/>
    <m/>
    <m/>
    <m/>
    <m/>
    <m/>
    <m/>
    <m/>
    <m/>
    <d v="1981-05-05T00:00:00"/>
    <s v="WALTER PAOLO SANTANDER CAMPOS"/>
    <s v="13974946-4"/>
    <s v="FRANCISCO JAVIER SUAREZ VEGA"/>
    <d v="2019-06-12T00:00:00"/>
    <d v="2019-07-01T00:00:00"/>
    <m/>
    <d v="2019-07-04T00:00:00"/>
    <s v="RDARRIAA"/>
    <s v="RDARRIAA"/>
    <n v="19301"/>
    <s v="roxana.arriagada@consultor.wom.cl"/>
    <m/>
    <m/>
    <n v="60"/>
    <s v="Maria Fernanda Diaz"/>
    <x v="0"/>
    <s v="Diurno"/>
    <s v=""/>
    <d v="2021-03-01T00:00:00"/>
    <n v="606"/>
    <m/>
    <s v=""/>
    <d v="2019-07-01T00:00:00"/>
    <s v="Si"/>
    <s v="Si"/>
  </r>
  <r>
    <s v="Holdtech"/>
    <x v="0"/>
    <s v="Recambio"/>
    <s v="La Serena"/>
    <s v="18003422"/>
    <s v="6"/>
    <s v="18003422-6"/>
    <s v="VFAGUIRE"/>
    <s v="VALERIA FERNANDA AGUIRRE ESPEJO"/>
    <s v="VALERIA FERNANDA"/>
    <s v="AGUIRRE ESPEJO"/>
    <x v="0"/>
    <x v="0"/>
    <m/>
    <m/>
    <m/>
    <m/>
    <m/>
    <m/>
    <m/>
    <m/>
    <d v="1992-05-22T00:00:00"/>
    <s v="MINERVA MAKARENA ROJAS VARAS"/>
    <s v="17902552-3"/>
    <s v="ULISES LA ROSA PEREZ"/>
    <d v="2019-06-12T00:00:00"/>
    <d v="2019-07-01T00:00:00"/>
    <m/>
    <d v="2019-07-04T00:00:00"/>
    <s v="VFAGUIRE"/>
    <s v="VFAGUIRE"/>
    <n v="19177"/>
    <s v="valeria.aguirre@consultor.wom.cl"/>
    <m/>
    <m/>
    <n v="60"/>
    <s v="Maria Fernanda Diaz"/>
    <x v="0"/>
    <s v="Diurno"/>
    <s v=""/>
    <d v="2021-03-01T00:00:00"/>
    <n v="606"/>
    <m/>
    <s v=""/>
    <d v="2019-07-01T00:00:00"/>
    <s v="Si"/>
    <s v="Si"/>
  </r>
  <r>
    <s v="Holdtech"/>
    <x v="0"/>
    <s v="Masivo"/>
    <s v="La Serena"/>
    <s v="19843058"/>
    <s v="7"/>
    <s v="19843058-7"/>
    <s v="FASANTIF"/>
    <s v="FRANCISCA ANDREA SANTIS FLORES"/>
    <s v="FRANCISCA ANDREA"/>
    <s v="SANTIS FLORES"/>
    <x v="0"/>
    <x v="0"/>
    <m/>
    <m/>
    <m/>
    <m/>
    <m/>
    <m/>
    <m/>
    <m/>
    <d v="1997-10-05T00:00:00"/>
    <s v="PALOMA JACQUELINE ARAYA MUÑOZ"/>
    <s v="15054416-5"/>
    <s v="FRANCISCO JAVIER SUAREZ VEGA"/>
    <d v="2019-06-24T00:00:00"/>
    <d v="2019-07-16T00:00:00"/>
    <m/>
    <d v="2019-07-17T00:00:00"/>
    <s v="FASANTIF"/>
    <s v="FASANTIF"/>
    <n v="19150"/>
    <s v="francisca.santis@consultor.wom.cl"/>
    <m/>
    <m/>
    <n v="61"/>
    <s v="Julia Arancibia"/>
    <x v="0"/>
    <s v="Diurno"/>
    <s v=""/>
    <d v="2021-03-01T00:00:00"/>
    <n v="593"/>
    <m/>
    <s v=""/>
    <d v="2019-07-01T00:00:00"/>
    <s v="Si"/>
    <s v="Si"/>
  </r>
  <r>
    <s v="Holdtech"/>
    <x v="0"/>
    <s v="Empresas"/>
    <s v="La Serena"/>
    <s v="17453431"/>
    <s v="4"/>
    <s v="17453431-4"/>
    <s v="YAARAYAO"/>
    <s v="YOANY ALEJANDRO ARAYA OLIVARES"/>
    <s v="YOANY ALEJANDRO"/>
    <s v="ARAYA OLIVARES "/>
    <x v="0"/>
    <x v="0"/>
    <m/>
    <m/>
    <m/>
    <m/>
    <m/>
    <m/>
    <m/>
    <m/>
    <d v="1990-07-29T00:00:00"/>
    <s v="JONATHAN ANDRES GONZALEZ HIDALGO"/>
    <s v="16732649-8"/>
    <s v="ULISES LA ROSA PEREZ"/>
    <d v="2019-06-24T00:00:00"/>
    <d v="2019-07-16T00:00:00"/>
    <m/>
    <d v="2019-07-17T00:00:00"/>
    <s v="YAARAYAO"/>
    <s v="YAARAYAO"/>
    <n v="19325"/>
    <s v="yoany.araya@consultor.wom.cl"/>
    <m/>
    <m/>
    <n v="61"/>
    <s v="Julia Arancibia"/>
    <x v="1"/>
    <s v="Diurno"/>
    <n v="1"/>
    <d v="2021-03-01T00:00:00"/>
    <n v="593"/>
    <m/>
    <s v=""/>
    <d v="2019-07-01T00:00:00"/>
    <s v="Si"/>
    <s v="Si"/>
  </r>
  <r>
    <s v="Holdtech"/>
    <x v="0"/>
    <s v="Empresas"/>
    <s v="La Serena"/>
    <s v="19559908"/>
    <s v="4"/>
    <s v="19559908-4"/>
    <s v="MCFLOREP"/>
    <s v="MICHELLE CONSTANZA FLORES PAVEZ"/>
    <s v="MICHELLE CONSTANZA"/>
    <s v="FLORES PAVEZ "/>
    <x v="0"/>
    <x v="0"/>
    <m/>
    <m/>
    <m/>
    <m/>
    <m/>
    <m/>
    <m/>
    <m/>
    <s v="04/04/1997"/>
    <s v="DIANA ROSARIO GONZALEZ ANGEL"/>
    <s v="16893047-K"/>
    <s v="FRANCISCO JAVIER SUAREZ VEGA"/>
    <d v="2019-07-29T00:00:00"/>
    <d v="2019-08-20T00:00:00"/>
    <m/>
    <d v="2019-08-23T00:00:00"/>
    <s v="MCFLOREP"/>
    <s v="MCFLOREP"/>
    <n v="19346"/>
    <s v="michelle.flores@consultor.wom.cl"/>
    <m/>
    <m/>
    <n v="64"/>
    <s v="Maria Fernanda Diaz"/>
    <x v="1"/>
    <s v="Diurno"/>
    <n v="1"/>
    <d v="2021-03-01T00:00:00"/>
    <n v="556"/>
    <m/>
    <s v=""/>
    <d v="2019-08-01T00:00:00"/>
    <s v="Si"/>
    <s v="Si"/>
  </r>
  <r>
    <s v="Holdtech"/>
    <x v="0"/>
    <s v="Empresas"/>
    <s v="La Serena"/>
    <s v="17722000"/>
    <s v="0"/>
    <s v="17722000-0"/>
    <s v="LLFERNAG"/>
    <s v="LEONARDO LEANDRO FERNANDEZ GARCIA"/>
    <s v="LEONARDO LEANDRO"/>
    <s v="FERNANDEZ GARCIA "/>
    <x v="0"/>
    <x v="0"/>
    <m/>
    <m/>
    <m/>
    <m/>
    <m/>
    <m/>
    <m/>
    <m/>
    <s v="27/12/1990"/>
    <s v="BARBARA ANDREA ROJAS DROGUETT"/>
    <s v="15909479-0"/>
    <s v="ULISES LA ROSA PEREZ"/>
    <d v="2019-07-29T00:00:00"/>
    <d v="2019-08-20T00:00:00"/>
    <m/>
    <d v="2019-08-23T00:00:00"/>
    <s v="LLFERNAG"/>
    <s v="LLFERNAG"/>
    <n v="19349"/>
    <s v="leonardo.fernandez@consultor.wom.cl"/>
    <m/>
    <m/>
    <n v="64"/>
    <s v="Maria Fernanda Diaz"/>
    <x v="1"/>
    <s v="Diurno"/>
    <n v="1"/>
    <d v="2021-03-01T00:00:00"/>
    <n v="556"/>
    <m/>
    <s v=""/>
    <d v="2019-08-01T00:00:00"/>
    <s v="Si"/>
    <s v="Si"/>
  </r>
  <r>
    <s v="Holdtech"/>
    <x v="0"/>
    <s v="Prepago"/>
    <s v="La Serena"/>
    <s v="18709894"/>
    <s v="7"/>
    <s v="18709894-7"/>
    <s v="IOMORALO"/>
    <s v="IVANNA ORLANDA MORALES ORELLANA"/>
    <s v="IVANNA ORLANDA"/>
    <s v="MORALES ORELLANA "/>
    <x v="0"/>
    <x v="0"/>
    <m/>
    <m/>
    <m/>
    <m/>
    <m/>
    <m/>
    <m/>
    <m/>
    <s v="11/01/1994"/>
    <s v="BARBARA ANDREA ROJAS DROGUETT"/>
    <s v="15909479-0"/>
    <s v="ULISES LA ROSA PEREZ"/>
    <d v="2019-07-29T00:00:00"/>
    <d v="2019-08-20T00:00:00"/>
    <m/>
    <d v="2019-08-23T00:00:00"/>
    <s v="IOMORALO"/>
    <s v="IOMORALO"/>
    <n v="19309"/>
    <s v="ivanna.morales@consultor.wom.cl"/>
    <m/>
    <m/>
    <n v="64"/>
    <s v="Maria Fernanda Diaz"/>
    <x v="1"/>
    <s v="Diurno"/>
    <n v="1"/>
    <d v="2021-03-01T00:00:00"/>
    <n v="556"/>
    <m/>
    <s v=""/>
    <d v="2019-08-01T00:00:00"/>
    <s v="Si"/>
    <s v="Si"/>
  </r>
  <r>
    <s v="Holdtech"/>
    <x v="0"/>
    <s v="Empresas"/>
    <s v="La Serena"/>
    <s v="19256553"/>
    <s v="7"/>
    <s v="19256553-7"/>
    <s v="EMBARRAR"/>
    <s v="ERICK MATIAS BARRAZA ROJAS"/>
    <s v="ERICK MATIAS"/>
    <s v="BARRAZA ROJAS "/>
    <x v="0"/>
    <x v="0"/>
    <m/>
    <m/>
    <m/>
    <m/>
    <m/>
    <m/>
    <m/>
    <m/>
    <d v="1995-11-23T00:00:00"/>
    <s v="BARBARA ANDREA ROJAS DROGUETT"/>
    <s v="15909479-0"/>
    <s v="ULISES LA ROSA PEREZ"/>
    <d v="2019-08-12T00:00:00"/>
    <d v="2019-09-02T00:00:00"/>
    <m/>
    <d v="2019-09-03T00:00:00"/>
    <s v="EMBARRAR"/>
    <s v="EMBARRAR"/>
    <n v="19099"/>
    <s v="erick.barraza@consultor.wom.cl"/>
    <m/>
    <m/>
    <n v="65"/>
    <s v="America Quinteros"/>
    <x v="1"/>
    <s v="Diurno"/>
    <n v="1"/>
    <d v="2021-03-01T00:00:00"/>
    <n v="545"/>
    <m/>
    <s v=""/>
    <d v="2019-09-01T00:00:00"/>
    <s v="Si"/>
    <s v="Si"/>
  </r>
  <r>
    <s v="Holdtech"/>
    <x v="0"/>
    <s v="Empresas"/>
    <s v="La Serena"/>
    <s v="16705650"/>
    <s v="4"/>
    <s v="16705650-4"/>
    <s v="LKVERGAV"/>
    <s v="LESLIE KARINA VERGARA VERGARA"/>
    <s v="LESLIE KARINA"/>
    <s v="VERGARA VERGARA "/>
    <x v="0"/>
    <x v="0"/>
    <m/>
    <m/>
    <m/>
    <m/>
    <m/>
    <m/>
    <m/>
    <m/>
    <d v="1988-01-21T00:00:00"/>
    <s v="PALOMA JACQUELINE ARAYA MUÑOZ"/>
    <s v="15054416-5"/>
    <s v="FRANCISCO JAVIER SUAREZ VEGA"/>
    <d v="2019-08-12T00:00:00"/>
    <d v="2019-09-02T00:00:00"/>
    <m/>
    <d v="2019-09-03T00:00:00"/>
    <s v="LKVERGAV"/>
    <s v="LKVERGAV"/>
    <n v="19360"/>
    <s v="leslie.vergara@consultor.wom.cl"/>
    <m/>
    <m/>
    <n v="65"/>
    <s v="America Quinteros"/>
    <x v="1"/>
    <s v="Diurno"/>
    <n v="1"/>
    <d v="2021-03-01T00:00:00"/>
    <n v="545"/>
    <m/>
    <s v=""/>
    <d v="2019-09-01T00:00:00"/>
    <s v="Si"/>
    <s v="Si"/>
  </r>
  <r>
    <s v="Holdtech"/>
    <x v="0"/>
    <s v="Empresas"/>
    <s v="La Serena"/>
    <s v="18136626"/>
    <s v="5"/>
    <s v="18136626-5"/>
    <s v="FIHIDALV"/>
    <s v="FRANCISCA IGNACIA HIDALGO VILLALON"/>
    <s v="FRANCISCA IGNACIA"/>
    <s v="HIDALGO VILLALON "/>
    <x v="0"/>
    <x v="0"/>
    <m/>
    <m/>
    <m/>
    <m/>
    <m/>
    <m/>
    <m/>
    <m/>
    <d v="1992-12-13T00:00:00"/>
    <s v="WALTER PAOLO SANTANDER CAMPOS"/>
    <s v="13974946-4"/>
    <s v="FRANCISCO JAVIER SUAREZ VEGA"/>
    <d v="2019-08-12T00:00:00"/>
    <d v="2019-09-02T00:00:00"/>
    <m/>
    <d v="2019-09-03T00:00:00"/>
    <s v="FIHIDALV"/>
    <s v="FIHIDALV"/>
    <n v="19362"/>
    <s v="francisca.hidalgo@consultor.wom.cl"/>
    <m/>
    <m/>
    <n v="65"/>
    <s v="America Quinteros"/>
    <x v="1"/>
    <s v="Diurno"/>
    <n v="1"/>
    <d v="2021-03-01T00:00:00"/>
    <n v="545"/>
    <m/>
    <s v=""/>
    <d v="2019-09-01T00:00:00"/>
    <s v="Si"/>
    <s v="Si"/>
  </r>
  <r>
    <s v="Holdtech"/>
    <x v="0"/>
    <s v="Masivo"/>
    <s v="La Serena"/>
    <s v="20006244"/>
    <s v="2"/>
    <s v="20006244-2"/>
    <s v="SAZAPATJ"/>
    <s v="SIAMMARA ARLINES ZAPATA JERALDO"/>
    <s v="SIAMMARA ARLINES"/>
    <s v="ZAPATA JERALDO"/>
    <x v="0"/>
    <x v="0"/>
    <m/>
    <m/>
    <m/>
    <m/>
    <m/>
    <m/>
    <m/>
    <m/>
    <s v="20/04/1999"/>
    <s v="PALOMA JACQUELINE ARAYA MUÑOZ"/>
    <s v="15054416-5"/>
    <s v="FRANCISCO JAVIER SUAREZ VEGA"/>
    <d v="2019-08-21T00:00:00"/>
    <d v="2019-09-10T00:00:00"/>
    <m/>
    <d v="2019-09-12T00:00:00"/>
    <s v="SAZAPATJ"/>
    <s v="SAZAPATJ"/>
    <n v="19223"/>
    <s v="siammara.zapata@consultor.wom.cl"/>
    <m/>
    <m/>
    <n v="66"/>
    <s v="Catherine Barraza"/>
    <x v="0"/>
    <s v="Diurno"/>
    <s v=""/>
    <d v="2021-03-01T00:00:00"/>
    <n v="536"/>
    <m/>
    <s v=""/>
    <d v="2019-09-01T00:00:00"/>
    <s v="Si"/>
    <s v="No"/>
  </r>
  <r>
    <s v="Holdtech"/>
    <x v="0"/>
    <s v="Empresas"/>
    <s v="La Serena"/>
    <s v="12939464"/>
    <s v="1"/>
    <s v="12939464-1"/>
    <s v="CATIRADG"/>
    <s v="CLAUDIA ANDREA TIRADO GALLEGUILLOS"/>
    <s v="CLAUDIA ANDREA"/>
    <s v="TIRADO GALLEGUILLOS "/>
    <x v="0"/>
    <x v="0"/>
    <m/>
    <m/>
    <m/>
    <m/>
    <m/>
    <m/>
    <m/>
    <m/>
    <s v="14/09/1976"/>
    <s v="WALTER PAOLO SANTANDER CAMPOS"/>
    <s v="13974946-4"/>
    <s v="FRANCISCO JAVIER SUAREZ VEGA"/>
    <d v="2019-10-02T00:00:00"/>
    <d v="2019-10-29T00:00:00"/>
    <m/>
    <d v="2019-10-30T00:00:00"/>
    <s v="CATIRADG"/>
    <s v="CATIRADG"/>
    <n v="19241"/>
    <s v="claudia.tirado@consultor.wom.cl"/>
    <m/>
    <m/>
    <n v="67"/>
    <s v="America Quinteros"/>
    <x v="1"/>
    <s v="Diurno"/>
    <n v="1"/>
    <d v="2021-03-01T00:00:00"/>
    <n v="488"/>
    <m/>
    <s v=""/>
    <d v="2019-10-01T00:00:00"/>
    <s v="Si"/>
    <s v="Si"/>
  </r>
  <r>
    <s v="Holdtech"/>
    <x v="0"/>
    <s v="Empresas"/>
    <s v="La Serena"/>
    <s v="17015554"/>
    <s v="8"/>
    <s v="17015554-8"/>
    <s v="JFZEPEDZ"/>
    <s v="JENIFFER FRANCESCA ZEPEDA ZARRICUETA"/>
    <s v="JENIFFER FRANCESCA"/>
    <s v="ZEPEDA ZARRICUETA "/>
    <x v="0"/>
    <x v="0"/>
    <m/>
    <m/>
    <m/>
    <m/>
    <m/>
    <m/>
    <m/>
    <m/>
    <s v="02/10/1988"/>
    <s v="JONATHAN ANDRES GONZALEZ HIDALGO"/>
    <s v="16732649-8"/>
    <s v="ULISES LA ROSA PEREZ"/>
    <d v="2019-10-02T00:00:00"/>
    <d v="2019-10-29T00:00:00"/>
    <m/>
    <d v="2019-10-30T00:00:00"/>
    <s v="JFZEPEDZ"/>
    <s v="JFZEPEDZ"/>
    <n v="19034"/>
    <s v="jeniffer.zepeda@consultor.wom.cl"/>
    <m/>
    <m/>
    <n v="67"/>
    <s v="America Quinteros"/>
    <x v="1"/>
    <s v="Diurno"/>
    <n v="1"/>
    <d v="2021-03-01T00:00:00"/>
    <n v="488"/>
    <m/>
    <s v=""/>
    <d v="2019-10-01T00:00:00"/>
    <s v="Si"/>
    <s v="Si"/>
  </r>
  <r>
    <s v="Holdtech"/>
    <x v="0"/>
    <s v="Recambio"/>
    <s v="La Serena"/>
    <s v="19771411"/>
    <s v="5"/>
    <s v="19771411-5"/>
    <s v="DRCALDEC"/>
    <s v="DANA ROSA CALDERON CORTES"/>
    <s v="DANA ROSA"/>
    <s v="CALDERON CORTES "/>
    <x v="0"/>
    <x v="0"/>
    <m/>
    <m/>
    <m/>
    <m/>
    <m/>
    <m/>
    <m/>
    <m/>
    <s v="02/06/1998"/>
    <s v="PAULA ANGELINA ELGUEDA MADARIAGA"/>
    <s v="14109923-K"/>
    <s v="WILLIAMS ENRIQUE DOMINGUEZ BARRADA"/>
    <d v="2019-10-02T00:00:00"/>
    <d v="2019-10-29T00:00:00"/>
    <m/>
    <d v="2019-10-30T00:00:00"/>
    <s v="DRCALDEC"/>
    <s v="DRCALDEC"/>
    <n v="19240"/>
    <s v="dana.calderon@consultor.wom.cl"/>
    <m/>
    <m/>
    <n v="67"/>
    <s v="America Quinteros"/>
    <x v="1"/>
    <s v="Diurno"/>
    <n v="1"/>
    <d v="2021-03-01T00:00:00"/>
    <n v="488"/>
    <m/>
    <s v=""/>
    <d v="2019-10-01T00:00:00"/>
    <s v="Si"/>
    <s v="Si"/>
  </r>
  <r>
    <s v="Holdtech"/>
    <x v="0"/>
    <s v="Recambio"/>
    <s v="La Serena"/>
    <s v="18364412"/>
    <s v="2"/>
    <s v="18364412-2"/>
    <s v="GFVASQUA"/>
    <s v="GUILLERMO FERNANDO VASQUEZ ACEVEDO"/>
    <s v="GUILLERMO FERNANDO"/>
    <s v="VASQUEZ ACEVEDO "/>
    <x v="0"/>
    <x v="0"/>
    <m/>
    <m/>
    <m/>
    <m/>
    <m/>
    <m/>
    <m/>
    <m/>
    <s v="16/12/1992"/>
    <s v="PAULA ANGELINA ELGUEDA MADARIAGA"/>
    <s v="14109923-K"/>
    <s v="WILLIAMS ENRIQUE DOMINGUEZ BARRADA"/>
    <d v="2019-10-02T00:00:00"/>
    <d v="2019-10-29T00:00:00"/>
    <m/>
    <d v="2019-10-30T00:00:00"/>
    <s v="GFVASQUA"/>
    <s v="GFVASQUA"/>
    <n v="19089"/>
    <s v="guillermo.vasquez@consultor.wom.cl"/>
    <m/>
    <m/>
    <n v="67"/>
    <s v="America Quinteros"/>
    <x v="1"/>
    <s v="Diurno"/>
    <n v="1"/>
    <d v="2021-03-01T00:00:00"/>
    <n v="488"/>
    <m/>
    <s v=""/>
    <d v="2019-10-01T00:00:00"/>
    <s v="Si"/>
    <s v="Si"/>
  </r>
  <r>
    <s v="Holdtech"/>
    <x v="0"/>
    <s v="Nocturno"/>
    <s v="La Serena"/>
    <s v="17254372"/>
    <s v="3"/>
    <s v="17254372-3"/>
    <s v="CECANALG"/>
    <s v="CRISTOPHER EDUARDO CANALES GONZALEZ"/>
    <s v="CRISTOPHER EDUARDO"/>
    <s v="CANALES GONZALEZ "/>
    <x v="0"/>
    <x v="0"/>
    <m/>
    <m/>
    <m/>
    <m/>
    <m/>
    <m/>
    <m/>
    <m/>
    <s v="05-10-1989"/>
    <s v="GABRIELA CONSTANZA DIAZ RIVERA"/>
    <s v="17762228-1"/>
    <s v="FRANCISCO JAVIER SUAREZ VEGA"/>
    <d v="2019-11-19T00:00:00"/>
    <d v="2019-12-10T00:00:00"/>
    <m/>
    <d v="2019-12-12T00:00:00"/>
    <s v="CECANALG"/>
    <s v="CECANALG"/>
    <n v="19167"/>
    <s v="cristopher.canales@consultor.wom.cl"/>
    <m/>
    <m/>
    <n v="68"/>
    <s v="Yesenia Sepulveda"/>
    <x v="1"/>
    <s v="Nocturno"/>
    <n v="1"/>
    <d v="2021-03-01T00:00:00"/>
    <n v="445"/>
    <m/>
    <s v=""/>
    <d v="2019-12-01T00:00:00"/>
    <s v="Si"/>
    <s v="Si"/>
  </r>
  <r>
    <s v="Holdtech"/>
    <x v="0"/>
    <s v="Empresas"/>
    <s v="La Serena"/>
    <s v="19507277"/>
    <s v="9"/>
    <s v="19507277-9"/>
    <s v="CEPUJADM"/>
    <s v="CAROLINE ESTER PUJADO MILLAÑIR"/>
    <s v="CAROLINE ESTER"/>
    <s v="PUJADO MILLAÑIR "/>
    <x v="0"/>
    <x v="0"/>
    <m/>
    <m/>
    <m/>
    <m/>
    <m/>
    <m/>
    <m/>
    <m/>
    <d v="1997-09-12T00:00:00"/>
    <s v="BARBARA ANDREA ROJAS DROGUETT"/>
    <s v="15909479-0"/>
    <s v="ULISES LA ROSA PEREZ"/>
    <d v="2019-11-19T00:00:00"/>
    <d v="2019-12-10T00:00:00"/>
    <m/>
    <d v="2019-12-12T00:00:00"/>
    <s v="CEPUJADM"/>
    <s v="CEPUJADM"/>
    <n v="19072"/>
    <s v="caroline.pujado@consultor.wom.cl"/>
    <m/>
    <m/>
    <n v="68"/>
    <s v="Yesenia Sepulveda"/>
    <x v="1"/>
    <s v="Diurno"/>
    <n v="1"/>
    <d v="2021-03-01T00:00:00"/>
    <n v="445"/>
    <m/>
    <s v=""/>
    <d v="2019-12-01T00:00:00"/>
    <s v="Si"/>
    <s v="Si"/>
  </r>
  <r>
    <s v="Holdtech"/>
    <x v="0"/>
    <s v="Datos"/>
    <s v="La Serena"/>
    <s v="19042255"/>
    <s v="0"/>
    <s v="19042255-0"/>
    <s v="HSCORTEY"/>
    <s v="HAROLD SEGUNDO CORTES YAÑEZ"/>
    <s v="HAROLD SEGUNDO"/>
    <s v="CORTES YAÑEZ "/>
    <x v="0"/>
    <x v="0"/>
    <m/>
    <m/>
    <m/>
    <m/>
    <m/>
    <m/>
    <m/>
    <m/>
    <s v="02-12-1995"/>
    <s v="GABRIELA CONSTANZA DIAZ RIVERA"/>
    <s v="17762228-1"/>
    <s v="FRANCISCO JAVIER SUAREZ VEGA"/>
    <d v="2019-11-19T00:00:00"/>
    <d v="2019-12-10T00:00:00"/>
    <m/>
    <d v="2019-12-12T00:00:00"/>
    <s v="HSCORTEY"/>
    <s v="HSCORTEY"/>
    <n v="19140"/>
    <s v="harold.cortes@consultor.wom.cl"/>
    <m/>
    <m/>
    <n v="68"/>
    <s v="Yesenia Sepulveda"/>
    <x v="1"/>
    <s v="Diurno"/>
    <n v="1"/>
    <d v="2021-03-01T00:00:00"/>
    <n v="445"/>
    <m/>
    <s v=""/>
    <d v="2019-12-01T00:00:00"/>
    <s v="Si"/>
    <s v="Si"/>
  </r>
  <r>
    <s v="Holdtech"/>
    <x v="0"/>
    <s v="Empresas"/>
    <s v="La Serena"/>
    <s v="16791375"/>
    <s v="K"/>
    <s v="16791375-K"/>
    <s v="SDGOMEZR"/>
    <s v="SOLEDAD DEL PILAR GOMEZ ROJAS"/>
    <s v="SOLEDAD DEL PILAR"/>
    <s v="GOMEZ ROJAS "/>
    <x v="0"/>
    <x v="0"/>
    <m/>
    <m/>
    <m/>
    <m/>
    <m/>
    <m/>
    <m/>
    <m/>
    <s v="22-10-1987"/>
    <s v="CESAR PATRICIO SOLER VARGAS"/>
    <s v="17016833-K"/>
    <s v="ULISES LA ROSA PEREZ"/>
    <d v="2019-11-19T00:00:00"/>
    <d v="2019-12-10T00:00:00"/>
    <m/>
    <d v="2019-12-12T00:00:00"/>
    <s v="SDGOMEZR"/>
    <s v="SDGOMEZR"/>
    <n v="19161"/>
    <s v="soledad.gomez@consultor.wom.cl"/>
    <m/>
    <m/>
    <n v="68"/>
    <s v="Yesenia Sepulveda"/>
    <x v="0"/>
    <s v="Diurno"/>
    <s v=""/>
    <d v="2021-03-01T00:00:00"/>
    <n v="445"/>
    <m/>
    <s v=""/>
    <d v="2019-12-01T00:00:00"/>
    <s v="Si"/>
    <s v="Si"/>
  </r>
  <r>
    <s v="Holdtech"/>
    <x v="0"/>
    <s v="Empresas"/>
    <s v="La Serena"/>
    <s v="18852997"/>
    <s v="6"/>
    <s v="18852997-6"/>
    <s v="GAARANCV"/>
    <s v="GABRIELA ALEJANDRA ARANCIBIA VARGAS"/>
    <s v="GABRIELA ALEJANDRA"/>
    <s v="ARANCIBIA VARGAS "/>
    <x v="0"/>
    <x v="0"/>
    <m/>
    <m/>
    <m/>
    <m/>
    <m/>
    <m/>
    <m/>
    <m/>
    <s v="09/07/1994"/>
    <s v="JONATHAN ANDRES GONZALEZ HIDALGO"/>
    <s v="16732649-8"/>
    <s v="ULISES LA ROSA PEREZ"/>
    <d v="2019-11-28T00:00:00"/>
    <d v="2019-12-19T00:00:00"/>
    <m/>
    <d v="2019-12-23T00:00:00"/>
    <s v="GAARANCV"/>
    <s v="GAARANCV"/>
    <n v="19313"/>
    <s v="gabriela.arancibia@consultor.wom.cl"/>
    <m/>
    <m/>
    <n v="69"/>
    <s v="Maria Fernanda Diaz"/>
    <x v="0"/>
    <s v="Diurno"/>
    <s v=""/>
    <d v="2021-03-01T00:00:00"/>
    <n v="434"/>
    <m/>
    <s v=""/>
    <d v="2019-12-01T00:00:00"/>
    <s v="Si"/>
    <s v="Si"/>
  </r>
  <r>
    <s v="Holdtech"/>
    <x v="0"/>
    <s v="Recambio"/>
    <s v="La Serena"/>
    <s v="15573834"/>
    <s v="0"/>
    <s v="15573834-0"/>
    <s v="SPCASTIV"/>
    <s v="STHEFANIE PAULINA CASTILLO VELASQUEZ"/>
    <s v="STHEFANIE PAULINA"/>
    <s v="CASTILLO VELASQUEZ "/>
    <x v="0"/>
    <x v="0"/>
    <m/>
    <m/>
    <m/>
    <m/>
    <m/>
    <m/>
    <m/>
    <m/>
    <s v="07/01/1985"/>
    <s v="GABRIELA CONSTANZA DIAZ RIVERA"/>
    <s v="17762228-1"/>
    <s v="FRANCISCO JAVIER SUAREZ VEGA"/>
    <d v="2019-11-28T00:00:00"/>
    <d v="2019-12-19T00:00:00"/>
    <m/>
    <d v="2019-12-23T00:00:00"/>
    <s v="SPCASTIV"/>
    <s v="SPCASTIV"/>
    <n v="19317"/>
    <s v="sthefanie.castillo@consultor.wom.cl"/>
    <m/>
    <m/>
    <n v="69"/>
    <s v="Maria Fernanda Diaz"/>
    <x v="1"/>
    <s v="Diurno"/>
    <n v="1"/>
    <d v="2021-03-01T00:00:00"/>
    <n v="434"/>
    <m/>
    <s v=""/>
    <d v="2019-12-01T00:00:00"/>
    <s v="Si"/>
    <s v="Si"/>
  </r>
  <r>
    <s v="Holdtech"/>
    <x v="0"/>
    <s v="Empresas"/>
    <s v="La Serena"/>
    <s v="19706293"/>
    <s v="2"/>
    <s v="19706293-2"/>
    <s v="JNGONZAM"/>
    <s v="JAVIER NICOLAS GONZALEZ MUÑOZ"/>
    <s v="JAVIER NICOLAS"/>
    <s v="GONZALEZ MUÑOZ "/>
    <x v="0"/>
    <x v="0"/>
    <m/>
    <m/>
    <m/>
    <m/>
    <m/>
    <m/>
    <m/>
    <m/>
    <s v="16/01/1998"/>
    <s v="GABRIELA CONSTANZA DIAZ RIVERA"/>
    <s v="17762228-1"/>
    <s v="FRANCISCO JAVIER SUAREZ VEGA"/>
    <d v="2019-11-28T00:00:00"/>
    <d v="2019-12-19T00:00:00"/>
    <m/>
    <d v="2019-12-23T00:00:00"/>
    <s v="JNGONZAM"/>
    <s v="JNGONZAM"/>
    <n v="19271"/>
    <s v="javier.gonzalez@consultor.wom.cl"/>
    <m/>
    <m/>
    <n v="69"/>
    <s v="Maria Fernanda Diaz"/>
    <x v="1"/>
    <s v="Diurno"/>
    <n v="1"/>
    <d v="2021-03-01T00:00:00"/>
    <n v="434"/>
    <m/>
    <s v=""/>
    <d v="2019-12-01T00:00:00"/>
    <s v="Si"/>
    <s v="Si"/>
  </r>
  <r>
    <s v="Holdtech"/>
    <x v="0"/>
    <s v="Empresas"/>
    <s v="La Serena"/>
    <s v="18178870"/>
    <s v="4"/>
    <s v="18178870-4"/>
    <s v="AYARAYAP"/>
    <s v="ANTONELA YOXZA ARAYA PASTEN"/>
    <s v="ANTONELA YOXZA"/>
    <s v="ARAYA PASTEN "/>
    <x v="0"/>
    <x v="0"/>
    <m/>
    <m/>
    <m/>
    <m/>
    <m/>
    <m/>
    <m/>
    <m/>
    <d v="1992-02-09T00:00:00"/>
    <s v="BARBARA ANDREA ROJAS DROGUETT"/>
    <s v="15909479-0"/>
    <s v="ULISES LA ROSA PEREZ"/>
    <d v="2019-12-09T00:00:00"/>
    <d v="2019-12-30T00:00:00"/>
    <m/>
    <d v="2020-01-07T00:00:00"/>
    <s v="AYARAYAP"/>
    <s v="AYARAYAP"/>
    <n v="19330"/>
    <s v="antonela.araya@consultor.wom.cl"/>
    <m/>
    <m/>
    <n v="70"/>
    <s v="America Quinteros"/>
    <x v="1"/>
    <s v="Diurno"/>
    <n v="1"/>
    <d v="2021-03-01T00:00:00"/>
    <n v="419"/>
    <m/>
    <s v=""/>
    <d v="2020-01-01T00:00:00"/>
    <s v="Si"/>
    <s v="Si"/>
  </r>
  <r>
    <s v="Holdtech"/>
    <x v="0"/>
    <s v="Nocturno"/>
    <s v="La Serena"/>
    <s v="16688737"/>
    <s v="2"/>
    <s v="16688737-2"/>
    <s v="LRLOPEZG"/>
    <s v="LUIS RODOLFO LOPEZ GOMEZ"/>
    <s v="LUIS RODOLFO"/>
    <s v="LOPEZ GOMEZ "/>
    <x v="0"/>
    <x v="0"/>
    <m/>
    <m/>
    <m/>
    <m/>
    <m/>
    <m/>
    <m/>
    <m/>
    <d v="1988-04-16T00:00:00"/>
    <s v="CATHERINE ESTEFANIA BARRAZA ARAYA"/>
    <s v="19207174-7"/>
    <s v="ULISES LA ROSA PEREZ"/>
    <d v="2019-12-09T00:00:00"/>
    <d v="2019-12-30T00:00:00"/>
    <m/>
    <d v="2020-01-07T00:00:00"/>
    <s v="LRLOPEZG"/>
    <s v="LRLOPEZG"/>
    <n v="19334"/>
    <s v="luis.lopez@consultor.wom.cl"/>
    <m/>
    <m/>
    <n v="70"/>
    <s v="America Quinteros"/>
    <x v="1"/>
    <s v="Nocturno"/>
    <n v="1"/>
    <d v="2021-03-01T00:00:00"/>
    <n v="419"/>
    <m/>
    <s v=""/>
    <d v="2020-01-01T00:00:00"/>
    <s v="Si"/>
    <s v="Si"/>
  </r>
  <r>
    <s v="Holdtech"/>
    <x v="0"/>
    <s v="Prepago"/>
    <s v="La Serena"/>
    <s v="18316230"/>
    <s v="6"/>
    <s v="18316230-6"/>
    <s v="JMCARVAF"/>
    <s v="JOAN MANUEL CARVAJAL FLORES"/>
    <s v="JOAN MANUEL"/>
    <s v="CARVAJAL FLORES "/>
    <x v="0"/>
    <x v="0"/>
    <m/>
    <m/>
    <m/>
    <m/>
    <m/>
    <m/>
    <m/>
    <m/>
    <s v="27/08/1992"/>
    <s v="CESAR PATRICIO SOLER VARGAS"/>
    <s v="17016833-K"/>
    <s v="ULISES LA ROSA PEREZ"/>
    <d v="2020-01-14T00:00:00"/>
    <d v="2020-02-04T00:00:00"/>
    <m/>
    <d v="2020-02-06T00:00:00"/>
    <s v="JMCARVAF"/>
    <s v="JMCARVAF"/>
    <n v="19345"/>
    <s v="joan.carvajal@consultor.wom.cl"/>
    <m/>
    <m/>
    <n v="72"/>
    <s v="America Quinteros"/>
    <x v="1"/>
    <s v="Diurno"/>
    <n v="1"/>
    <d v="2021-03-01T00:00:00"/>
    <n v="389"/>
    <m/>
    <s v=""/>
    <d v="2020-02-01T00:00:00"/>
    <s v="Si"/>
    <s v="Si"/>
  </r>
  <r>
    <s v="Holdtech"/>
    <x v="0"/>
    <s v="Recambio"/>
    <s v="La Serena"/>
    <s v="18493555"/>
    <s v="4"/>
    <s v="18493555-4"/>
    <s v="YDTORREP"/>
    <s v="YOMALY DANIELA TORRES PAREDES"/>
    <s v="YOMALY DANIELA"/>
    <s v="TORRES PAREDES "/>
    <x v="0"/>
    <x v="0"/>
    <m/>
    <m/>
    <m/>
    <m/>
    <m/>
    <m/>
    <m/>
    <m/>
    <s v="24/02/1993"/>
    <s v="PAULA ANGELINA ELGUEDA MADARIAGA"/>
    <s v="14109923-K"/>
    <s v="WILLIAMS ENRIQUE DOMINGUEZ BARRADA"/>
    <d v="2020-01-14T00:00:00"/>
    <d v="2020-02-04T00:00:00"/>
    <m/>
    <d v="2020-02-06T00:00:00"/>
    <s v="YDTORREP"/>
    <s v="YDTORREP"/>
    <n v="19339"/>
    <s v="yomaly.torres@consultor.wom.cl"/>
    <m/>
    <m/>
    <n v="72"/>
    <s v="America Quinteros"/>
    <x v="0"/>
    <s v="Diurno"/>
    <s v=""/>
    <d v="2021-03-01T00:00:00"/>
    <n v="389"/>
    <m/>
    <s v=""/>
    <d v="2020-02-01T00:00:00"/>
    <s v="Si"/>
    <s v="Si"/>
  </r>
  <r>
    <s v="Holdtech"/>
    <x v="0"/>
    <s v="Empresas"/>
    <s v="La Serena"/>
    <s v="18003344"/>
    <s v="0"/>
    <s v="18003344-0"/>
    <s v="CCVILLAR"/>
    <s v="CAMILA CONSTANZA VILLALOBOS ROMERO"/>
    <s v="CAMILA CONSTANZA"/>
    <s v="VILLALOBOS ROMERO"/>
    <x v="0"/>
    <x v="0"/>
    <m/>
    <m/>
    <m/>
    <m/>
    <m/>
    <m/>
    <m/>
    <m/>
    <d v="1992-05-03T00:00:00"/>
    <s v="MINERVA MAKARENA ROJAS VARAS"/>
    <s v="17902552-3"/>
    <s v="ULISES LA ROSA PEREZ"/>
    <d v="2020-03-18T00:00:00"/>
    <d v="2020-04-07T00:00:00"/>
    <m/>
    <d v="2020-04-09T00:00:00"/>
    <s v="CCVILLAR"/>
    <s v="CCVILLAR"/>
    <n v="19278"/>
    <s v="camila.villalobos@consultor.wom.cl"/>
    <m/>
    <m/>
    <n v="73"/>
    <s v="Leticia Cabrera"/>
    <x v="1"/>
    <s v="Diurno"/>
    <n v="1"/>
    <d v="2021-03-01T00:00:00"/>
    <n v="326"/>
    <m/>
    <s v=""/>
    <d v="2020-04-01T00:00:00"/>
    <s v="Si"/>
    <s v="Si"/>
  </r>
  <r>
    <s v="Holdtech"/>
    <x v="0"/>
    <s v="Recambio"/>
    <s v="La Serena"/>
    <s v="16213224"/>
    <s v="5"/>
    <s v="16213224-5"/>
    <s v="CJCORTEG"/>
    <s v="CONSTANZA JAVIERA CORTES GUEVARA"/>
    <s v="CONSTANZA JAVIERA"/>
    <s v="CORTES GUEVARA"/>
    <x v="0"/>
    <x v="0"/>
    <m/>
    <m/>
    <m/>
    <m/>
    <m/>
    <m/>
    <m/>
    <m/>
    <d v="1986-11-24T00:00:00"/>
    <s v="CESAR PATRICIO SOLER VARGAS"/>
    <s v="17016833-K"/>
    <s v="ULISES LA ROSA PEREZ"/>
    <d v="2020-03-18T00:00:00"/>
    <d v="2020-04-07T00:00:00"/>
    <m/>
    <d v="2020-04-09T00:00:00"/>
    <s v="CJCORTEG"/>
    <s v="CJCORTEG"/>
    <n v="19281"/>
    <s v="constanza.cortes@consultor.wom.cl"/>
    <m/>
    <m/>
    <n v="73"/>
    <s v="Leticia Cabrera"/>
    <x v="1"/>
    <s v="Diurno"/>
    <n v="1"/>
    <d v="2021-03-01T00:00:00"/>
    <n v="326"/>
    <m/>
    <s v=""/>
    <d v="2020-04-01T00:00:00"/>
    <s v="Si"/>
    <s v="Si"/>
  </r>
  <r>
    <s v="Holdtech"/>
    <x v="0"/>
    <s v="Masivo"/>
    <s v="La Serena"/>
    <s v="19257722"/>
    <s v="5"/>
    <s v="19257722-5"/>
    <s v="JDESTAYG"/>
    <s v="JOAN DOMINIQUE ESTAY GONZALEZ"/>
    <s v="JOAN DOMINIQUE"/>
    <s v="ESTAY GONZALEZ"/>
    <x v="0"/>
    <x v="0"/>
    <m/>
    <m/>
    <m/>
    <m/>
    <m/>
    <m/>
    <m/>
    <m/>
    <d v="1996-06-08T00:00:00"/>
    <s v="BARBARA ANDREA ROJAS DROGUETT"/>
    <s v="15909479-0"/>
    <s v="ULISES LA ROSA PEREZ"/>
    <d v="2020-03-18T00:00:00"/>
    <d v="2020-04-07T00:00:00"/>
    <m/>
    <d v="2020-04-09T00:00:00"/>
    <s v="JDESTAYG"/>
    <s v="JDESTAYG"/>
    <n v="19049"/>
    <s v="joan.estay@consultor.wom.cl"/>
    <m/>
    <m/>
    <n v="73"/>
    <s v="Leticia Cabrera"/>
    <x v="0"/>
    <s v="Diurno"/>
    <s v=""/>
    <d v="2021-03-01T00:00:00"/>
    <n v="326"/>
    <m/>
    <s v=""/>
    <d v="2020-04-01T00:00:00"/>
    <s v="Si"/>
    <s v="Si"/>
  </r>
  <r>
    <s v="Holdtech"/>
    <x v="0"/>
    <s v="Prepago"/>
    <s v="La Serena"/>
    <s v="19491902"/>
    <s v="6"/>
    <s v="19491902-6"/>
    <s v="MANDIAZD"/>
    <s v="MANUEL ANTONIO DIAZ DIAZ"/>
    <s v="MANUEL ANTONIO"/>
    <s v="DIAZ DIAZ"/>
    <x v="0"/>
    <x v="0"/>
    <m/>
    <m/>
    <m/>
    <m/>
    <m/>
    <m/>
    <m/>
    <m/>
    <d v="1996-10-15T00:00:00"/>
    <s v="WALTER PAOLO SANTANDER CAMPOS"/>
    <s v="13974946-4"/>
    <s v="FRANCISCO JAVIER SUAREZ VEGA"/>
    <d v="2020-03-18T00:00:00"/>
    <d v="2020-04-07T00:00:00"/>
    <m/>
    <d v="2020-04-09T00:00:00"/>
    <s v="MADIAZD"/>
    <s v="MANDIAZD"/>
    <n v="19343"/>
    <s v="manuel.diaz@consultor.wom.cl"/>
    <m/>
    <m/>
    <n v="73"/>
    <s v="Leticia Cabrera"/>
    <x v="1"/>
    <s v="Diurno"/>
    <n v="1"/>
    <d v="2021-03-01T00:00:00"/>
    <n v="326"/>
    <m/>
    <s v=""/>
    <d v="2020-04-01T00:00:00"/>
    <s v="Si"/>
    <s v="Si"/>
  </r>
  <r>
    <s v="Holdtech"/>
    <x v="0"/>
    <s v="Masivo"/>
    <s v="La Serena"/>
    <s v="19649817"/>
    <s v="6"/>
    <s v="19649817-6"/>
    <s v="BACORONR"/>
    <s v="BELEN ANAYS CORONA ROJAS"/>
    <s v="BELEN ANAYS"/>
    <s v="CORONA ROJAS"/>
    <x v="0"/>
    <x v="0"/>
    <m/>
    <m/>
    <m/>
    <m/>
    <m/>
    <m/>
    <m/>
    <m/>
    <d v="1998-05-03T00:00:00"/>
    <s v="WALTER PAOLO SANTANDER CAMPOS"/>
    <s v="13974946-4"/>
    <s v="FRANCISCO JAVIER SUAREZ VEGA"/>
    <d v="2020-03-18T00:00:00"/>
    <d v="2020-04-07T00:00:00"/>
    <m/>
    <d v="2020-04-09T00:00:00"/>
    <s v="BACORONR"/>
    <s v="BACORONR"/>
    <n v="19236"/>
    <s v="belen.corona@consultor.wom.cl"/>
    <m/>
    <m/>
    <n v="73"/>
    <s v="Leticia Cabrera"/>
    <x v="0"/>
    <s v="Diurno"/>
    <s v=""/>
    <d v="2021-03-01T00:00:00"/>
    <n v="326"/>
    <m/>
    <s v=""/>
    <d v="2020-04-01T00:00:00"/>
    <s v="Si"/>
    <s v="Si"/>
  </r>
  <r>
    <s v="Holdtech"/>
    <x v="0"/>
    <s v="Recambio"/>
    <s v="La Serena"/>
    <s v="18922809"/>
    <s v="0"/>
    <s v="18922809-0"/>
    <s v="YNMANRIH"/>
    <s v="YUBITZA NAYADET MANRIQUEZ HERNANDEZ"/>
    <s v="YUBITZA NAYADET"/>
    <s v="MANRIQUEZ HERNANDEZ"/>
    <x v="0"/>
    <x v="0"/>
    <m/>
    <m/>
    <m/>
    <m/>
    <m/>
    <m/>
    <m/>
    <m/>
    <d v="1994-11-04T00:00:00"/>
    <s v="BARBARA ANDREA ROJAS DROGUETT"/>
    <s v="15909479-0"/>
    <s v="ULISES LA ROSA PEREZ"/>
    <d v="2020-03-18T00:00:00"/>
    <d v="2020-04-07T00:00:00"/>
    <m/>
    <d v="2020-04-09T00:00:00"/>
    <s v="YNMANRIH"/>
    <s v="YNMANRIH"/>
    <n v="19291"/>
    <s v="yubitza.manriquez@consultor.wom.cl"/>
    <m/>
    <m/>
    <n v="73"/>
    <s v="Leticia Cabrera"/>
    <x v="0"/>
    <s v="Diurno"/>
    <s v=""/>
    <d v="2021-03-01T00:00:00"/>
    <n v="326"/>
    <m/>
    <s v=""/>
    <d v="2020-04-01T00:00:00"/>
    <s v="Si"/>
    <s v="Si"/>
  </r>
  <r>
    <s v="Holdtech"/>
    <x v="0"/>
    <s v="Empresas"/>
    <s v="La Serena"/>
    <s v="19660284"/>
    <s v="4"/>
    <s v="19660284-4"/>
    <s v="ADRAMOSR"/>
    <s v="ALEJANDRA DEL PILAR RAMOS RAMOS"/>
    <s v="ALEJANDRA DEL PILAR"/>
    <s v="RAMOS RAMOS "/>
    <x v="0"/>
    <x v="0"/>
    <m/>
    <m/>
    <m/>
    <m/>
    <m/>
    <m/>
    <m/>
    <m/>
    <d v="1997-06-06T00:00:00"/>
    <s v="BARBARA ANDREA ROJAS DROGUETT"/>
    <s v="15909479-0"/>
    <s v="ULISES LA ROSA PEREZ"/>
    <d v="2020-03-26T00:00:00"/>
    <d v="2020-04-09T00:00:00"/>
    <m/>
    <d v="2020-04-13T00:00:00"/>
    <s v="ADRAMOSR"/>
    <s v="ADRAMOSR"/>
    <n v="19304"/>
    <s v="alejandra.ramos@consultor.wom.cl"/>
    <n v="45"/>
    <m/>
    <n v="74"/>
    <s v="Maria Fernanda Diaz"/>
    <x v="1"/>
    <s v="Diurno"/>
    <n v="1"/>
    <d v="2021-03-01T00:00:00"/>
    <n v="322"/>
    <m/>
    <s v=""/>
    <d v="2020-04-01T00:00:00"/>
    <s v="Si"/>
    <s v="Si"/>
  </r>
  <r>
    <s v="Holdtech"/>
    <x v="0"/>
    <s v="Nocturno"/>
    <s v="La Serena"/>
    <s v="19041006"/>
    <s v="4"/>
    <s v="19041006-4"/>
    <s v="RAESPING"/>
    <s v="RODRIGO ANDRES ESPINOZA GAETE"/>
    <s v="RODRIGO ANDRES"/>
    <s v="ESPINOZA GAETE "/>
    <x v="0"/>
    <x v="0"/>
    <m/>
    <m/>
    <m/>
    <m/>
    <m/>
    <m/>
    <m/>
    <m/>
    <d v="1995-06-25T00:00:00"/>
    <s v="PALOMA JACQUELINE ARAYA MUÑOZ"/>
    <s v="15054416-5"/>
    <s v="FRANCISCO JAVIER SUAREZ VEGA"/>
    <d v="2020-03-26T00:00:00"/>
    <d v="2020-04-09T00:00:00"/>
    <m/>
    <d v="2020-04-13T00:00:00"/>
    <s v="RAESPING"/>
    <s v="RAESPING"/>
    <n v="19331"/>
    <s v="rodrigo.espinoza.g@consultor.wom.cl"/>
    <n v="45"/>
    <m/>
    <n v="74"/>
    <s v="Maria Fernanda Diaz"/>
    <x v="1"/>
    <s v="Nocturno"/>
    <n v="1"/>
    <d v="2021-03-01T00:00:00"/>
    <n v="322"/>
    <m/>
    <s v=""/>
    <d v="2020-04-01T00:00:00"/>
    <s v="Si"/>
    <s v="Si"/>
  </r>
  <r>
    <s v="Holdtech"/>
    <x v="0"/>
    <s v="Recambio"/>
    <s v="La Serena"/>
    <s v="20059588"/>
    <s v="2"/>
    <s v="20059588-2"/>
    <s v="NPFILIDF"/>
    <s v="NORMA PIA FILIDEI FILIDEI"/>
    <s v="NORMA PIA"/>
    <s v="FILIDEI FILIDEI "/>
    <x v="0"/>
    <x v="0"/>
    <m/>
    <m/>
    <m/>
    <m/>
    <m/>
    <m/>
    <m/>
    <m/>
    <d v="1999-04-05T00:00:00"/>
    <s v="CESAR PATRICIO SOLER VARGAS"/>
    <s v="17016833-K"/>
    <s v="ULISES LA ROSA PEREZ"/>
    <d v="2020-03-26T00:00:00"/>
    <d v="2020-04-09T00:00:00"/>
    <m/>
    <d v="2020-04-13T00:00:00"/>
    <s v="NPFILIDF"/>
    <s v="NPFILIDF"/>
    <n v="19322"/>
    <s v="norma.filidei@consultor.wom.cl"/>
    <n v="45"/>
    <m/>
    <n v="74"/>
    <s v="Maria Fernanda Diaz"/>
    <x v="1"/>
    <s v="Diurno"/>
    <n v="1"/>
    <d v="2021-03-01T00:00:00"/>
    <n v="322"/>
    <m/>
    <s v=""/>
    <d v="2020-04-01T00:00:00"/>
    <s v="Si"/>
    <s v="Si"/>
  </r>
  <r>
    <s v="Holdtech"/>
    <x v="0"/>
    <s v="Empresas"/>
    <s v="La Serena"/>
    <s v="19349784"/>
    <s v="5"/>
    <s v="19349784-5"/>
    <s v="FABERCOC"/>
    <s v="FLORENCIA ALICIA BERCOVICH CONTRERAS"/>
    <s v="FLORENCIA ALICIA"/>
    <s v="BERCOVICH CONTRERAS"/>
    <x v="0"/>
    <x v="0"/>
    <m/>
    <m/>
    <m/>
    <m/>
    <m/>
    <m/>
    <m/>
    <m/>
    <d v="1996-12-15T00:00:00"/>
    <s v="MINERVA MAKARENA ROJAS VARAS"/>
    <s v="17902552-3"/>
    <s v="ULISES LA ROSA PEREZ"/>
    <d v="2020-03-26T00:00:00"/>
    <d v="2020-04-09T00:00:00"/>
    <m/>
    <d v="2020-04-13T00:00:00"/>
    <s v="FABERCOC"/>
    <s v="FABERCOC"/>
    <n v="19344"/>
    <s v="florencia.bercovich@consultor.wom.cl"/>
    <n v="45"/>
    <m/>
    <n v="74"/>
    <s v="Maria Fernanda Diaz"/>
    <x v="1"/>
    <s v="Diurno"/>
    <n v="1"/>
    <d v="2021-03-01T00:00:00"/>
    <n v="322"/>
    <m/>
    <s v=""/>
    <d v="2020-04-01T00:00:00"/>
    <s v="Si"/>
    <s v="Si"/>
  </r>
  <r>
    <s v="Holdtech"/>
    <x v="0"/>
    <s v="Empresas"/>
    <s v="La Serena"/>
    <s v="18710134"/>
    <s v="4"/>
    <s v="18710134-4"/>
    <s v="CATOLEDV"/>
    <s v="CLAUDIO ANTONIO TOLEDO VEGA"/>
    <s v="CLAUDIO ANTONIO"/>
    <s v="TOLEDO VEGA "/>
    <x v="0"/>
    <x v="0"/>
    <m/>
    <m/>
    <m/>
    <m/>
    <m/>
    <m/>
    <m/>
    <m/>
    <d v="1994-02-08T00:00:00"/>
    <s v="GABRIELA CONSTANZA DIAZ RIVERA"/>
    <s v="17762228-1"/>
    <s v="FRANCISCO JAVIER SUAREZ VEGA"/>
    <d v="2020-04-13T00:00:00"/>
    <d v="2020-04-18T00:00:00"/>
    <m/>
    <d v="2020-04-20T00:00:00"/>
    <s v="CATOLEDV"/>
    <s v="CATOLEDV"/>
    <n v="19218"/>
    <s v="claudio.toledo@consultor.wom.cl"/>
    <m/>
    <m/>
    <n v="75"/>
    <s v="America Quinteros"/>
    <x v="1"/>
    <s v="Diurno"/>
    <n v="1"/>
    <d v="2021-03-01T00:00:00"/>
    <n v="315"/>
    <m/>
    <s v=""/>
    <d v="2020-04-01T00:00:00"/>
    <s v="Si"/>
    <s v="Si"/>
  </r>
  <r>
    <s v="Holdtech"/>
    <x v="0"/>
    <s v="Prepago"/>
    <s v="La Serena"/>
    <s v="16059601"/>
    <s v="5"/>
    <s v="16059601-5"/>
    <s v="EIAGUILC"/>
    <s v="EVA INDER AGUILERA CORTES"/>
    <s v="EVA INDER"/>
    <s v="AGUILERA CORTES "/>
    <x v="0"/>
    <x v="0"/>
    <m/>
    <m/>
    <m/>
    <m/>
    <m/>
    <m/>
    <m/>
    <m/>
    <d v="1985-03-24T00:00:00"/>
    <s v="NICOLE ANDREA DIAZ HIDALGO "/>
    <s v="17722969-5"/>
    <s v="ULISES LA ROSA PEREZ"/>
    <d v="2020-04-13T00:00:00"/>
    <d v="2020-04-18T00:00:00"/>
    <m/>
    <d v="2020-04-20T00:00:00"/>
    <s v="EIAGUILC"/>
    <s v="EIAGUILC"/>
    <n v="19276"/>
    <s v="eva.aguilera@consultor.wom.cl"/>
    <m/>
    <m/>
    <n v="75"/>
    <s v="America Quinteros"/>
    <x v="1"/>
    <s v="Diurno"/>
    <n v="1"/>
    <d v="2021-03-01T00:00:00"/>
    <n v="315"/>
    <m/>
    <s v=""/>
    <d v="2020-04-01T00:00:00"/>
    <s v="Si"/>
    <s v="Si"/>
  </r>
  <r>
    <s v="Holdtech"/>
    <x v="0"/>
    <s v="Recambio"/>
    <s v="La Serena"/>
    <s v="17847067"/>
    <s v="1"/>
    <s v="17847067-1"/>
    <s v="MIGONZAC"/>
    <s v="MARIA ISABEL GONZALEZ CONTRERAS"/>
    <s v="MARIA ISABEL"/>
    <s v="GONZALEZ CONTRERAS "/>
    <x v="0"/>
    <x v="0"/>
    <m/>
    <m/>
    <m/>
    <m/>
    <m/>
    <m/>
    <m/>
    <m/>
    <d v="1991-07-25T00:00:00"/>
    <s v="WALTER PAOLO SANTANDER CAMPOS"/>
    <s v="13974946-4"/>
    <s v="FRANCISCO JAVIER SUAREZ VEGA"/>
    <d v="2020-04-13T00:00:00"/>
    <d v="2020-04-18T00:00:00"/>
    <m/>
    <d v="2020-04-20T00:00:00"/>
    <s v="MIGONZAC"/>
    <s v="MIGONZAC"/>
    <n v="19188"/>
    <s v="maria.gonzalez.c@consultor.wom.cl"/>
    <m/>
    <m/>
    <n v="75"/>
    <s v="America Quinteros"/>
    <x v="1"/>
    <s v="Diurno"/>
    <n v="1"/>
    <d v="2021-03-01T00:00:00"/>
    <n v="315"/>
    <m/>
    <s v=""/>
    <d v="2020-04-01T00:00:00"/>
    <s v="Si"/>
    <s v="Si"/>
  </r>
  <r>
    <s v="Holdtech"/>
    <x v="0"/>
    <s v="Prepago"/>
    <s v="La Serena"/>
    <s v="17037245"/>
    <s v="K"/>
    <s v="17037245-K"/>
    <s v="AEHERREG"/>
    <s v="ANYELA EDITH HERRERA GONZALEZ"/>
    <s v="ANYELA EDITH"/>
    <s v="HERRERA GONZALEZ "/>
    <x v="0"/>
    <x v="0"/>
    <m/>
    <m/>
    <m/>
    <m/>
    <m/>
    <m/>
    <m/>
    <m/>
    <d v="1989-07-09T00:00:00"/>
    <s v="PALOMA JACQUELINE ARAYA MUÑOZ"/>
    <s v="15054416-5"/>
    <s v="FRANCISCO JAVIER SUAREZ VEGA"/>
    <d v="2020-06-30T00:00:00"/>
    <d v="2020-07-10T00:00:00"/>
    <m/>
    <d v="2020-07-13T00:00:00"/>
    <s v="AEHERREG"/>
    <s v="AEHERREG"/>
    <n v="19178"/>
    <s v="anyela.herrera@consultor.wom.cl"/>
    <m/>
    <m/>
    <n v="76"/>
    <s v="America Quinteros"/>
    <x v="0"/>
    <s v="Diurno"/>
    <s v=""/>
    <d v="2021-03-01T00:00:00"/>
    <n v="231"/>
    <m/>
    <s v=""/>
    <d v="2020-07-01T00:00:00"/>
    <s v="Si"/>
    <s v="Si"/>
  </r>
  <r>
    <s v="Holdtech"/>
    <x v="0"/>
    <s v="Masivo"/>
    <s v="La Serena"/>
    <s v="18002382"/>
    <s v="8"/>
    <s v="18002382-8"/>
    <s v="EFOLAVEP"/>
    <s v="EDUARDO FELIPE OLAVE POBLETE"/>
    <s v="EDUARDO FELIPE"/>
    <s v="OLAVE POBLETE "/>
    <x v="0"/>
    <x v="0"/>
    <m/>
    <m/>
    <m/>
    <m/>
    <m/>
    <m/>
    <m/>
    <m/>
    <d v="1991-11-17T00:00:00"/>
    <s v="CESAR PATRICIO SOLER VARGAS"/>
    <s v="17016833-K"/>
    <s v="ULISES LA ROSA PEREZ"/>
    <d v="2020-06-30T00:00:00"/>
    <d v="2020-07-10T00:00:00"/>
    <m/>
    <d v="2020-07-13T00:00:00"/>
    <s v="EFOLAVEP"/>
    <s v="EFOLAVEP"/>
    <n v="19191"/>
    <s v="eduardo.olave@consultor.wom.cl"/>
    <m/>
    <m/>
    <n v="76"/>
    <s v="America Quinteros"/>
    <x v="1"/>
    <s v="Diurno"/>
    <n v="1"/>
    <d v="2021-03-01T00:00:00"/>
    <n v="231"/>
    <m/>
    <s v=""/>
    <d v="2020-07-01T00:00:00"/>
    <s v="Si"/>
    <s v="Si"/>
  </r>
  <r>
    <s v="Holdtech"/>
    <x v="0"/>
    <s v="Prepago"/>
    <s v="La Serena"/>
    <s v="15842681"/>
    <s v="1"/>
    <s v="15842681-1"/>
    <s v="SALARAB"/>
    <s v="SERGIO ANDRES LARA BASCUÑAN"/>
    <s v="SERGIO ANDRES"/>
    <s v="LARA BASCUÑAN "/>
    <x v="0"/>
    <x v="0"/>
    <m/>
    <m/>
    <m/>
    <m/>
    <m/>
    <m/>
    <m/>
    <m/>
    <d v="1984-10-29T00:00:00"/>
    <s v="PAULA ANGELINA ELGUEDA MADARIAGA"/>
    <s v="14109923-K"/>
    <s v="WILLIAMS ENRIQUE DOMINGUEZ BARRADA"/>
    <d v="2020-06-30T00:00:00"/>
    <d v="2020-07-10T00:00:00"/>
    <m/>
    <d v="2020-07-13T00:00:00"/>
    <s v="SALARAB"/>
    <s v="SALARAB"/>
    <n v="19068"/>
    <s v="sergio.lara@consultor.wom.cl"/>
    <m/>
    <m/>
    <n v="76"/>
    <s v="America Quinteros"/>
    <x v="1"/>
    <s v="Diurno"/>
    <n v="1"/>
    <d v="2021-03-01T00:00:00"/>
    <n v="231"/>
    <m/>
    <s v=""/>
    <d v="2020-07-01T00:00:00"/>
    <s v="Si"/>
    <s v="Si"/>
  </r>
  <r>
    <s v="Holdtech"/>
    <x v="0"/>
    <s v="Masivo"/>
    <s v="La Serena"/>
    <s v="17722021"/>
    <s v="3"/>
    <s v="17722021-3"/>
    <s v="SETABILR"/>
    <s v="SEBASTIAN ELIAS TABILO ROJAS"/>
    <s v="SEBASTIAN ELIAS"/>
    <s v="TABILO ROJAS "/>
    <x v="0"/>
    <x v="0"/>
    <m/>
    <m/>
    <m/>
    <m/>
    <m/>
    <m/>
    <m/>
    <m/>
    <d v="1990-12-21T00:00:00"/>
    <s v="PALOMA JACQUELINE ARAYA MUÑOZ"/>
    <s v="15054416-5"/>
    <s v="FRANCISCO JAVIER SUAREZ VEGA"/>
    <d v="2020-06-30T00:00:00"/>
    <d v="2020-07-10T00:00:00"/>
    <m/>
    <d v="2020-07-13T00:00:00"/>
    <s v="SETABILR"/>
    <s v="SETABILR"/>
    <n v="19256"/>
    <s v="sebastian.tabilo@consultor.wom.cl"/>
    <m/>
    <m/>
    <n v="76"/>
    <s v="America Quinteros"/>
    <x v="0"/>
    <s v="Diurno"/>
    <s v=""/>
    <d v="2021-03-01T00:00:00"/>
    <n v="231"/>
    <m/>
    <s v=""/>
    <d v="2020-07-01T00:00:00"/>
    <s v="Si"/>
    <s v="Si"/>
  </r>
  <r>
    <s v="Holdtech"/>
    <x v="0"/>
    <s v="Recambio"/>
    <s v="La Serena"/>
    <s v="18575043"/>
    <s v="4"/>
    <s v="18575043-4"/>
    <s v="PBHIDALN"/>
    <s v="PATRICIA BEATRIZ HIDALGO NUÑEZ"/>
    <s v="PATRICIA BEATRIZ"/>
    <s v="HIDALGO NUÑEZ "/>
    <x v="0"/>
    <x v="0"/>
    <m/>
    <m/>
    <m/>
    <m/>
    <m/>
    <m/>
    <m/>
    <m/>
    <d v="1994-02-08T00:00:00"/>
    <s v="ENDER JAVIER PIÑA ROJAS"/>
    <s v="26728535-7"/>
    <s v="FRANCISCO JAVIER SUAREZ VEGA"/>
    <d v="2020-07-13T00:00:00"/>
    <d v="2020-07-24T00:00:00"/>
    <m/>
    <d v="2020-07-27T00:00:00"/>
    <s v="PBHIDALN"/>
    <s v="PBHIDALN"/>
    <n v="19219"/>
    <s v="patricia.hidalgo@consultor.wom.cl"/>
    <m/>
    <m/>
    <n v="78"/>
    <s v="Maria Fernanda Diaz"/>
    <x v="1"/>
    <s v="Diurno"/>
    <n v="1"/>
    <d v="2021-03-01T00:00:00"/>
    <n v="217"/>
    <m/>
    <s v=""/>
    <d v="2020-07-01T00:00:00"/>
    <s v="Si"/>
    <s v="Si"/>
  </r>
  <r>
    <s v="Holdtech"/>
    <x v="0"/>
    <s v="Masivo"/>
    <s v="La Serena"/>
    <s v="20977505"/>
    <s v="0"/>
    <s v="20977505-0"/>
    <s v="SGREYESV"/>
    <s v="STEFFANO GONZALO ANDRES REYES VERA"/>
    <s v="STEFFANO GONZALO ANDRES"/>
    <s v="REYES VERA "/>
    <x v="0"/>
    <x v="0"/>
    <m/>
    <m/>
    <m/>
    <m/>
    <m/>
    <m/>
    <m/>
    <m/>
    <d v="1995-07-20T00:00:00"/>
    <s v="CESAR PATRICIO SOLER VARGAS"/>
    <s v="17016833-K"/>
    <s v="ULISES LA ROSA PEREZ"/>
    <d v="2020-07-13T00:00:00"/>
    <d v="2020-07-24T00:00:00"/>
    <m/>
    <d v="2020-07-27T00:00:00"/>
    <s v="SGREYESV"/>
    <s v="SGREYESV"/>
    <n v="19116"/>
    <s v="steffano.reyes@consultor.wom.cl"/>
    <m/>
    <m/>
    <n v="78"/>
    <s v="Maria Fernanda Diaz"/>
    <x v="0"/>
    <s v="Diurno"/>
    <s v=""/>
    <d v="2021-03-01T00:00:00"/>
    <n v="217"/>
    <m/>
    <s v=""/>
    <d v="2020-07-01T00:00:00"/>
    <s v="Si"/>
    <s v="Si"/>
  </r>
  <r>
    <s v="Holdtech"/>
    <x v="0"/>
    <s v="Masivo"/>
    <s v="La Serena"/>
    <s v="18747705"/>
    <s v="0"/>
    <s v="18747705-0"/>
    <s v="AOZAMORM"/>
    <s v="ALEJANDRO ORLANDO ZAMORA MAUREIRA"/>
    <s v="ALEJANDRO ORLANDO"/>
    <s v="ZAMORA MAUREIRA "/>
    <x v="0"/>
    <x v="0"/>
    <m/>
    <m/>
    <m/>
    <m/>
    <m/>
    <m/>
    <m/>
    <m/>
    <d v="1994-01-24T00:00:00"/>
    <s v="DIANA ROSARIO GONZALEZ ANGEL"/>
    <s v="16893047-K"/>
    <s v="FRANCISCO JAVIER SUAREZ VEGA"/>
    <d v="2020-07-20T00:00:00"/>
    <d v="2020-07-30T00:00:00"/>
    <m/>
    <d v="2020-07-31T00:00:00"/>
    <s v="AOZAMORM"/>
    <s v="AOZAMORM"/>
    <n v="19403"/>
    <s v="alejandro.zamora@consultor.wom.cl"/>
    <m/>
    <m/>
    <n v="79"/>
    <s v="America Quinteros"/>
    <x v="1"/>
    <s v="Diurno"/>
    <n v="1"/>
    <d v="2021-03-01T00:00:00"/>
    <n v="213"/>
    <m/>
    <s v=""/>
    <d v="2020-07-01T00:00:00"/>
    <s v="Si"/>
    <s v="Si"/>
  </r>
  <r>
    <s v="Holdtech"/>
    <x v="0"/>
    <s v="Masivo"/>
    <s v="La Serena"/>
    <s v="18889451"/>
    <s v="8"/>
    <s v="18889451-8"/>
    <s v="CIGUERRI"/>
    <s v="CAMILA IGNACIA GUERRA IZQUIERDO"/>
    <s v="CAMILA IGNACIA"/>
    <s v="GUERRA IZQUIERDO "/>
    <x v="0"/>
    <x v="0"/>
    <m/>
    <m/>
    <m/>
    <m/>
    <m/>
    <m/>
    <m/>
    <m/>
    <d v="1994-06-27T00:00:00"/>
    <s v="DIANA ROSARIO GONZALEZ ANGEL"/>
    <s v="16893047-K"/>
    <s v="FRANCISCO JAVIER SUAREZ VEGA"/>
    <d v="2020-07-20T00:00:00"/>
    <d v="2020-07-30T00:00:00"/>
    <m/>
    <d v="2020-07-31T00:00:00"/>
    <s v="CIGUERRI"/>
    <s v="CIGUERRI"/>
    <n v="19079"/>
    <s v="camila.guerra@consultor.wom.cl"/>
    <m/>
    <m/>
    <n v="79"/>
    <s v="America Quinteros"/>
    <x v="0"/>
    <s v="Diurno"/>
    <s v=""/>
    <d v="2021-03-01T00:00:00"/>
    <n v="213"/>
    <m/>
    <s v=""/>
    <d v="2020-07-01T00:00:00"/>
    <s v="Si"/>
    <s v="Si"/>
  </r>
  <r>
    <s v="Holdtech"/>
    <x v="0"/>
    <s v="Masivo"/>
    <s v="La Serena"/>
    <s v="19952170"/>
    <s v="5"/>
    <s v="19952170-5"/>
    <s v="FACONTRA"/>
    <s v="FRANCISCO ADAN CONTRERAS ARAYA"/>
    <s v="FRANCISCO ADAN"/>
    <s v="CONTRERAS ARAYA "/>
    <x v="0"/>
    <x v="0"/>
    <m/>
    <m/>
    <m/>
    <m/>
    <m/>
    <m/>
    <m/>
    <m/>
    <d v="1998-12-22T00:00:00"/>
    <s v="DIANA ROSARIO GONZALEZ ANGEL"/>
    <s v="16893047-K"/>
    <s v="FRANCISCO JAVIER SUAREZ VEGA"/>
    <d v="2020-07-20T00:00:00"/>
    <d v="2020-07-30T00:00:00"/>
    <m/>
    <d v="2020-07-31T00:00:00"/>
    <s v="FACONTRA"/>
    <s v="FACONTRA"/>
    <n v="19401"/>
    <s v="francisco.contreras@consultor.wom.cl"/>
    <m/>
    <m/>
    <n v="79"/>
    <s v="America Quinteros"/>
    <x v="1"/>
    <s v="Diurno"/>
    <n v="1"/>
    <d v="2021-03-01T00:00:00"/>
    <n v="213"/>
    <m/>
    <s v=""/>
    <d v="2020-07-01T00:00:00"/>
    <s v="Si"/>
    <s v="Si"/>
  </r>
  <r>
    <s v="Holdtech"/>
    <x v="0"/>
    <s v="Datos"/>
    <s v="La Serena"/>
    <s v="19056684"/>
    <s v="6"/>
    <s v="19056684-6"/>
    <s v="FJMONTEG"/>
    <s v="FRANCISCO JAVIER ANDRES MONTERO GUERRERO"/>
    <s v="FRANCISCO JAVIER ANDRES"/>
    <s v="MONTERO GUERRERO "/>
    <x v="0"/>
    <x v="0"/>
    <m/>
    <m/>
    <m/>
    <m/>
    <m/>
    <m/>
    <m/>
    <m/>
    <d v="1995-06-13T00:00:00"/>
    <s v="DIANA ROSARIO GONZALEZ ANGEL"/>
    <s v="16893047-K"/>
    <s v="FRANCISCO JAVIER SUAREZ VEGA"/>
    <d v="2020-07-20T00:00:00"/>
    <d v="2020-07-30T00:00:00"/>
    <m/>
    <d v="2020-07-31T00:00:00"/>
    <s v="FJMONTEG"/>
    <s v="FJMONTEG"/>
    <n v="19297"/>
    <s v="francisco.montero.g@consultor.wom.cl"/>
    <m/>
    <m/>
    <n v="79"/>
    <s v="America Quinteros"/>
    <x v="1"/>
    <s v="Diurno"/>
    <n v="1"/>
    <d v="2021-03-01T00:00:00"/>
    <n v="213"/>
    <m/>
    <s v=""/>
    <d v="2020-07-01T00:00:00"/>
    <s v="Si"/>
    <s v="Si"/>
  </r>
  <r>
    <s v="Holdtech"/>
    <x v="0"/>
    <s v="Masivo"/>
    <s v="La Serena"/>
    <s v="17624755"/>
    <s v="K"/>
    <s v="17624755-K"/>
    <s v="MFGILD"/>
    <s v="MANUEL FERNANDO GIL DEL PINO"/>
    <s v="MANUEL FERNANDO"/>
    <s v="GIL DEL PINO "/>
    <x v="0"/>
    <x v="0"/>
    <m/>
    <m/>
    <m/>
    <m/>
    <m/>
    <m/>
    <m/>
    <m/>
    <d v="1990-07-13T00:00:00"/>
    <s v="DIANA ROSARIO GONZALEZ ANGEL"/>
    <s v="16893047-K"/>
    <s v="FRANCISCO JAVIER SUAREZ VEGA"/>
    <d v="2020-07-20T00:00:00"/>
    <d v="2020-07-30T00:00:00"/>
    <m/>
    <d v="2020-07-31T00:00:00"/>
    <s v="MFGILD"/>
    <s v="MFGILD"/>
    <n v="19393"/>
    <s v="manuel.gil@consultor.wom.cl"/>
    <m/>
    <m/>
    <n v="79"/>
    <s v="America Quinteros"/>
    <x v="0"/>
    <s v="Diurno"/>
    <s v=""/>
    <d v="2021-03-01T00:00:00"/>
    <n v="213"/>
    <m/>
    <s v=""/>
    <d v="2020-07-01T00:00:00"/>
    <s v="Si"/>
    <s v="Si"/>
  </r>
  <r>
    <s v="Holdtech"/>
    <x v="0"/>
    <s v="Masivo"/>
    <s v="La Serena"/>
    <s v="18014641"/>
    <s v="5"/>
    <s v="18014641-5"/>
    <s v="RSMIRANO"/>
    <s v="ROLANDO SEBASTIAN MIRANDA OLGUIN"/>
    <s v="ROLANDO SEBASTIAN"/>
    <s v="MIRANDA OLGUIN "/>
    <x v="0"/>
    <x v="0"/>
    <m/>
    <m/>
    <m/>
    <m/>
    <m/>
    <m/>
    <m/>
    <m/>
    <d v="1992-05-03T00:00:00"/>
    <s v="PALOMA JACQUELINE ARAYA MUÑOZ"/>
    <s v="15054416-5"/>
    <s v="FRANCISCO JAVIER SUAREZ VEGA"/>
    <d v="2020-07-20T00:00:00"/>
    <d v="2020-07-30T00:00:00"/>
    <m/>
    <d v="2020-07-31T00:00:00"/>
    <s v="RSMIRANO"/>
    <s v="RSMIRANO"/>
    <n v="19408"/>
    <s v="rolando.miranda@consultor.wom.cl"/>
    <m/>
    <m/>
    <n v="79"/>
    <s v="America Quinteros"/>
    <x v="0"/>
    <s v="Diurno"/>
    <s v=""/>
    <d v="2021-03-01T00:00:00"/>
    <n v="213"/>
    <m/>
    <s v=""/>
    <d v="2020-07-01T00:00:00"/>
    <s v="Si"/>
    <s v="Si"/>
  </r>
  <r>
    <s v="Holdtech"/>
    <x v="0"/>
    <s v="Masivo"/>
    <s v="La Serena"/>
    <s v="19584688"/>
    <s v="K"/>
    <s v="19584688-K"/>
    <s v="SFPUELN"/>
    <s v="SOFIA FERNANDA PUEL NUÑEZ"/>
    <s v="SOFIA FERNANDA"/>
    <s v="PUEL NUÑEZ "/>
    <x v="0"/>
    <x v="0"/>
    <m/>
    <m/>
    <m/>
    <m/>
    <m/>
    <m/>
    <m/>
    <m/>
    <d v="1997-03-27T00:00:00"/>
    <s v="DIANA ROSARIO GONZALEZ ANGEL"/>
    <s v="16893047-K"/>
    <s v="FRANCISCO JAVIER SUAREZ VEGA"/>
    <d v="2020-07-20T00:00:00"/>
    <d v="2020-07-30T00:00:00"/>
    <m/>
    <d v="2020-07-31T00:00:00"/>
    <s v="SFPUELN"/>
    <s v="SFPUELN"/>
    <n v="19402"/>
    <s v="sofia.puel@consultor.wom.cl"/>
    <m/>
    <m/>
    <n v="79"/>
    <s v="America Quinteros"/>
    <x v="1"/>
    <s v="Diurno"/>
    <n v="1"/>
    <d v="2021-03-01T00:00:00"/>
    <n v="213"/>
    <m/>
    <s v=""/>
    <d v="2020-07-01T00:00:00"/>
    <s v="Si"/>
    <s v="Si"/>
  </r>
  <r>
    <s v="Holdtech"/>
    <x v="0"/>
    <s v="Recambio"/>
    <s v="La Serena"/>
    <s v="18495185"/>
    <s v="1"/>
    <s v="18495185-1"/>
    <s v="TAROJASO"/>
    <s v="TERESA ALEJANDRA ROJAS OLIVARES"/>
    <s v="TERESA ALEJANDRA"/>
    <s v="ROJAS OLIVARES "/>
    <x v="0"/>
    <x v="0"/>
    <m/>
    <m/>
    <m/>
    <m/>
    <m/>
    <m/>
    <m/>
    <m/>
    <d v="1993-10-03T00:00:00"/>
    <s v="DIANA ROSARIO GONZALEZ ANGEL"/>
    <s v="16893047-K"/>
    <s v="FRANCISCO JAVIER SUAREZ VEGA"/>
    <d v="2020-07-20T00:00:00"/>
    <d v="2020-07-30T00:00:00"/>
    <m/>
    <d v="2020-07-31T00:00:00"/>
    <s v="TAROJASO"/>
    <s v="TAROJASO"/>
    <n v="19239"/>
    <s v="teresa.rojas@consultor.wom.cl"/>
    <m/>
    <m/>
    <n v="79"/>
    <s v="America Quinteros"/>
    <x v="0"/>
    <s v="Diurno"/>
    <s v=""/>
    <d v="2021-03-01T00:00:00"/>
    <n v="213"/>
    <m/>
    <s v=""/>
    <d v="2020-07-01T00:00:00"/>
    <s v="Si"/>
    <s v="Si"/>
  </r>
  <r>
    <s v="Holdtech"/>
    <x v="0"/>
    <s v="Empresas"/>
    <s v="La Serena"/>
    <s v="18375163"/>
    <s v="8"/>
    <s v="18375163-8"/>
    <s v="HLALFARM"/>
    <s v="HECTOR LUIS ALFARO MERCADO"/>
    <s v="HECTOR LUIS"/>
    <s v="ALFARO MERCADO "/>
    <x v="0"/>
    <x v="0"/>
    <m/>
    <m/>
    <m/>
    <m/>
    <m/>
    <m/>
    <m/>
    <m/>
    <d v="1993-04-20T00:00:00"/>
    <s v="GABRIELA CONSTANZA DIAZ RIVERA"/>
    <s v="17762228-1"/>
    <s v="FRANCISCO JAVIER SUAREZ VEGA"/>
    <d v="2020-07-20T00:00:00"/>
    <d v="2020-07-30T00:00:00"/>
    <m/>
    <d v="2020-07-31T00:00:00"/>
    <s v="HLALFARM"/>
    <s v="HLALFARM"/>
    <n v="19328"/>
    <s v="hector.alfaro.m@consultor.wom.cl"/>
    <m/>
    <m/>
    <n v="79"/>
    <s v="America Quinteros"/>
    <x v="1"/>
    <s v="Diurno"/>
    <n v="1"/>
    <d v="2021-03-01T00:00:00"/>
    <n v="213"/>
    <m/>
    <s v=""/>
    <d v="2020-07-01T00:00:00"/>
    <s v="Si"/>
    <s v="Si"/>
  </r>
  <r>
    <s v="Holdtech"/>
    <x v="0"/>
    <s v="Masivo"/>
    <s v="La Serena"/>
    <s v="18494552"/>
    <s v="5"/>
    <s v="18494552-5"/>
    <s v="CETORREV"/>
    <s v="CARLOS EDUARDO TORRES VEGA"/>
    <s v="CARLOS EDUARDO"/>
    <s v="TORRES VEGA "/>
    <x v="0"/>
    <x v="0"/>
    <m/>
    <m/>
    <m/>
    <m/>
    <m/>
    <m/>
    <m/>
    <m/>
    <s v="22-07-1993"/>
    <s v="MINERVA MAKARENA ROJAS VARAS"/>
    <s v="17902552-3"/>
    <s v="ULISES LA ROSA PEREZ"/>
    <d v="2020-07-27T00:00:00"/>
    <d v="2020-08-11T00:00:00"/>
    <m/>
    <d v="2020-08-12T00:00:00"/>
    <s v="CETORREV"/>
    <s v="CETORREV"/>
    <n v="19247"/>
    <s v="carlos.torres@consultor.wom.cl"/>
    <m/>
    <m/>
    <n v="80"/>
    <s v="Leticia Cabrera"/>
    <x v="1"/>
    <s v="Diurno"/>
    <n v="1"/>
    <d v="2021-03-01T00:00:00"/>
    <n v="201"/>
    <m/>
    <s v=""/>
    <d v="2020-08-01T00:00:00"/>
    <s v="Si"/>
    <s v="Si"/>
  </r>
  <r>
    <s v="Holdtech"/>
    <x v="0"/>
    <s v="Masivo"/>
    <s v="La Serena"/>
    <s v="26746146"/>
    <s v="5"/>
    <s v="26746146-5"/>
    <s v="CJRANGEO"/>
    <s v="CARLOS JOSÉ RANGEL OROZCO"/>
    <s v="CARLOS JOSÉ "/>
    <s v="RANGEL OROZCO"/>
    <x v="0"/>
    <x v="0"/>
    <m/>
    <m/>
    <m/>
    <m/>
    <m/>
    <m/>
    <m/>
    <m/>
    <d v="1993-12-21T00:00:00"/>
    <s v="JEREMY HUGO TORRES SMITH"/>
    <s v="19505248-4"/>
    <s v="WILLIAMS ENRIQUE DOMINGUEZ BARRADA"/>
    <d v="2020-07-23T00:00:00"/>
    <d v="2020-08-06T00:00:00"/>
    <m/>
    <d v="2020-08-07T00:00:00"/>
    <s v="CJRANGEO"/>
    <s v="CJRANGEO"/>
    <n v="19435"/>
    <s v="carlos.rangel@consultor.wom.cl"/>
    <m/>
    <m/>
    <n v="81"/>
    <s v="Daniela Castillo"/>
    <x v="1"/>
    <s v="Diurno"/>
    <n v="1"/>
    <d v="2021-03-01T00:00:00"/>
    <n v="206"/>
    <d v="2020-12-01T00:00:00"/>
    <s v=""/>
    <d v="2020-08-01T00:00:00"/>
    <s v="Si"/>
    <s v="Si"/>
  </r>
  <r>
    <s v="Holdtech"/>
    <x v="0"/>
    <s v="Masivo"/>
    <s v="La Serena"/>
    <s v="27140054"/>
    <s v="3"/>
    <s v="27140054-3"/>
    <s v="ELLARAR"/>
    <s v="ESTHER LUCRECIA LARA RUMBOS"/>
    <s v="ESTHER LUCRECIA "/>
    <s v="LARA RUMBOS"/>
    <x v="0"/>
    <x v="0"/>
    <m/>
    <m/>
    <m/>
    <m/>
    <m/>
    <m/>
    <m/>
    <m/>
    <d v="1985-11-05T00:00:00"/>
    <s v="ENDER JAVIER PIÑA ROJAS"/>
    <s v="26728535-7"/>
    <s v="FRANCISCO JAVIER SUAREZ VEGA"/>
    <d v="2020-07-23T00:00:00"/>
    <d v="2020-08-06T00:00:00"/>
    <m/>
    <d v="2020-08-07T00:00:00"/>
    <s v="ELLARAR"/>
    <s v="ELLARAR"/>
    <n v="19426"/>
    <s v="esther.lara@consultor.wom.cl"/>
    <m/>
    <m/>
    <n v="81"/>
    <s v="Daniela Castillo"/>
    <x v="1"/>
    <s v="Diurno"/>
    <n v="1"/>
    <d v="2021-03-01T00:00:00"/>
    <n v="206"/>
    <d v="2020-10-13T00:00:00"/>
    <s v=""/>
    <d v="2020-08-01T00:00:00"/>
    <s v="Si"/>
    <s v="Si"/>
  </r>
  <r>
    <s v="Holdtech"/>
    <x v="0"/>
    <s v="Masivo"/>
    <s v="La Serena"/>
    <s v="26768322"/>
    <s v="0"/>
    <s v="26768322-0"/>
    <s v="GAHERNAR"/>
    <s v="GABRIEL ARTURO HERNÁNDEZ RODRÍGUEZ"/>
    <s v="GABRIEL ARTURO "/>
    <s v="HERNÁNDEZ RODRÍGUEZ "/>
    <x v="0"/>
    <x v="0"/>
    <m/>
    <m/>
    <m/>
    <m/>
    <m/>
    <m/>
    <m/>
    <m/>
    <d v="1993-04-23T00:00:00"/>
    <s v="ENDER JAVIER PIÑA ROJAS"/>
    <s v="26728535-7"/>
    <s v="FRANCISCO JAVIER SUAREZ VEGA"/>
    <d v="2020-07-23T00:00:00"/>
    <d v="2020-08-06T00:00:00"/>
    <m/>
    <d v="2020-08-07T00:00:00"/>
    <s v="GAHERNAR"/>
    <s v="GAHERNAR"/>
    <n v="19420"/>
    <s v="gabriel.hernandez@consultor.wom.cl"/>
    <m/>
    <m/>
    <n v="81"/>
    <s v="Daniela Castillo"/>
    <x v="1"/>
    <s v="Diurno"/>
    <n v="1"/>
    <d v="2021-03-01T00:00:00"/>
    <n v="206"/>
    <d v="2020-10-13T00:00:00"/>
    <s v=""/>
    <d v="2020-08-01T00:00:00"/>
    <s v="Si"/>
    <s v="Si"/>
  </r>
  <r>
    <s v="Holdtech"/>
    <x v="0"/>
    <s v="Masivo"/>
    <s v="La Serena"/>
    <s v="26255314"/>
    <s v="0"/>
    <s v="26255314-0"/>
    <s v="JAFERNAA"/>
    <s v="JOSÉ ALBERTO FERNÁNDEZ APONTE"/>
    <s v="JOSÉ ALBERTO "/>
    <s v="FERNÁNDEZ APONTE"/>
    <x v="0"/>
    <x v="0"/>
    <m/>
    <m/>
    <m/>
    <m/>
    <m/>
    <m/>
    <m/>
    <m/>
    <d v="1986-05-14T00:00:00"/>
    <s v="ENDER JAVIER PIÑA ROJAS"/>
    <s v="26728535-7"/>
    <s v="FRANCISCO JAVIER SUAREZ VEGA"/>
    <d v="2020-07-23T00:00:00"/>
    <d v="2020-08-06T00:00:00"/>
    <m/>
    <d v="2020-08-07T00:00:00"/>
    <s v="JAFERNAA"/>
    <s v="JAFERNAA"/>
    <n v="19421"/>
    <s v="jose.fernandez@consultor.wom.cl"/>
    <m/>
    <m/>
    <n v="81"/>
    <s v="Daniela Castillo"/>
    <x v="1"/>
    <s v="Diurno"/>
    <n v="1"/>
    <d v="2021-03-01T00:00:00"/>
    <n v="206"/>
    <d v="2020-10-13T00:00:00"/>
    <s v=""/>
    <d v="2020-08-01T00:00:00"/>
    <s v="Si"/>
    <s v="Si"/>
  </r>
  <r>
    <s v="Holdtech"/>
    <x v="0"/>
    <s v="Masivo"/>
    <s v="La Serena"/>
    <s v="23949035"/>
    <s v="2"/>
    <s v="23949035-2"/>
    <s v="MAIRODRI"/>
    <s v="MAYRA ALEJANDRA RODRIGUEZ GUTIERREZ"/>
    <s v="MAYRA ALEJANDRA"/>
    <s v="RODRIGUEZ GUTIERREZ"/>
    <x v="0"/>
    <x v="0"/>
    <m/>
    <m/>
    <m/>
    <m/>
    <m/>
    <m/>
    <m/>
    <m/>
    <d v="1984-12-12T00:00:00"/>
    <s v="ELIZABETH ANDREA CASTILLO COLLAO"/>
    <s v="18631932-K"/>
    <s v="WILLIAMS ENRIQUE DOMINGUEZ BARRADA"/>
    <d v="2020-07-23T00:00:00"/>
    <d v="2020-08-06T00:00:00"/>
    <m/>
    <d v="2020-08-07T00:00:00"/>
    <s v="MAIRODRI"/>
    <s v="MAIRODRI"/>
    <n v="19418"/>
    <s v="mayra.rodriguez@consultor.wom.cl"/>
    <m/>
    <m/>
    <n v="81"/>
    <s v="Daniela Castillo"/>
    <x v="1"/>
    <s v="Diurno"/>
    <n v="1"/>
    <d v="2021-03-01T00:00:00"/>
    <n v="206"/>
    <d v="2020-12-07T00:00:00"/>
    <s v=""/>
    <d v="2020-08-01T00:00:00"/>
    <s v="Si"/>
    <s v="Si"/>
  </r>
  <r>
    <s v="Holdtech"/>
    <x v="0"/>
    <s v="Masivo"/>
    <s v="La Serena"/>
    <s v="26918638"/>
    <s v="0"/>
    <s v="26918638-0"/>
    <s v="YCMEJIAL"/>
    <s v="YANDERLIN CAROLINA MEJIAS LLANOS"/>
    <s v="YANDERLIN CAROLINA "/>
    <s v="MEJIAS LLANOS"/>
    <x v="0"/>
    <x v="0"/>
    <m/>
    <m/>
    <m/>
    <m/>
    <m/>
    <m/>
    <m/>
    <m/>
    <d v="1990-10-16T00:00:00"/>
    <s v="ENDER JAVIER PIÑA ROJAS"/>
    <s v="26728535-7"/>
    <s v="FRANCISCO JAVIER SUAREZ VEGA"/>
    <d v="2020-07-23T00:00:00"/>
    <d v="2020-08-06T00:00:00"/>
    <m/>
    <d v="2020-08-07T00:00:00"/>
    <s v="YCMEJIAL"/>
    <s v="YCMEJIAL"/>
    <n v="19432"/>
    <s v="yanderlin.mejias@consultor.wom.cl"/>
    <m/>
    <m/>
    <n v="81"/>
    <s v="Daniela Castillo"/>
    <x v="1"/>
    <s v="Diurno"/>
    <n v="1"/>
    <d v="2021-03-01T00:00:00"/>
    <n v="206"/>
    <d v="2020-10-13T00:00:00"/>
    <s v=""/>
    <d v="2020-08-01T00:00:00"/>
    <s v="Si"/>
    <s v="Si"/>
  </r>
  <r>
    <s v="Holdtech"/>
    <x v="0"/>
    <s v="Masivo"/>
    <s v="La Serena"/>
    <s v="26678829"/>
    <s v="0"/>
    <s v="26678829-0"/>
    <s v="YGGOMEZP"/>
    <s v="YONNY GREGORIO GÓMEZ PINEDA"/>
    <s v="YONNY GREGORIO "/>
    <s v="GÓMEZ PINEDA"/>
    <x v="0"/>
    <x v="0"/>
    <m/>
    <m/>
    <m/>
    <m/>
    <m/>
    <m/>
    <m/>
    <m/>
    <d v="1989-06-02T00:00:00"/>
    <s v="JOSE ARTURO CAMPOS CANIBILO"/>
    <s v="18354359-8"/>
    <s v="FRANCISCO JAVIER SUAREZ VEGA"/>
    <d v="2020-07-23T00:00:00"/>
    <d v="2020-08-06T00:00:00"/>
    <m/>
    <d v="2020-08-07T00:00:00"/>
    <s v="YGGOMEZP"/>
    <s v="YGGOMEZP"/>
    <n v="19428"/>
    <s v="yonny.gomez@consultor.wom.cl"/>
    <m/>
    <m/>
    <n v="81"/>
    <s v="Daniela Castillo"/>
    <x v="1"/>
    <s v="Diurno"/>
    <n v="1"/>
    <d v="2021-03-01T00:00:00"/>
    <n v="206"/>
    <d v="2020-12-01T00:00:00"/>
    <s v=""/>
    <d v="2020-08-01T00:00:00"/>
    <s v="Si"/>
    <s v="Si"/>
  </r>
  <r>
    <s v="Holdtech"/>
    <x v="0"/>
    <s v="Masivo"/>
    <s v="La Serena"/>
    <s v="13761901"/>
    <s v="6"/>
    <s v="13761901-6"/>
    <s v="CEMARINT"/>
    <s v="CAROLINA ESTHER MARIN TORO"/>
    <s v="CAROLINA ESTHER"/>
    <s v="MARIN TORO "/>
    <x v="0"/>
    <x v="0"/>
    <m/>
    <m/>
    <m/>
    <m/>
    <m/>
    <m/>
    <m/>
    <m/>
    <d v="1980-07-24T00:00:00"/>
    <s v="NICOLE ANDREA DIAZ HIDALGO "/>
    <s v="17722969-5"/>
    <s v="ULISES LA ROSA PEREZ"/>
    <d v="2020-08-03T00:00:00"/>
    <d v="2020-08-19T00:00:00"/>
    <m/>
    <d v="2020-08-20T00:00:00"/>
    <s v="CEMARINT"/>
    <s v="CEMARINT"/>
    <n v="19425"/>
    <s v="carolina.marin@consultor.wom.cl"/>
    <m/>
    <m/>
    <n v="82"/>
    <s v="Maria Fernanda Diaz"/>
    <x v="1"/>
    <s v="Diurno"/>
    <n v="1"/>
    <d v="2021-03-01T00:00:00"/>
    <n v="193"/>
    <m/>
    <s v=""/>
    <d v="2020-08-01T00:00:00"/>
    <s v="Si"/>
    <s v="No"/>
  </r>
  <r>
    <s v="Holdtech"/>
    <x v="0"/>
    <s v="Empresas"/>
    <s v="La Serena"/>
    <s v="19343611"/>
    <s v="0"/>
    <s v="19343611-0"/>
    <s v="CNARANCV"/>
    <s v="CRISTOPHER NICOLAS ARANCIBIA VENEGAS"/>
    <s v="CRISTOPHER NICOLAS"/>
    <s v="ARANCIBIA VENEGAS "/>
    <x v="0"/>
    <x v="0"/>
    <m/>
    <m/>
    <m/>
    <m/>
    <m/>
    <m/>
    <m/>
    <m/>
    <d v="1996-06-26T00:00:00"/>
    <s v="NICOLE ANDREA DIAZ HIDALGO "/>
    <s v="17722969-5"/>
    <s v="ULISES LA ROSA PEREZ"/>
    <d v="2020-08-03T00:00:00"/>
    <d v="2020-08-19T00:00:00"/>
    <m/>
    <d v="2020-08-20T00:00:00"/>
    <s v="CNARANCV"/>
    <s v="CNARANCV"/>
    <n v="19478"/>
    <s v="cristopher.arancibia@consultor.wom.cl"/>
    <m/>
    <m/>
    <n v="82"/>
    <s v="Maria Fernanda Diaz"/>
    <x v="1"/>
    <s v="Diurno"/>
    <n v="1"/>
    <d v="2021-03-01T00:00:00"/>
    <n v="193"/>
    <m/>
    <s v=""/>
    <d v="2020-08-01T00:00:00"/>
    <s v="Si"/>
    <s v="No"/>
  </r>
  <r>
    <s v="Holdtech"/>
    <x v="0"/>
    <s v="Masivo"/>
    <s v="La Serena"/>
    <s v="18177630"/>
    <s v="7"/>
    <s v="18177630-7"/>
    <s v="FJALBANA"/>
    <s v="FRANCISCO JAVIER ALBANES ALBANES"/>
    <s v="FRANCISCO JAVIER"/>
    <s v="ALBANES ALBANES "/>
    <x v="0"/>
    <x v="0"/>
    <m/>
    <m/>
    <m/>
    <m/>
    <m/>
    <m/>
    <m/>
    <m/>
    <d v="1992-01-26T00:00:00"/>
    <s v="NICOLE ANDREA DIAZ HIDALGO "/>
    <s v="17722969-5"/>
    <s v="ULISES LA ROSA PEREZ"/>
    <d v="2020-08-03T00:00:00"/>
    <d v="2020-08-19T00:00:00"/>
    <m/>
    <d v="2020-08-20T00:00:00"/>
    <s v="FJALBANA"/>
    <s v="FJALBANA"/>
    <n v="19338"/>
    <s v="francisco.albanes@consultor.wom.cl"/>
    <m/>
    <m/>
    <n v="82"/>
    <s v="Maria Fernanda Diaz"/>
    <x v="1"/>
    <s v="Diurno"/>
    <n v="1"/>
    <d v="2021-03-01T00:00:00"/>
    <n v="193"/>
    <m/>
    <s v=""/>
    <d v="2020-08-01T00:00:00"/>
    <s v="Si"/>
    <s v="No"/>
  </r>
  <r>
    <s v="Holdtech"/>
    <x v="0"/>
    <s v="Masivo"/>
    <s v="La Serena"/>
    <s v="19769838"/>
    <s v="1"/>
    <s v="19769838-1"/>
    <s v="VPBONILV"/>
    <s v="VALERIA PATRICIA BONILLA VERGARA"/>
    <s v="VALERIA PATRICIA"/>
    <s v="BONILLA VERGARA "/>
    <x v="0"/>
    <x v="0"/>
    <m/>
    <m/>
    <m/>
    <m/>
    <m/>
    <m/>
    <m/>
    <m/>
    <d v="1997-09-17T00:00:00"/>
    <s v="NICOLE ANDREA DIAZ HIDALGO "/>
    <s v="17722969-5"/>
    <s v="ULISES LA ROSA PEREZ"/>
    <d v="2020-08-03T00:00:00"/>
    <d v="2020-08-19T00:00:00"/>
    <m/>
    <d v="2020-08-20T00:00:00"/>
    <s v="VPBONILV"/>
    <s v="VPBONILV"/>
    <n v="19456"/>
    <s v="valeria.bonilla@consultor.wom.cl"/>
    <m/>
    <m/>
    <n v="82"/>
    <s v="Maria Fernanda Diaz"/>
    <x v="1"/>
    <s v="Diurno"/>
    <n v="1"/>
    <d v="2021-03-01T00:00:00"/>
    <n v="193"/>
    <m/>
    <s v=""/>
    <d v="2020-08-01T00:00:00"/>
    <s v="Si"/>
    <s v="No"/>
  </r>
  <r>
    <s v="Holdtech"/>
    <x v="0"/>
    <s v="Masivo"/>
    <s v="La Serena"/>
    <s v="19467768"/>
    <s v="5"/>
    <s v="19467768-5"/>
    <s v="TALEMUSA"/>
    <s v="TAMARA ARLETTE LEMUS ARCOS"/>
    <s v="TAMARA ARLETTE"/>
    <s v="LEMUS ARCOS "/>
    <x v="0"/>
    <x v="0"/>
    <m/>
    <m/>
    <m/>
    <m/>
    <m/>
    <m/>
    <m/>
    <m/>
    <d v="1997-01-15T00:00:00"/>
    <s v="NICOLE ANDREA DIAZ HIDALGO "/>
    <s v="17722969-5"/>
    <s v="ULISES LA ROSA PEREZ"/>
    <d v="2020-08-03T00:00:00"/>
    <d v="2020-08-19T00:00:00"/>
    <m/>
    <d v="2020-08-20T00:00:00"/>
    <s v="TALEMUSA"/>
    <s v="TALEMUSA"/>
    <n v="19442"/>
    <s v="tamara.lemus@consultor.wom.cl"/>
    <m/>
    <m/>
    <n v="82"/>
    <s v="Maria Fernanda Diaz"/>
    <x v="1"/>
    <s v="Diurno"/>
    <n v="1"/>
    <d v="2021-03-01T00:00:00"/>
    <n v="193"/>
    <m/>
    <s v=""/>
    <d v="2020-08-01T00:00:00"/>
    <s v="Si"/>
    <s v="No"/>
  </r>
  <r>
    <s v="Holdtech"/>
    <x v="0"/>
    <s v="Masivo"/>
    <s v="La Serena"/>
    <s v="19057356"/>
    <s v="7"/>
    <s v="19057356-7"/>
    <s v="BATOBARV"/>
    <s v="BEATRIZ ALEJANDRA TOBAR VILLALOBOS"/>
    <s v="BEATRIZ ALEJANDRA "/>
    <s v="TOBAR VILLALOBOS"/>
    <x v="0"/>
    <x v="0"/>
    <m/>
    <m/>
    <m/>
    <m/>
    <m/>
    <m/>
    <m/>
    <m/>
    <d v="1995-07-12T00:00:00"/>
    <s v="CATHERINE ESTEFANIA BARRAZA ARAYA"/>
    <s v="19207174-7"/>
    <s v="ULISES LA ROSA PEREZ"/>
    <d v="2020-08-11T00:00:00"/>
    <d v="2020-08-29T00:00:00"/>
    <m/>
    <d v="2020-08-31T00:00:00"/>
    <s v="BATOBARV"/>
    <s v="BATOBARV"/>
    <n v="19500"/>
    <s v="beatriz.tobar@consultor.wom.cl"/>
    <m/>
    <m/>
    <n v="83"/>
    <s v="America Quinteros"/>
    <x v="1"/>
    <s v="Diurno"/>
    <n v="1"/>
    <d v="2021-03-01T00:00:00"/>
    <n v="182"/>
    <m/>
    <s v=""/>
    <d v="2020-08-01T00:00:00"/>
    <s v="Si"/>
    <s v="No"/>
  </r>
  <r>
    <s v="Holdtech"/>
    <x v="0"/>
    <s v="Masivo"/>
    <s v="La Serena"/>
    <s v="17240665"/>
    <s v="3"/>
    <s v="17240665-3"/>
    <s v="CICATALP"/>
    <s v="CESAR IGNACIO CATALAN PALLAHUALA"/>
    <s v="CESAR IGNACIO "/>
    <s v="CATALAN PALLAHUALA"/>
    <x v="0"/>
    <x v="0"/>
    <m/>
    <m/>
    <m/>
    <m/>
    <m/>
    <m/>
    <m/>
    <m/>
    <d v="1989-09-01T00:00:00"/>
    <s v="CATHERINE ESTEFANIA BARRAZA ARAYA"/>
    <s v="19207174-7"/>
    <s v="ULISES LA ROSA PEREZ"/>
    <d v="2020-08-11T00:00:00"/>
    <d v="2020-08-29T00:00:00"/>
    <m/>
    <d v="2020-08-31T00:00:00"/>
    <s v="CICATALP"/>
    <s v="CICATALP"/>
    <n v="19505"/>
    <s v="cesar.catalan@consultor.wom.cl"/>
    <m/>
    <m/>
    <n v="83"/>
    <s v="America Quinteros"/>
    <x v="1"/>
    <s v="Diurno"/>
    <n v="1"/>
    <d v="2021-03-01T00:00:00"/>
    <n v="182"/>
    <m/>
    <s v=""/>
    <d v="2020-08-01T00:00:00"/>
    <s v="Si"/>
    <s v="No"/>
  </r>
  <r>
    <s v="Holdtech"/>
    <x v="0"/>
    <s v="Masivo"/>
    <s v="La Serena"/>
    <s v="19395770"/>
    <s v="6"/>
    <s v="19395770-6"/>
    <s v="MJCASTIN"/>
    <s v="MARIT JOCE DEL ROSARIO CASTILLO NUÑEZ"/>
    <s v="MARIT JOCE DEL ROSARIO "/>
    <s v="CASTILLO NUÑEZ"/>
    <x v="0"/>
    <x v="0"/>
    <m/>
    <m/>
    <m/>
    <m/>
    <m/>
    <m/>
    <m/>
    <m/>
    <d v="1996-04-14T00:00:00"/>
    <s v="CATHERINE ESTEFANIA BARRAZA ARAYA"/>
    <s v="19207174-7"/>
    <s v="ULISES LA ROSA PEREZ"/>
    <d v="2020-08-11T00:00:00"/>
    <d v="2020-08-29T00:00:00"/>
    <m/>
    <d v="2020-08-31T00:00:00"/>
    <s v="MJCASTIN"/>
    <s v="MJCASTIN"/>
    <n v="19255"/>
    <s v="marit.castillo@consultor.wom.cl"/>
    <m/>
    <m/>
    <n v="83"/>
    <s v="America Quinteros"/>
    <x v="1"/>
    <s v="Diurno"/>
    <n v="1"/>
    <d v="2021-03-01T00:00:00"/>
    <n v="182"/>
    <m/>
    <s v=""/>
    <d v="2020-08-01T00:00:00"/>
    <s v="Si"/>
    <s v="No"/>
  </r>
  <r>
    <s v="Holdtech"/>
    <x v="0"/>
    <s v="Masivo"/>
    <s v="La Serena"/>
    <s v="18082284"/>
    <s v="4"/>
    <s v="18082284-4"/>
    <s v="LGCOLLIM"/>
    <s v="LETICIA GISSELLE COLLIO MONTUPIL"/>
    <s v="LETICIA GISSELLE "/>
    <s v="COLLIO MONTUPIL"/>
    <x v="0"/>
    <x v="0"/>
    <m/>
    <m/>
    <m/>
    <m/>
    <m/>
    <m/>
    <m/>
    <m/>
    <d v="1992-09-15T00:00:00"/>
    <s v="JONATHAN ANDRES GONZALEZ HIDALGO"/>
    <s v="16732649-8"/>
    <s v="ULISES LA ROSA PEREZ"/>
    <d v="2020-08-11T00:00:00"/>
    <d v="2020-08-29T00:00:00"/>
    <m/>
    <d v="2020-08-31T00:00:00"/>
    <s v="LGCOLLIM"/>
    <s v="LGCOLLIM"/>
    <n v="19501"/>
    <s v="leticia.collio@consultor.wom.cl"/>
    <m/>
    <m/>
    <n v="83"/>
    <s v="America Quinteros"/>
    <x v="0"/>
    <s v="Diurno"/>
    <s v=""/>
    <d v="2021-03-01T00:00:00"/>
    <n v="182"/>
    <m/>
    <s v=""/>
    <d v="2020-08-01T00:00:00"/>
    <s v="Si"/>
    <s v="No"/>
  </r>
  <r>
    <s v="Holdtech"/>
    <x v="0"/>
    <s v="Masivo"/>
    <s v="La Serena"/>
    <s v="15055981"/>
    <s v="2"/>
    <s v="15055981-2"/>
    <s v="MDBAEZAF"/>
    <s v="MARISOL DEL CARMEN BAEZA FLORES"/>
    <s v="MARISOL DEL CARMEN "/>
    <s v="BAEZA FLORES"/>
    <x v="0"/>
    <x v="0"/>
    <m/>
    <m/>
    <m/>
    <m/>
    <m/>
    <m/>
    <m/>
    <m/>
    <s v="25-12-1982"/>
    <s v="JONATHAN ANDRES GONZALEZ HIDALGO"/>
    <s v="16732649-8"/>
    <s v="ULISES LA ROSA PEREZ"/>
    <d v="2020-08-17T00:00:00"/>
    <d v="2020-09-01T00:00:00"/>
    <m/>
    <d v="2020-09-02T00:00:00"/>
    <s v="MDBAEZAF"/>
    <s v="MDBAEZAF"/>
    <n v="19208"/>
    <s v="marisol.baeza@consultor.wom.cl"/>
    <m/>
    <m/>
    <n v="84"/>
    <s v="Leticia Cabrera"/>
    <x v="0"/>
    <s v="Diurno"/>
    <s v=""/>
    <d v="2021-03-01T00:00:00"/>
    <n v="180"/>
    <m/>
    <s v=""/>
    <d v="2020-09-01T00:00:00"/>
    <s v="Si"/>
    <s v="No"/>
  </r>
  <r>
    <s v="Holdtech"/>
    <x v="0"/>
    <s v="Masivo"/>
    <s v="La Serena"/>
    <s v="19349995"/>
    <s v="3"/>
    <s v="19349995-3"/>
    <s v="CFTORREH"/>
    <s v="CAMILA FERNANDA TORRES HIDALGO"/>
    <s v="CAMILA FERNANDA "/>
    <s v="TORRES HIDALGO"/>
    <x v="0"/>
    <x v="0"/>
    <m/>
    <m/>
    <m/>
    <m/>
    <m/>
    <m/>
    <m/>
    <m/>
    <s v="07-01-1997"/>
    <s v="JONATHAN ANDRES GONZALEZ HIDALGO"/>
    <s v="16732649-8"/>
    <s v="ULISES LA ROSA PEREZ"/>
    <d v="2020-08-24T00:00:00"/>
    <d v="2020-09-07T00:00:00"/>
    <m/>
    <d v="2020-09-08T00:00:00"/>
    <s v="CFTORREH"/>
    <s v="CFTORREH"/>
    <n v="19494"/>
    <s v="camila.torres@consultor.wom.cl"/>
    <m/>
    <m/>
    <n v="85"/>
    <s v="Maria Fernanda Diaz"/>
    <x v="0"/>
    <s v="Diurno"/>
    <s v=""/>
    <d v="2021-03-01T00:00:00"/>
    <n v="174"/>
    <m/>
    <s v=""/>
    <d v="2020-09-01T00:00:00"/>
    <s v="Si"/>
    <s v="No"/>
  </r>
  <r>
    <s v="Holdtech"/>
    <x v="0"/>
    <s v="Masivo"/>
    <s v="La Serena"/>
    <s v="16187763"/>
    <s v="8"/>
    <s v="16187763-8"/>
    <s v="CGOYARZV"/>
    <s v="CRISTOBAL GABRIEL OYARZUN VIDAL"/>
    <s v="CRISTOBAL GABRIEL "/>
    <s v="OYARZUN VIDAL"/>
    <x v="0"/>
    <x v="0"/>
    <m/>
    <m/>
    <m/>
    <m/>
    <m/>
    <m/>
    <m/>
    <m/>
    <s v="19-08-1985"/>
    <s v="CESAR PATRICIO SOLER VARGAS"/>
    <s v="17016833-K"/>
    <s v="ULISES LA ROSA PEREZ"/>
    <d v="2020-08-24T00:00:00"/>
    <d v="2020-09-07T00:00:00"/>
    <m/>
    <d v="2020-09-08T00:00:00"/>
    <s v="CGOYARZV"/>
    <s v="CGOYARZV"/>
    <m/>
    <s v="cristobal.oyarzun@consultor.wom.cl"/>
    <m/>
    <m/>
    <n v="85"/>
    <s v="Maria Fernanda Diaz"/>
    <x v="1"/>
    <s v="Diurno"/>
    <n v="1"/>
    <d v="2021-03-01T00:00:00"/>
    <n v="174"/>
    <m/>
    <s v=""/>
    <d v="2020-09-01T00:00:00"/>
    <s v="Si"/>
    <s v="No"/>
  </r>
  <r>
    <s v="Holdtech"/>
    <x v="0"/>
    <s v="Masivo"/>
    <s v="La Serena"/>
    <s v="15333403"/>
    <s v="K"/>
    <s v="15333403-K"/>
    <s v="DAPENAM"/>
    <s v="DAVID ANDRES PEÑA MOYA"/>
    <s v="DAVID ANDRES "/>
    <s v="PEÑA MOYA"/>
    <x v="0"/>
    <x v="0"/>
    <m/>
    <m/>
    <m/>
    <m/>
    <m/>
    <m/>
    <m/>
    <m/>
    <s v="23-01-1984"/>
    <s v="NICOLE ANDREA DIAZ HIDALGO "/>
    <s v="17722969-5"/>
    <s v="ULISES LA ROSA PEREZ"/>
    <d v="2020-08-24T00:00:00"/>
    <d v="2020-09-07T00:00:00"/>
    <m/>
    <d v="2020-09-08T00:00:00"/>
    <s v="DAPENAM"/>
    <s v="DAPENAM"/>
    <n v="19457"/>
    <s v="david.pena@consultor.wom.cl"/>
    <m/>
    <m/>
    <n v="85"/>
    <s v="Maria Fernanda Diaz"/>
    <x v="1"/>
    <s v="Diurno"/>
    <n v="1"/>
    <d v="2021-03-01T00:00:00"/>
    <n v="174"/>
    <m/>
    <s v=""/>
    <d v="2020-09-01T00:00:00"/>
    <s v="Si"/>
    <s v="No"/>
  </r>
  <r>
    <s v="Holdtech"/>
    <x v="0"/>
    <s v="Masivo"/>
    <s v="La Serena"/>
    <s v="16715936"/>
    <s v="2"/>
    <s v="16715936-2"/>
    <s v="CAOJEDAA"/>
    <s v="CLAUDIA ANDREA OJEDA ARTEAGA"/>
    <s v="CLAUDIA ANDREA "/>
    <s v="OJEDA ARTEAGA"/>
    <x v="0"/>
    <x v="0"/>
    <m/>
    <m/>
    <m/>
    <m/>
    <m/>
    <m/>
    <m/>
    <m/>
    <s v="13-10-1987"/>
    <s v="GABRIELA ANDREA GOMEZ QUIVIC"/>
    <s v="18632202-9"/>
    <s v="FRANCISCO JAVIER SUAREZ VEGA"/>
    <d v="2020-09-01T00:00:00"/>
    <d v="2020-09-14T00:00:00"/>
    <m/>
    <d v="2020-09-15T00:00:00"/>
    <s v="CAOJEDAA"/>
    <s v="CAOJEDAA"/>
    <n v="19437"/>
    <s v="claudia.ojeda@consultor.wom.cl"/>
    <m/>
    <m/>
    <n v="86"/>
    <s v="America Quinteros"/>
    <x v="1"/>
    <s v="Diurno"/>
    <n v="1"/>
    <d v="2021-03-01T00:00:00"/>
    <n v="167"/>
    <m/>
    <s v=""/>
    <d v="2020-09-01T00:00:00"/>
    <s v="Si"/>
    <s v="No"/>
  </r>
  <r>
    <s v="Holdtech"/>
    <x v="0"/>
    <s v="Masivo"/>
    <s v="La Serena"/>
    <s v="17980267"/>
    <s v="8"/>
    <s v="17980267-8"/>
    <s v="CPENCINE"/>
    <s v="CLAUDIA PAMELA ENCINA ESPINOZA"/>
    <s v="CLAUDIA PAMELA "/>
    <s v="ENCINA ESPINOZA"/>
    <x v="0"/>
    <x v="0"/>
    <m/>
    <m/>
    <m/>
    <m/>
    <m/>
    <m/>
    <m/>
    <m/>
    <s v="08-01-1992"/>
    <s v="CESAR PATRICIO SOLER VARGAS"/>
    <s v="17016833-K"/>
    <s v="ULISES LA ROSA PEREZ"/>
    <d v="2020-09-01T00:00:00"/>
    <d v="2020-09-14T00:00:00"/>
    <m/>
    <d v="2020-09-15T00:00:00"/>
    <s v="CPENCINE"/>
    <s v="CPENCINE"/>
    <n v="19206"/>
    <s v="claudia.encina@consultor.wom.cl"/>
    <m/>
    <m/>
    <n v="86"/>
    <s v="America Quinteros"/>
    <x v="1"/>
    <s v="Diurno"/>
    <n v="1"/>
    <d v="2021-03-01T00:00:00"/>
    <n v="167"/>
    <m/>
    <s v=""/>
    <d v="2020-09-01T00:00:00"/>
    <s v="Si"/>
    <s v="No"/>
  </r>
  <r>
    <s v="Holdtech"/>
    <x v="0"/>
    <s v="Masivo"/>
    <s v="La Serena"/>
    <s v="18825249"/>
    <s v="4"/>
    <s v="18825249-4"/>
    <s v="FPAGUIRS"/>
    <s v="FRANCISCA PATRICIA AGUIRRE SANTOS"/>
    <s v="FRANCISCA PATRICIA "/>
    <s v="AGUIRRE SANTOS"/>
    <x v="0"/>
    <x v="0"/>
    <m/>
    <m/>
    <m/>
    <m/>
    <m/>
    <m/>
    <m/>
    <m/>
    <s v="14-07-1995"/>
    <s v="JEREMY HUGO TORRES SMITH"/>
    <s v="19505248-4"/>
    <s v="WILLIAMS ENRIQUE DOMINGUEZ BARRADA"/>
    <d v="2020-09-01T00:00:00"/>
    <d v="2020-09-14T00:00:00"/>
    <m/>
    <d v="2020-09-15T00:00:00"/>
    <s v="FPAGUIRS"/>
    <s v="FPAGUIRS"/>
    <n v="19480"/>
    <s v="francisca.aguirre@consultor.wom.cl"/>
    <m/>
    <m/>
    <n v="86"/>
    <s v="America Quinteros"/>
    <x v="0"/>
    <s v="Diurno"/>
    <s v=""/>
    <d v="2021-03-01T00:00:00"/>
    <n v="167"/>
    <m/>
    <s v=""/>
    <d v="2020-09-01T00:00:00"/>
    <s v="Si"/>
    <s v="No"/>
  </r>
  <r>
    <s v="Holdtech"/>
    <x v="0"/>
    <s v="Masivo"/>
    <s v="La Serena"/>
    <s v="19574364"/>
    <s v="9"/>
    <s v="19574364-9"/>
    <s v="PBALCOTG"/>
    <s v="PAZ BELEN DEL ROSARIO ALCOTA GALAZ"/>
    <s v="PAZ BELEN DEL ROSARIO "/>
    <s v="ALCOTA GALAZ"/>
    <x v="0"/>
    <x v="0"/>
    <m/>
    <m/>
    <m/>
    <m/>
    <m/>
    <m/>
    <m/>
    <m/>
    <s v="17-01-2001"/>
    <s v="GABRIELA ANDREA GOMEZ QUIVIC"/>
    <s v="18632202-9"/>
    <s v="FRANCISCO JAVIER SUAREZ VEGA"/>
    <d v="2020-09-01T00:00:00"/>
    <d v="2020-09-14T00:00:00"/>
    <m/>
    <d v="2020-09-15T00:00:00"/>
    <s v="PBALCOTG"/>
    <s v="PBALCOTG"/>
    <n v="19479"/>
    <s v="paz.alcota@consultor.wom.cl"/>
    <m/>
    <m/>
    <n v="86"/>
    <s v="America Quinteros"/>
    <x v="0"/>
    <s v="Diurno"/>
    <s v=""/>
    <d v="2021-03-01T00:00:00"/>
    <n v="167"/>
    <m/>
    <s v=""/>
    <d v="2020-09-01T00:00:00"/>
    <s v="Si"/>
    <s v="No"/>
  </r>
  <r>
    <s v="Holdtech"/>
    <x v="0"/>
    <s v="Masivo"/>
    <s v="La Serena"/>
    <s v="17015807"/>
    <s v="5"/>
    <s v="17015807-5"/>
    <s v="RACASTRA"/>
    <s v="RICARDO ALEJANDRO CASTRO ADARO"/>
    <s v="RICARDO ALEJANDRO "/>
    <s v="CASTRO ADARO"/>
    <x v="0"/>
    <x v="0"/>
    <m/>
    <m/>
    <m/>
    <m/>
    <m/>
    <m/>
    <m/>
    <m/>
    <s v="18-12-1988"/>
    <s v="ENDER JAVIER PIÑA ROJAS"/>
    <s v="26728535-7"/>
    <s v="FRANCISCO JAVIER SUAREZ VEGA"/>
    <d v="2020-09-01T00:00:00"/>
    <d v="2020-09-14T00:00:00"/>
    <m/>
    <d v="2020-09-15T00:00:00"/>
    <s v="RACASTRA"/>
    <s v="RACASTRA"/>
    <n v="19482"/>
    <s v="ricardo.castro@consultor.wom.cl"/>
    <m/>
    <m/>
    <n v="86"/>
    <s v="America Quinteros"/>
    <x v="1"/>
    <s v="Diurno"/>
    <n v="1"/>
    <d v="2021-03-01T00:00:00"/>
    <n v="167"/>
    <m/>
    <s v=""/>
    <d v="2020-09-01T00:00:00"/>
    <s v="Si"/>
    <s v="No"/>
  </r>
  <r>
    <s v="Holdtech"/>
    <x v="0"/>
    <s v="Masivo"/>
    <s v="La Serena"/>
    <s v="19251182"/>
    <s v="8"/>
    <s v="19251182-8"/>
    <s v="ENCERECM"/>
    <s v="ERICA NATALIA CERECEDA MANCILLA"/>
    <s v="ERICA NATALIA "/>
    <s v="CERECEDA MANCILLA"/>
    <x v="0"/>
    <x v="0"/>
    <m/>
    <m/>
    <m/>
    <m/>
    <m/>
    <m/>
    <m/>
    <m/>
    <s v="08-04-1996"/>
    <s v="CESAR PATRICIO SOLER VARGAS"/>
    <s v="17016833-K"/>
    <s v="ULISES LA ROSA PEREZ"/>
    <d v="2020-09-01T00:00:00"/>
    <d v="2020-09-14T00:00:00"/>
    <m/>
    <d v="2020-09-15T00:00:00"/>
    <s v="ENCERECM"/>
    <s v="ENCERECM"/>
    <n v="19454"/>
    <s v="erica.cereceda@consultor.wom.cl"/>
    <m/>
    <m/>
    <n v="86"/>
    <s v="America Quinteros"/>
    <x v="0"/>
    <s v="Diurno"/>
    <s v=""/>
    <d v="2021-03-01T00:00:00"/>
    <n v="167"/>
    <m/>
    <s v=""/>
    <d v="2020-09-01T00:00:00"/>
    <s v="Si"/>
    <s v="No"/>
  </r>
  <r>
    <s v="Holdtech"/>
    <x v="0"/>
    <s v="Masivo"/>
    <s v="La Serena"/>
    <s v="20406908"/>
    <s v="5"/>
    <s v="20406908-5"/>
    <s v="JJHUERTE"/>
    <s v="JESSENIA JAZMIN HUERTA EGAÑA"/>
    <s v="JESSENIA JAZMIN "/>
    <s v="HUERTA EGAÑA"/>
    <x v="0"/>
    <x v="0"/>
    <m/>
    <m/>
    <m/>
    <m/>
    <m/>
    <m/>
    <m/>
    <m/>
    <s v="24-07-2000"/>
    <s v="PALOMA JACQUELINE ARAYA MUÑOZ"/>
    <s v="15054416-5"/>
    <s v="FRANCISCO JAVIER SUAREZ VEGA"/>
    <d v="2020-09-07T00:00:00"/>
    <d v="2020-09-17T00:00:00"/>
    <m/>
    <d v="2020-09-18T00:00:00"/>
    <s v="JJHUERTE"/>
    <s v="JJHUERTE"/>
    <n v="19502"/>
    <s v="jessenia.huerta@consultor.wom.cl"/>
    <m/>
    <m/>
    <n v="87"/>
    <s v="Leticia Cabrera"/>
    <x v="0"/>
    <s v="Diurno"/>
    <s v=""/>
    <d v="2021-03-01T00:00:00"/>
    <n v="164"/>
    <m/>
    <s v=""/>
    <d v="2020-09-01T00:00:00"/>
    <s v="Si"/>
    <s v="No"/>
  </r>
  <r>
    <s v="Holdtech"/>
    <x v="0"/>
    <s v="Masivo"/>
    <s v="La Serena"/>
    <s v="19944880"/>
    <s v="3"/>
    <s v="19944880-3"/>
    <s v="JAZELADD"/>
    <s v="JOHANA ALEXANDRA ZELADA DELGADO"/>
    <s v="JOHANA ALEXANDRA "/>
    <s v="ZELADA DELGADO"/>
    <x v="0"/>
    <x v="0"/>
    <m/>
    <m/>
    <m/>
    <m/>
    <m/>
    <m/>
    <m/>
    <m/>
    <s v="29-04-1998"/>
    <s v="CESAR PATRICIO SOLER VARGAS"/>
    <s v="17016833-K"/>
    <s v="ULISES LA ROSA PEREZ"/>
    <d v="2020-09-07T00:00:00"/>
    <d v="2020-09-17T00:00:00"/>
    <m/>
    <d v="2020-09-18T00:00:00"/>
    <s v="JAZELADD"/>
    <s v="JAZELADD"/>
    <n v="19398"/>
    <s v="johana.zelada@consultor.wom.cl"/>
    <m/>
    <m/>
    <n v="87"/>
    <s v="Leticia Cabrera"/>
    <x v="1"/>
    <s v="Diurno"/>
    <n v="1"/>
    <d v="2021-03-01T00:00:00"/>
    <n v="164"/>
    <m/>
    <s v=""/>
    <d v="2020-09-01T00:00:00"/>
    <s v="Si"/>
    <s v="No"/>
  </r>
  <r>
    <s v="Holdtech"/>
    <x v="0"/>
    <s v="Masivo"/>
    <s v="La Serena"/>
    <s v="19040531"/>
    <s v="1"/>
    <s v="19040531-1"/>
    <s v="GFROJASL"/>
    <s v="GENESIS FRANCISCA ROJAS LOPEZ"/>
    <s v="GENESIS FRANCISCA "/>
    <s v="ROJAS LOPEZ"/>
    <x v="0"/>
    <x v="0"/>
    <m/>
    <m/>
    <m/>
    <m/>
    <m/>
    <m/>
    <m/>
    <m/>
    <s v="11-04-1995"/>
    <s v="CATHERINE ESTEFANIA BARRAZA ARAYA"/>
    <s v="19207174-7"/>
    <s v="ULISES LA ROSA PEREZ"/>
    <d v="2020-09-07T00:00:00"/>
    <d v="2020-09-17T00:00:00"/>
    <m/>
    <d v="2020-09-18T00:00:00"/>
    <s v="GFROJASL"/>
    <s v="GFROJASL"/>
    <n v="19475"/>
    <s v="genesis.rojas.f@consultor.wom.cl"/>
    <m/>
    <m/>
    <n v="87"/>
    <s v="Leticia Cabrera"/>
    <x v="0"/>
    <s v="Diurno"/>
    <s v=""/>
    <d v="2021-03-01T00:00:00"/>
    <n v="164"/>
    <m/>
    <s v=""/>
    <d v="2020-09-01T00:00:00"/>
    <s v="Si"/>
    <s v="No"/>
  </r>
  <r>
    <s v="Holdtech"/>
    <x v="0"/>
    <s v="Masivo"/>
    <s v="La Serena"/>
    <s v="20406553"/>
    <s v="5"/>
    <s v="20406553-5"/>
    <s v="NEOGALDB"/>
    <s v="NAYAVEL ESTEFANIA OGALDE BERRIOS"/>
    <s v="NAYAVEL ESTEFANIA "/>
    <s v="OGALDE BERRIOS"/>
    <x v="0"/>
    <x v="0"/>
    <m/>
    <m/>
    <m/>
    <m/>
    <m/>
    <m/>
    <m/>
    <m/>
    <s v="15-04-2000"/>
    <s v="NICOLE ANDREA DIAZ HIDALGO "/>
    <s v="17722969-5"/>
    <s v="ULISES LA ROSA PEREZ"/>
    <d v="2020-10-05T00:00:00"/>
    <d v="2020-10-26T00:00:00"/>
    <m/>
    <d v="2020-10-27T00:00:00"/>
    <s v="NEOGALDB"/>
    <s v="NEOGALDB"/>
    <n v="19348"/>
    <s v="nayavel.ogalde@consultor.wom.cl"/>
    <m/>
    <m/>
    <n v="89"/>
    <s v="Paola Dunn"/>
    <x v="1"/>
    <s v="Diurno"/>
    <n v="1"/>
    <d v="2021-03-01T00:00:00"/>
    <n v="125"/>
    <m/>
    <s v=""/>
    <d v="2020-10-01T00:00:00"/>
    <s v="No"/>
    <s v="No"/>
  </r>
  <r>
    <s v="Holdtech"/>
    <x v="0"/>
    <s v="Masivo"/>
    <s v="La Serena"/>
    <s v="16054583"/>
    <s v="6"/>
    <s v="16054583-6"/>
    <s v="PMGOMEZZ"/>
    <s v="PATRICIA MAKARENA GOMEZ ZAMORA"/>
    <s v="PATRICIA MAKARENA "/>
    <s v="GOMEZ ZAMORA"/>
    <x v="0"/>
    <x v="0"/>
    <m/>
    <m/>
    <m/>
    <m/>
    <m/>
    <m/>
    <m/>
    <m/>
    <s v="23-12-1985"/>
    <s v="JOSE ARTURO CAMPOS CANIBILO"/>
    <s v="18354359-8"/>
    <s v="FRANCISCO JAVIER SUAREZ VEGA"/>
    <d v="2020-10-05T00:00:00"/>
    <d v="2020-10-26T00:00:00"/>
    <m/>
    <d v="2020-10-27T00:00:00"/>
    <s v="PMGOMEZZ"/>
    <s v="PMGOMEZZ"/>
    <n v="19028"/>
    <s v="patricia.gomez@consultor.wom.cl"/>
    <m/>
    <m/>
    <n v="89"/>
    <s v="Paola Dunn"/>
    <x v="0"/>
    <s v="Diurno"/>
    <s v=""/>
    <d v="2021-03-01T00:00:00"/>
    <n v="125"/>
    <m/>
    <s v=""/>
    <d v="2020-10-01T00:00:00"/>
    <s v="No"/>
    <s v="No"/>
  </r>
  <r>
    <s v="Holdtech"/>
    <x v="0"/>
    <s v="Masivo"/>
    <s v="La Serena"/>
    <s v="19949118"/>
    <s v="0"/>
    <s v="19949118-0"/>
    <s v="YALVARS"/>
    <s v="YANCO ALVARADO SALFATE"/>
    <s v="YANCO "/>
    <s v="ALVARADO SALFATE"/>
    <x v="0"/>
    <x v="0"/>
    <m/>
    <m/>
    <m/>
    <m/>
    <m/>
    <m/>
    <m/>
    <m/>
    <s v="19-11-1998"/>
    <s v="CATHERINE ESTEFANIA BARRAZA ARAYA"/>
    <s v="19207174-7"/>
    <s v="ULISES LA ROSA PEREZ"/>
    <d v="2020-10-05T00:00:00"/>
    <d v="2020-10-26T00:00:00"/>
    <m/>
    <d v="2020-10-27T00:00:00"/>
    <s v="YALVARS"/>
    <s v="YALVARS"/>
    <n v="19095"/>
    <s v="yanco.alvarado@consultor.wom.cl"/>
    <m/>
    <m/>
    <n v="89"/>
    <s v="Paola Dunn"/>
    <x v="1"/>
    <s v="Diurno"/>
    <n v="1"/>
    <d v="2021-03-01T00:00:00"/>
    <n v="125"/>
    <m/>
    <s v=""/>
    <d v="2020-10-01T00:00:00"/>
    <s v="No"/>
    <s v="No"/>
  </r>
  <r>
    <s v="Holdtech"/>
    <x v="0"/>
    <s v="Masivo"/>
    <s v="La Serena"/>
    <s v="20005712"/>
    <s v="0"/>
    <s v="20005712-0"/>
    <s v="YSMUNOZT"/>
    <s v="YANABEL SORAYA MUÑOZ TAMBLAY"/>
    <s v="YANABEL SORAYA"/>
    <s v="MUÑOZ TAMBLAY"/>
    <x v="0"/>
    <x v="0"/>
    <m/>
    <m/>
    <m/>
    <m/>
    <m/>
    <m/>
    <m/>
    <m/>
    <s v="08-01-1999"/>
    <s v="PAULA ANGELINA ELGUEDA MADARIAGA"/>
    <s v="14109923-K"/>
    <s v="WILLIAMS ENRIQUE DOMINGUEZ BARRADA"/>
    <d v="2020-10-05T00:00:00"/>
    <d v="2020-10-26T00:00:00"/>
    <m/>
    <d v="2020-10-27T00:00:00"/>
    <s v="YSMUNOZT"/>
    <s v="YSMUNOZT"/>
    <n v="19354"/>
    <s v="yanabel.munoz@consultor.wom.cl"/>
    <m/>
    <m/>
    <n v="89"/>
    <s v="Paola Dunn"/>
    <x v="0"/>
    <s v="Diurno"/>
    <s v=""/>
    <d v="2021-03-01T00:00:00"/>
    <n v="125"/>
    <m/>
    <s v=""/>
    <d v="2020-10-01T00:00:00"/>
    <s v="No"/>
    <s v="No"/>
  </r>
  <r>
    <s v="Holdtech"/>
    <x v="0"/>
    <s v="Masivo"/>
    <s v="La Serena"/>
    <s v="19407390"/>
    <s v="9"/>
    <s v="19407390-9"/>
    <s v="CLTORREM"/>
    <s v="CAROLA LILIAN TORREALBA MARTINEZ"/>
    <s v="CAROLA LILIAN "/>
    <s v="TORREALBA MARTINEZ"/>
    <x v="0"/>
    <x v="0"/>
    <m/>
    <m/>
    <m/>
    <m/>
    <m/>
    <m/>
    <m/>
    <m/>
    <s v="13-05-1996"/>
    <s v="CATHERINE ESTEFANIA BARRAZA ARAYA"/>
    <s v="19207174-7"/>
    <s v="ULISES LA ROSA PEREZ"/>
    <d v="2020-10-19T00:00:00"/>
    <d v="2020-11-07T00:00:00"/>
    <m/>
    <d v="2020-11-09T00:00:00"/>
    <s v="CLTORREM"/>
    <s v="CLTORREM"/>
    <n v="19379"/>
    <s v="carola.torrealba@consultor.wom.cl"/>
    <m/>
    <m/>
    <n v="90"/>
    <s v="Marcos Sanchez"/>
    <x v="1"/>
    <s v="Diurno"/>
    <n v="1"/>
    <d v="2021-03-01T00:00:00"/>
    <n v="112"/>
    <m/>
    <s v=""/>
    <d v="2020-11-01T00:00:00"/>
    <s v="No"/>
    <s v="No"/>
  </r>
  <r>
    <s v="Holdtech"/>
    <x v="0"/>
    <s v="Masivo"/>
    <s v="La Serena"/>
    <s v="18179563"/>
    <s v="8"/>
    <s v="18179563-8"/>
    <s v="ELFLOREZ"/>
    <s v="EMA LUZPERFINA FLORES ZAPATA"/>
    <s v="EMA LUZPERFINA "/>
    <s v="FLORES ZAPATA"/>
    <x v="0"/>
    <x v="0"/>
    <m/>
    <m/>
    <m/>
    <m/>
    <m/>
    <m/>
    <m/>
    <m/>
    <s v="29-10-1992"/>
    <s v="NICOLE ANDREA DIAZ HIDALGO "/>
    <s v="17722969-5"/>
    <s v="ULISES LA ROSA PEREZ"/>
    <d v="2020-10-19T00:00:00"/>
    <d v="2020-11-07T00:00:00"/>
    <m/>
    <d v="2020-11-09T00:00:00"/>
    <s v="ELFLOREZ"/>
    <s v="ELFLOREZ"/>
    <n v="19267"/>
    <s v="ema.flores@consultor.wom.cl"/>
    <m/>
    <m/>
    <n v="90"/>
    <s v="Marcos Sanchez"/>
    <x v="0"/>
    <s v="Diurno"/>
    <s v=""/>
    <d v="2021-03-01T00:00:00"/>
    <n v="112"/>
    <m/>
    <s v=""/>
    <d v="2020-11-01T00:00:00"/>
    <s v="No"/>
    <s v="No"/>
  </r>
  <r>
    <s v="Holdtech"/>
    <x v="0"/>
    <s v="Masivo"/>
    <s v="La Serena"/>
    <s v="19948906"/>
    <s v="2"/>
    <s v="19948906-2"/>
    <s v="JACISTET"/>
    <s v="JOAQUIN ALEJANDRO CISTERNAS TAPIA"/>
    <s v="JOAQUIN ALEJANDRO "/>
    <s v="CISTERNAS TAPIA"/>
    <x v="0"/>
    <x v="0"/>
    <m/>
    <m/>
    <m/>
    <m/>
    <m/>
    <m/>
    <m/>
    <m/>
    <s v="25-10-1998"/>
    <s v="ENDER JAVIER PIÑA ROJAS"/>
    <s v="26728535-7"/>
    <s v="FRANCISCO JAVIER SUAREZ VEGA"/>
    <d v="2020-10-19T00:00:00"/>
    <d v="2020-11-07T00:00:00"/>
    <m/>
    <d v="2020-11-09T00:00:00"/>
    <s v="JACISTET"/>
    <s v="JACISTET"/>
    <n v="19144"/>
    <s v="joaquin.cisternas@consultor.wom.cl"/>
    <m/>
    <m/>
    <n v="90"/>
    <s v="Marcos Sanchez"/>
    <x v="1"/>
    <s v="Diurno"/>
    <n v="1"/>
    <d v="2021-03-01T00:00:00"/>
    <n v="112"/>
    <m/>
    <s v=""/>
    <d v="2020-11-01T00:00:00"/>
    <s v="No"/>
    <s v="No"/>
  </r>
  <r>
    <s v="Holdtech"/>
    <x v="0"/>
    <s v="Masivo"/>
    <s v="La Serena"/>
    <s v="19692622"/>
    <s v="4"/>
    <s v="19692622-4"/>
    <s v="KSBRAVOC"/>
    <s v="KIMBERLY STEFANY BRAVO CORTES"/>
    <s v="KIMBERLY STEFANY "/>
    <s v="BRAVO CORTES"/>
    <x v="0"/>
    <x v="0"/>
    <m/>
    <m/>
    <m/>
    <m/>
    <m/>
    <m/>
    <m/>
    <m/>
    <s v="14-11-1997"/>
    <s v="ENDER JAVIER PIÑA ROJAS"/>
    <s v="26728535-7"/>
    <s v="FRANCISCO JAVIER SUAREZ VEGA"/>
    <d v="2020-10-19T00:00:00"/>
    <d v="2020-11-07T00:00:00"/>
    <m/>
    <d v="2020-11-09T00:00:00"/>
    <s v="KSBRAVOC"/>
    <s v="KSBRAVOC"/>
    <n v="19010"/>
    <s v="kimberly.bravo@consultor.wom.cl"/>
    <m/>
    <m/>
    <n v="90"/>
    <s v="Marcos Sanchez"/>
    <x v="1"/>
    <s v="Diurno"/>
    <n v="1"/>
    <d v="2021-03-01T00:00:00"/>
    <n v="112"/>
    <m/>
    <s v=""/>
    <d v="2020-11-01T00:00:00"/>
    <s v="No"/>
    <s v="No"/>
  </r>
  <r>
    <s v="Holdtech"/>
    <x v="0"/>
    <s v="Masivo"/>
    <s v="La Serena"/>
    <s v="19174295"/>
    <s v="8"/>
    <s v="19174295-8"/>
    <s v="ADLOPEZC"/>
    <s v="ANGELICA DEL ROSARIO LOPEZ CASTILLO"/>
    <s v="ANGELICA DEL ROSARIO "/>
    <s v="LOPEZ CASTILLO"/>
    <x v="0"/>
    <x v="0"/>
    <m/>
    <m/>
    <m/>
    <m/>
    <m/>
    <m/>
    <m/>
    <m/>
    <d v="1995-10-26T00:00:00"/>
    <s v="GABRIELA ANDREA GOMEZ QUIVIC"/>
    <s v="18632202-9"/>
    <s v="FRANCISCO JAVIER SUAREZ VEGA"/>
    <d v="2020-10-26T00:00:00"/>
    <d v="2020-11-30T00:00:00"/>
    <m/>
    <d v="2020-12-01T00:00:00"/>
    <s v="ADLOPEZC"/>
    <s v="ADLOPEZC"/>
    <n v="19411"/>
    <s v="angelica.lopez.c@consultor.wom.cl"/>
    <m/>
    <m/>
    <n v="91"/>
    <s v="Maria Fernanda Diaz"/>
    <x v="1"/>
    <s v="Diurno"/>
    <n v="1"/>
    <d v="2021-03-01T00:00:00"/>
    <n v="90"/>
    <m/>
    <s v=""/>
    <d v="2020-12-01T00:00:00"/>
    <s v="No"/>
    <s v="Si"/>
  </r>
  <r>
    <s v="Holdtech"/>
    <x v="0"/>
    <s v="Masivo"/>
    <s v="La Serena"/>
    <s v="16687292"/>
    <s v="8"/>
    <s v="16687292-8"/>
    <s v="DCMARIN"/>
    <s v="DANISSA CLARA MARIN VILLALOBOS"/>
    <s v="DANISSA CLARA "/>
    <s v="MARIN VILLALOBOS"/>
    <x v="0"/>
    <x v="0"/>
    <m/>
    <m/>
    <m/>
    <m/>
    <m/>
    <m/>
    <m/>
    <m/>
    <s v="01-10-1987"/>
    <s v="CATHERINE ESTEFANIA BARRAZA ARAYA"/>
    <s v="19207174-7"/>
    <s v="ULISES LA ROSA PEREZ"/>
    <d v="2020-10-26T00:00:00"/>
    <d v="2020-11-13T00:00:00"/>
    <m/>
    <d v="2020-11-16T00:00:00"/>
    <s v="DCMARINV"/>
    <s v="DCMARIN"/>
    <m/>
    <s v="danissa.marin@consultor.wom.cl"/>
    <m/>
    <m/>
    <n v="91"/>
    <s v="Maria Fernanda Diaz"/>
    <x v="0"/>
    <s v="Diurno"/>
    <s v=""/>
    <d v="2021-03-01T00:00:00"/>
    <n v="105"/>
    <m/>
    <s v=""/>
    <d v="2020-11-01T00:00:00"/>
    <s v="No"/>
    <s v="No"/>
  </r>
  <r>
    <s v="Holdtech"/>
    <x v="0"/>
    <s v="Masivo"/>
    <s v="La Serena"/>
    <s v="16053958"/>
    <s v="5"/>
    <s v="16053958-5"/>
    <s v="FAALVAR"/>
    <s v="FERNANDO ALEJANDRO ALVAREZ GODOY"/>
    <s v="FERNANDO ALEJANDRO "/>
    <s v="ALVAREZ GODOY"/>
    <x v="0"/>
    <x v="0"/>
    <m/>
    <m/>
    <m/>
    <m/>
    <m/>
    <m/>
    <m/>
    <m/>
    <s v="04-09-1985"/>
    <s v="CATHERINE ESTEFANIA BARRAZA ARAYA"/>
    <s v="19207174-7"/>
    <s v="ULISES LA ROSA PEREZ"/>
    <d v="2020-10-26T00:00:00"/>
    <d v="2020-11-13T00:00:00"/>
    <m/>
    <d v="2020-11-16T00:00:00"/>
    <s v="FAALVARG"/>
    <s v="FAALVAR"/>
    <m/>
    <s v="fernando.alvarez@consultor.wom.cl"/>
    <m/>
    <m/>
    <n v="91"/>
    <s v="Maria Fernanda Diaz"/>
    <x v="1"/>
    <s v="Diurno"/>
    <n v="1"/>
    <d v="2021-03-01T00:00:00"/>
    <n v="105"/>
    <m/>
    <s v=""/>
    <d v="2020-11-01T00:00:00"/>
    <s v="No"/>
    <s v="No"/>
  </r>
  <r>
    <s v="Holdtech"/>
    <x v="0"/>
    <s v="Masivo"/>
    <s v="La Serena"/>
    <s v="20127294"/>
    <s v="7"/>
    <s v="20127294-7"/>
    <s v="JSIMON"/>
    <s v="JAVIERA SIMON ROSAS"/>
    <s v="JAVIERA "/>
    <s v="SIMON ROSAS"/>
    <x v="0"/>
    <x v="0"/>
    <m/>
    <m/>
    <m/>
    <m/>
    <m/>
    <m/>
    <m/>
    <m/>
    <s v="27-11-1991"/>
    <s v="PAULA ANGELINA ELGUEDA MADARIAGA"/>
    <s v="14109923-K"/>
    <s v="WILLIAMS ENRIQUE DOMINGUEZ BARRADA"/>
    <d v="2020-10-26T00:00:00"/>
    <d v="2020-11-13T00:00:00"/>
    <m/>
    <d v="2020-11-16T00:00:00"/>
    <s v="JSIMONR"/>
    <s v="JSIMON"/>
    <m/>
    <s v="javiera.simon@consultor.wom.cl"/>
    <m/>
    <m/>
    <n v="91"/>
    <s v="Maria Fernanda Diaz"/>
    <x v="0"/>
    <s v="Diurno"/>
    <s v=""/>
    <d v="2021-03-01T00:00:00"/>
    <n v="105"/>
    <m/>
    <s v=""/>
    <d v="2020-11-01T00:00:00"/>
    <s v="No"/>
    <s v="No"/>
  </r>
  <r>
    <s v="Holdtech"/>
    <x v="0"/>
    <s v="Masivo"/>
    <s v="La Serena"/>
    <s v="15818275"/>
    <s v="0"/>
    <s v="15818275-0"/>
    <s v="CAVILLAS"/>
    <s v="CRISTIAN ALEJANDRO VILLANUEVA SALAS"/>
    <s v="CRISTIAN ALEJANDRO "/>
    <s v="VILLANUEVA SALAS"/>
    <x v="0"/>
    <x v="0"/>
    <m/>
    <m/>
    <m/>
    <m/>
    <m/>
    <m/>
    <m/>
    <m/>
    <s v="04-03-1984"/>
    <s v="GABRIELA ANDREA GOMEZ QUIVIC"/>
    <s v="18632202-9"/>
    <s v="FRANCISCO JAVIER SUAREZ VEGA"/>
    <d v="2020-11-09T00:00:00"/>
    <d v="2020-11-30T00:00:00"/>
    <m/>
    <d v="2020-12-01T00:00:00"/>
    <s v="CAVILLAS"/>
    <s v="CAVILLAS"/>
    <n v="19397"/>
    <s v="cristian.villanueva@consultor.wom.cl"/>
    <m/>
    <m/>
    <n v="92"/>
    <s v="Leticia Cabrera"/>
    <x v="1"/>
    <s v="Diurno"/>
    <n v="1"/>
    <d v="2021-03-01T00:00:00"/>
    <n v="90"/>
    <m/>
    <s v=""/>
    <d v="2020-12-01T00:00:00"/>
    <s v="No"/>
    <s v="No"/>
  </r>
  <r>
    <s v="Holdtech"/>
    <x v="0"/>
    <s v="Masivo"/>
    <s v="La Serena"/>
    <s v="19661964"/>
    <s v="K"/>
    <s v="19661964-K"/>
    <s v="CVROJASS"/>
    <s v="CINTHIA VALENTINA ROJAS SALFATE"/>
    <s v="CINTHIA VALENTINA "/>
    <s v="ROJAS SALFATE"/>
    <x v="0"/>
    <x v="0"/>
    <m/>
    <m/>
    <m/>
    <m/>
    <m/>
    <m/>
    <m/>
    <m/>
    <s v="25-01-1998"/>
    <s v="CESAR PATRICIO SOLER VARGAS"/>
    <s v="17016833-K"/>
    <s v="ULISES LA ROSA PEREZ"/>
    <d v="2020-11-09T00:00:00"/>
    <d v="2020-11-30T00:00:00"/>
    <m/>
    <d v="2020-12-01T00:00:00"/>
    <s v="CVROJASS"/>
    <s v="CVROJASS"/>
    <n v="19395"/>
    <s v="cinthia.rojas@consultor.wom.cl"/>
    <m/>
    <m/>
    <n v="92"/>
    <s v="Leticia Cabrera"/>
    <x v="0"/>
    <s v="Diurno"/>
    <s v=""/>
    <d v="2021-03-01T00:00:00"/>
    <n v="90"/>
    <m/>
    <s v=""/>
    <d v="2020-12-01T00:00:00"/>
    <s v="No"/>
    <s v="No"/>
  </r>
  <r>
    <s v="Holdtech"/>
    <x v="0"/>
    <s v="Masivo"/>
    <s v="La Serena"/>
    <s v="21009323"/>
    <s v="0"/>
    <s v="21009323-0"/>
    <s v="EIURIBEC"/>
    <s v="ERIC IGNACIO URIBE CALLEJAS"/>
    <s v="ERIC IGNACIO "/>
    <s v="URIBE CALLEJAS"/>
    <x v="0"/>
    <x v="0"/>
    <m/>
    <m/>
    <m/>
    <m/>
    <m/>
    <m/>
    <m/>
    <m/>
    <s v="04-05-2002"/>
    <s v="JONATHAN ANDRES GONZALEZ HIDALGO"/>
    <s v="16732649-8"/>
    <s v="ULISES LA ROSA PEREZ"/>
    <d v="2020-11-09T00:00:00"/>
    <d v="2020-11-30T00:00:00"/>
    <m/>
    <d v="2020-12-01T00:00:00"/>
    <s v="EIURIBEC"/>
    <s v="EIURIBEC"/>
    <n v="19383"/>
    <s v="eric.uribe@consultor.wom.cl"/>
    <m/>
    <m/>
    <n v="92"/>
    <s v="Leticia Cabrera"/>
    <x v="1"/>
    <s v="Diurno"/>
    <n v="1"/>
    <d v="2021-03-01T00:00:00"/>
    <n v="90"/>
    <m/>
    <s v=""/>
    <d v="2020-12-01T00:00:00"/>
    <s v="No"/>
    <s v="No"/>
  </r>
  <r>
    <s v="Holdtech"/>
    <x v="0"/>
    <s v="Masivo"/>
    <s v="La Serena"/>
    <s v="18580114"/>
    <s v="4"/>
    <s v="18580114-4"/>
    <s v="GOJOFRER"/>
    <s v="GABRIEL OCTAVIO PATRICIO JOFRE ROMERO"/>
    <s v="GABRIEL OCTAVIO PATRICIO "/>
    <s v="JOFRE ROMERO"/>
    <x v="0"/>
    <x v="0"/>
    <m/>
    <m/>
    <m/>
    <m/>
    <m/>
    <m/>
    <m/>
    <m/>
    <s v="20-11-1993"/>
    <s v="DIANA ROSARIO GONZALEZ ANGEL"/>
    <s v="16893047-K"/>
    <s v="FRANCISCO JAVIER SUAREZ VEGA"/>
    <d v="2020-11-09T00:00:00"/>
    <d v="2020-11-30T00:00:00"/>
    <m/>
    <d v="2020-12-01T00:00:00"/>
    <s v="GOJOFRER"/>
    <s v="GOJOFRER"/>
    <n v="19125"/>
    <s v="gabriel.jofre@consultor.wom.cl"/>
    <m/>
    <m/>
    <n v="92"/>
    <s v="Leticia Cabrera"/>
    <x v="1"/>
    <s v="Diurno"/>
    <n v="1"/>
    <d v="2021-03-01T00:00:00"/>
    <n v="90"/>
    <m/>
    <s v=""/>
    <d v="2020-12-01T00:00:00"/>
    <s v="No"/>
    <s v="No"/>
  </r>
  <r>
    <s v="Holdtech"/>
    <x v="0"/>
    <s v="Masivo"/>
    <s v="La Serena"/>
    <s v="16549275"/>
    <s v="7"/>
    <s v="16549275-7"/>
    <s v="JMHENRIC"/>
    <s v="JOCELYN MACARENA HENRIQUEZ CASONE"/>
    <s v="JOCELYN MACARENA"/>
    <s v=" HENRIQUEZ CASONE"/>
    <x v="0"/>
    <x v="0"/>
    <m/>
    <m/>
    <m/>
    <m/>
    <m/>
    <m/>
    <m/>
    <m/>
    <s v="25-02-1987"/>
    <s v="CESAR PATRICIO SOLER VARGAS"/>
    <s v="17016833-K"/>
    <s v="ULISES LA ROSA PEREZ"/>
    <d v="2020-11-09T00:00:00"/>
    <d v="2020-11-30T00:00:00"/>
    <m/>
    <d v="2020-12-01T00:00:00"/>
    <s v="JMHENRIC"/>
    <s v="JMHENRIC"/>
    <n v="19258"/>
    <s v="jocelyn.henriquez@consultor.wom.cl"/>
    <m/>
    <m/>
    <n v="92"/>
    <s v="Leticia Cabrera"/>
    <x v="1"/>
    <s v="Diurno"/>
    <n v="1"/>
    <d v="2021-03-01T00:00:00"/>
    <n v="90"/>
    <m/>
    <s v=""/>
    <d v="2020-12-01T00:00:00"/>
    <s v="No"/>
    <s v="No"/>
  </r>
  <r>
    <s v="Holdtech"/>
    <x v="0"/>
    <s v="Masivo"/>
    <s v="La Serena"/>
    <s v="18508595"/>
    <s v="3"/>
    <s v="18508595-3"/>
    <s v="KPALFARP"/>
    <s v="KAREN PAULINA ALFARO PEREZ"/>
    <s v="KAREN PAULINA "/>
    <s v="ALFARO PEREZ"/>
    <x v="0"/>
    <x v="0"/>
    <m/>
    <m/>
    <m/>
    <m/>
    <m/>
    <m/>
    <m/>
    <m/>
    <s v="18-01-1994"/>
    <s v="CATHERINE ESTEFANIA BARRAZA ARAYA"/>
    <s v="19207174-7"/>
    <s v="ULISES LA ROSA PEREZ"/>
    <d v="2020-11-09T00:00:00"/>
    <d v="2020-11-30T00:00:00"/>
    <m/>
    <d v="2020-12-01T00:00:00"/>
    <s v="KPALFARP"/>
    <s v="KPALFARP"/>
    <n v="19407"/>
    <s v="karen.alfaro@consultor.wom.cl"/>
    <m/>
    <m/>
    <n v="92"/>
    <s v="Leticia Cabrera"/>
    <x v="1"/>
    <s v="Diurno"/>
    <n v="1"/>
    <d v="2021-03-01T00:00:00"/>
    <n v="90"/>
    <m/>
    <s v=""/>
    <d v="2020-12-01T00:00:00"/>
    <s v="No"/>
    <s v="No"/>
  </r>
  <r>
    <s v="Holdtech"/>
    <x v="0"/>
    <s v="Masivo"/>
    <s v="La Serena"/>
    <s v="20406172"/>
    <s v="6"/>
    <s v="20406172-6"/>
    <s v="MEOPAZOH"/>
    <s v="MARIA EUGENIA OPAZO HENRIQUEZ"/>
    <s v="MARIA EUGENIA "/>
    <s v="OPAZO HENRIQUEZ"/>
    <x v="0"/>
    <x v="0"/>
    <m/>
    <m/>
    <m/>
    <m/>
    <m/>
    <m/>
    <m/>
    <m/>
    <s v="03-03-2000"/>
    <s v="JOSE ARTURO CAMPOS CANIBILO"/>
    <s v="18354359-8"/>
    <s v="FRANCISCO JAVIER SUAREZ VEGA"/>
    <d v="2020-11-09T00:00:00"/>
    <d v="2020-11-30T00:00:00"/>
    <m/>
    <d v="2020-12-01T00:00:00"/>
    <s v="MEOPAZOH"/>
    <s v="MEOPAZOH"/>
    <n v="19381"/>
    <s v="maria.opazo@consultor.wom.cl"/>
    <m/>
    <m/>
    <n v="92"/>
    <s v="Leticia Cabrera"/>
    <x v="1"/>
    <s v="Diurno"/>
    <n v="1"/>
    <d v="2021-03-01T00:00:00"/>
    <n v="90"/>
    <m/>
    <s v=""/>
    <d v="2020-12-01T00:00:00"/>
    <s v="No"/>
    <s v="No"/>
  </r>
  <r>
    <s v="Holdtech"/>
    <x v="0"/>
    <s v="Masivo"/>
    <s v="La Serena"/>
    <s v="17950282"/>
    <s v="8"/>
    <s v="17950282-8"/>
    <s v="MJMOYAT"/>
    <s v="MARIA JOSE MOYA TEJEDO"/>
    <s v="MARIA JOSE "/>
    <s v="MOYA TEJEDO"/>
    <x v="0"/>
    <x v="0"/>
    <m/>
    <m/>
    <m/>
    <m/>
    <m/>
    <m/>
    <m/>
    <m/>
    <s v="09-09-1988"/>
    <s v="JOSE ARTURO CAMPOS CANIBILO"/>
    <s v="18354359-8"/>
    <s v="FRANCISCO JAVIER SUAREZ VEGA"/>
    <d v="2020-11-09T00:00:00"/>
    <d v="2020-11-30T00:00:00"/>
    <m/>
    <d v="2020-12-01T00:00:00"/>
    <s v="MJMOYAT"/>
    <s v="MJMOYAT"/>
    <n v="11520"/>
    <s v="maria.moya@consultor.wom.cl"/>
    <m/>
    <m/>
    <n v="92"/>
    <s v="Leticia Cabrera"/>
    <x v="1"/>
    <s v="Diurno"/>
    <n v="1"/>
    <d v="2021-03-01T00:00:00"/>
    <n v="90"/>
    <m/>
    <s v=""/>
    <d v="2020-12-01T00:00:00"/>
    <s v="No"/>
    <s v="No"/>
  </r>
  <r>
    <s v="Holdtech"/>
    <x v="0"/>
    <s v="Masivo"/>
    <s v="La Serena"/>
    <s v="20050497"/>
    <s v="6"/>
    <s v="20050497-6"/>
    <s v="SIMORAGH"/>
    <s v="SALOMON ISAIAS MORAGA HERNANDEZ"/>
    <s v="SALOMON ISAIAS "/>
    <s v="MORAGA HERNANDEZ"/>
    <x v="0"/>
    <x v="0"/>
    <m/>
    <m/>
    <m/>
    <m/>
    <m/>
    <m/>
    <m/>
    <m/>
    <s v="23-03-1999"/>
    <s v="JEREMY HUGO TORRES SMITH"/>
    <s v="19505248-4"/>
    <s v="WILLIAMS ENRIQUE DOMINGUEZ BARRADA"/>
    <d v="2020-11-09T00:00:00"/>
    <d v="2020-11-30T00:00:00"/>
    <m/>
    <d v="2020-12-01T00:00:00"/>
    <s v="SIMORAGH"/>
    <s v="SIMORAGH"/>
    <n v="19311"/>
    <s v="salomon.moraga@consultor.wom.cl"/>
    <m/>
    <m/>
    <n v="92"/>
    <s v="Leticia Cabrera"/>
    <x v="0"/>
    <s v="Diurno"/>
    <s v=""/>
    <d v="2021-03-01T00:00:00"/>
    <n v="90"/>
    <m/>
    <s v=""/>
    <d v="2020-12-01T00:00:00"/>
    <s v="No"/>
    <s v="No"/>
  </r>
  <r>
    <s v="Holdtech"/>
    <x v="0"/>
    <s v="Masivo"/>
    <s v="La Serena"/>
    <s v="19256377"/>
    <s v="1"/>
    <s v="19256377-1"/>
    <s v="GGARCOSV"/>
    <s v="GREGORIE GERARDO ARCOS VEJAR"/>
    <s v="GREGORIE GERARDO "/>
    <s v="ARCOS VEJAR"/>
    <x v="0"/>
    <x v="0"/>
    <m/>
    <m/>
    <m/>
    <m/>
    <m/>
    <m/>
    <m/>
    <m/>
    <s v="01-11-1995"/>
    <s v="CESAR PATRICIO SOLER VARGAS"/>
    <s v="17016833-K"/>
    <s v="ULISES LA ROSA PEREZ"/>
    <d v="2020-11-09T00:00:00"/>
    <d v="2020-11-30T00:00:00"/>
    <m/>
    <d v="2020-12-01T00:00:00"/>
    <s v="GGARCOSV"/>
    <s v="GGARCOSV"/>
    <n v="19405"/>
    <s v="gregorie.arcos@consultor.wom.cl"/>
    <m/>
    <m/>
    <n v="92"/>
    <s v="Leticia Cabrera"/>
    <x v="0"/>
    <s v="Diurno"/>
    <s v=""/>
    <d v="2021-03-01T00:00:00"/>
    <n v="90"/>
    <m/>
    <s v=""/>
    <d v="2020-12-01T00:00:00"/>
    <s v="No"/>
    <s v="No"/>
  </r>
  <r>
    <s v="Holdtech"/>
    <x v="0"/>
    <s v="Masivo"/>
    <s v="La Serena"/>
    <s v="19900328"/>
    <s v="3"/>
    <s v="19900328-3"/>
    <s v="SKARAYAV"/>
    <s v="SHIREL KATRINA ARAYA VEGA"/>
    <s v="SHIREL KATRINA "/>
    <s v="ARAYA VEGA"/>
    <x v="0"/>
    <x v="0"/>
    <m/>
    <m/>
    <m/>
    <m/>
    <m/>
    <m/>
    <m/>
    <m/>
    <s v="26-01-1998"/>
    <s v="ELIZABETH ANDREA CASTILLO COLLAO"/>
    <s v="18631932-K"/>
    <s v="WILLIAMS ENRIQUE DOMINGUEZ BARRADA"/>
    <d v="2020-11-09T00:00:00"/>
    <d v="2020-11-30T00:00:00"/>
    <m/>
    <d v="2020-12-01T00:00:00"/>
    <s v="SKARAYAV"/>
    <s v="SKARAYAV"/>
    <n v="19062"/>
    <s v="shirel.araya@consultor.wom.cl"/>
    <m/>
    <m/>
    <n v="92"/>
    <s v="Leticia Cabrera"/>
    <x v="1"/>
    <s v="Diurno"/>
    <n v="1"/>
    <d v="2021-03-01T00:00:00"/>
    <n v="90"/>
    <m/>
    <s v=""/>
    <d v="2020-12-01T00:00:00"/>
    <s v="No"/>
    <s v="No"/>
  </r>
  <r>
    <s v="Holdtech"/>
    <x v="0"/>
    <s v="Masivo"/>
    <s v="La Serena"/>
    <s v="18827677"/>
    <s v="6"/>
    <s v="18827677-6"/>
    <s v="CAGOMEZM"/>
    <s v="CARLOS ALFONSO GOMEZ MOLINA"/>
    <s v="CARLOS ALFONSO "/>
    <s v="GOMEZ MOLINA"/>
    <x v="0"/>
    <x v="0"/>
    <m/>
    <m/>
    <m/>
    <m/>
    <m/>
    <m/>
    <m/>
    <m/>
    <s v="19-11-1994"/>
    <s v="JOSE ARTURO CAMPOS CANIBILO"/>
    <s v="18354359-8"/>
    <s v="FRANCISCO JAVIER SUAREZ VEGA"/>
    <d v="2020-11-23T00:00:00"/>
    <d v="2020-12-11T00:00:00"/>
    <m/>
    <d v="2020-12-14T00:00:00"/>
    <s v="CAGOMEZM"/>
    <s v="CAGOMEZM"/>
    <n v="19448"/>
    <s v="carlos.gomez@consultor.wom.cl"/>
    <m/>
    <m/>
    <n v="93"/>
    <s v="Marcos Sanchez"/>
    <x v="0"/>
    <s v="Diurno"/>
    <s v=""/>
    <d v="2021-03-01T00:00:00"/>
    <n v="77"/>
    <m/>
    <s v=""/>
    <d v="2020-12-01T00:00:00"/>
    <s v="No"/>
    <s v="No"/>
  </r>
  <r>
    <s v="Holdtech"/>
    <x v="0"/>
    <s v="Masivo"/>
    <s v="La Serena"/>
    <s v="19660580"/>
    <s v="0"/>
    <s v="19660580-0"/>
    <s v="CARODRIP"/>
    <s v="CARLA ANDREA RODRIGUEZ PIZARRO"/>
    <s v="CARLA ANDREA "/>
    <s v="RODRIGUEZ PIZARRO"/>
    <x v="0"/>
    <x v="0"/>
    <m/>
    <m/>
    <m/>
    <m/>
    <m/>
    <m/>
    <m/>
    <m/>
    <s v="11-07-1997"/>
    <s v="ELIZABETH ANDREA CASTILLO COLLAO"/>
    <s v="18631932-K"/>
    <s v="WILLIAMS ENRIQUE DOMINGUEZ BARRADA"/>
    <d v="2020-11-23T00:00:00"/>
    <d v="2020-12-11T00:00:00"/>
    <m/>
    <d v="2020-12-14T00:00:00"/>
    <s v="CARODRIP"/>
    <s v="CARODRIP"/>
    <n v="19458"/>
    <s v="carla.rodriguez@consultor.wom.cl"/>
    <m/>
    <m/>
    <n v="93"/>
    <s v="Marcos Sanchez"/>
    <x v="1"/>
    <s v="Diurno"/>
    <n v="1"/>
    <d v="2021-03-01T00:00:00"/>
    <n v="77"/>
    <m/>
    <s v=""/>
    <d v="2020-12-01T00:00:00"/>
    <s v="No"/>
    <s v="No"/>
  </r>
  <r>
    <s v="Holdtech"/>
    <x v="0"/>
    <s v="Masivo"/>
    <s v="La Serena"/>
    <s v="16566508"/>
    <s v="2"/>
    <s v="16566508-2"/>
    <s v="DAAGUICA"/>
    <s v="DIEGO ALBERTO AGUIRRE CAMPUSANO"/>
    <s v="DIEGO ALBERTO "/>
    <s v="AGUIRRE CAMPUSANO"/>
    <x v="0"/>
    <x v="0"/>
    <m/>
    <m/>
    <m/>
    <m/>
    <m/>
    <m/>
    <m/>
    <m/>
    <s v="17-09-1987"/>
    <s v="JOSE ARTURO CAMPOS CANIBILO"/>
    <s v="18354359-8"/>
    <s v="FRANCISCO JAVIER SUAREZ VEGA"/>
    <d v="2020-11-23T00:00:00"/>
    <d v="2020-12-11T00:00:00"/>
    <m/>
    <d v="2020-12-14T00:00:00"/>
    <s v="DAAGUICA"/>
    <s v="DAAGUICA"/>
    <n v="19416"/>
    <s v="diego.aguirre.c@consultor.wom.cl"/>
    <m/>
    <m/>
    <n v="93"/>
    <s v="Marcos Sanchez"/>
    <x v="1"/>
    <s v="Diurno"/>
    <n v="1"/>
    <d v="2021-03-01T00:00:00"/>
    <n v="77"/>
    <m/>
    <s v=""/>
    <d v="2020-12-01T00:00:00"/>
    <s v="No"/>
    <s v="No"/>
  </r>
  <r>
    <s v="Holdtech"/>
    <x v="0"/>
    <s v="Masivo"/>
    <s v="La Serena"/>
    <s v="18634386"/>
    <s v="7"/>
    <s v="18634386-7"/>
    <s v="FAASTUDI"/>
    <s v="FRANCISCA ANDREA ASTUDILLO IBARRA"/>
    <s v="FRANCISCA ANDREA "/>
    <s v="ASTUDILLO IBARRA"/>
    <x v="0"/>
    <x v="0"/>
    <m/>
    <m/>
    <m/>
    <m/>
    <m/>
    <m/>
    <m/>
    <m/>
    <s v="27-01-1994"/>
    <s v="DIANA ROSARIO GONZALEZ ANGEL"/>
    <s v="16893047-K"/>
    <s v="FRANCISCO JAVIER SUAREZ VEGA"/>
    <d v="2020-11-23T00:00:00"/>
    <d v="2020-12-11T00:00:00"/>
    <m/>
    <d v="2020-12-14T00:00:00"/>
    <s v="FAASTUDI"/>
    <s v="FAASTUDI"/>
    <n v="19438"/>
    <s v="francisca.astudillo@consultor.wom.cl"/>
    <m/>
    <m/>
    <n v="93"/>
    <s v="Marcos Sanchez"/>
    <x v="0"/>
    <s v="Diurno"/>
    <s v=""/>
    <d v="2021-03-01T00:00:00"/>
    <n v="77"/>
    <m/>
    <s v=""/>
    <d v="2020-12-01T00:00:00"/>
    <s v="No"/>
    <s v="No"/>
  </r>
  <r>
    <s v="Holdtech"/>
    <x v="0"/>
    <s v="Masivo"/>
    <s v="La Serena"/>
    <s v="19041524"/>
    <s v="4"/>
    <s v="19041524-4"/>
    <s v="SMACOSTB"/>
    <s v="SEBASTIAN MATIAS ACOSTA BRICEÑO"/>
    <s v="SEBASTIAN MATIAS "/>
    <s v="ACOSTA BRICEÑO"/>
    <x v="0"/>
    <x v="0"/>
    <m/>
    <m/>
    <m/>
    <m/>
    <m/>
    <m/>
    <m/>
    <m/>
    <s v="24-08-1995"/>
    <s v="CATHERINE ESTEFANIA BARRAZA ARAYA"/>
    <s v="19207174-7"/>
    <s v="ULISES LA ROSA PEREZ"/>
    <d v="2020-11-23T00:00:00"/>
    <d v="2020-12-11T00:00:00"/>
    <m/>
    <d v="2020-12-14T00:00:00"/>
    <s v="SMACOSTB"/>
    <s v="SMACOSTB"/>
    <n v="19419"/>
    <s v="sebastian.acosta@consultor.wom.cl"/>
    <m/>
    <m/>
    <n v="93"/>
    <s v="Marcos Sanchez"/>
    <x v="1"/>
    <s v="Diurno"/>
    <n v="1"/>
    <d v="2021-03-01T00:00:00"/>
    <n v="77"/>
    <m/>
    <s v=""/>
    <d v="2020-12-01T00:00:00"/>
    <s v="No"/>
    <s v="No"/>
  </r>
  <r>
    <s v="Holdtech"/>
    <x v="0"/>
    <s v="Masivo"/>
    <s v="La Serena"/>
    <s v="19685357"/>
    <s v="K"/>
    <s v="19685357-K"/>
    <s v="ATMALDOE"/>
    <s v="ANTONIA TERESA MALDONADO ESPEJO"/>
    <s v="ANTONIA TERESA "/>
    <s v="MALDONADO ESPEJO"/>
    <x v="0"/>
    <x v="0"/>
    <m/>
    <m/>
    <m/>
    <m/>
    <m/>
    <m/>
    <m/>
    <m/>
    <s v="03-06-1998"/>
    <s v="JEREMY HUGO TORRES SMITH"/>
    <s v="19505248-4"/>
    <s v="WILLIAMS ENRIQUE DOMINGUEZ BARRADA"/>
    <d v="2020-11-30T00:00:00"/>
    <d v="2020-12-21T00:00:00"/>
    <m/>
    <d v="2020-12-22T00:00:00"/>
    <s v="ATMALDOE"/>
    <s v="ATMALDOE"/>
    <n v="19495"/>
    <s v="antonia.maldonado@consultor.wom.cl"/>
    <m/>
    <m/>
    <n v="94"/>
    <s v="Paola Dunn"/>
    <x v="0"/>
    <s v="Diurno"/>
    <s v=""/>
    <d v="2021-03-01T00:00:00"/>
    <n v="69"/>
    <m/>
    <s v=""/>
    <d v="2020-12-01T00:00:00"/>
    <s v="No"/>
    <s v="No"/>
  </r>
  <r>
    <s v="Holdtech"/>
    <x v="0"/>
    <s v="Masivo"/>
    <s v="La Serena"/>
    <s v="16660156"/>
    <s v="8"/>
    <s v="16660156-8"/>
    <s v="GIFUENTB"/>
    <s v="GERSON IGNACIO FUENTES BENAVIDES"/>
    <s v="GERSON IGNACIO "/>
    <s v="FUENTES BENAVIDES"/>
    <x v="0"/>
    <x v="0"/>
    <m/>
    <m/>
    <m/>
    <m/>
    <m/>
    <m/>
    <m/>
    <m/>
    <s v="18-08-1987"/>
    <s v="ELIZABETH ANDREA CASTILLO COLLAO"/>
    <s v="18631932-K"/>
    <s v="WILLIAMS ENRIQUE DOMINGUEZ BARRADA"/>
    <d v="2020-11-30T00:00:00"/>
    <d v="2020-12-21T00:00:00"/>
    <m/>
    <d v="2020-12-22T00:00:00"/>
    <s v="GIFUENTB"/>
    <s v="GIFUENTB"/>
    <n v="19503"/>
    <s v="gerson.fuentes@consultor.wom.cl"/>
    <m/>
    <m/>
    <n v="94"/>
    <s v="Paola Dunn"/>
    <x v="1"/>
    <s v="Diurno"/>
    <n v="1"/>
    <d v="2021-03-01T00:00:00"/>
    <n v="69"/>
    <m/>
    <s v=""/>
    <d v="2020-12-01T00:00:00"/>
    <s v="No"/>
    <s v="No"/>
  </r>
  <r>
    <s v="Holdtech"/>
    <x v="0"/>
    <s v="Masivo"/>
    <s v="La Serena"/>
    <s v="18589134"/>
    <s v="8"/>
    <s v="18589134-8"/>
    <s v="MFGARAYZ"/>
    <s v="MARIA FERNANDA GARAY ZAMORA"/>
    <s v="MARIA FERNANDA "/>
    <s v="GARAY ZAMORA"/>
    <x v="0"/>
    <x v="0"/>
    <m/>
    <m/>
    <m/>
    <m/>
    <m/>
    <m/>
    <m/>
    <m/>
    <s v="20-08-1993"/>
    <s v="PALOMA JACQUELINE ARAYA MUÑOZ"/>
    <s v="15054416-5"/>
    <s v="FRANCISCO JAVIER SUAREZ VEGA"/>
    <d v="2020-11-30T00:00:00"/>
    <d v="2020-12-21T00:00:00"/>
    <m/>
    <d v="2020-12-22T00:00:00"/>
    <s v="MFGARAYZ"/>
    <s v="MFGARAYZ"/>
    <n v="19490"/>
    <s v="maria.garay@consultor.wom.cl"/>
    <m/>
    <m/>
    <n v="94"/>
    <s v="Paola Dunn"/>
    <x v="0"/>
    <s v="Diurno"/>
    <s v=""/>
    <d v="2021-03-01T00:00:00"/>
    <n v="69"/>
    <m/>
    <s v=""/>
    <d v="2020-12-01T00:00:00"/>
    <s v="No"/>
    <s v="No"/>
  </r>
  <r>
    <s v="Holdtech"/>
    <x v="0"/>
    <s v="Masivo"/>
    <s v="La Serena"/>
    <s v="16647010"/>
    <s v="2"/>
    <s v="16647010-2"/>
    <s v="SCCIDA"/>
    <s v="SUSANA CATHERINE CID ARREDONDO"/>
    <s v="SUSANA CATHERINE "/>
    <s v="CID ARREDONDO"/>
    <x v="0"/>
    <x v="0"/>
    <m/>
    <m/>
    <m/>
    <m/>
    <m/>
    <m/>
    <m/>
    <m/>
    <s v="16-10-1987"/>
    <s v="PALOMA JACQUELINE ARAYA MUÑOZ"/>
    <s v="15054416-5"/>
    <s v="FRANCISCO JAVIER SUAREZ VEGA"/>
    <d v="2020-11-30T00:00:00"/>
    <d v="2020-12-21T00:00:00"/>
    <m/>
    <d v="2020-12-22T00:00:00"/>
    <s v="SCCIDA"/>
    <s v="SCCIDA"/>
    <n v="19489"/>
    <s v="susana.cid@consultor.wom.cl"/>
    <m/>
    <m/>
    <n v="94"/>
    <s v="Paola Dunn"/>
    <x v="1"/>
    <s v="Diurno"/>
    <n v="1"/>
    <d v="2021-03-01T00:00:00"/>
    <n v="69"/>
    <m/>
    <s v=""/>
    <d v="2020-12-01T00:00:00"/>
    <s v="No"/>
    <s v="No"/>
  </r>
  <r>
    <s v="Holdtech"/>
    <x v="0"/>
    <s v="Masivo"/>
    <s v="La Serena"/>
    <s v="20858522"/>
    <s v="3"/>
    <s v="20858522-3"/>
    <s v="BGDUSSUR"/>
    <s v="BIANCA GABRIELLE DUSSUEL REPETTO"/>
    <s v="BIANCA GABRIELLE "/>
    <s v="DUSSUEL REPETTO"/>
    <x v="0"/>
    <x v="0"/>
    <m/>
    <m/>
    <m/>
    <m/>
    <m/>
    <m/>
    <m/>
    <m/>
    <d v="2001-11-18T00:00:00"/>
    <s v="JEREMY HUGO TORRES SMITH"/>
    <s v="19505248-4"/>
    <s v="WILLIAMS ENRIQUE DOMINGUEZ BARRADA"/>
    <d v="2020-12-07T00:00:00"/>
    <d v="2020-12-24T00:00:00"/>
    <m/>
    <d v="2020-12-25T00:00:00"/>
    <s v="BGDUSSUR"/>
    <s v="BGDUSSUR"/>
    <n v="19466"/>
    <s v="bianca.dussuel@consultor.wom.cl"/>
    <m/>
    <m/>
    <n v="95"/>
    <s v="Daniela Castillo"/>
    <x v="0"/>
    <s v="Diurno"/>
    <s v=""/>
    <d v="2021-03-01T00:00:00"/>
    <n v="66"/>
    <m/>
    <s v=""/>
    <d v="2020-12-01T00:00:00"/>
    <s v="No"/>
    <s v="No"/>
  </r>
  <r>
    <s v="Holdtech"/>
    <x v="0"/>
    <s v="Masivo"/>
    <s v="La Serena"/>
    <s v="18482690"/>
    <s v="9"/>
    <s v="18482690-9"/>
    <s v="FJDIAZF"/>
    <s v="FRANCISCO JAVIER DIAZ FERNANDEZ"/>
    <s v="FRANCISCO JAVIER "/>
    <s v="DIAZ FERNANDEZ"/>
    <x v="0"/>
    <x v="0"/>
    <m/>
    <m/>
    <m/>
    <m/>
    <m/>
    <m/>
    <m/>
    <m/>
    <d v="1993-08-03T00:00:00"/>
    <s v="JOSE ARTURO CAMPOS CANIBILO"/>
    <s v="18354359-8"/>
    <s v="FRANCISCO JAVIER SUAREZ VEGA"/>
    <d v="2020-12-07T00:00:00"/>
    <d v="2020-12-24T00:00:00"/>
    <m/>
    <d v="2020-12-25T00:00:00"/>
    <s v="FJDIAZF"/>
    <s v="FJDIAZF"/>
    <n v="19105"/>
    <s v="francisco.diaz@consultor.wom.cl"/>
    <m/>
    <m/>
    <n v="95"/>
    <s v="Daniela Castillo"/>
    <x v="1"/>
    <s v="Diurno"/>
    <n v="1"/>
    <d v="2021-03-01T00:00:00"/>
    <n v="66"/>
    <m/>
    <s v=""/>
    <d v="2020-12-01T00:00:00"/>
    <s v="No"/>
    <s v="No"/>
  </r>
  <r>
    <s v="Holdtech"/>
    <x v="0"/>
    <s v="Masivo"/>
    <s v="La Serena"/>
    <s v="21059179"/>
    <s v="6"/>
    <s v="21059179-6"/>
    <s v="SASARZOR"/>
    <s v="SEBASTIAN ALFREDO SARZOSA ROJAS"/>
    <s v="SEBASTIAN ALFREDO "/>
    <s v="SARZOSA ROJAS"/>
    <x v="0"/>
    <x v="0"/>
    <m/>
    <m/>
    <m/>
    <m/>
    <m/>
    <m/>
    <m/>
    <m/>
    <s v="21-06-2002"/>
    <s v="GABRIELA CONSTANZA DIAZ RIVERA"/>
    <s v="17762228-1"/>
    <s v="FRANCISCO JAVIER SUAREZ VEGA"/>
    <d v="2020-12-14T00:00:00"/>
    <d v="2021-01-05T00:00:00"/>
    <m/>
    <d v="2021-01-06T00:00:00"/>
    <s v="SASARZOR"/>
    <s v="SASARZOR"/>
    <n v="19424"/>
    <s v="sebastian.sarzosa@consultor.wom.cl"/>
    <m/>
    <m/>
    <n v="96"/>
    <s v="Maria Fernanda Diaz"/>
    <x v="1"/>
    <s v="Diurno"/>
    <n v="1"/>
    <d v="2021-03-01T00:00:00"/>
    <n v="54"/>
    <m/>
    <s v=""/>
    <d v="2021-01-01T00:00:00"/>
    <s v="No"/>
    <s v="No"/>
  </r>
  <r>
    <s v="Holdtech"/>
    <x v="0"/>
    <s v="Masivo"/>
    <s v="La Serena"/>
    <s v="19692887"/>
    <s v="1"/>
    <s v="19692887-1"/>
    <s v="NMCASTIN"/>
    <s v="NICOLAS MATIAS CASTILLO NUÑEZ"/>
    <s v="NICOLAS MATIAS "/>
    <s v="CASTILLO NUÑEZ"/>
    <x v="0"/>
    <x v="0"/>
    <m/>
    <m/>
    <m/>
    <m/>
    <m/>
    <m/>
    <m/>
    <m/>
    <s v="07-12-1997"/>
    <s v="CATHERINE ESTEFANIA BARRAZA ARAYA"/>
    <s v="19207174-7"/>
    <s v="ULISES LA ROSA PEREZ"/>
    <d v="2020-12-14T00:00:00"/>
    <d v="2021-01-05T00:00:00"/>
    <m/>
    <d v="2021-01-06T00:00:00"/>
    <s v="NMCASTIN"/>
    <s v="NMCASTIN"/>
    <n v="19112"/>
    <s v="nicolas.castillo@consultor.wom.cl"/>
    <m/>
    <m/>
    <n v="96"/>
    <s v="Maria Fernanda Diaz"/>
    <x v="1"/>
    <s v="Diurno"/>
    <n v="1"/>
    <d v="2021-03-01T00:00:00"/>
    <n v="54"/>
    <m/>
    <s v=""/>
    <d v="2021-01-01T00:00:00"/>
    <s v="No"/>
    <s v="No"/>
  </r>
  <r>
    <s v="Holdtech"/>
    <x v="0"/>
    <s v="Masivo"/>
    <s v="La Serena"/>
    <s v="19817045"/>
    <s v="3"/>
    <s v="19817045-3"/>
    <s v="JIAGUILR"/>
    <s v="JUAN ISAIAS AGUILAR RAIMAPO"/>
    <s v="JUAN ISAIAS "/>
    <s v="AGUILAR RAIMAPO"/>
    <x v="0"/>
    <x v="0"/>
    <m/>
    <m/>
    <m/>
    <m/>
    <m/>
    <m/>
    <m/>
    <m/>
    <s v="16-10-1997"/>
    <s v="WALTER PAOLO SANTANDER CAMPOS"/>
    <s v="13974946-4"/>
    <s v="FRANCISCO JAVIER SUAREZ VEGA"/>
    <d v="2020-12-28T00:00:00"/>
    <d v="2021-01-19T00:00:00"/>
    <m/>
    <d v="2021-01-20T00:00:00"/>
    <s v="JIAGUILR"/>
    <s v="JIAGUILR"/>
    <n v="19076"/>
    <s v="juan.aguilar@consultor.wom.cl"/>
    <m/>
    <m/>
    <n v="97"/>
    <s v="Leticia Cabrera"/>
    <x v="1"/>
    <s v="Diurno"/>
    <n v="1"/>
    <d v="2021-03-01T00:00:00"/>
    <n v="40"/>
    <m/>
    <s v=""/>
    <d v="2021-01-01T00:00:00"/>
    <s v="No"/>
    <s v="No"/>
  </r>
  <r>
    <s v="Holdtech"/>
    <x v="0"/>
    <s v="Masivo"/>
    <s v="La Serena"/>
    <s v="17974669"/>
    <s v="7"/>
    <s v="17974669-7"/>
    <s v="YNTABILL"/>
    <s v="YARITZA NICOLE TABILO LOPEZ"/>
    <s v="YARITZA NICOLE "/>
    <s v="TABILO LOPEZ"/>
    <x v="0"/>
    <x v="0"/>
    <m/>
    <m/>
    <m/>
    <m/>
    <m/>
    <m/>
    <m/>
    <m/>
    <s v="12-12-1991"/>
    <s v="NICOLE ANDREA DIAZ HIDALGO "/>
    <s v="17722969-5"/>
    <s v="ULISES LA ROSA PEREZ"/>
    <d v="2020-12-28T00:00:00"/>
    <d v="2021-01-19T00:00:00"/>
    <m/>
    <d v="2021-01-20T00:00:00"/>
    <s v="YNTABILL"/>
    <s v="YNTABILL"/>
    <m/>
    <s v="yaritza.tabilo@consultor.wom.cl"/>
    <m/>
    <m/>
    <n v="97"/>
    <s v="Leticia Cabrera"/>
    <x v="1"/>
    <s v="Diurno"/>
    <n v="1"/>
    <d v="2021-03-01T00:00:00"/>
    <n v="40"/>
    <m/>
    <s v=""/>
    <d v="2021-01-01T00:00:00"/>
    <s v="No"/>
    <s v="No"/>
  </r>
  <r>
    <s v="Holdtech"/>
    <x v="0"/>
    <s v="Masivo"/>
    <s v="La Serena"/>
    <s v="19396573"/>
    <s v="3"/>
    <s v="19396573-3"/>
    <s v="GAROJASC"/>
    <s v="GERALDINE ANDREA ROJAS CASTAÑEDA"/>
    <s v="GERALDINE ANDREA "/>
    <s v="ROJAS CASTAÑEDA"/>
    <x v="0"/>
    <x v="0"/>
    <m/>
    <m/>
    <m/>
    <m/>
    <m/>
    <m/>
    <m/>
    <m/>
    <s v="03-07-1996"/>
    <s v="PAULA ANGELINA ELGUEDA MADARIAGA"/>
    <s v="14109923-K"/>
    <s v="WILLIAMS ENRIQUE DOMINGUEZ BARRADA"/>
    <d v="2020-12-28T00:00:00"/>
    <d v="2021-01-19T00:00:00"/>
    <m/>
    <d v="2021-01-20T00:00:00"/>
    <s v="GAROJASC"/>
    <s v="GAROJASC"/>
    <m/>
    <s v="geraldine.rojas@consultor.wom.cl"/>
    <m/>
    <m/>
    <n v="97"/>
    <s v="Leticia Cabrera"/>
    <x v="1"/>
    <s v="Diurno"/>
    <n v="1"/>
    <d v="2021-03-01T00:00:00"/>
    <n v="40"/>
    <m/>
    <s v=""/>
    <d v="2021-01-01T00:00:00"/>
    <s v="No"/>
    <s v="No"/>
  </r>
  <r>
    <s v="Holdtech"/>
    <x v="0"/>
    <s v="Masivo"/>
    <s v="La Serena"/>
    <s v="20457760"/>
    <s v="9"/>
    <s v="20457760-9"/>
    <s v="AMCORREM"/>
    <s v="ANDREA MAKARENA CORREA MONDACA"/>
    <s v="ANDREA MAKARENA"/>
    <s v=" CORREA MONDACA"/>
    <x v="0"/>
    <x v="0"/>
    <m/>
    <m/>
    <m/>
    <m/>
    <m/>
    <m/>
    <m/>
    <m/>
    <s v="22-07-2000"/>
    <s v="JEREMY HUGO TORRES SMITH"/>
    <s v="19505248-4"/>
    <s v="WILLIAMS ENRIQUE DOMINGUEZ BARRADA"/>
    <d v="2020-12-28T00:00:00"/>
    <d v="2021-01-19T00:00:00"/>
    <m/>
    <d v="2021-01-20T00:00:00"/>
    <s v="AMCORREM"/>
    <s v="AMCORREM"/>
    <n v="19157"/>
    <s v="andrea.correa@consultor.wom.cl"/>
    <m/>
    <m/>
    <n v="97"/>
    <s v="Leticia Cabrera"/>
    <x v="0"/>
    <s v="Diurno"/>
    <s v=""/>
    <d v="2021-03-01T00:00:00"/>
    <n v="40"/>
    <m/>
    <s v=""/>
    <d v="2021-01-01T00:00:00"/>
    <s v="No"/>
    <s v="No"/>
  </r>
  <r>
    <s v="Holdtech"/>
    <x v="0"/>
    <s v="Masivo"/>
    <s v="Santiago"/>
    <s v="23321412"/>
    <s v="4"/>
    <s v="23321412-4"/>
    <s v="KIROMERT"/>
    <s v="KARLA INGHALEIN ROMERO TORRES"/>
    <s v="KARLA INGHALEIN"/>
    <s v="ROMERO TORRES"/>
    <x v="0"/>
    <x v="0"/>
    <m/>
    <m/>
    <m/>
    <m/>
    <m/>
    <m/>
    <m/>
    <m/>
    <d v="1991-08-19T00:00:00"/>
    <s v="NICOL ANDREA MIRANDA CASTRO"/>
    <s v="17359740-1"/>
    <s v="WILLIAMS ENRIQUE DOMINGUEZ BARRADA"/>
    <d v="2021-01-04T00:00:00"/>
    <d v="2021-01-12T00:00:00"/>
    <m/>
    <d v="2021-01-13T00:00:00"/>
    <s v="KIROMERT"/>
    <s v="KIROMERT"/>
    <n v="15179"/>
    <s v="karla.romero@consultor.wom.cl"/>
    <m/>
    <m/>
    <n v="98"/>
    <s v="Marcos Sanchez"/>
    <x v="1"/>
    <s v="Diurno"/>
    <n v="1"/>
    <d v="2021-03-01T00:00:00"/>
    <n v="47"/>
    <m/>
    <s v=""/>
    <d v="2021-01-01T00:00:00"/>
    <s v="No"/>
    <s v="No"/>
  </r>
  <r>
    <s v="Holdtech"/>
    <x v="0"/>
    <s v="Masivo"/>
    <s v="Temuco"/>
    <s v="19194820"/>
    <s v="3"/>
    <s v="19194820-3"/>
    <s v="CCSUAZOM"/>
    <s v="CONSTANZA CECILIA SUAZO MORALES"/>
    <s v="CONSTANZA CECILIA"/>
    <s v="SUAZO MORALES"/>
    <x v="0"/>
    <x v="0"/>
    <m/>
    <m/>
    <m/>
    <m/>
    <m/>
    <m/>
    <m/>
    <m/>
    <d v="1995-08-04T00:00:00"/>
    <s v="NICOL ANDREA MIRANDA CASTRO"/>
    <s v="17359740-1"/>
    <s v="WILLIAMS ENRIQUE DOMINGUEZ BARRADA"/>
    <d v="2021-01-04T00:00:00"/>
    <d v="2021-01-12T00:00:00"/>
    <m/>
    <d v="2021-01-13T00:00:00"/>
    <s v="CCSUAZOM"/>
    <s v="CCSUAZOM"/>
    <n v="15133"/>
    <s v="constanza.suazo@consultor.wom.cl"/>
    <m/>
    <m/>
    <n v="98"/>
    <s v="Marcos Sanchez"/>
    <x v="0"/>
    <s v="Diurno"/>
    <s v=""/>
    <d v="2021-03-01T00:00:00"/>
    <n v="47"/>
    <m/>
    <s v=""/>
    <d v="2021-01-01T00:00:00"/>
    <s v="No"/>
    <s v="No"/>
  </r>
  <r>
    <s v="Holdtech"/>
    <x v="0"/>
    <s v="Masivo"/>
    <s v="Temuco"/>
    <s v="19324589"/>
    <s v="7"/>
    <s v="19324589-7"/>
    <s v="TEHGGERG"/>
    <s v="THOMAS EDUARDO HÖGER GALLEGOS"/>
    <s v="THOMAS EDUARDO"/>
    <s v="HÖGER GALLEGOS"/>
    <x v="0"/>
    <x v="0"/>
    <m/>
    <m/>
    <m/>
    <m/>
    <m/>
    <m/>
    <m/>
    <m/>
    <d v="1996-06-04T00:00:00"/>
    <s v="NICOL ANDREA MIRANDA CASTRO"/>
    <s v="17359740-1"/>
    <s v="WILLIAMS ENRIQUE DOMINGUEZ BARRADA"/>
    <d v="2021-01-04T00:00:00"/>
    <d v="2021-01-12T00:00:00"/>
    <m/>
    <d v="2021-01-13T00:00:00"/>
    <s v="TEHOGERG"/>
    <s v="TEHOGERG"/>
    <n v="70236"/>
    <s v="thomas.hoger@consultor.wom.cl"/>
    <m/>
    <m/>
    <n v="98"/>
    <s v="Marcos Sanchez"/>
    <x v="1"/>
    <s v="Diurno"/>
    <n v="1"/>
    <d v="2021-03-01T00:00:00"/>
    <n v="47"/>
    <m/>
    <s v=""/>
    <d v="2021-01-01T00:00:00"/>
    <s v="No"/>
    <s v="No"/>
  </r>
  <r>
    <s v="Holdtech"/>
    <x v="0"/>
    <s v="Masivo"/>
    <s v="Temuco"/>
    <s v="19075956"/>
    <s v="3"/>
    <s v="19075956-3"/>
    <s v="EAMONTEO"/>
    <s v="EDUARDO ALEJANDRO MONTECINO OPAZO"/>
    <s v="EDUARDO ALEJANDRO"/>
    <s v="MONTECINO OPAZO"/>
    <x v="0"/>
    <x v="0"/>
    <m/>
    <m/>
    <m/>
    <m/>
    <m/>
    <m/>
    <m/>
    <m/>
    <d v="1995-07-01T00:00:00"/>
    <s v="NICOL ANDREA MIRANDA CASTRO"/>
    <s v="17359740-1"/>
    <s v="WILLIAMS ENRIQUE DOMINGUEZ BARRADA"/>
    <d v="2021-01-04T00:00:00"/>
    <d v="2021-01-12T00:00:00"/>
    <m/>
    <d v="2021-01-13T00:00:00"/>
    <s v="EAMONTEO"/>
    <s v="EAMONTEO"/>
    <n v="15007"/>
    <s v="eduardo.montecino@consultor.wom.cl"/>
    <m/>
    <m/>
    <n v="98"/>
    <s v="Marcos Sanchez"/>
    <x v="1"/>
    <s v="Diurno"/>
    <n v="1"/>
    <d v="2021-03-01T00:00:00"/>
    <n v="47"/>
    <m/>
    <s v=""/>
    <d v="2021-01-01T00:00:00"/>
    <s v="No"/>
    <s v="No"/>
  </r>
  <r>
    <s v="Holdtech"/>
    <x v="0"/>
    <s v="Masivo"/>
    <s v="Temuco"/>
    <s v="17206771"/>
    <s v="9"/>
    <s v="17206771-9"/>
    <s v="AMUNZZ"/>
    <s v="ANGELICA MARIA MUÑOZ VELOSO"/>
    <s v="ANGELICA MARIA"/>
    <s v="MUÑOZ VELOSO"/>
    <x v="0"/>
    <x v="0"/>
    <m/>
    <m/>
    <m/>
    <m/>
    <m/>
    <m/>
    <m/>
    <m/>
    <d v="1989-02-15T00:00:00"/>
    <s v="NICOL ANDREA MIRANDA CASTRO"/>
    <s v="17359740-1"/>
    <s v="WILLIAMS ENRIQUE DOMINGUEZ BARRADA"/>
    <d v="2021-01-04T00:00:00"/>
    <d v="2021-01-12T00:00:00"/>
    <m/>
    <d v="2021-01-13T00:00:00"/>
    <s v="AMUNZZ"/>
    <s v="AMUNZZ"/>
    <n v="15134"/>
    <s v="angelica.munoz@consultor.wom.cl"/>
    <m/>
    <m/>
    <n v="98"/>
    <s v="Marcos Sanchez"/>
    <x v="0"/>
    <s v="Diurno"/>
    <s v=""/>
    <d v="2021-03-01T00:00:00"/>
    <n v="47"/>
    <m/>
    <s v=""/>
    <d v="2021-01-01T00:00:00"/>
    <s v="No"/>
    <s v="No"/>
  </r>
  <r>
    <s v="Holdtech"/>
    <x v="0"/>
    <s v="Masivo"/>
    <s v="Temuco"/>
    <s v="17727486"/>
    <s v="0"/>
    <s v="17727486-0"/>
    <s v="CRRIFFMM"/>
    <s v="CARLOS RODRIGO RIFFO MUÑOZ"/>
    <s v="CARLOS RODRIGO"/>
    <s v="RIFFO MUÑOZ"/>
    <x v="0"/>
    <x v="0"/>
    <m/>
    <m/>
    <m/>
    <m/>
    <m/>
    <m/>
    <m/>
    <m/>
    <d v="1991-05-09T00:00:00"/>
    <s v="NICOL ANDREA MIRANDA CASTRO"/>
    <s v="17359740-1"/>
    <s v="WILLIAMS ENRIQUE DOMINGUEZ BARRADA"/>
    <d v="2021-01-04T00:00:00"/>
    <d v="2021-01-12T00:00:00"/>
    <m/>
    <d v="2021-01-13T00:00:00"/>
    <s v="CRRIFFMM"/>
    <s v="CRRIFFMM"/>
    <n v="15201"/>
    <s v="carlos.riffo@consultor.wom.cl"/>
    <m/>
    <m/>
    <n v="98"/>
    <s v="Marcos Sanchez"/>
    <x v="1"/>
    <s v="Diurno"/>
    <n v="1"/>
    <d v="2021-03-01T00:00:00"/>
    <n v="47"/>
    <m/>
    <s v=""/>
    <d v="2021-01-01T00:00:00"/>
    <s v="No"/>
    <s v="No"/>
  </r>
  <r>
    <s v="Holdtech"/>
    <x v="0"/>
    <s v="Masivo"/>
    <s v="Temuco"/>
    <s v="17983150"/>
    <s v="3"/>
    <s v="17983150-3"/>
    <s v="MTPIMENM"/>
    <s v="MONICA TERESITA PIMENTEL MARTINEZ"/>
    <s v="MONICA TERESITA"/>
    <s v="PIMENTEL MARTINEZ"/>
    <x v="0"/>
    <x v="0"/>
    <m/>
    <m/>
    <m/>
    <m/>
    <m/>
    <m/>
    <m/>
    <m/>
    <d v="1991-12-03T00:00:00"/>
    <s v="NICOL ANDREA MIRANDA CASTRO"/>
    <s v="17359740-1"/>
    <s v="WILLIAMS ENRIQUE DOMINGUEZ BARRADA"/>
    <d v="2021-01-04T00:00:00"/>
    <d v="2021-01-12T00:00:00"/>
    <m/>
    <d v="2021-01-13T00:00:00"/>
    <s v="MTPIMENM"/>
    <s v="MTPIMENM"/>
    <n v="15169"/>
    <s v="monica.pimentel@consultor.wom.cl"/>
    <m/>
    <m/>
    <n v="98"/>
    <s v="Marcos Sanchez"/>
    <x v="0"/>
    <s v="Diurno"/>
    <s v=""/>
    <d v="2021-03-01T00:00:00"/>
    <n v="47"/>
    <m/>
    <s v=""/>
    <d v="2021-01-01T00:00:00"/>
    <s v="No"/>
    <s v="No"/>
  </r>
  <r>
    <s v="Holdtech"/>
    <x v="0"/>
    <s v="Masivo"/>
    <s v="Temuco"/>
    <s v="18266304"/>
    <s v="2"/>
    <s v="18266304-2"/>
    <s v="JEGALLFF"/>
    <s v="JOCELYN ESTEFANIA GALLEGOS FUENTES"/>
    <s v="JOCELYN ESTEFANIA"/>
    <s v="GALLEGOS FUENTES"/>
    <x v="0"/>
    <x v="0"/>
    <m/>
    <m/>
    <m/>
    <m/>
    <m/>
    <m/>
    <m/>
    <m/>
    <d v="1992-05-30T00:00:00"/>
    <s v="NICOL ANDREA MIRANDA CASTRO"/>
    <s v="17359740-1"/>
    <s v="WILLIAMS ENRIQUE DOMINGUEZ BARRADA"/>
    <d v="2021-01-04T00:00:00"/>
    <d v="2021-01-12T00:00:00"/>
    <m/>
    <d v="2021-01-13T00:00:00"/>
    <s v="JEGALLEF"/>
    <s v="JEGALLEF"/>
    <n v="15127"/>
    <s v="jocelyn.gallegos@consultor.wom.cl"/>
    <m/>
    <m/>
    <n v="98"/>
    <s v="Marcos Sanchez"/>
    <x v="1"/>
    <s v="Diurno"/>
    <n v="1"/>
    <d v="2021-03-01T00:00:00"/>
    <n v="47"/>
    <m/>
    <s v=""/>
    <d v="2021-01-01T00:00:00"/>
    <s v="No"/>
    <s v="No"/>
  </r>
  <r>
    <s v="Holdtech"/>
    <x v="0"/>
    <s v="Masivo"/>
    <s v="Temuco"/>
    <s v="18486712"/>
    <s v="5"/>
    <s v="18486712-5"/>
    <s v="EROMRR"/>
    <s v="ERICA DEL CARMEN ROMERO ANTINAO"/>
    <s v="ERICA DEL CARMEN"/>
    <s v="ROMERO ANTINAO"/>
    <x v="0"/>
    <x v="0"/>
    <m/>
    <m/>
    <m/>
    <m/>
    <m/>
    <m/>
    <m/>
    <m/>
    <d v="1993-11-14T00:00:00"/>
    <s v="NICOL ANDREA MIRANDA CASTRO"/>
    <s v="17359740-1"/>
    <s v="WILLIAMS ENRIQUE DOMINGUEZ BARRADA"/>
    <d v="2021-01-04T00:00:00"/>
    <d v="2021-01-12T00:00:00"/>
    <m/>
    <d v="2021-01-13T00:00:00"/>
    <s v="EROMRR"/>
    <s v="EROMRR"/>
    <n v="15010"/>
    <s v="erica.romero@consultor.wom.cl"/>
    <m/>
    <m/>
    <n v="98"/>
    <s v="Marcos Sanchez"/>
    <x v="0"/>
    <s v="Diurno"/>
    <s v=""/>
    <d v="2021-03-01T00:00:00"/>
    <n v="47"/>
    <m/>
    <s v=""/>
    <d v="2021-01-01T00:00:00"/>
    <s v="No"/>
    <s v="No"/>
  </r>
  <r>
    <s v="Holdtech"/>
    <x v="0"/>
    <s v="Masivo"/>
    <s v="Temuco"/>
    <s v="19477631"/>
    <s v="4"/>
    <s v="19477631-4"/>
    <s v="RGPARRAB"/>
    <s v="ROMINA GABRIELA PARRA BARRERA"/>
    <s v="ROMINA GABRIELA"/>
    <s v="PARRA BARRERA"/>
    <x v="0"/>
    <x v="0"/>
    <m/>
    <m/>
    <m/>
    <m/>
    <m/>
    <m/>
    <m/>
    <m/>
    <d v="1996-11-19T00:00:00"/>
    <s v="NICOL ANDREA MIRANDA CASTRO"/>
    <s v="17359740-1"/>
    <s v="WILLIAMS ENRIQUE DOMINGUEZ BARRADA"/>
    <d v="2021-01-04T00:00:00"/>
    <d v="2021-01-12T00:00:00"/>
    <m/>
    <d v="2021-01-13T00:00:00"/>
    <s v="RGPARRAB"/>
    <s v="RGPARRAB"/>
    <n v="15205"/>
    <s v="romina.parra@consultor.wom.cl"/>
    <m/>
    <m/>
    <n v="98"/>
    <s v="Marcos Sanchez"/>
    <x v="0"/>
    <s v="Diurno"/>
    <s v=""/>
    <d v="2021-03-01T00:00:00"/>
    <n v="47"/>
    <m/>
    <s v=""/>
    <d v="2021-01-01T00:00:00"/>
    <s v="No"/>
    <s v="No"/>
  </r>
  <r>
    <s v="Holdtech"/>
    <x v="0"/>
    <s v="Masivo"/>
    <s v="Temuco"/>
    <s v="18194950"/>
    <s v="3"/>
    <s v="18194950-3"/>
    <s v="HCBASTIC"/>
    <s v="HUGO CLAUDIO BASTIAS CATALAN"/>
    <s v="HUGO CLAUDIO"/>
    <s v="BASTIAS CATALAN"/>
    <x v="0"/>
    <x v="0"/>
    <m/>
    <m/>
    <m/>
    <m/>
    <m/>
    <m/>
    <m/>
    <m/>
    <d v="1992-03-18T00:00:00"/>
    <s v="NICOL ANDREA MIRANDA CASTRO"/>
    <s v="17359740-1"/>
    <s v="WILLIAMS ENRIQUE DOMINGUEZ BARRADA"/>
    <d v="2021-01-04T00:00:00"/>
    <d v="2021-01-12T00:00:00"/>
    <m/>
    <d v="2021-01-13T00:00:00"/>
    <s v="HCBASTIC"/>
    <s v="HCBASTIC"/>
    <n v="15206"/>
    <s v="hugo.bastias@consultor.wom.cl"/>
    <m/>
    <m/>
    <n v="98"/>
    <s v="Marcos Sanchez"/>
    <x v="1"/>
    <s v="Diurno"/>
    <n v="1"/>
    <d v="2021-03-01T00:00:00"/>
    <n v="47"/>
    <m/>
    <s v=""/>
    <d v="2021-01-01T00:00:00"/>
    <s v="No"/>
    <s v="No"/>
  </r>
  <r>
    <s v="Holdtech"/>
    <x v="0"/>
    <s v="Masivo"/>
    <s v="La Serena"/>
    <s v="19911641"/>
    <s v="K"/>
    <s v="19911641-K"/>
    <s v="GOSOLC"/>
    <s v="GONZALO OSVALDO SOL CACERES"/>
    <s v="GONZALO OSVALDO "/>
    <s v="SOL CACERES"/>
    <x v="0"/>
    <x v="0"/>
    <m/>
    <m/>
    <m/>
    <m/>
    <m/>
    <m/>
    <m/>
    <m/>
    <s v="19-12-1998"/>
    <s v="ELIZABETH ANDREA CASTILLO COLLAO"/>
    <s v="18631932-K"/>
    <s v="WILLIAMS ENRIQUE DOMINGUEZ BARRADA"/>
    <d v="2021-01-05T00:00:00"/>
    <d v="2021-01-21T00:00:00"/>
    <m/>
    <d v="2021-01-22T00:00:00"/>
    <s v="GOSOLC"/>
    <s v="GOSOLC"/>
    <n v="19434"/>
    <s v="gonzalo.sol@consultor.wom.cl"/>
    <m/>
    <m/>
    <n v="99"/>
    <s v="Daniela Castillo"/>
    <x v="0"/>
    <s v="Diurno"/>
    <s v=""/>
    <d v="2021-03-01T00:00:00"/>
    <n v="38"/>
    <m/>
    <s v=""/>
    <d v="2021-01-01T00:00:00"/>
    <s v="No"/>
    <s v="No"/>
  </r>
  <r>
    <s v="Holdtech"/>
    <x v="0"/>
    <s v="Masivo"/>
    <s v="La Serena"/>
    <s v="19825329"/>
    <s v="4"/>
    <s v="19825329-4"/>
    <s v="PABASUAS"/>
    <s v="PATRICIO ALEJANDRO BASUALTO SANCHEZ"/>
    <s v="PATRICIO ALEJANDRO "/>
    <s v="BASUALTO SANCHEZ"/>
    <x v="0"/>
    <x v="0"/>
    <m/>
    <m/>
    <m/>
    <m/>
    <m/>
    <m/>
    <m/>
    <m/>
    <s v="17-03-1998"/>
    <s v="GABRIELA ANDREA GOMEZ QUIVIC"/>
    <s v="18632202-9"/>
    <s v="FRANCISCO JAVIER SUAREZ VEGA"/>
    <d v="2021-01-05T00:00:00"/>
    <d v="2021-01-21T00:00:00"/>
    <m/>
    <d v="2021-01-22T00:00:00"/>
    <s v="PABASUAS"/>
    <s v="PABASUAS"/>
    <n v="19459"/>
    <s v="patricio.basualto@consultor.wom.cl"/>
    <m/>
    <m/>
    <n v="99"/>
    <s v="Daniela Castillo"/>
    <x v="1"/>
    <s v="Diurno"/>
    <n v="1"/>
    <d v="2021-03-01T00:00:00"/>
    <n v="38"/>
    <m/>
    <s v=""/>
    <d v="2021-01-01T00:00:00"/>
    <s v="No"/>
    <s v="No"/>
  </r>
  <r>
    <s v="Holdtech"/>
    <x v="0"/>
    <s v="Masivo"/>
    <s v="La Serena"/>
    <s v="19468670"/>
    <s v="6"/>
    <s v="19468670-6"/>
    <s v="JATAPIAE"/>
    <s v="JUAN ALEXIS TAPIA ESPINOSA"/>
    <s v="JUAN ALEXIS "/>
    <s v="TAPIA ESPINOSA"/>
    <x v="0"/>
    <x v="0"/>
    <m/>
    <m/>
    <m/>
    <m/>
    <m/>
    <m/>
    <m/>
    <m/>
    <s v="01-08-1997"/>
    <s v="JEREMY HUGO TORRES SMITH"/>
    <s v="19505248-4"/>
    <s v="WILLIAMS ENRIQUE DOMINGUEZ BARRADA"/>
    <d v="2021-01-05T00:00:00"/>
    <d v="2021-01-21T00:00:00"/>
    <m/>
    <d v="2021-01-22T00:00:00"/>
    <s v="JATAPIAE"/>
    <s v="JATAPIAE"/>
    <n v="19464"/>
    <s v="juan.tapia@consultor.wom.cl"/>
    <m/>
    <m/>
    <n v="99"/>
    <s v="Daniela Castillo"/>
    <x v="0"/>
    <s v="Diurno"/>
    <s v=""/>
    <d v="2021-03-01T00:00:00"/>
    <n v="38"/>
    <m/>
    <s v=""/>
    <d v="2021-01-01T00:00:00"/>
    <s v="No"/>
    <s v="No"/>
  </r>
  <r>
    <s v="Holdtech"/>
    <x v="0"/>
    <s v="Masivo"/>
    <s v="Temuco"/>
    <s v="18359165"/>
    <s v="7"/>
    <s v="18359165-7"/>
    <s v="DAMELLAC"/>
    <s v="DIEGO ALEZANDER MELLA COSTA"/>
    <s v="DIEGO ALEZANDER"/>
    <s v="MELLA COSTA"/>
    <x v="0"/>
    <x v="0"/>
    <m/>
    <m/>
    <m/>
    <m/>
    <m/>
    <m/>
    <m/>
    <m/>
    <s v="29-03-1992"/>
    <s v="FELIPE ALEJANDRO MARTIN GUTIERREZ"/>
    <s v="16838987-6"/>
    <s v="WILLIAMS ENRIQUE DOMINGUEZ BARRADA"/>
    <d v="2021-01-18T00:00:00"/>
    <d v="2021-02-03T00:00:00"/>
    <m/>
    <d v="2021-02-04T00:00:00"/>
    <s v="DAMELLAC"/>
    <s v="DAMELLAC"/>
    <m/>
    <s v="diego.mella@consultor.wom.cl"/>
    <m/>
    <m/>
    <n v="100"/>
    <s v="Maria Fernanda Diaz"/>
    <x v="1"/>
    <s v="Diurno"/>
    <n v="1"/>
    <d v="2021-03-01T00:00:00"/>
    <n v="25"/>
    <m/>
    <s v=""/>
    <d v="2021-02-01T00:00:00"/>
    <s v="No"/>
    <s v="No"/>
  </r>
  <r>
    <s v="Holdtech"/>
    <x v="0"/>
    <s v="Masivo"/>
    <s v="La Serena"/>
    <s v="19207421"/>
    <s v="5"/>
    <s v="19207421-5"/>
    <s v="CAWARNEA"/>
    <s v="CONSTANZA ALEJANDRA WARNER ALVARADO"/>
    <s v="CONSTANZA ALEJANDRA "/>
    <s v="WARNER ALVARADO"/>
    <x v="0"/>
    <x v="0"/>
    <m/>
    <m/>
    <m/>
    <m/>
    <m/>
    <m/>
    <m/>
    <m/>
    <s v="06-03-1996"/>
    <s v="JEREMY HUGO TORRES SMITH"/>
    <s v="19505248-4"/>
    <s v="WILLIAMS ENRIQUE DOMINGUEZ BARRADA"/>
    <d v="2021-01-18T00:00:00"/>
    <d v="2021-02-03T00:00:00"/>
    <m/>
    <d v="2021-02-04T00:00:00"/>
    <s v="CAWARNEA"/>
    <s v="CAWARNEA"/>
    <m/>
    <s v="constanza.warner@consultor.wom.cl"/>
    <m/>
    <m/>
    <n v="100"/>
    <s v="Maria Fernanda Diaz"/>
    <x v="0"/>
    <s v="Diurno"/>
    <s v=""/>
    <d v="2021-03-01T00:00:00"/>
    <n v="25"/>
    <m/>
    <s v=""/>
    <d v="2021-02-01T00:00:00"/>
    <s v="No"/>
    <s v="No"/>
  </r>
  <r>
    <s v="Holdtech"/>
    <x v="0"/>
    <s v="Masivo"/>
    <s v="La Serena"/>
    <s v="20344352"/>
    <s v="8"/>
    <s v="20344352-8"/>
    <s v="CMLOPEZL"/>
    <s v="CATALINA MARLENE LOPEZ LOPEZ"/>
    <s v="CATALINA MARLENE "/>
    <s v="LOPEZ LOPEZ"/>
    <x v="0"/>
    <x v="0"/>
    <m/>
    <m/>
    <m/>
    <m/>
    <m/>
    <m/>
    <m/>
    <m/>
    <s v="18-07-2000"/>
    <s v="GABRIELA CONSTANZA DIAZ RIVERA"/>
    <s v="17762228-1"/>
    <s v="FRANCISCO JAVIER SUAREZ VEGA"/>
    <d v="2021-01-18T00:00:00"/>
    <d v="2021-02-03T00:00:00"/>
    <m/>
    <d v="2021-02-04T00:00:00"/>
    <s v="CMLOPEZL"/>
    <s v="CMLOPEZL"/>
    <m/>
    <s v="catalina.lopez@consultor.wom.cl"/>
    <m/>
    <m/>
    <n v="100"/>
    <s v="Maria Fernanda Diaz"/>
    <x v="1"/>
    <s v="Diurno"/>
    <n v="1"/>
    <d v="2021-03-01T00:00:00"/>
    <n v="25"/>
    <m/>
    <s v=""/>
    <d v="2021-02-01T00:00:00"/>
    <s v="No"/>
    <s v="No"/>
  </r>
  <r>
    <s v="Holdtech"/>
    <x v="0"/>
    <s v="Masivo"/>
    <s v="La Serena"/>
    <s v="18492420"/>
    <s v="K"/>
    <s v="18492420-K"/>
    <s v="MIALVARP"/>
    <s v="MARCELA ISABEL VICTORIA ALVAREZ PEREZ"/>
    <s v="MARCELA ISABEL VICTORIA "/>
    <s v="ALVAREZ PEREZ"/>
    <x v="0"/>
    <x v="0"/>
    <m/>
    <m/>
    <m/>
    <m/>
    <m/>
    <m/>
    <m/>
    <m/>
    <s v="20-03-1994"/>
    <s v="JEREMY HUGO TORRES SMITH"/>
    <s v="19505248-4"/>
    <s v="WILLIAMS ENRIQUE DOMINGUEZ BARRADA"/>
    <d v="2021-01-18T00:00:00"/>
    <d v="2021-02-03T00:00:00"/>
    <m/>
    <d v="2021-02-04T00:00:00"/>
    <s v="MIALVARP"/>
    <s v="MIALVARP"/>
    <m/>
    <s v="marcela.alvarez@consultor.wom.cl"/>
    <m/>
    <m/>
    <n v="100"/>
    <s v="Maria Fernanda Diaz"/>
    <x v="1"/>
    <s v="Diurno"/>
    <n v="1"/>
    <d v="2021-03-01T00:00:00"/>
    <n v="25"/>
    <m/>
    <s v=""/>
    <d v="2021-02-01T00:00:00"/>
    <s v="No"/>
    <s v="No"/>
  </r>
  <r>
    <s v="Holdtech"/>
    <x v="0"/>
    <s v="Masivo"/>
    <s v="La Serena"/>
    <s v="16893587"/>
    <s v="0"/>
    <s v="16893587-0"/>
    <s v="WPGALLEP"/>
    <s v="WALTER PATRICIO GALLEGUILLOS PALMA"/>
    <s v="WALTER PATRICIO "/>
    <s v="GALLEGUILLOS PALMA"/>
    <x v="0"/>
    <x v="0"/>
    <m/>
    <m/>
    <m/>
    <m/>
    <m/>
    <m/>
    <m/>
    <m/>
    <s v="17-11-1988"/>
    <s v="JEREMY HUGO TORRES SMITH"/>
    <s v="19505248-4"/>
    <s v="WILLIAMS ENRIQUE DOMINGUEZ BARRADA"/>
    <d v="2021-01-18T00:00:00"/>
    <d v="2021-02-03T00:00:00"/>
    <m/>
    <d v="2021-02-04T00:00:00"/>
    <s v="WPGALLEP"/>
    <s v="WPGALLEP"/>
    <m/>
    <s v="walter.galleguillos@consultor.wom.cl"/>
    <m/>
    <m/>
    <n v="100"/>
    <s v="Maria Fernanda Diaz"/>
    <x v="1"/>
    <s v="Diurno"/>
    <n v="1"/>
    <d v="2021-03-01T00:00:00"/>
    <n v="25"/>
    <m/>
    <s v=""/>
    <d v="2021-02-01T00:00:00"/>
    <s v="No"/>
    <s v="No"/>
  </r>
  <r>
    <s v="Holdtech"/>
    <x v="0"/>
    <s v="Masivo"/>
    <s v="La Serena"/>
    <s v="17626115"/>
    <s v="3"/>
    <s v="17626115-3"/>
    <s v="EOCOFREP"/>
    <s v="ENRIQUE ORLANDO COFRE PACHECO"/>
    <s v="ENRIQUE ORLANDO "/>
    <s v="COFRE PACHECO"/>
    <x v="0"/>
    <x v="0"/>
    <m/>
    <m/>
    <m/>
    <m/>
    <m/>
    <m/>
    <m/>
    <m/>
    <s v="24-01-1991"/>
    <s v="JOSE ARTURO CAMPOS CANIBILO"/>
    <s v="18354359-8"/>
    <s v="FRANCISCO JAVIER SUAREZ VEGA"/>
    <d v="2021-01-18T00:00:00"/>
    <d v="2021-02-03T00:00:00"/>
    <m/>
    <d v="2021-02-04T00:00:00"/>
    <s v="EOCOFREP"/>
    <s v="EOCOFREP"/>
    <m/>
    <s v="enrique.cofre@consultor.wom.cl"/>
    <m/>
    <m/>
    <n v="100"/>
    <s v="Maria Fernanda Diaz"/>
    <x v="1"/>
    <s v="Diurno"/>
    <n v="1"/>
    <d v="2021-03-01T00:00:00"/>
    <n v="25"/>
    <m/>
    <s v=""/>
    <d v="2021-02-01T00:00:00"/>
    <s v="No"/>
    <s v="No"/>
  </r>
  <r>
    <s v="Holdtech"/>
    <x v="0"/>
    <s v="Masivo"/>
    <s v="La Serena"/>
    <s v="18946211"/>
    <s v="5"/>
    <s v="18946211-5"/>
    <s v="RABURGOS"/>
    <s v="RAUL ALEXIS BURGOS SEPULVEDA"/>
    <s v="RAUL ALEXIS "/>
    <s v="BURGOS SEPULVEDA"/>
    <x v="0"/>
    <x v="0"/>
    <m/>
    <m/>
    <m/>
    <m/>
    <m/>
    <m/>
    <m/>
    <m/>
    <s v="19-09-1994"/>
    <s v="PAULA ANGELINA ELGUEDA MADARIAGA"/>
    <s v="14109923-K"/>
    <s v="WILLIAMS ENRIQUE DOMINGUEZ BARRADA"/>
    <d v="2021-01-18T00:00:00"/>
    <d v="2021-02-03T00:00:00"/>
    <m/>
    <d v="2021-02-04T00:00:00"/>
    <s v="RABURGOS"/>
    <s v="RABURGOS"/>
    <m/>
    <s v="raul.burgos@consultor.wom.cl"/>
    <m/>
    <m/>
    <n v="100"/>
    <s v="Maria Fernanda Diaz"/>
    <x v="1"/>
    <s v="Diurno"/>
    <n v="1"/>
    <d v="2021-03-01T00:00:00"/>
    <n v="25"/>
    <m/>
    <s v=""/>
    <d v="2021-02-01T00:00:00"/>
    <s v="No"/>
    <s v="No"/>
  </r>
  <r>
    <s v="Holdtech"/>
    <x v="0"/>
    <s v="Masivo"/>
    <s v="La Serena"/>
    <s v="20352598"/>
    <s v="2"/>
    <s v="20352598-2"/>
    <s v="BFVILLAA"/>
    <s v="BAYRON FELIPE ALFREDO VILLARROEL ARAYA"/>
    <s v="BAYRON FELIPE ALFREDO "/>
    <s v="VILLARROEL ARAYA"/>
    <x v="0"/>
    <x v="0"/>
    <m/>
    <m/>
    <m/>
    <m/>
    <m/>
    <m/>
    <m/>
    <m/>
    <s v="03-01-2001"/>
    <s v="NICOLE ANDREA DIAZ HIDALGO "/>
    <s v="17722969-5"/>
    <s v="ULISES LA ROSA PEREZ"/>
    <d v="2021-01-18T00:00:00"/>
    <d v="2021-02-03T00:00:00"/>
    <m/>
    <d v="2021-02-04T00:00:00"/>
    <s v="BFVILLAA"/>
    <s v="BFVILLAA"/>
    <n v="19106"/>
    <s v="bayron.villarroel@consultor.wom.cl"/>
    <m/>
    <m/>
    <n v="100"/>
    <s v="Maria Fernanda Diaz"/>
    <x v="1"/>
    <s v="Diurno"/>
    <n v="1"/>
    <d v="2021-03-01T00:00:00"/>
    <n v="25"/>
    <m/>
    <s v=""/>
    <d v="2021-02-01T00:00:00"/>
    <s v="No"/>
    <s v="No"/>
  </r>
  <r>
    <s v="Holdtech"/>
    <x v="0"/>
    <s v="Masivo"/>
    <s v="La Serena"/>
    <s v="20863727"/>
    <s v="4"/>
    <s v="20863727-4"/>
    <s v="BAGONZAR"/>
    <s v="BELEN ANTONIA GONZALEZ RAMIREZ"/>
    <s v="BELEN ANTONIA "/>
    <s v="GONZALEZ RAMIREZ"/>
    <x v="0"/>
    <x v="0"/>
    <m/>
    <m/>
    <m/>
    <m/>
    <m/>
    <m/>
    <m/>
    <m/>
    <s v="24-08-2001"/>
    <s v="CATHERINE ESTEFANIA BARRAZA ARAYA"/>
    <s v="19207174-7"/>
    <s v="ULISES LA ROSA PEREZ"/>
    <d v="2021-01-18T00:00:00"/>
    <d v="2021-02-03T00:00:00"/>
    <m/>
    <d v="2021-02-04T00:00:00"/>
    <s v="BAGONZAR"/>
    <s v="BAGONZAR"/>
    <n v="19091"/>
    <s v="belen.gonzalez.r@consultor.wom.cl"/>
    <m/>
    <m/>
    <n v="100"/>
    <s v="Maria Fernanda Diaz"/>
    <x v="1"/>
    <s v="Diurno"/>
    <n v="1"/>
    <d v="2021-03-01T00:00:00"/>
    <n v="25"/>
    <m/>
    <s v=""/>
    <d v="2021-02-01T00:00:00"/>
    <s v="No"/>
    <s v="No"/>
  </r>
  <r>
    <s v="Holdtech"/>
    <x v="0"/>
    <s v="Masivo"/>
    <s v="Temuco"/>
    <s v="19662073"/>
    <s v="7"/>
    <s v="19662073-7"/>
    <s v="PAMOLINR"/>
    <s v="PALOMA ANDREA MOLINA RIVERA"/>
    <s v="PALOMA ANDREA"/>
    <s v="MOLINA RIVERA"/>
    <x v="0"/>
    <x v="0"/>
    <m/>
    <m/>
    <m/>
    <m/>
    <m/>
    <m/>
    <m/>
    <m/>
    <d v="1998-02-07T00:00:00"/>
    <s v="NICOL ANDREA MIRANDA CASTRO"/>
    <s v="17359740-1"/>
    <s v="WILLIAMS ENRIQUE DOMINGUEZ BARRADA"/>
    <d v="2021-01-18T00:00:00"/>
    <d v="2021-02-03T00:00:00"/>
    <m/>
    <d v="2021-02-04T00:00:00"/>
    <s v="PAMOLINR"/>
    <s v="PAMOLINR"/>
    <m/>
    <s v="paloma.molina@consultor.wom.cl"/>
    <m/>
    <m/>
    <n v="100"/>
    <s v="Maria Fernanda Diaz"/>
    <x v="0"/>
    <s v="Diurno"/>
    <s v=""/>
    <d v="2021-03-01T00:00:00"/>
    <n v="25"/>
    <m/>
    <s v=""/>
    <d v="2021-02-01T00:00:00"/>
    <s v="No"/>
    <s v="No"/>
  </r>
  <r>
    <s v="Holdtech"/>
    <x v="0"/>
    <s v="Masivo"/>
    <s v="Temuco"/>
    <s v="20088818"/>
    <s v="9"/>
    <s v="20088818-9"/>
    <s v="CAENCINR"/>
    <s v="CAMILO ALEJANDRO ENCINA RODRIGUEZ"/>
    <s v="CAMILO ALEJANDRO"/>
    <s v="ENCINA RODRIGUEZ"/>
    <x v="0"/>
    <x v="0"/>
    <m/>
    <m/>
    <m/>
    <m/>
    <m/>
    <m/>
    <m/>
    <m/>
    <d v="1998-11-16T00:00:00"/>
    <s v="FELIPE ALEJANDRO MARTIN GUTIERREZ"/>
    <s v="16838987-6"/>
    <s v="WILLIAMS ENRIQUE DOMINGUEZ BARRADA"/>
    <d v="2021-01-25T00:00:00"/>
    <d v="2021-01-11T00:00:00"/>
    <m/>
    <d v="2021-01-12T00:00:00"/>
    <s v="CAENCINR"/>
    <s v="CAENCINR"/>
    <n v="19439"/>
    <s v="camilo.encina@consultor.wom.cl"/>
    <m/>
    <m/>
    <n v="101"/>
    <s v="Marcos Sanchez"/>
    <x v="0"/>
    <s v="Diurno"/>
    <s v=""/>
    <d v="2021-03-01T00:00:00"/>
    <n v="48"/>
    <m/>
    <s v=""/>
    <d v="2021-01-01T00:00:00"/>
    <s v="No"/>
    <s v="No"/>
  </r>
  <r>
    <s v="Holdtech"/>
    <x v="0"/>
    <s v="Masivo"/>
    <s v="Temuco"/>
    <s v="18726836"/>
    <s v="2"/>
    <s v="18726836-2"/>
    <s v="JEVALLEM"/>
    <s v="JONATHAN ENRIQUE VALLE MUÑOZ"/>
    <s v="JONATHAN ENRIQUE"/>
    <s v="VALLE MUÑOZ"/>
    <x v="0"/>
    <x v="0"/>
    <m/>
    <m/>
    <m/>
    <m/>
    <m/>
    <m/>
    <m/>
    <m/>
    <d v="1993-12-22T00:00:00"/>
    <s v="FELIPE ALEJANDRO MARTIN GUTIERREZ"/>
    <s v="16838987-6"/>
    <s v="WILLIAMS ENRIQUE DOMINGUEZ BARRADA"/>
    <d v="2021-01-25T00:00:00"/>
    <d v="2021-01-11T00:00:00"/>
    <m/>
    <d v="2021-01-12T00:00:00"/>
    <s v="JEVALLEM"/>
    <s v="JEVALLEM"/>
    <n v="19477"/>
    <s v="jonathan.valle@consultor.wom.cl"/>
    <m/>
    <m/>
    <n v="101"/>
    <s v="Marcos Sanchez"/>
    <x v="0"/>
    <s v="Diurno"/>
    <s v=""/>
    <d v="2021-03-01T00:00:00"/>
    <n v="48"/>
    <m/>
    <s v=""/>
    <d v="2021-01-01T00:00:00"/>
    <s v="No"/>
    <s v="No"/>
  </r>
  <r>
    <s v="Holdtech"/>
    <x v="0"/>
    <s v="Masivo"/>
    <s v="Temuco"/>
    <s v="18876428"/>
    <s v="2"/>
    <s v="18876428-2"/>
    <s v="JEESPINA"/>
    <s v="JUAN EMILIO ESPINOZA AMBIADO"/>
    <s v="JUAN EMILIO"/>
    <s v="ESPINOZA AMBIADO"/>
    <x v="0"/>
    <x v="0"/>
    <m/>
    <m/>
    <m/>
    <m/>
    <m/>
    <m/>
    <m/>
    <m/>
    <d v="1995-05-10T00:00:00"/>
    <s v="FELIPE ALEJANDRO MARTIN GUTIERREZ"/>
    <s v="16838987-6"/>
    <s v="WILLIAMS ENRIQUE DOMINGUEZ BARRADA"/>
    <d v="2021-01-25T00:00:00"/>
    <d v="2021-01-11T00:00:00"/>
    <m/>
    <d v="2021-01-12T00:00:00"/>
    <s v="JEESPINA"/>
    <s v="JEESPINA"/>
    <n v="19481"/>
    <s v="juan.espinoza.a@consultor.wom.cl"/>
    <m/>
    <m/>
    <n v="101"/>
    <s v="Marcos Sanchez"/>
    <x v="0"/>
    <s v="Diurno"/>
    <s v=""/>
    <d v="2021-03-01T00:00:00"/>
    <n v="48"/>
    <m/>
    <s v=""/>
    <d v="2021-01-01T00:00:00"/>
    <s v="No"/>
    <s v="No"/>
  </r>
  <r>
    <s v="Holdtech"/>
    <x v="0"/>
    <s v="Masivo"/>
    <s v="Temuco"/>
    <s v="19476904"/>
    <s v="0"/>
    <s v="19476904-0"/>
    <s v="KURRAM"/>
    <s v="KATHERINNE URRA MARDONES"/>
    <s v="KATHERINNE"/>
    <s v="URRA MARDONES"/>
    <x v="0"/>
    <x v="0"/>
    <m/>
    <m/>
    <m/>
    <m/>
    <m/>
    <m/>
    <m/>
    <m/>
    <d v="1996-10-03T00:00:00"/>
    <s v="FELIPE ALEJANDRO MARTIN GUTIERREZ"/>
    <s v="16838987-6"/>
    <s v="WILLIAMS ENRIQUE DOMINGUEZ BARRADA"/>
    <d v="2021-01-25T00:00:00"/>
    <d v="2021-01-11T00:00:00"/>
    <m/>
    <d v="2021-01-12T00:00:00"/>
    <s v="KURRAM"/>
    <s v="KURRAM"/>
    <n v="19484"/>
    <s v="katherinne.urra@consultor.wom.cl"/>
    <m/>
    <m/>
    <n v="101"/>
    <s v="Marcos Sanchez"/>
    <x v="0"/>
    <s v="Diurno"/>
    <s v=""/>
    <d v="2021-03-01T00:00:00"/>
    <n v="48"/>
    <m/>
    <s v=""/>
    <d v="2021-01-01T00:00:00"/>
    <s v="No"/>
    <s v="No"/>
  </r>
  <r>
    <s v="Holdtech"/>
    <x v="0"/>
    <s v="Masivo"/>
    <s v="Temuco"/>
    <s v="17917917"/>
    <s v="2"/>
    <s v="17917917-2"/>
    <s v="PAMILLAB"/>
    <s v="PABLO ANDRES MILLAPAN BARRIGA"/>
    <s v="PABLO ANDRES "/>
    <s v="MILLAPAN BARRIGA"/>
    <x v="0"/>
    <x v="0"/>
    <m/>
    <m/>
    <m/>
    <m/>
    <m/>
    <m/>
    <m/>
    <m/>
    <d v="1991-07-01T00:00:00"/>
    <s v="FELIPE ALEJANDRO MARTIN GUTIERREZ"/>
    <s v="16838987-6"/>
    <s v="WILLIAMS ENRIQUE DOMINGUEZ BARRADA"/>
    <d v="2021-01-25T00:00:00"/>
    <d v="2021-01-11T00:00:00"/>
    <m/>
    <d v="2021-01-12T00:00:00"/>
    <s v="PAMILLAB"/>
    <s v="PAMILLAB"/>
    <n v="19491"/>
    <s v="pablo.millapan@consultor.wom.cl"/>
    <m/>
    <m/>
    <n v="101"/>
    <s v="Marcos Sanchez"/>
    <x v="0"/>
    <s v="Diurno"/>
    <s v=""/>
    <d v="2021-03-01T00:00:00"/>
    <n v="48"/>
    <m/>
    <s v=""/>
    <d v="2021-01-01T00:00:00"/>
    <s v="No"/>
    <s v="No"/>
  </r>
  <r>
    <s v="Holdtech"/>
    <x v="0"/>
    <s v="Masivo"/>
    <s v="La Serena"/>
    <s v="16555587"/>
    <s v="2"/>
    <s v="16555587-2"/>
    <s v="CACANALC"/>
    <s v="CESAR ANDRES RAYMUNDO DE PEÑAFORT CANALES CANALES"/>
    <s v="CESAR ANDRES RAYMUNDO DE PEÑAFORT "/>
    <s v="CANALES CANALES"/>
    <x v="0"/>
    <x v="0"/>
    <m/>
    <m/>
    <m/>
    <m/>
    <m/>
    <m/>
    <m/>
    <m/>
    <s v="24-03-1987"/>
    <s v="BARBARA ANDREA ROJAS DROGUETT"/>
    <s v="15909479-0"/>
    <s v="ULISES LA ROSA PEREZ"/>
    <d v="2021-01-25T00:00:00"/>
    <d v="2021-01-11T00:00:00"/>
    <m/>
    <d v="2021-01-12T00:00:00"/>
    <s v="CACANALC"/>
    <s v="CACANALC"/>
    <n v="19446"/>
    <s v="cesar.canales@consultor.wom.cl"/>
    <m/>
    <m/>
    <n v="101"/>
    <s v="Marcos Sanchez"/>
    <x v="1"/>
    <s v="Diurno"/>
    <n v="1"/>
    <d v="2021-03-01T00:00:00"/>
    <n v="48"/>
    <m/>
    <s v=""/>
    <d v="2021-01-01T00:00:00"/>
    <s v="No"/>
    <s v="No"/>
  </r>
  <r>
    <s v="Holdtech"/>
    <x v="0"/>
    <s v="Masivo"/>
    <s v="La Serena"/>
    <s v="21009108"/>
    <s v="4"/>
    <s v="21009108-4"/>
    <s v="DCCARREV"/>
    <s v="DHARYEN CARLOS CARREÑO VERA"/>
    <s v="DHARYEN CARLOS "/>
    <s v="CARREÑO VERA"/>
    <x v="0"/>
    <x v="0"/>
    <m/>
    <m/>
    <m/>
    <m/>
    <m/>
    <m/>
    <m/>
    <m/>
    <s v="13-05-2002"/>
    <s v="DIANA ROSARIO GONZALEZ ANGEL"/>
    <s v="16893047-K"/>
    <s v="FRANCISCO JAVIER SUAREZ VEGA"/>
    <d v="2021-01-25T00:00:00"/>
    <d v="2021-01-11T00:00:00"/>
    <m/>
    <d v="2021-01-12T00:00:00"/>
    <s v="DCCARREV"/>
    <s v="DCCARREV"/>
    <n v="19450"/>
    <s v="dharyen.carreno@consultor.wom.cl"/>
    <m/>
    <m/>
    <n v="101"/>
    <s v="Marcos Sanchez"/>
    <x v="0"/>
    <s v="Diurno"/>
    <s v=""/>
    <d v="2021-03-01T00:00:00"/>
    <n v="48"/>
    <m/>
    <s v=""/>
    <d v="2021-01-01T00:00:00"/>
    <s v="No"/>
    <s v="No"/>
  </r>
  <r>
    <s v="Holdtech"/>
    <x v="0"/>
    <s v="Masivo"/>
    <s v="La Serena"/>
    <s v="19300955"/>
    <s v="7"/>
    <s v="19300955-7"/>
    <s v="EGVILLAH"/>
    <s v="EFRAIN GILBERTO VILLALOBOS HENRIQUEZ"/>
    <s v="EFRAIN GILBERTO "/>
    <s v="VILLALOBOS HENRIQUEZ"/>
    <x v="0"/>
    <x v="0"/>
    <m/>
    <m/>
    <m/>
    <m/>
    <m/>
    <m/>
    <m/>
    <m/>
    <s v="25-01-1996"/>
    <s v="JONATHAN ANDRES GONZALEZ HIDALGO"/>
    <s v="16732649-8"/>
    <s v="ULISES LA ROSA PEREZ"/>
    <d v="2021-01-25T00:00:00"/>
    <d v="2021-01-11T00:00:00"/>
    <m/>
    <d v="2021-01-12T00:00:00"/>
    <s v="EGVILLAH"/>
    <s v="EGVILLAH"/>
    <n v="19451"/>
    <s v="efrain.villalobos@consultor.wom.cl"/>
    <m/>
    <m/>
    <n v="101"/>
    <s v="Marcos Sanchez"/>
    <x v="1"/>
    <s v="Diurno"/>
    <n v="1"/>
    <d v="2021-03-01T00:00:00"/>
    <n v="48"/>
    <m/>
    <s v=""/>
    <d v="2021-01-01T00:00:00"/>
    <s v="No"/>
    <s v="No"/>
  </r>
  <r>
    <s v="Holdtech"/>
    <x v="0"/>
    <s v="Masivo"/>
    <s v="La Serena"/>
    <s v="19968839"/>
    <s v="1"/>
    <s v="19968839-1"/>
    <s v="FAMARINI"/>
    <s v="FABIAN ARTURO ALEXANDER MARIN INFANTA"/>
    <s v="FABIAN ARTURO ALEXANDER "/>
    <s v="MARIN INFANTA"/>
    <x v="0"/>
    <x v="0"/>
    <m/>
    <m/>
    <m/>
    <m/>
    <m/>
    <m/>
    <m/>
    <m/>
    <s v="31-12-1998"/>
    <s v="MINERVA MAKARENA ROJAS VARAS"/>
    <s v="17902552-3"/>
    <s v="ULISES LA ROSA PEREZ"/>
    <d v="2021-01-25T00:00:00"/>
    <d v="2021-01-11T00:00:00"/>
    <m/>
    <d v="2021-01-12T00:00:00"/>
    <s v="FAMARINI"/>
    <s v="FAMARINI"/>
    <n v="19460"/>
    <s v="fabian.marin@consultor.wom.cl"/>
    <m/>
    <m/>
    <n v="101"/>
    <s v="Marcos Sanchez"/>
    <x v="0"/>
    <s v="Diurno"/>
    <s v=""/>
    <d v="2021-03-01T00:00:00"/>
    <n v="48"/>
    <m/>
    <s v=""/>
    <d v="2021-01-01T00:00:00"/>
    <s v="No"/>
    <s v="No"/>
  </r>
  <r>
    <s v="Holdtech"/>
    <x v="0"/>
    <s v="Masivo"/>
    <s v="La Serena"/>
    <s v="17294838"/>
    <s v="3"/>
    <s v="17294838-3"/>
    <s v="RCGODOYR"/>
    <s v="RUTH CONSTANZA LORETO GODOY ROJAS"/>
    <s v="RUTH CONSTANZA LORETO "/>
    <s v="GODOY ROJAS"/>
    <x v="0"/>
    <x v="0"/>
    <m/>
    <m/>
    <m/>
    <m/>
    <m/>
    <m/>
    <m/>
    <m/>
    <s v="10-12-1989"/>
    <s v="PAULA ANGELINA ELGUEDA MADARIAGA"/>
    <s v="14109923-K"/>
    <s v="WILLIAMS ENRIQUE DOMINGUEZ BARRADA"/>
    <d v="2021-01-25T00:00:00"/>
    <d v="2021-01-11T00:00:00"/>
    <m/>
    <d v="2021-01-12T00:00:00"/>
    <s v="RCGODOYR"/>
    <s v="RCGODOYR"/>
    <n v="19498"/>
    <s v="ruth.godoy@consultor.wom.cl"/>
    <m/>
    <m/>
    <n v="101"/>
    <s v="Marcos Sanchez"/>
    <x v="0"/>
    <s v="Diurno"/>
    <s v=""/>
    <d v="2021-03-01T00:00:00"/>
    <n v="48"/>
    <m/>
    <s v=""/>
    <d v="2021-01-01T00:00:00"/>
    <s v="No"/>
    <s v="No"/>
  </r>
  <r>
    <s v="Holdtech"/>
    <x v="0"/>
    <s v="Masivo"/>
    <s v="La Serena"/>
    <s v="18758927"/>
    <s v="4"/>
    <s v="18758927-4"/>
    <s v="YAMANZAA"/>
    <s v="YORDAN ARIEL MANZANO AGUILAR"/>
    <s v="YORDAN ARIEL "/>
    <s v="MANZANO AGUILAR"/>
    <x v="0"/>
    <x v="0"/>
    <m/>
    <m/>
    <m/>
    <m/>
    <m/>
    <m/>
    <m/>
    <m/>
    <s v="03-11-1994"/>
    <s v="NICOLE ANDREA DIAZ HIDALGO "/>
    <s v="17722969-5"/>
    <s v="ULISES LA ROSA PEREZ"/>
    <d v="2021-01-25T00:00:00"/>
    <d v="2021-01-11T00:00:00"/>
    <m/>
    <d v="2021-01-12T00:00:00"/>
    <s v="YAMANZAA"/>
    <s v="YAMANZAA"/>
    <n v="19497"/>
    <s v="yordan.manzano@consultor.wom.cl"/>
    <m/>
    <m/>
    <n v="101"/>
    <s v="Marcos Sanchez"/>
    <x v="1"/>
    <s v="Diurno"/>
    <n v="1"/>
    <d v="2021-03-01T00:00:00"/>
    <n v="48"/>
    <m/>
    <s v=""/>
    <d v="2021-01-01T00:00:00"/>
    <s v="No"/>
    <s v="No"/>
  </r>
  <r>
    <s v="Holdtech"/>
    <x v="0"/>
    <s v="Masivo"/>
    <s v="Temuco"/>
    <s v="17584971"/>
    <s v="8"/>
    <s v="17584971-8"/>
    <s v="CPSILVAM"/>
    <s v="CRISTIAN PATRICIO SILVA MILLAR"/>
    <s v="CRISTIAN PATRICIO"/>
    <s v="SILVA MILLAR"/>
    <x v="0"/>
    <x v="0"/>
    <m/>
    <m/>
    <m/>
    <m/>
    <m/>
    <m/>
    <m/>
    <m/>
    <d v="1990-12-30T00:00:00"/>
    <s v="FELIPE ALEJANDRO MARTIN GUTIERREZ"/>
    <s v="16838987-6"/>
    <s v="WILLIAMS ENRIQUE DOMINGUEZ BARRADA"/>
    <d v="2021-01-25T00:00:00"/>
    <d v="2021-02-18T00:00:00"/>
    <m/>
    <d v="2021-02-19T00:00:00"/>
    <s v="CPSILVAM"/>
    <s v="CPSILVAM"/>
    <n v="19447"/>
    <s v="cristian.silva.m@consultor.wom.cl"/>
    <m/>
    <m/>
    <n v="101"/>
    <s v="Marcos Sanchez"/>
    <x v="0"/>
    <s v="Diurno"/>
    <s v=""/>
    <d v="2021-03-01T00:00:00"/>
    <n v="10"/>
    <m/>
    <s v=""/>
    <d v="2021-02-01T00:00:00"/>
    <s v="No"/>
    <s v="No"/>
  </r>
  <r>
    <s v="Holdtech"/>
    <x v="0"/>
    <s v="Masivo"/>
    <s v="La Serena"/>
    <s v="12867915"/>
    <s v="4"/>
    <s v="12867915-4"/>
    <s v="APMARTIV"/>
    <s v="ALEJANDRA PATRICIA MARTINEZ VEGA"/>
    <s v="ALEJANDRA PATRICIA "/>
    <s v="MARTINEZ VEGA"/>
    <x v="0"/>
    <x v="0"/>
    <m/>
    <m/>
    <m/>
    <m/>
    <m/>
    <m/>
    <m/>
    <m/>
    <s v="20-04-1975"/>
    <s v="DIANA ROSARIO GONZALEZ ANGEL"/>
    <s v="16893047-K"/>
    <s v="FRANCISCO JAVIER SUAREZ VEGA"/>
    <d v="2021-02-01T00:00:00"/>
    <d v="2021-02-15T00:00:00"/>
    <m/>
    <d v="2021-02-16T00:00:00"/>
    <s v="APMARTIV"/>
    <s v="APMARTIV"/>
    <n v="19048"/>
    <s v="alejandra.martinez@consultor.wom.cl"/>
    <m/>
    <m/>
    <n v="102"/>
    <s v="Fabiola Zozaya"/>
    <x v="1"/>
    <s v="Diurno"/>
    <n v="1"/>
    <d v="2021-03-01T00:00:00"/>
    <n v="13"/>
    <m/>
    <s v=""/>
    <d v="2021-02-01T00:00:00"/>
    <s v="No"/>
    <s v="No"/>
  </r>
  <r>
    <s v="Holdtech"/>
    <x v="0"/>
    <s v="Masivo"/>
    <s v="La Serena"/>
    <s v="18136137"/>
    <s v="9"/>
    <s v="18136137-9"/>
    <s v="CFARAYAA"/>
    <s v="CAMILA FRANCISCA ARAYA ALFARO"/>
    <s v="CAMILA FRANCISCA "/>
    <s v="ARAYA ALFARO"/>
    <x v="0"/>
    <x v="0"/>
    <m/>
    <m/>
    <m/>
    <m/>
    <m/>
    <m/>
    <m/>
    <m/>
    <s v="05-03-1992"/>
    <s v="GABRIELA ANDREA GOMEZ QUIVIC"/>
    <s v="18632202-9"/>
    <s v="FRANCISCO JAVIER SUAREZ VEGA"/>
    <d v="2021-02-01T00:00:00"/>
    <d v="2021-02-15T00:00:00"/>
    <m/>
    <d v="2021-02-16T00:00:00"/>
    <s v="CFARAYAA"/>
    <s v="CFARAYAA"/>
    <n v="19307"/>
    <s v="camila.araya.a@consultor.wom.cl"/>
    <m/>
    <m/>
    <n v="102"/>
    <s v="Fabiola Zozaya"/>
    <x v="1"/>
    <s v="Diurno"/>
    <n v="1"/>
    <d v="2021-03-01T00:00:00"/>
    <n v="13"/>
    <m/>
    <s v=""/>
    <d v="2021-02-01T00:00:00"/>
    <s v="No"/>
    <s v="No"/>
  </r>
  <r>
    <s v="Holdtech"/>
    <x v="0"/>
    <s v="Masivo"/>
    <s v="La Serena"/>
    <s v="20166959"/>
    <s v="6"/>
    <s v="20166959-6"/>
    <s v="MIFAJARA"/>
    <s v="MATIAS IGNACIO FAJARDO ALFARO"/>
    <s v="MATIAS IGNACIO "/>
    <s v="FAJARDO ALFARO"/>
    <x v="0"/>
    <x v="0"/>
    <m/>
    <m/>
    <m/>
    <m/>
    <m/>
    <m/>
    <m/>
    <m/>
    <s v="24-04-1999"/>
    <s v="GABRIELA ANDREA GOMEZ QUIVIC"/>
    <s v="18632202-9"/>
    <s v="FRANCISCO JAVIER SUAREZ VEGA"/>
    <d v="2021-02-01T00:00:00"/>
    <d v="2021-02-15T00:00:00"/>
    <m/>
    <d v="2021-02-16T00:00:00"/>
    <s v="MIFAJARA"/>
    <s v="MIFAJARA"/>
    <n v="19378"/>
    <s v="matias.fajardo@consultor.wom.cl"/>
    <m/>
    <m/>
    <n v="102"/>
    <s v="Fabiola Zozaya"/>
    <x v="1"/>
    <s v="Diurno"/>
    <n v="1"/>
    <d v="2021-03-01T00:00:00"/>
    <n v="13"/>
    <m/>
    <s v=""/>
    <d v="2021-02-01T00:00:00"/>
    <s v="No"/>
    <s v="No"/>
  </r>
  <r>
    <s v="Holdtech"/>
    <x v="0"/>
    <s v="Masivo"/>
    <s v="La Serena"/>
    <s v="20407462"/>
    <s v="3"/>
    <s v="20407462-3"/>
    <s v="PBOCARAI"/>
    <s v="PRISCILA BELEN OCARANZA IRIARTE"/>
    <s v="PRISCILA BELEN "/>
    <s v="OCARANZA IRIARTE"/>
    <x v="0"/>
    <x v="0"/>
    <m/>
    <m/>
    <m/>
    <m/>
    <m/>
    <m/>
    <m/>
    <m/>
    <s v="24-09-2000"/>
    <s v="MINERVA MAKARENA ROJAS VARAS"/>
    <s v="17902552-3"/>
    <s v="ULISES LA ROSA PEREZ"/>
    <d v="2021-02-01T00:00:00"/>
    <d v="2021-02-15T00:00:00"/>
    <m/>
    <d v="2021-02-16T00:00:00"/>
    <s v="PBOCARAI"/>
    <s v="PBOCARAI"/>
    <n v="19504"/>
    <s v="priscila.ocaranza@consultor.wom.cl"/>
    <m/>
    <m/>
    <n v="102"/>
    <s v="Fabiola Zozaya"/>
    <x v="0"/>
    <s v="Diurno"/>
    <s v=""/>
    <d v="2021-03-01T00:00:00"/>
    <n v="13"/>
    <m/>
    <s v=""/>
    <d v="2021-02-01T00:00:00"/>
    <s v="No"/>
    <s v="No"/>
  </r>
  <r>
    <s v="Holdtech"/>
    <x v="0"/>
    <s v="Masivo"/>
    <s v="La Serena"/>
    <s v="15029037"/>
    <s v="6"/>
    <s v="15029037-6"/>
    <s v="PMALFARB"/>
    <s v="PRISCILLA MACARENA ALFARO BARRIOS"/>
    <s v="PRISCILLA MACARENA "/>
    <s v="ALFARO BARRIOS"/>
    <x v="0"/>
    <x v="0"/>
    <m/>
    <m/>
    <m/>
    <m/>
    <m/>
    <m/>
    <m/>
    <m/>
    <s v="28-08-1986"/>
    <s v="NICOLE ANDREA DIAZ HIDALGO "/>
    <s v="17722969-5"/>
    <s v="ULISES LA ROSA PEREZ"/>
    <d v="2021-02-01T00:00:00"/>
    <d v="2021-02-15T00:00:00"/>
    <m/>
    <d v="2021-02-16T00:00:00"/>
    <s v="PMALFARB"/>
    <s v="PMALFARB"/>
    <n v="19507"/>
    <s v="priscilla.alfaro@consultor.wom.cl"/>
    <m/>
    <m/>
    <n v="102"/>
    <s v="Fabiola Zozaya"/>
    <x v="0"/>
    <s v="Diurno"/>
    <s v=""/>
    <d v="2021-03-01T00:00:00"/>
    <n v="13"/>
    <m/>
    <s v=""/>
    <d v="2021-02-01T00:00:00"/>
    <s v="No"/>
    <s v="No"/>
  </r>
  <r>
    <s v="Holdtech"/>
    <x v="0"/>
    <s v="Masivo"/>
    <s v="La Serena"/>
    <s v="20005976"/>
    <s v="K"/>
    <s v="20005976-K"/>
    <s v="YEALVARN"/>
    <s v="YASMIN ELIANA ALVAREZ NAVARRO"/>
    <s v="YASMIN ELIANA "/>
    <s v="ALVAREZ NAVARRO"/>
    <x v="0"/>
    <x v="0"/>
    <m/>
    <m/>
    <m/>
    <m/>
    <m/>
    <m/>
    <m/>
    <m/>
    <s v="19-01-1999"/>
    <s v="GABRIELA CONSTANZA DIAZ RIVERA"/>
    <s v="17762228-1"/>
    <s v="FRANCISCO JAVIER SUAREZ VEGA"/>
    <d v="2021-02-01T00:00:00"/>
    <d v="2021-02-15T00:00:00"/>
    <m/>
    <d v="2021-02-16T00:00:00"/>
    <s v="YEALVARN"/>
    <s v="YEALVARN"/>
    <n v="19510"/>
    <s v="yasmin.alvarez@consultor.wom.cl"/>
    <m/>
    <m/>
    <n v="102"/>
    <s v="Fabiola Zozaya"/>
    <x v="1"/>
    <s v="Diurno"/>
    <n v="1"/>
    <d v="2021-03-01T00:00:00"/>
    <n v="13"/>
    <m/>
    <s v=""/>
    <d v="2021-02-01T00:00:00"/>
    <s v="No"/>
    <s v="No"/>
  </r>
  <r>
    <s v="Holdtech"/>
    <x v="0"/>
    <s v="Masivo"/>
    <s v="La Serena"/>
    <s v="19347446"/>
    <s v="2"/>
    <s v="19347446-2"/>
    <s v="VSCONTRA"/>
    <s v="VICTORIA SOLEDAD CONTRERAS ARANCIBIA"/>
    <s v="VICTORIA SOLEDAD "/>
    <s v="CONTRERAS ARANCIBIA"/>
    <x v="0"/>
    <x v="0"/>
    <m/>
    <m/>
    <m/>
    <m/>
    <m/>
    <m/>
    <m/>
    <m/>
    <d v="1996-01-13T00:00:00"/>
    <s v="ENDER JAVIER PIÑA ROJAS"/>
    <s v="26728535-7"/>
    <s v="FRANCISCO JAVIER SUAREZ VEGA"/>
    <d v="2021-02-01T00:00:00"/>
    <d v="2021-02-15T00:00:00"/>
    <m/>
    <d v="2021-02-16T00:00:00"/>
    <s v="VSCONTRA"/>
    <s v="VSCONTRA"/>
    <n v="19509"/>
    <s v="victoria.contreras@consultor.wom.cl"/>
    <m/>
    <m/>
    <n v="102"/>
    <s v="Fabiola Zozaya"/>
    <x v="1"/>
    <s v="Diurno"/>
    <n v="1"/>
    <d v="2021-03-01T00:00:00"/>
    <n v="13"/>
    <m/>
    <s v=""/>
    <d v="2021-02-01T00:00:00"/>
    <s v="No"/>
    <s v="No"/>
  </r>
  <r>
    <s v="Holdtech"/>
    <x v="0"/>
    <s v="Masivo"/>
    <s v="La Serena"/>
    <s v="18256660"/>
    <s v="8"/>
    <s v="18256660-8"/>
    <s v="CGCARMOC"/>
    <s v="CAMILA GABRIELA CARMONA CABRERA"/>
    <s v="CAMILA GABRIELA "/>
    <s v="CARMONA CABRERA"/>
    <x v="0"/>
    <x v="0"/>
    <m/>
    <m/>
    <m/>
    <m/>
    <m/>
    <m/>
    <m/>
    <m/>
    <s v="09-10-1992"/>
    <s v="AMERICA BELEN QUINTEROS TORRES"/>
    <s v="17520360-5"/>
    <s v="ULISES LA ROSA PEREZ"/>
    <d v="2021-02-08T00:00:00"/>
    <d v="2021-02-22T00:00:00"/>
    <m/>
    <d v="2021-02-23T00:00:00"/>
    <s v="CGCARMOC"/>
    <s v="CGCARMOC"/>
    <n v="19525"/>
    <s v="camila.carmona@consultor.wom.cl"/>
    <m/>
    <m/>
    <n v="103"/>
    <s v="Maria Fernanda Diaz"/>
    <x v="1"/>
    <s v="Diurno"/>
    <n v="1"/>
    <d v="2021-03-01T00:00:00"/>
    <n v="6"/>
    <m/>
    <s v=""/>
    <d v="2021-02-01T00:00:00"/>
    <s v="No"/>
    <s v="No"/>
  </r>
  <r>
    <s v="Holdtech"/>
    <x v="0"/>
    <s v="Masivo"/>
    <s v="La Serena"/>
    <s v="17084833"/>
    <s v="0"/>
    <s v="17084833-0"/>
    <s v="DGLAGOST"/>
    <s v="DENISSE GRISEL LAGOS TRIGO"/>
    <s v="DENISSE GRISEL "/>
    <s v="LAGOS TRIGO"/>
    <x v="0"/>
    <x v="0"/>
    <m/>
    <m/>
    <m/>
    <m/>
    <m/>
    <m/>
    <m/>
    <m/>
    <s v="27-12-1988"/>
    <s v="AMERICA BELEN QUINTEROS TORRES"/>
    <s v="17520360-5"/>
    <s v="ULISES LA ROSA PEREZ"/>
    <d v="2021-02-08T00:00:00"/>
    <d v="2021-02-22T00:00:00"/>
    <m/>
    <d v="2021-02-23T00:00:00"/>
    <s v="DGLAGOST"/>
    <s v="DGLAGOST"/>
    <n v="19512"/>
    <s v="denisse.lagos@consultor.wom.cl"/>
    <m/>
    <m/>
    <n v="103"/>
    <s v="Maria Fernanda Diaz"/>
    <x v="0"/>
    <s v="Diurno"/>
    <s v=""/>
    <d v="2021-03-01T00:00:00"/>
    <n v="6"/>
    <m/>
    <s v=""/>
    <d v="2021-02-01T00:00:00"/>
    <s v="No"/>
    <s v="No"/>
  </r>
  <r>
    <s v="Holdtech"/>
    <x v="0"/>
    <s v="Masivo"/>
    <s v="La Serena"/>
    <s v="20544685"/>
    <s v="0"/>
    <s v="20544685-0"/>
    <s v="EAHERNAT"/>
    <s v="ERICK ALEJANDRO HERNANDEZ TRIGO"/>
    <s v="ERICK ALEJANDRO "/>
    <s v="HERNANDEZ TRIGO"/>
    <x v="0"/>
    <x v="0"/>
    <m/>
    <m/>
    <m/>
    <m/>
    <m/>
    <m/>
    <m/>
    <m/>
    <s v="21-04-2001"/>
    <s v="AMERICA BELEN QUINTEROS TORRES"/>
    <s v="17520360-5"/>
    <s v="ULISES LA ROSA PEREZ"/>
    <d v="2021-02-08T00:00:00"/>
    <d v="2021-02-22T00:00:00"/>
    <m/>
    <d v="2021-02-23T00:00:00"/>
    <s v="EAHERNAT"/>
    <s v="EAHERNAT"/>
    <n v="19524"/>
    <s v="erick.hernandez@consultor.wom.cl"/>
    <m/>
    <m/>
    <n v="103"/>
    <s v="Maria Fernanda Diaz"/>
    <x v="0"/>
    <s v="Diurno"/>
    <s v=""/>
    <d v="2021-03-01T00:00:00"/>
    <n v="6"/>
    <m/>
    <s v=""/>
    <d v="2021-02-01T00:00:00"/>
    <s v="No"/>
    <s v="No"/>
  </r>
  <r>
    <s v="Holdtech"/>
    <x v="0"/>
    <s v="Masivo"/>
    <s v="La Serena"/>
    <s v="19468688"/>
    <s v="9"/>
    <s v="19468688-9"/>
    <s v="FIBAEZAJ"/>
    <s v="FRANCISCO IGNACIO BAEZA JULIO"/>
    <s v="FRANCISCO IGNACIO "/>
    <s v="BAEZA JULIO"/>
    <x v="0"/>
    <x v="0"/>
    <m/>
    <m/>
    <m/>
    <m/>
    <m/>
    <m/>
    <m/>
    <m/>
    <s v="27-06-1997"/>
    <s v="AMERICA BELEN QUINTEROS TORRES"/>
    <s v="17520360-5"/>
    <s v="ULISES LA ROSA PEREZ"/>
    <d v="2021-02-08T00:00:00"/>
    <d v="2021-02-22T00:00:00"/>
    <m/>
    <d v="2021-02-23T00:00:00"/>
    <s v="FIBAEZAJ"/>
    <s v="FIBAEZAJ"/>
    <n v="19522"/>
    <s v="francisco.baeza@consultor.wom.cl"/>
    <m/>
    <m/>
    <n v="103"/>
    <s v="Maria Fernanda Diaz"/>
    <x v="1"/>
    <s v="Diurno"/>
    <n v="1"/>
    <d v="2021-03-01T00:00:00"/>
    <n v="6"/>
    <m/>
    <s v=""/>
    <d v="2021-02-01T00:00:00"/>
    <s v="No"/>
    <s v="No"/>
  </r>
  <r>
    <s v="Holdtech"/>
    <x v="0"/>
    <s v="Masivo"/>
    <s v="La Serena"/>
    <s v="19104037"/>
    <s v="6"/>
    <s v="19104037-6"/>
    <s v="JACONTRV"/>
    <s v="JAVIERA ALEXANDRA CONTRERAS VEGA"/>
    <s v="JAVIERA ALEXANDRA "/>
    <s v="CONTRERAS VEGA"/>
    <x v="0"/>
    <x v="0"/>
    <m/>
    <m/>
    <m/>
    <m/>
    <m/>
    <m/>
    <m/>
    <m/>
    <s v="09-02-1996"/>
    <s v="AMERICA BELEN QUINTEROS TORRES"/>
    <s v="17520360-5"/>
    <s v="ULISES LA ROSA PEREZ"/>
    <d v="2021-02-08T00:00:00"/>
    <d v="2021-02-22T00:00:00"/>
    <m/>
    <d v="2021-02-23T00:00:00"/>
    <s v="JACONTRV"/>
    <s v="JACONTRV"/>
    <n v="19519"/>
    <s v="javiera.contreras.v@consultor.wom.cl"/>
    <m/>
    <m/>
    <n v="103"/>
    <s v="Maria Fernanda Diaz"/>
    <x v="1"/>
    <s v="Diurno"/>
    <n v="1"/>
    <d v="2021-03-01T00:00:00"/>
    <n v="6"/>
    <m/>
    <s v=""/>
    <d v="2021-02-01T00:00:00"/>
    <s v="No"/>
    <s v="No"/>
  </r>
  <r>
    <s v="Holdtech"/>
    <x v="0"/>
    <s v="Masivo"/>
    <s v="La Serena"/>
    <s v="19290133"/>
    <s v="2"/>
    <s v="19290133-2"/>
    <s v="JPTOLEDV"/>
    <s v="JAVIERA PAZ TOLEDO VEGA"/>
    <s v="JAVIERA PAZ "/>
    <s v="TOLEDO VEGA"/>
    <x v="0"/>
    <x v="0"/>
    <m/>
    <m/>
    <m/>
    <m/>
    <m/>
    <m/>
    <m/>
    <m/>
    <s v="18-01-1996"/>
    <s v="AMERICA BELEN QUINTEROS TORRES"/>
    <s v="17520360-5"/>
    <s v="ULISES LA ROSA PEREZ"/>
    <d v="2021-02-08T00:00:00"/>
    <d v="2021-02-22T00:00:00"/>
    <m/>
    <d v="2021-02-23T00:00:00"/>
    <s v="JPTOLEDV"/>
    <s v="JPTOLEDV"/>
    <n v="19517"/>
    <s v="javiera.toledo@consultor.wom.cl"/>
    <m/>
    <m/>
    <n v="103"/>
    <s v="Maria Fernanda Diaz"/>
    <x v="0"/>
    <s v="Diurno"/>
    <s v=""/>
    <d v="2021-03-01T00:00:00"/>
    <n v="6"/>
    <m/>
    <s v=""/>
    <d v="2021-02-01T00:00:00"/>
    <s v="No"/>
    <s v="No"/>
  </r>
  <r>
    <s v="Holdtech"/>
    <x v="0"/>
    <s v="Masivo"/>
    <s v="La Serena"/>
    <s v="18014520"/>
    <s v="6"/>
    <s v="18014520-6"/>
    <s v="KAMEDINV"/>
    <s v="KEVIN ALEX MEDINA VARAS"/>
    <s v="KEVIN ALEX "/>
    <s v="MEDINA VARAS"/>
    <x v="0"/>
    <x v="0"/>
    <m/>
    <m/>
    <m/>
    <m/>
    <m/>
    <m/>
    <m/>
    <m/>
    <s v="14-04-1992"/>
    <s v="AMERICA BELEN QUINTEROS TORRES"/>
    <s v="17520360-5"/>
    <s v="ULISES LA ROSA PEREZ"/>
    <d v="2021-02-08T00:00:00"/>
    <d v="2021-02-22T00:00:00"/>
    <m/>
    <d v="2021-02-23T00:00:00"/>
    <s v="KAMEDINV"/>
    <s v="KAMEDINV"/>
    <n v="19516"/>
    <s v="kevin.medina@consultor.wom.cl"/>
    <m/>
    <m/>
    <n v="103"/>
    <s v="Maria Fernanda Diaz"/>
    <x v="1"/>
    <s v="Diurno"/>
    <n v="1"/>
    <d v="2021-03-01T00:00:00"/>
    <n v="6"/>
    <m/>
    <s v=""/>
    <d v="2021-02-01T00:00:00"/>
    <s v="No"/>
    <s v="No"/>
  </r>
  <r>
    <s v="Holdtech"/>
    <x v="0"/>
    <s v="Masivo"/>
    <s v="La Serena"/>
    <s v="20126912"/>
    <s v="1"/>
    <s v="20126912-1"/>
    <s v="MAGALLEA"/>
    <s v="MAIRA ALINE GALLEGUILLOS ALQUINTA"/>
    <s v="MAIRA ALINE "/>
    <s v="GALLEGUILLOS ALQUINTA"/>
    <x v="0"/>
    <x v="0"/>
    <m/>
    <m/>
    <m/>
    <m/>
    <m/>
    <m/>
    <m/>
    <m/>
    <s v="19-02-1999"/>
    <s v="AMERICA BELEN QUINTEROS TORRES"/>
    <s v="17520360-5"/>
    <s v="ULISES LA ROSA PEREZ"/>
    <d v="2021-02-08T00:00:00"/>
    <d v="2021-02-22T00:00:00"/>
    <m/>
    <d v="2021-02-23T00:00:00"/>
    <s v="MAGALLEA"/>
    <s v="MAGALLEA"/>
    <n v="19515"/>
    <s v="maira.galleguillos@consultor.wom.cl"/>
    <m/>
    <m/>
    <n v="103"/>
    <s v="Maria Fernanda Diaz"/>
    <x v="1"/>
    <s v="Diurno"/>
    <n v="1"/>
    <d v="2021-03-01T00:00:00"/>
    <n v="6"/>
    <m/>
    <s v=""/>
    <d v="2021-02-01T00:00:00"/>
    <s v="No"/>
    <s v="No"/>
  </r>
  <r>
    <s v="Holdtech"/>
    <x v="0"/>
    <s v="Masivo"/>
    <s v="La Serena"/>
    <s v="20457135"/>
    <s v="K"/>
    <s v="20457135-K"/>
    <s v="WCBAUTIC"/>
    <s v="WALESKA CAROLINA BAUTISTA CERDA"/>
    <s v="WALESKA CAROLINA "/>
    <s v="BAUTISTA CERDA"/>
    <x v="0"/>
    <x v="0"/>
    <m/>
    <m/>
    <m/>
    <m/>
    <m/>
    <m/>
    <m/>
    <m/>
    <s v="27-04-2000"/>
    <s v="AMERICA BELEN QUINTEROS TORRES"/>
    <s v="17520360-5"/>
    <s v="ULISES LA ROSA PEREZ"/>
    <d v="2021-02-08T00:00:00"/>
    <d v="2021-02-22T00:00:00"/>
    <m/>
    <d v="2021-02-23T00:00:00"/>
    <s v="WCBAUTIC"/>
    <s v="WCBAUTIC"/>
    <n v="19513"/>
    <s v="waleska.bautista@consultor.wom.cl"/>
    <m/>
    <m/>
    <n v="103"/>
    <s v="Maria Fernanda Diaz"/>
    <x v="1"/>
    <s v="Diurno"/>
    <n v="1"/>
    <d v="2021-03-01T00:00:00"/>
    <n v="6"/>
    <m/>
    <s v=""/>
    <d v="2021-02-01T00:00:00"/>
    <s v="No"/>
    <s v="No"/>
  </r>
  <r>
    <s v="Holdtech"/>
    <x v="0"/>
    <s v="Masivo"/>
    <s v="La Serena"/>
    <s v="26682407"/>
    <s v="6"/>
    <s v="26682407-6"/>
    <s v="AMDIAZR"/>
    <s v="AYLEM MARIELYS DIAZ RODRIGUEZ"/>
    <s v="AYLEM MARIELYS"/>
    <s v="DIAZ RODRIGUEZ"/>
    <x v="0"/>
    <x v="0"/>
    <m/>
    <m/>
    <m/>
    <m/>
    <m/>
    <m/>
    <m/>
    <m/>
    <d v="1989-12-20T00:00:00"/>
    <s v="GABRIELA ANDREA GOMEZ QUIVIC"/>
    <s v="18632202-9"/>
    <s v="FRANCISCO JAVIER SUAREZ VEGA"/>
    <d v="2018-06-28T00:00:00"/>
    <d v="2018-07-23T00:00:00"/>
    <s v="S"/>
    <d v="2018-07-24T00:00:00"/>
    <s v="AMDIAZR"/>
    <s v="AMDIAZR"/>
    <n v="19015"/>
    <s v="aylem.diaz@consultor.wom.cl"/>
    <m/>
    <m/>
    <s v="01 RRSS"/>
    <s v="Gabriela Toro"/>
    <x v="1"/>
    <s v="Diurno"/>
    <n v="1"/>
    <d v="2021-03-01T00:00:00"/>
    <n v="951"/>
    <d v="2020-12-01T00:00:00"/>
    <s v=""/>
    <d v="2018-07-01T00:00:00"/>
    <s v="Si"/>
    <s v="Si"/>
  </r>
  <r>
    <s v="Holdtech"/>
    <x v="0"/>
    <s v="Masivo"/>
    <s v="La Serena"/>
    <s v="25983893"/>
    <s v="2"/>
    <s v="25983893-2"/>
    <s v="LEGOMEZF"/>
    <s v="LUIS ENRIQUE GOMEZ FLORES"/>
    <s v="LUIS ENRIQUE"/>
    <s v="GOMEZ FLORES"/>
    <x v="0"/>
    <x v="0"/>
    <m/>
    <m/>
    <m/>
    <m/>
    <m/>
    <m/>
    <m/>
    <m/>
    <d v="1994-07-02T00:00:00"/>
    <s v="ELIZABETH ANDREA CASTILLO COLLAO"/>
    <s v="16838987-6"/>
    <s v="WILLIAMS ENRIQUE DOMINGUEZ BARRADA"/>
    <d v="2019-01-08T00:00:00"/>
    <d v="2019-01-23T00:00:00"/>
    <m/>
    <d v="2019-01-24T00:00:00"/>
    <s v="LEGOMEZF"/>
    <s v="LEGOMEZF"/>
    <n v="19209"/>
    <s v="luis.gomez@consultor.wom.cl"/>
    <m/>
    <m/>
    <s v="09 RRSS"/>
    <s v="Gabriela Toro"/>
    <x v="1"/>
    <s v="Diurno"/>
    <n v="1"/>
    <d v="2021-03-01T00:00:00"/>
    <n v="767"/>
    <d v="2020-12-07T00:00:00"/>
    <s v=""/>
    <d v="2019-01-01T00:00:00"/>
    <s v="Si"/>
    <s v="Si"/>
  </r>
  <r>
    <s v="Holdtech"/>
    <x v="0"/>
    <s v="Masivo"/>
    <s v="La Serena"/>
    <s v="27127369"/>
    <s v="K"/>
    <s v="27127369-K"/>
    <s v="JAPERALG"/>
    <s v="JULIO ALBERTO PERALTA GUEVARA"/>
    <s v="JULIO ALBERTO"/>
    <s v="PERALTA GUEVARA"/>
    <x v="0"/>
    <x v="0"/>
    <m/>
    <m/>
    <m/>
    <m/>
    <m/>
    <m/>
    <m/>
    <m/>
    <d v="1978-02-21T00:00:00"/>
    <s v="GABRIELA ANDREA GOMEZ QUIVIC"/>
    <s v="16838987-6"/>
    <s v="FRANCISCO JAVIER SUAREZ VEGA"/>
    <d v="2019-02-12T00:00:00"/>
    <d v="2019-03-04T00:00:00"/>
    <m/>
    <d v="2019-03-05T00:00:00"/>
    <s v="JAPERALG"/>
    <s v="JAPERALG"/>
    <n v="19292"/>
    <s v="julio.peralta@consultor.wom.cl"/>
    <m/>
    <m/>
    <s v="10 RRSS"/>
    <s v="Gabriela Toro"/>
    <x v="1"/>
    <s v="Diurno"/>
    <n v="1"/>
    <d v="2021-03-01T00:00:00"/>
    <n v="727"/>
    <d v="2020-12-01T00:00:00"/>
    <s v=""/>
    <d v="2019-03-01T00:00:00"/>
    <s v="Si"/>
    <s v="Si"/>
  </r>
  <r>
    <s v="Holdtech"/>
    <x v="0"/>
    <s v="Masivo"/>
    <s v="La Serena"/>
    <s v="26848335"/>
    <s v="7"/>
    <s v="26848335-7"/>
    <s v="ACSERRAR"/>
    <s v="ANA CAROLINA SERRANO RONDON"/>
    <s v="ANA CAROLINA"/>
    <s v="SERRANO RONDON"/>
    <x v="0"/>
    <x v="0"/>
    <m/>
    <m/>
    <m/>
    <m/>
    <m/>
    <m/>
    <m/>
    <m/>
    <s v="10/12/1978"/>
    <s v="JOSE ARTURO CAMPOS CANIBILO"/>
    <s v="16838987-6"/>
    <s v="FRANCISCO JAVIER SUAREZ VEGA"/>
    <d v="2019-11-18T00:00:00"/>
    <d v="2019-12-06T00:00:00"/>
    <m/>
    <d v="2019-12-10T00:00:00"/>
    <s v="ACSERRAR"/>
    <s v="ACSERRAR"/>
    <n v="19228"/>
    <s v="ana.serrano@consultor.wom.cl"/>
    <m/>
    <m/>
    <s v="13 RRSS"/>
    <s v="Daniela Castillo"/>
    <x v="0"/>
    <s v="Diurno"/>
    <s v=""/>
    <d v="2021-03-01T00:00:00"/>
    <n v="447"/>
    <d v="2020-12-07T00:00:00"/>
    <s v=""/>
    <d v="2019-12-01T00:00:00"/>
    <s v="Si"/>
    <s v="Si"/>
  </r>
  <r>
    <s v="Holdtech"/>
    <x v="0"/>
    <s v="Masivo"/>
    <s v="La Serena"/>
    <s v="26720978"/>
    <s v="2"/>
    <s v="26720978-2"/>
    <s v="JAPEROZC"/>
    <s v="JENNIFER ANDREINA PEROZA CASTILLO"/>
    <s v="JENNIFER ANDREINA"/>
    <s v="PEROZA CASTILLO"/>
    <x v="0"/>
    <x v="0"/>
    <m/>
    <m/>
    <m/>
    <m/>
    <m/>
    <m/>
    <m/>
    <m/>
    <s v="18/07/1992"/>
    <s v="JEREMY HUGO TORRES SMITH"/>
    <s v="16838987-6"/>
    <s v="WILLIAMS ENRIQUE DOMINGUEZ BARRADA"/>
    <d v="2019-11-18T00:00:00"/>
    <d v="2019-12-06T00:00:00"/>
    <m/>
    <d v="2019-12-10T00:00:00"/>
    <s v="JAPEROZC"/>
    <s v="JAPEROZC"/>
    <n v="19136"/>
    <s v="jennifer.peroza@consultor.wom.cl"/>
    <m/>
    <m/>
    <s v="13 RRSS"/>
    <s v="Daniela Castillo"/>
    <x v="1"/>
    <s v="Diurno"/>
    <n v="1"/>
    <d v="2021-03-01T00:00:00"/>
    <n v="447"/>
    <d v="2020-12-01T00:00:00"/>
    <s v=""/>
    <d v="2019-12-01T00:00:00"/>
    <s v="Si"/>
    <s v="Si"/>
  </r>
  <r>
    <s v="Holdtech"/>
    <x v="0"/>
    <s v="Masivo"/>
    <s v="La Serena"/>
    <s v="27315843"/>
    <s v="K"/>
    <s v="27315843-K"/>
    <s v="YKCAMARB"/>
    <s v="YNGRID KARINA CAMARGO BOADA"/>
    <s v="YNGRID KARINA"/>
    <s v="CAMARGO BOADA"/>
    <x v="0"/>
    <x v="0"/>
    <m/>
    <m/>
    <m/>
    <m/>
    <m/>
    <m/>
    <m/>
    <m/>
    <s v="03/01/1985"/>
    <s v="JOSE ARTURO CAMPOS CANIBILO"/>
    <s v="16838987-6"/>
    <s v="FRANCISCO JAVIER SUAREZ VEGA"/>
    <d v="2019-11-18T00:00:00"/>
    <d v="2019-12-06T00:00:00"/>
    <m/>
    <d v="2019-12-10T00:00:00"/>
    <s v="YKCAMARB"/>
    <s v="YKCAMARB"/>
    <n v="19232"/>
    <s v="yngrid.camargo@consultor.wom.cl"/>
    <m/>
    <m/>
    <s v="13 RRSS"/>
    <s v="Daniela Castillo"/>
    <x v="1"/>
    <s v="Diurno"/>
    <n v="1"/>
    <d v="2021-03-01T00:00:00"/>
    <n v="447"/>
    <d v="2020-12-07T00:00:00"/>
    <s v=""/>
    <d v="2019-12-01T00:00:00"/>
    <s v="Si"/>
    <s v="Si"/>
  </r>
  <r>
    <s v="Holdtech"/>
    <x v="0"/>
    <s v="Masivo"/>
    <s v="La Serena"/>
    <s v="16521711"/>
    <s v="K"/>
    <s v="16521711-K"/>
    <s v="AEPEREZP"/>
    <s v="Alejandro Esteban Perez Perez"/>
    <s v="Alejandro Esteban "/>
    <s v="Perez Perez"/>
    <x v="0"/>
    <x v="0"/>
    <m/>
    <m/>
    <m/>
    <m/>
    <m/>
    <m/>
    <m/>
    <m/>
    <s v="01-07-1986"/>
    <s v="GABRIELA CONSTANZA DIAZ RIVERA"/>
    <s v="17762228-1"/>
    <s v="FRANCISCO JAVIER SUAREZ VEGA"/>
    <d v="2020-02-24T00:00:00"/>
    <d v="2020-03-12T00:00:00"/>
    <m/>
    <d v="2020-03-16T00:00:00"/>
    <s v="AEPEREZP"/>
    <s v="AEPEREZP"/>
    <n v="19059"/>
    <s v="alejandro.perez@consultor.wom.cl"/>
    <m/>
    <m/>
    <s v="15 RRSS"/>
    <s v="Elizabeth Castillo"/>
    <x v="1"/>
    <s v="Diurno"/>
    <n v="1"/>
    <d v="2021-03-01T00:00:00"/>
    <n v="350"/>
    <d v="2020-06-17T00:00:00"/>
    <s v=""/>
    <d v="2020-03-01T00:00:00"/>
    <s v="Si"/>
    <s v="Si"/>
  </r>
  <r>
    <s v="Holdtech"/>
    <x v="0"/>
    <s v="Prepago"/>
    <s v="La Serena"/>
    <s v="17786733"/>
    <s v="0"/>
    <s v="17786733-0"/>
    <s v="GDMIRANC"/>
    <s v="Gabriel Danilo Miranda Chacon"/>
    <s v="Gabriel Danilo "/>
    <s v="Miranda Chacon "/>
    <x v="0"/>
    <x v="0"/>
    <m/>
    <m/>
    <m/>
    <m/>
    <m/>
    <m/>
    <m/>
    <m/>
    <s v="16-09-1991"/>
    <s v="PALOMA JACQUELINE ARAYA MUÑOZ"/>
    <s v="16838987-6"/>
    <s v="FRANCISCO JAVIER SUAREZ VEGA"/>
    <d v="2020-02-24T00:00:00"/>
    <d v="2020-03-12T00:00:00"/>
    <m/>
    <d v="2020-03-16T00:00:00"/>
    <s v="GDMIRANC"/>
    <s v="GDMIRANC"/>
    <n v="19169"/>
    <s v="gabriel.miranda@consultor.wom.cl"/>
    <m/>
    <m/>
    <s v="15 RRSS"/>
    <s v="Elizabeth Castillo"/>
    <x v="0"/>
    <s v="Diurno"/>
    <s v=""/>
    <d v="2021-03-01T00:00:00"/>
    <n v="350"/>
    <d v="2020-06-17T00:00:00"/>
    <s v=""/>
    <d v="2020-03-01T00:00:00"/>
    <s v="Si"/>
    <s v="Si"/>
  </r>
  <r>
    <s v="Holdtech"/>
    <x v="0"/>
    <s v="Empresas"/>
    <s v="La Serena"/>
    <s v="19347934"/>
    <s v="0"/>
    <s v="19347934-0"/>
    <s v="VEMALDOR"/>
    <s v="Valentina Esperanza Maldonado Ramirez"/>
    <s v="Valentina Esperanza"/>
    <s v="Maldonado Ramirez"/>
    <x v="0"/>
    <x v="0"/>
    <m/>
    <m/>
    <m/>
    <m/>
    <m/>
    <m/>
    <m/>
    <m/>
    <s v="03-04-1996"/>
    <s v="CESAR PATRICIO SOLER VARGAS"/>
    <s v="17016833-K"/>
    <s v="ULISES LA ROSA PEREZ"/>
    <d v="2020-02-24T00:00:00"/>
    <d v="2020-03-12T00:00:00"/>
    <m/>
    <d v="2020-03-16T00:00:00"/>
    <s v="VEMALDOR"/>
    <s v="VEMALDOR"/>
    <n v="19097"/>
    <s v="valentina.maldonado@consultor.wom.cl"/>
    <m/>
    <m/>
    <s v="15 RRSS"/>
    <s v="Elizabeth Castillo"/>
    <x v="1"/>
    <s v="Diurno"/>
    <n v="1"/>
    <d v="2021-03-01T00:00:00"/>
    <n v="350"/>
    <d v="2020-06-17T00:00:00"/>
    <s v=""/>
    <d v="2020-03-01T00:00:00"/>
    <s v="Si"/>
    <s v="Si"/>
  </r>
  <r>
    <s v="Holdtech"/>
    <x v="0"/>
    <s v="Masivo"/>
    <s v="La Serena"/>
    <s v="19538383"/>
    <s v="9"/>
    <s v="19538383-9"/>
    <s v="GAJIMENF"/>
    <s v="GONZALO ANTONIO JIMENEZ FERNANDEZ"/>
    <s v="GONZALO ANTONIO "/>
    <s v="JIMENEZ FERNANDEZ"/>
    <x v="0"/>
    <x v="0"/>
    <m/>
    <m/>
    <m/>
    <m/>
    <m/>
    <m/>
    <m/>
    <m/>
    <d v="1997-02-10T00:00:00"/>
    <s v="GABRIELA ANDREA GOMEZ QUIVIC"/>
    <s v="16838987-6"/>
    <s v="FRANCISCO JAVIER SUAREZ VEGA"/>
    <d v="2020-04-02T00:00:00"/>
    <d v="2020-04-17T00:00:00"/>
    <m/>
    <d v="2020-04-20T00:00:00"/>
    <s v="GAJIMENF"/>
    <s v="GAJIMENF"/>
    <n v="19396"/>
    <s v="gonzalo.jimenez@consultor.wom.cl"/>
    <m/>
    <m/>
    <s v="16 RRSS"/>
    <s v="Daniela Castillo"/>
    <x v="1"/>
    <s v="Diurno"/>
    <n v="1"/>
    <d v="2021-03-01T00:00:00"/>
    <n v="315"/>
    <d v="2020-12-07T00:00:00"/>
    <s v=""/>
    <d v="2020-04-01T00:00:00"/>
    <s v="Si"/>
    <s v="Si"/>
  </r>
  <r>
    <s v="Holdtech"/>
    <x v="0"/>
    <s v="Masivo"/>
    <s v="La Serena"/>
    <s v="15642889"/>
    <s v="2"/>
    <s v="15642889-2"/>
    <s v="GCAMPOM"/>
    <s v="GONZALO CAMPOS MEZA"/>
    <s v="GONZALO"/>
    <s v="CAMPOS MEZA "/>
    <x v="0"/>
    <x v="0"/>
    <m/>
    <m/>
    <m/>
    <m/>
    <m/>
    <m/>
    <m/>
    <m/>
    <d v="1984-06-24T00:00:00"/>
    <s v="ELIZABETH ANDREA CASTILLO COLLAO"/>
    <s v="16838987-6"/>
    <s v="WILLIAMS ENRIQUE DOMINGUEZ BARRADA"/>
    <d v="2020-08-03T00:00:00"/>
    <d v="2020-08-18T00:00:00"/>
    <m/>
    <d v="2020-08-19T00:00:00"/>
    <s v="GCAMPOM"/>
    <s v="GCAMPOM"/>
    <n v="19473"/>
    <s v="gonzalo.campos@consultor.wom.cl"/>
    <m/>
    <m/>
    <s v="17 RRSS"/>
    <s v="Elizabeth Castillo"/>
    <x v="1"/>
    <s v="Diurno"/>
    <n v="1"/>
    <d v="2021-03-01T00:00:00"/>
    <n v="194"/>
    <d v="2020-12-01T00:00:00"/>
    <s v=""/>
    <d v="2020-08-01T00:00:00"/>
    <s v="Si"/>
    <s v="No"/>
  </r>
  <r>
    <s v="Holdtech"/>
    <x v="0"/>
    <s v="Masivo"/>
    <s v="La Serena"/>
    <s v="27106518"/>
    <s v="3"/>
    <s v="27106518-3"/>
    <s v="JLVILLAC"/>
    <s v="JONATHAN LUIS VILLALBA CABALLERO"/>
    <s v="JONATHAN LUIS"/>
    <s v="VILLALBA CABALLERO"/>
    <x v="0"/>
    <x v="0"/>
    <m/>
    <m/>
    <m/>
    <m/>
    <m/>
    <m/>
    <m/>
    <m/>
    <d v="1987-10-26T00:00:00"/>
    <s v="ELIZABETH ANDREA CASTILLO COLLAO"/>
    <s v="16838987-6"/>
    <s v="WILLIAMS ENRIQUE DOMINGUEZ BARRADA"/>
    <d v="2020-08-03T00:00:00"/>
    <d v="2020-08-18T00:00:00"/>
    <m/>
    <d v="2020-08-19T00:00:00"/>
    <s v="JLVILLAC"/>
    <s v="JLVILLAC"/>
    <n v="19463"/>
    <s v="jonathan.villalba@consultor.wom.cl"/>
    <m/>
    <m/>
    <s v="17 RRSS"/>
    <s v="Elizabeth Castillo"/>
    <x v="1"/>
    <s v="Diurno"/>
    <n v="1"/>
    <d v="2021-03-01T00:00:00"/>
    <n v="194"/>
    <d v="2020-12-01T00:00:00"/>
    <s v=""/>
    <d v="2020-08-01T00:00:00"/>
    <s v="Si"/>
    <s v="No"/>
  </r>
  <r>
    <s v="Holdtech"/>
    <x v="0"/>
    <s v="Masivo"/>
    <s v="La Serena"/>
    <s v="26304864"/>
    <s v="4"/>
    <s v="26304864-4"/>
    <s v="MCBRAVOV"/>
    <s v="MARIA CAROLIA BRAVO VALBUENA"/>
    <s v="MARIA CAROLIA"/>
    <s v="BRAVO VALBUENA"/>
    <x v="0"/>
    <x v="0"/>
    <m/>
    <m/>
    <m/>
    <m/>
    <m/>
    <m/>
    <m/>
    <m/>
    <d v="1991-09-02T00:00:00"/>
    <s v="ELIZABETH ANDREA CASTILLO COLLAO"/>
    <s v="18631932-K"/>
    <s v="WILLIAMS ENRIQUE DOMINGUEZ BARRADA"/>
    <d v="2020-08-03T00:00:00"/>
    <d v="2020-08-18T00:00:00"/>
    <m/>
    <d v="2020-08-19T00:00:00"/>
    <s v="MCBRAVOV"/>
    <s v="MCBRAVOV"/>
    <n v="19467"/>
    <s v="maria.bravo@consultor.wom.cl"/>
    <m/>
    <m/>
    <s v="17 RRSS"/>
    <s v="Elizabeth Castillo"/>
    <x v="0"/>
    <s v="Diurno"/>
    <s v=""/>
    <d v="2021-03-01T00:00:00"/>
    <n v="194"/>
    <d v="2020-12-07T00:00:00"/>
    <s v=""/>
    <d v="2020-08-01T00:00:00"/>
    <s v="Si"/>
    <s v="No"/>
  </r>
  <r>
    <s v="Holdtech"/>
    <x v="0"/>
    <s v="Masivo"/>
    <s v="La Serena"/>
    <s v="27304143"/>
    <s v="5"/>
    <s v="27304143-5"/>
    <s v="EASOTOO"/>
    <s v="EFREN ANTONIO SOTO ORTEGA"/>
    <s v="EFREN ANTONIO "/>
    <s v="SOTO ORTEGA"/>
    <x v="0"/>
    <x v="0"/>
    <m/>
    <m/>
    <m/>
    <m/>
    <m/>
    <m/>
    <m/>
    <m/>
    <s v="20-02-1981"/>
    <s v="ENDER JAVIER PIÑA ROJAS"/>
    <s v="26728535-7"/>
    <s v="FRANCISCO JAVIER SUAREZ VEGA"/>
    <d v="2020-08-12T00:00:00"/>
    <d v="2020-08-27T00:00:00"/>
    <m/>
    <d v="2020-08-28T00:00:00"/>
    <s v="EASOTOO"/>
    <s v="EASOTOO"/>
    <n v="19417"/>
    <s v="efren.soto@consultor.wom.cl"/>
    <m/>
    <m/>
    <s v="18 RRSS"/>
    <s v="Daniela Castillo"/>
    <x v="1"/>
    <s v="Diurno"/>
    <n v="1"/>
    <d v="2021-03-01T00:00:00"/>
    <n v="185"/>
    <d v="2020-10-13T00:00:00"/>
    <s v=""/>
    <d v="2020-08-01T00:00:00"/>
    <s v="Si"/>
    <s v="No"/>
  </r>
  <r>
    <s v="Holdtech"/>
    <x v="0"/>
    <s v="Masivo"/>
    <s v="La Serena"/>
    <s v="33153377"/>
    <s v="7"/>
    <s v="33153377-7"/>
    <s v="EZAMBR"/>
    <s v="ENYERVE ANTONY ZAMORA MAUREIRA"/>
    <s v="ENYERVE ANTONY"/>
    <s v="ZAMORA MAUREIRA"/>
    <x v="0"/>
    <x v="0"/>
    <m/>
    <m/>
    <m/>
    <m/>
    <m/>
    <m/>
    <m/>
    <m/>
    <s v="20-10-1992"/>
    <s v="ENDER JAVIER PIÑA ROJAS"/>
    <s v="26728535-7"/>
    <s v="FRANCISCO JAVIER SUAREZ VEGA"/>
    <d v="2020-08-12T00:00:00"/>
    <d v="2020-08-27T00:00:00"/>
    <m/>
    <d v="2020-08-28T00:00:00"/>
    <s v="EZAMBR"/>
    <s v="EZAMBR"/>
    <n v="19399"/>
    <s v="enyerve.zambrano@consultor.wom.cl"/>
    <m/>
    <m/>
    <s v="18 RRSS"/>
    <s v="Daniela Castillo"/>
    <x v="1"/>
    <s v="Diurno"/>
    <n v="1"/>
    <d v="2021-03-01T00:00:00"/>
    <n v="185"/>
    <d v="2020-10-13T00:00:00"/>
    <s v=""/>
    <d v="2020-08-01T00:00:00"/>
    <s v="Si"/>
    <s v="No"/>
  </r>
  <r>
    <s v="Holdtech"/>
    <x v="0"/>
    <s v="Masivo"/>
    <s v="La Serena"/>
    <s v="27072009"/>
    <s v="9"/>
    <s v="27072009-9"/>
    <s v="GDNIEVET"/>
    <s v="GENESIS ELIMAR CAMACARO ESCALONA"/>
    <s v="GENESIS ELIMAR"/>
    <s v="CAMACARO ESCALONA"/>
    <x v="0"/>
    <x v="0"/>
    <m/>
    <m/>
    <m/>
    <m/>
    <m/>
    <m/>
    <m/>
    <m/>
    <s v="02-11-1990"/>
    <s v="JEREMY HUGO TORRES SMITH"/>
    <s v="16838987-6"/>
    <s v="WILLIAMS ENRIQUE DOMINGUEZ BARRADA"/>
    <d v="2020-08-12T00:00:00"/>
    <d v="2020-08-27T00:00:00"/>
    <m/>
    <d v="2020-08-28T00:00:00"/>
    <s v="GDNIEVET"/>
    <s v="GDNIEVET"/>
    <n v="19201"/>
    <s v="genesis.nieves@consultor.wom.cl"/>
    <m/>
    <m/>
    <s v="18 RRSS"/>
    <s v="Daniela Castillo"/>
    <x v="1"/>
    <s v="Diurno"/>
    <n v="1"/>
    <d v="2021-03-01T00:00:00"/>
    <n v="185"/>
    <d v="2020-12-01T00:00:00"/>
    <s v=""/>
    <d v="2020-08-01T00:00:00"/>
    <s v="Si"/>
    <s v="No"/>
  </r>
  <r>
    <s v="Holdtech"/>
    <x v="0"/>
    <s v="Masivo"/>
    <s v="La Serena"/>
    <s v="26417924"/>
    <s v="6"/>
    <s v="26417924-6"/>
    <s v="JDSALASR"/>
    <s v="JORGE DANIEL SALAS RAMIREZ"/>
    <s v="JORGE DANIEL "/>
    <s v="SALAS RAMIREZ"/>
    <x v="0"/>
    <x v="0"/>
    <m/>
    <m/>
    <m/>
    <m/>
    <m/>
    <m/>
    <m/>
    <m/>
    <s v="13-09-1984"/>
    <s v="ENDER JAVIER PIÑA ROJAS"/>
    <s v="26728535-7"/>
    <s v="FRANCISCO JAVIER SUAREZ VEGA"/>
    <d v="2020-08-12T00:00:00"/>
    <d v="2020-08-27T00:00:00"/>
    <m/>
    <d v="2020-08-28T00:00:00"/>
    <s v="JDSALASR"/>
    <s v="JDSALASR"/>
    <n v="19436"/>
    <s v="jorge.salas@consultor.wom.cl"/>
    <m/>
    <m/>
    <s v="18 RRSS"/>
    <s v="Daniela Castillo"/>
    <x v="1"/>
    <s v="Diurno"/>
    <n v="1"/>
    <d v="2021-03-01T00:00:00"/>
    <n v="185"/>
    <d v="2020-10-13T00:00:00"/>
    <s v=""/>
    <d v="2020-08-01T00:00:00"/>
    <s v="Si"/>
    <s v="No"/>
  </r>
  <r>
    <s v="Holdtech"/>
    <x v="0"/>
    <s v="Nocturno"/>
    <s v="La Serena"/>
    <s v="19023525"/>
    <s v="4"/>
    <s v="19023525-4"/>
    <s v="NASANCHR"/>
    <s v="NIKOLAS ANTONIO SANCHEZ REBOLLEDO"/>
    <s v="NIKOLAS ANTONIO"/>
    <s v="SANCHEZ REBOLLEDO "/>
    <x v="0"/>
    <x v="0"/>
    <m/>
    <m/>
    <m/>
    <s v="Reingreso Call Center"/>
    <m/>
    <m/>
    <m/>
    <m/>
    <s v="20/02/1995"/>
    <s v="PALOMA JACQUELINE ARAYA MUÑOZ"/>
    <s v="16838987-6"/>
    <s v="FRANCISCO JAVIER SUAREZ VEGA"/>
    <d v="2020-01-07T00:00:00"/>
    <d v="2020-01-27T00:00:00"/>
    <m/>
    <d v="2020-07-17T00:00:00"/>
    <s v="NASANCHR"/>
    <s v="NASANCHR"/>
    <n v="19358"/>
    <s v="nikolas.sanchez@consultor.wom.cl"/>
    <m/>
    <m/>
    <s v="REINGRESO"/>
    <s v="Elizabeth Castillo"/>
    <x v="1"/>
    <s v="Nocturno"/>
    <n v="1"/>
    <d v="2021-03-01T00:00:00"/>
    <n v="227"/>
    <m/>
    <s v=""/>
    <d v="2020-07-01T00:00:00"/>
    <s v="Si"/>
    <s v="Si"/>
  </r>
  <r>
    <s v="Holdtech"/>
    <x v="0"/>
    <s v="Masivo"/>
    <s v="La Serena"/>
    <s v="27000974"/>
    <s v="3"/>
    <s v="27000974-3"/>
    <s v="NDBERRIL"/>
    <s v="NORBELIS DEL VALLE BERRIOS LAGUNA"/>
    <s v="NORBELIS DEL VALLE "/>
    <s v="BERRIOS LAGUNA"/>
    <x v="0"/>
    <x v="0"/>
    <m/>
    <m/>
    <m/>
    <s v="Reingreso RRSS"/>
    <m/>
    <m/>
    <m/>
    <m/>
    <d v="1990-11-10T00:00:00"/>
    <s v="GABRIELA ANDREA GOMEZ QUIVIC"/>
    <s v="16838987-6"/>
    <s v="FRANCISCO JAVIER SUAREZ VEGA"/>
    <d v="2020-04-02T00:00:00"/>
    <d v="2020-04-17T00:00:00"/>
    <m/>
    <d v="2020-07-17T00:00:00"/>
    <s v="NDBERRIL"/>
    <s v="NDBERRIL"/>
    <n v="19364"/>
    <s v="norbelis.berrios@consultor.wom.cl"/>
    <m/>
    <m/>
    <s v="REINGRESO"/>
    <s v="Elizabeth Castillo"/>
    <x v="1"/>
    <s v="Diurno"/>
    <n v="1"/>
    <d v="2021-03-01T00:00:00"/>
    <n v="227"/>
    <d v="2020-12-01T00:00:00"/>
    <s v=""/>
    <d v="2020-07-01T00:00:00"/>
    <s v="Si"/>
    <s v="Si"/>
  </r>
  <r>
    <s v="Holdtech"/>
    <x v="0"/>
    <s v="Masivo"/>
    <s v="La Serena"/>
    <s v="26209778"/>
    <s v="1"/>
    <s v="26209778-1"/>
    <s v="YDGOMEZM"/>
    <s v="YASULITH DEL VALLE GÓMEZ MESA"/>
    <s v="YASULITH DEL VALLE "/>
    <s v="GÓMEZ MESA"/>
    <x v="0"/>
    <x v="0"/>
    <m/>
    <m/>
    <m/>
    <s v="Reingreso RRSS"/>
    <m/>
    <m/>
    <m/>
    <m/>
    <d v="1988-05-12T00:00:00"/>
    <s v="GABRIELA ANDREA GOMEZ QUIVIC"/>
    <s v="16838987-6"/>
    <s v="FRANCISCO JAVIER SUAREZ VEGA"/>
    <d v="2020-04-02T00:00:00"/>
    <d v="2020-04-17T00:00:00"/>
    <m/>
    <d v="2020-07-17T00:00:00"/>
    <s v="YDGOMEZM"/>
    <s v="YDGOMEZM"/>
    <n v="19367"/>
    <s v="yasulith.gomez@consultor.wom.cl"/>
    <m/>
    <m/>
    <s v="REINGRESO"/>
    <s v="Elizabeth Castillo"/>
    <x v="1"/>
    <s v="Diurno"/>
    <n v="1"/>
    <d v="2021-03-01T00:00:00"/>
    <n v="227"/>
    <d v="2020-12-01T00:00:00"/>
    <s v=""/>
    <d v="2020-07-01T00:00:00"/>
    <s v="Si"/>
    <s v="Si"/>
  </r>
  <r>
    <s v="Holdtech"/>
    <x v="0"/>
    <s v="Masivo"/>
    <s v="La Serena"/>
    <s v="18748056"/>
    <s v="6"/>
    <s v="18748056-6"/>
    <s v="WREGANAT"/>
    <s v="WILSON ROBERTO EGAÑA TABILO"/>
    <s v="WILSON ROBERTO"/>
    <s v="EGAÑA TABILO "/>
    <x v="0"/>
    <x v="0"/>
    <m/>
    <m/>
    <m/>
    <m/>
    <m/>
    <m/>
    <m/>
    <m/>
    <d v="1994-03-07T00:00:00"/>
    <s v="WALTER PAOLO SANTANDER CAMPOS"/>
    <s v="16838987-6"/>
    <s v="FRANCISCO JAVIER SUAREZ VEGA"/>
    <d v="2020-07-13T00:00:00"/>
    <d v="2020-07-24T00:00:00"/>
    <m/>
    <d v="2020-12-11T00:00:00"/>
    <s v="WREGANAT"/>
    <s v="WREGANAT"/>
    <n v="19390"/>
    <s v="wilson.egana@consultor.wom.cl"/>
    <m/>
    <m/>
    <s v="REINGRESO"/>
    <s v="Maria Fernanda Diaz"/>
    <x v="0"/>
    <s v="Diurno"/>
    <s v=""/>
    <d v="2021-03-01T00:00:00"/>
    <n v="80"/>
    <m/>
    <s v=""/>
    <d v="2020-12-01T00:00:00"/>
    <s v="No"/>
    <s v="No"/>
  </r>
  <r>
    <s v="Holdtech"/>
    <x v="0"/>
    <s v="Masivo"/>
    <s v="Temuco"/>
    <s v="20645884"/>
    <s v="4"/>
    <s v="20645884-4"/>
    <s v="IAVEGAV"/>
    <s v="INES ALEJANDRA VEGA VEGA"/>
    <s v="INES ALEJANDRA"/>
    <s v="VEGA VEGA"/>
    <x v="0"/>
    <x v="0"/>
    <m/>
    <m/>
    <m/>
    <m/>
    <m/>
    <m/>
    <m/>
    <m/>
    <d v="2001-08-07T00:00:00"/>
    <s v="NICOL ANDREA MIRANDA CASTRO"/>
    <s v="17359740-1"/>
    <s v="WILLIAMS ENRIQUE DOMINGUEZ BARRADA"/>
    <d v="2021-01-11T00:00:00"/>
    <d v="2021-01-15T00:00:00"/>
    <m/>
    <d v="2021-01-18T00:00:00"/>
    <s v="IAVEGAV"/>
    <s v="IAVEGAV"/>
    <m/>
    <s v="ines.vega@consultor.wom.cl"/>
    <m/>
    <m/>
    <s v="T02"/>
    <s v="Maria Fernanda Diaz"/>
    <x v="0"/>
    <s v="Diurno"/>
    <s v=""/>
    <d v="2021-03-01T00:00:00"/>
    <n v="42"/>
    <m/>
    <s v=""/>
    <d v="2021-01-01T00:00:00"/>
    <s v="No"/>
    <s v="No"/>
  </r>
  <r>
    <s v="Holdtech"/>
    <x v="0"/>
    <s v="Masivo"/>
    <s v="Temuco"/>
    <s v="17450574"/>
    <s v="8"/>
    <s v="17450574-8"/>
    <s v="MCCOFREQ"/>
    <s v="MARJORIE CAROLINA COFRE QUEZADA"/>
    <s v="MARJORIE CAROLINA"/>
    <s v="COFRE QUEZADA"/>
    <x v="0"/>
    <x v="0"/>
    <m/>
    <m/>
    <m/>
    <m/>
    <m/>
    <m/>
    <m/>
    <m/>
    <d v="1990-02-05T00:00:00"/>
    <s v="NICOL ANDREA MIRANDA CASTRO"/>
    <s v="17359740-1"/>
    <s v="WILLIAMS ENRIQUE DOMINGUEZ BARRADA"/>
    <d v="2021-01-11T00:00:00"/>
    <d v="2021-01-15T00:00:00"/>
    <m/>
    <d v="2021-01-18T00:00:00"/>
    <s v="MCCOFREQ"/>
    <s v="MCCOFREQ"/>
    <m/>
    <s v="marjorie.cofre@consultor.wom.cl"/>
    <m/>
    <m/>
    <s v="T02"/>
    <s v="Maria Fernanda Diaz"/>
    <x v="0"/>
    <s v="Diurno"/>
    <s v=""/>
    <d v="2021-03-01T00:00:00"/>
    <n v="42"/>
    <m/>
    <s v=""/>
    <d v="2021-01-01T00:00:00"/>
    <s v="No"/>
    <s v="No"/>
  </r>
  <r>
    <s v="Holdtech"/>
    <x v="0"/>
    <s v="Masivo"/>
    <s v="Temuco"/>
    <s v="18438826"/>
    <s v="K"/>
    <s v="18438826-k"/>
    <s v="FNLLANQA"/>
    <s v="FRESIA NOELIA LLANQUINAO ANTINAO"/>
    <s v="FRESIA NOELIA"/>
    <s v="LLANQUINAO ANTINAO"/>
    <x v="0"/>
    <x v="0"/>
    <m/>
    <m/>
    <m/>
    <m/>
    <m/>
    <m/>
    <m/>
    <m/>
    <d v="1992-11-06T00:00:00"/>
    <s v="NICOL ANDREA MIRANDA CASTRO"/>
    <s v="17359740-1"/>
    <s v="WILLIAMS ENRIQUE DOMINGUEZ BARRADA"/>
    <d v="2021-01-11T00:00:00"/>
    <d v="2021-01-15T00:00:00"/>
    <m/>
    <d v="2021-01-18T00:00:00"/>
    <s v="FNLLANQA"/>
    <s v="FNLLANQA"/>
    <m/>
    <s v="fresia.llanquinao@consultor.wom.cl"/>
    <m/>
    <m/>
    <s v="T02"/>
    <s v="Maria Fernanda Diaz"/>
    <x v="0"/>
    <s v="Diurno"/>
    <s v=""/>
    <d v="2021-03-01T00:00:00"/>
    <n v="42"/>
    <m/>
    <s v=""/>
    <d v="2021-01-01T00:00:00"/>
    <s v="No"/>
    <s v="No"/>
  </r>
  <r>
    <s v="Holdtech"/>
    <x v="0"/>
    <s v="Masivo"/>
    <s v="Temuco"/>
    <s v="16205990"/>
    <s v="4"/>
    <s v="16205990-4"/>
    <s v="DAORTIZS"/>
    <s v="DIEGO ANDRÉS ORTIZ SÁEZ"/>
    <s v="DIEGO ANDRÉS"/>
    <s v="ORTIZ SÁEZ"/>
    <x v="0"/>
    <x v="0"/>
    <m/>
    <m/>
    <m/>
    <m/>
    <m/>
    <m/>
    <m/>
    <m/>
    <d v="1986-09-26T00:00:00"/>
    <s v="FELIPE ALEJANDRO MARTIN GUTIERREZ"/>
    <s v="16838987-6"/>
    <s v="WILLIAMS ENRIQUE DOMINGUEZ BARRADA"/>
    <d v="2021-01-18T00:00:00"/>
    <d v="2021-01-22T00:00:00"/>
    <m/>
    <d v="2021-01-25T00:00:00"/>
    <s v="DAORTIZS"/>
    <s v="DAORTIZS"/>
    <m/>
    <s v="diego.ortiz@consultor.wom.cl"/>
    <m/>
    <m/>
    <s v="T03"/>
    <s v="Marcos Sanchez"/>
    <x v="0"/>
    <s v="Diurno"/>
    <s v=""/>
    <d v="2021-03-01T00:00:00"/>
    <n v="35"/>
    <m/>
    <s v=""/>
    <d v="2021-01-01T00:00:00"/>
    <s v="No"/>
    <s v="No"/>
  </r>
  <r>
    <s v="Holdtech"/>
    <x v="0"/>
    <s v="Masivo"/>
    <s v="Santiago"/>
    <s v="18498785"/>
    <s v="6"/>
    <s v="18498785-6"/>
    <s v="PFVERAM"/>
    <s v="PAULA FELISA VERA MARTINEZ"/>
    <s v="PAULA FELISA"/>
    <s v="VERA MARTINEZ"/>
    <x v="0"/>
    <x v="0"/>
    <m/>
    <m/>
    <m/>
    <m/>
    <m/>
    <m/>
    <m/>
    <m/>
    <d v="1993-11-07T00:00:00"/>
    <s v="FELIPE ALEJANDRO MARTIN GUTIERREZ"/>
    <s v="16838987-6"/>
    <s v="WILLIAMS ENRIQUE DOMINGUEZ BARRADA"/>
    <d v="2021-01-18T00:00:00"/>
    <d v="2021-01-22T00:00:00"/>
    <m/>
    <d v="2021-01-25T00:00:00"/>
    <s v="PFVERAM"/>
    <s v="PFVERAM"/>
    <m/>
    <s v="paula.vera@consultor.wom.cl"/>
    <m/>
    <m/>
    <s v="T03"/>
    <s v="Marcos Sanchez"/>
    <x v="1"/>
    <s v="Diurno"/>
    <n v="1"/>
    <d v="2021-03-01T00:00:00"/>
    <n v="35"/>
    <m/>
    <s v=""/>
    <d v="2021-01-01T00:00:00"/>
    <s v="No"/>
    <s v="No"/>
  </r>
  <r>
    <s v="Holdtech"/>
    <x v="0"/>
    <s v="Masivo"/>
    <s v="Temuco"/>
    <s v="19293809"/>
    <s v="0"/>
    <s v="19293809-0"/>
    <s v="CIMORAGI"/>
    <s v="CONSTANZA ISABEL MORAGA INOSTROZA"/>
    <s v="CONSTANZA ISABEL"/>
    <s v="MORAGA INOSTROZA"/>
    <x v="0"/>
    <x v="0"/>
    <m/>
    <m/>
    <m/>
    <m/>
    <m/>
    <m/>
    <m/>
    <m/>
    <d v="1995-11-28T00:00:00"/>
    <s v="FELIPE ALEJANDRO MARTIN GUTIERREZ"/>
    <s v="16838987-6"/>
    <s v="WILLIAMS ENRIQUE DOMINGUEZ BARRADA"/>
    <d v="2021-01-25T00:00:00"/>
    <d v="2021-01-29T00:00:00"/>
    <m/>
    <d v="2021-02-01T00:00:00"/>
    <s v="CIMORAGI"/>
    <s v="CIMORAGI"/>
    <m/>
    <s v="constanza.moraga@consultor.wom.cl"/>
    <m/>
    <m/>
    <s v="T04"/>
    <s v="Daniela Castillo"/>
    <x v="0"/>
    <s v="Diurno"/>
    <s v=""/>
    <d v="2021-03-01T00:00:00"/>
    <n v="28"/>
    <m/>
    <s v=""/>
    <d v="2021-02-01T00:00:00"/>
    <s v="No"/>
    <s v="No"/>
  </r>
  <r>
    <s v="Holdtech"/>
    <x v="0"/>
    <s v="Masivo"/>
    <s v="Temuco"/>
    <s v="16529800"/>
    <s v="4"/>
    <s v="16529800-4"/>
    <s v="GFANSELA"/>
    <s v="GENEVIEVE FRANCOISE ANSELME ANSELME"/>
    <s v="GENEVIEVE FRANCOISE"/>
    <s v=" ANSELME ANSELME"/>
    <x v="0"/>
    <x v="0"/>
    <m/>
    <m/>
    <m/>
    <m/>
    <m/>
    <m/>
    <m/>
    <m/>
    <d v="1987-03-05T00:00:00"/>
    <s v="FELIPE ALEJANDRO MARTIN GUTIERREZ"/>
    <s v="16838987-6"/>
    <s v="WILLIAMS ENRIQUE DOMINGUEZ BARRADA"/>
    <d v="2021-01-25T00:00:00"/>
    <d v="2021-01-29T00:00:00"/>
    <m/>
    <d v="2021-02-01T00:00:00"/>
    <s v="GFANSELA"/>
    <s v="GFANSELA"/>
    <m/>
    <s v="genevieve.anselme@consultor.wom.cl"/>
    <m/>
    <m/>
    <s v="T04"/>
    <s v="Daniela Castillo"/>
    <x v="0"/>
    <s v="Diurno"/>
    <s v=""/>
    <d v="2021-03-01T00:00:00"/>
    <n v="28"/>
    <m/>
    <s v=""/>
    <d v="2021-02-01T00:00:00"/>
    <s v="No"/>
    <s v="No"/>
  </r>
  <r>
    <s v="Holdtech"/>
    <x v="0"/>
    <s v="Masivo"/>
    <s v="Temuco"/>
    <s v="17650532"/>
    <s v="K"/>
    <s v="17650532-k"/>
    <s v="SMMARINM"/>
    <s v="SOLEDAD MALORY MARIN MALDONADO"/>
    <s v="SOLEDAD MALORY "/>
    <s v="MARIN MALDONADO"/>
    <x v="0"/>
    <x v="0"/>
    <m/>
    <m/>
    <m/>
    <m/>
    <m/>
    <m/>
    <m/>
    <m/>
    <d v="1991-05-04T00:00:00"/>
    <s v="FELIPE ALEJANDRO MARTIN GUTIERREZ"/>
    <s v="16838987-6"/>
    <s v="WILLIAMS ENRIQUE DOMINGUEZ BARRADA"/>
    <d v="2021-02-01T00:00:00"/>
    <d v="2021-02-05T00:00:00"/>
    <m/>
    <d v="2021-02-08T00:00:00"/>
    <s v="SMMARINM"/>
    <s v="SMMARINM"/>
    <s v="_x000a_19506"/>
    <s v="soledad.marin@consultor.wom.cl"/>
    <m/>
    <m/>
    <s v="T05"/>
    <s v="Daniela Castillo"/>
    <x v="0"/>
    <s v="Diurno"/>
    <s v=""/>
    <d v="2021-03-01T00:00:00"/>
    <n v="21"/>
    <m/>
    <s v=""/>
    <d v="2021-02-01T00:00:00"/>
    <s v="No"/>
    <s v="No"/>
  </r>
  <r>
    <s v="Holdtech"/>
    <x v="0"/>
    <s v="Masivo"/>
    <s v="Temuco"/>
    <s v="18344539"/>
    <s v="1"/>
    <s v="18344539-1"/>
    <s v="SAZAMBRM"/>
    <s v="SEBASTIAN ALEJANDRO ZAMBRANO MUÑOZ"/>
    <s v="SEBASTIAN ALEJANDRO "/>
    <s v="ZAMBRANO MUÑOZ"/>
    <x v="0"/>
    <x v="0"/>
    <m/>
    <m/>
    <m/>
    <m/>
    <m/>
    <m/>
    <m/>
    <m/>
    <d v="1992-10-26T00:00:00"/>
    <s v="FELIPE ALEJANDRO MARTIN GUTIERREZ"/>
    <s v="16838987-6"/>
    <s v="WILLIAMS ENRIQUE DOMINGUEZ BARRADA"/>
    <d v="2021-02-01T00:00:00"/>
    <d v="2021-02-05T00:00:00"/>
    <m/>
    <d v="2021-02-08T00:00:00"/>
    <s v="SAZAMBRM"/>
    <s v="SAZAMBRM"/>
    <s v="_x000a_19233"/>
    <s v="sebastian.zambrano@consultor.wom.cl"/>
    <m/>
    <m/>
    <s v="T05"/>
    <s v="Daniela Castillo"/>
    <x v="0"/>
    <s v="Diurno"/>
    <s v=""/>
    <d v="2021-03-01T00:00:00"/>
    <n v="21"/>
    <m/>
    <s v=""/>
    <d v="2021-02-01T00:00:00"/>
    <s v="No"/>
    <s v="No"/>
  </r>
  <r>
    <s v="Holdtech"/>
    <x v="0"/>
    <s v="Masivo"/>
    <s v="Temuco"/>
    <s v="18323712"/>
    <s v="8"/>
    <s v="18323712-8"/>
    <s v="MAANTILC"/>
    <s v="MARINA ANDREA ANTILEO CAYUPI"/>
    <s v="MARINA ANDREA "/>
    <s v="ANTILEO CAYUPI"/>
    <x v="0"/>
    <x v="0"/>
    <m/>
    <m/>
    <m/>
    <m/>
    <m/>
    <m/>
    <m/>
    <m/>
    <d v="1992-06-23T00:00:00"/>
    <s v="FELIPE ALEJANDRO MARTIN GUTIERREZ"/>
    <s v="16838987-6"/>
    <s v="WILLIAMS ENRIQUE DOMINGUEZ BARRADA"/>
    <d v="2021-02-01T00:00:00"/>
    <d v="2021-02-05T00:00:00"/>
    <m/>
    <d v="2021-02-08T00:00:00"/>
    <s v="MAANTILC"/>
    <s v="MAANTILC"/>
    <n v="19324"/>
    <s v="marina.antileo@consultor.wom.cl"/>
    <m/>
    <m/>
    <s v="T05"/>
    <s v="Daniela Castillo"/>
    <x v="0"/>
    <s v="Diurno"/>
    <s v=""/>
    <d v="2021-03-01T00:00:00"/>
    <n v="21"/>
    <m/>
    <s v=""/>
    <d v="2021-02-01T00:00:00"/>
    <s v="No"/>
    <s v="No"/>
  </r>
  <r>
    <s v="Holdtech"/>
    <x v="0"/>
    <s v="Masivo"/>
    <s v="Temuco"/>
    <s v="20900168"/>
    <s v="3"/>
    <s v="20900168-3"/>
    <s v="JEJARAC"/>
    <s v="JAVIER ERNESTO JARA CORTEZ"/>
    <s v="JAVIER ERNESTO "/>
    <s v="JARA CORTEZ"/>
    <x v="0"/>
    <x v="0"/>
    <m/>
    <m/>
    <m/>
    <m/>
    <m/>
    <m/>
    <m/>
    <m/>
    <d v="1986-05-19T00:00:00"/>
    <s v="FELIPE ALEJANDRO MARTIN GUTIERREZ"/>
    <s v="16838987-6"/>
    <s v="WILLIAMS ENRIQUE DOMINGUEZ BARRADA"/>
    <d v="2021-02-01T00:00:00"/>
    <d v="2021-02-05T00:00:00"/>
    <m/>
    <d v="2021-02-08T00:00:00"/>
    <s v="JEJARAC"/>
    <s v="JEJARAC"/>
    <n v="19320"/>
    <s v="javier.jara@consultor.wom.cl"/>
    <m/>
    <m/>
    <s v="T05"/>
    <s v="Daniela Castillo"/>
    <x v="0"/>
    <s v="Diurno"/>
    <s v=""/>
    <d v="2021-03-01T00:00:00"/>
    <n v="21"/>
    <m/>
    <s v=""/>
    <d v="2021-02-01T00:00:00"/>
    <s v="No"/>
    <s v="No"/>
  </r>
  <r>
    <s v="Holdtech"/>
    <x v="0"/>
    <s v="Masivo"/>
    <s v="La Serena"/>
    <s v="18495171"/>
    <s v="1"/>
    <s v="18495171-1"/>
    <m/>
    <s v="ALAINE ALEXANDER JAVIER JOFRE GONZALEZ"/>
    <s v="ALAINE ALEXANDER JAVIER "/>
    <s v="JOFRE GONZALEZ"/>
    <x v="0"/>
    <x v="1"/>
    <m/>
    <m/>
    <m/>
    <m/>
    <m/>
    <m/>
    <m/>
    <m/>
    <d v="1993-10-15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23769042"/>
    <s v="7"/>
    <s v="23769042-7"/>
    <m/>
    <s v="AMAYA IGNACIA PEÑA MOYA"/>
    <s v="AMAYA IGNACIA "/>
    <s v="PEÑA MOYA"/>
    <x v="0"/>
    <x v="1"/>
    <m/>
    <m/>
    <m/>
    <m/>
    <m/>
    <m/>
    <m/>
    <m/>
    <d v="2000-01-24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8758394"/>
    <s v="2"/>
    <s v="18758394-2"/>
    <m/>
    <s v="ANDREA DANIELLE UBILLO ALCAYAGA"/>
    <s v="ANDREA DANIELLE "/>
    <s v="UBILLO ALCAYAGA"/>
    <x v="0"/>
    <x v="1"/>
    <m/>
    <m/>
    <m/>
    <m/>
    <m/>
    <m/>
    <m/>
    <m/>
    <d v="1994-08-28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9506170"/>
    <s v="K"/>
    <s v="19506170-K"/>
    <m/>
    <s v="ANGIE DENNIS VERGARA BAEZA"/>
    <s v="ANGIE DENNIS "/>
    <s v="VERGARA BAEZA"/>
    <x v="0"/>
    <x v="1"/>
    <m/>
    <m/>
    <m/>
    <m/>
    <m/>
    <m/>
    <m/>
    <m/>
    <d v="1997-03-13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20587780"/>
    <s v="0"/>
    <s v="20587780-0"/>
    <m/>
    <s v="BRAYAN NICOLAS NOVOA ARRIAGADA"/>
    <s v="BRAYAN NICOLAS "/>
    <s v="NOVOA ARRIAGADA"/>
    <x v="0"/>
    <x v="1"/>
    <m/>
    <m/>
    <m/>
    <m/>
    <m/>
    <m/>
    <m/>
    <m/>
    <d v="1999-04-21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5982534"/>
    <s v="5"/>
    <s v="15982534-5"/>
    <m/>
    <s v="CARLAS PATRISIA MORALES RIVERA"/>
    <s v="CARLAS PATRISIA "/>
    <s v="MORALES RIVERA"/>
    <x v="0"/>
    <x v="1"/>
    <m/>
    <m/>
    <m/>
    <m/>
    <m/>
    <m/>
    <m/>
    <m/>
    <d v="1985-05-19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6580916"/>
    <s v="5"/>
    <s v="16580916-5"/>
    <m/>
    <s v="CAROLINA MACARENA MATUS QUIROGA"/>
    <s v="CAROLINA MACARENA "/>
    <s v="MATUS QUIROGA"/>
    <x v="0"/>
    <x v="1"/>
    <m/>
    <m/>
    <m/>
    <m/>
    <m/>
    <m/>
    <m/>
    <m/>
    <d v="1987-06-24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7713790"/>
    <s v="1"/>
    <s v="17713790-1"/>
    <m/>
    <s v="CLAUDIO ALFONSO HIDALGO PEREZ"/>
    <s v="CLAUDIO ALFONSO "/>
    <s v="HIDALGO PEREZ"/>
    <x v="0"/>
    <x v="1"/>
    <m/>
    <m/>
    <m/>
    <m/>
    <m/>
    <m/>
    <m/>
    <m/>
    <d v="1991-05-24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9256324"/>
    <s v="0"/>
    <s v="19256324-0"/>
    <m/>
    <s v="ENZO FRANCISCO JAVIER LOPEZ MUÑOZ"/>
    <s v="ENZO FRANCISCO JAVIER"/>
    <s v=" LOPEZ MUÑOZ"/>
    <x v="0"/>
    <x v="1"/>
    <m/>
    <m/>
    <m/>
    <m/>
    <m/>
    <m/>
    <m/>
    <m/>
    <d v="1995-10-17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20405881"/>
    <s v="4"/>
    <s v="20405881-4"/>
    <m/>
    <s v="JAVIERA STEFANY ARAYA PEÑA"/>
    <s v="JAVIERA STEFANY"/>
    <s v="ARAYA PEÑA"/>
    <x v="0"/>
    <x v="1"/>
    <m/>
    <m/>
    <m/>
    <m/>
    <m/>
    <m/>
    <m/>
    <m/>
    <d v="2000-01-20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5051216"/>
    <s v="6"/>
    <s v="15051216-6"/>
    <m/>
    <s v="KAREN ANDREA PETIT GONZALEZ"/>
    <s v="KAREN ANDREA "/>
    <s v="PETIT GONZALEZ"/>
    <x v="0"/>
    <x v="1"/>
    <m/>
    <m/>
    <m/>
    <m/>
    <m/>
    <m/>
    <m/>
    <m/>
    <d v="1982-04-14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6012730"/>
    <s v="9"/>
    <s v="16012730-9"/>
    <m/>
    <s v="LORENZA JULIETTE CORTES GONZALEZ"/>
    <s v="LORENZA JULIETTE"/>
    <s v=" CORTES GONZALEZ"/>
    <x v="0"/>
    <x v="1"/>
    <m/>
    <m/>
    <m/>
    <m/>
    <m/>
    <m/>
    <m/>
    <m/>
    <d v="1986-02-02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20542880"/>
    <s v="1"/>
    <s v="20542880-1"/>
    <m/>
    <s v="MIRKO MILIVOJ SINOVCIC SOTO"/>
    <s v="MIRKO MILIVOJ"/>
    <s v="SINOVCIC SOTO"/>
    <x v="0"/>
    <x v="1"/>
    <m/>
    <m/>
    <m/>
    <m/>
    <m/>
    <m/>
    <m/>
    <m/>
    <d v="2000-08-29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7732776"/>
    <s v="K"/>
    <s v="17732776-K"/>
    <m/>
    <s v="OLIVER JOSE LUIS RAMIREZ NUÑEZ"/>
    <s v="OLIVER JOSE LUIS "/>
    <s v="RAMIREZ NUÑEZ"/>
    <x v="0"/>
    <x v="1"/>
    <m/>
    <m/>
    <m/>
    <m/>
    <m/>
    <m/>
    <m/>
    <m/>
    <d v="1991-07-05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7014911"/>
    <s v="4"/>
    <s v="17014911-4"/>
    <m/>
    <s v="PAULETTE ANGELINA LEON ROBLEDO"/>
    <s v="PAULETTE ANGELINA"/>
    <s v=" LEON ROBLEDO"/>
    <x v="0"/>
    <x v="1"/>
    <m/>
    <m/>
    <m/>
    <m/>
    <m/>
    <m/>
    <m/>
    <m/>
    <d v="1988-07-31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9355427"/>
    <s v="K"/>
    <s v="19355427-K"/>
    <m/>
    <s v="SOFIA MACARENA VALDERRAMA ACUÑA"/>
    <s v="SOFIA MACARENA "/>
    <s v="VALDERRAMA ACUÑA"/>
    <x v="0"/>
    <x v="1"/>
    <m/>
    <m/>
    <m/>
    <m/>
    <m/>
    <m/>
    <m/>
    <m/>
    <d v="1996-07-17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7999105"/>
    <s v="5"/>
    <s v="17999105-5"/>
    <m/>
    <s v="TANYA MEYLEE MIROSLAVA SABANDO SABANDO"/>
    <s v="TANYA MEYLEE MIROSLAVA "/>
    <s v="SABANDO SABANDO"/>
    <x v="0"/>
    <x v="1"/>
    <m/>
    <m/>
    <m/>
    <m/>
    <m/>
    <m/>
    <m/>
    <m/>
    <d v="1992-11-12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Masivo"/>
    <s v="La Serena"/>
    <s v="18316770"/>
    <s v="7"/>
    <s v="18316770-7"/>
    <m/>
    <s v="YESSICA CONSTANZA ALVAREZ NAVARRO"/>
    <s v="YESSICA CONSTANZA "/>
    <s v="ALVAREZ NAVARRO"/>
    <x v="0"/>
    <x v="1"/>
    <m/>
    <m/>
    <m/>
    <m/>
    <m/>
    <m/>
    <m/>
    <m/>
    <d v="1992-11-27T00:00:00"/>
    <s v="Leticia Cabrera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  <s v="Si"/>
    <s v="No"/>
  </r>
  <r>
    <s v="Holdtech"/>
    <x v="0"/>
    <s v="Empresas"/>
    <s v="La Serena"/>
    <s v="15053452"/>
    <s v="6"/>
    <s v="15053452-6"/>
    <s v="KANUNEZF"/>
    <s v="KATHERINA ANDREA MUÑOZ FIGUEROA"/>
    <s v="KATHERINA ANDREA"/>
    <s v="MUÑOZ FIGUEROA"/>
    <x v="0"/>
    <x v="2"/>
    <s v="Licencia"/>
    <s v="Enfermedad común"/>
    <m/>
    <m/>
    <d v="2021-01-30T00:00:00"/>
    <d v="2021-03-01T00:00:00"/>
    <m/>
    <m/>
    <d v="1983-03-08T00:00:00"/>
    <s v="JEREMY HUGO TORRES SMITH"/>
    <s v="19505248-4"/>
    <s v="WILLIAMS ENRIQUE DOMINGUEZ BARRADA"/>
    <d v="2017-07-06T00:00:00"/>
    <d v="2017-07-26T00:00:00"/>
    <s v="S"/>
    <d v="2017-07-27T00:00:00"/>
    <s v="KANUNEZF"/>
    <s v="KANUNEZF"/>
    <n v="19041"/>
    <s v="katherina.nunez@consultor.wom.cl"/>
    <m/>
    <m/>
    <n v="4"/>
    <s v="Monica Neculman"/>
    <x v="1"/>
    <s v="Diurno"/>
    <n v="1"/>
    <d v="2021-03-01T00:00:00"/>
    <n v="1313"/>
    <m/>
    <s v=""/>
    <d v="2017-07-01T00:00:00"/>
    <s v="Si"/>
    <s v="Si"/>
  </r>
  <r>
    <s v="Holdtech"/>
    <x v="0"/>
    <s v="Masivo"/>
    <s v="La Serena"/>
    <s v="15970887"/>
    <s v="K"/>
    <s v="15970887-K"/>
    <s v="IKGUTIER"/>
    <s v="ILSE KAREN GUTIERREZ RODRIGUEZ"/>
    <s v="ILSE KAREN"/>
    <s v="GUTIERREZ RODRIGUEZ"/>
    <x v="0"/>
    <x v="2"/>
    <s v="Licencia"/>
    <s v="Enfermedad común"/>
    <m/>
    <m/>
    <d v="2021-01-29T00:00:00"/>
    <d v="2021-03-01T00:00:00"/>
    <m/>
    <m/>
    <d v="1985-01-20T00:00:00"/>
    <s v="MINERVA MAKARENA ROJAS VARAS"/>
    <s v="17902552-3"/>
    <s v="ULISES LA ROSA PEREZ"/>
    <d v="2017-08-01T00:00:00"/>
    <d v="2017-08-22T00:00:00"/>
    <s v="S"/>
    <d v="2017-08-24T00:00:00"/>
    <s v="IKGUTIER"/>
    <s v="IKGUTIER"/>
    <n v="19137"/>
    <s v="ilse.gutierrez@consultor.wom.cl"/>
    <m/>
    <m/>
    <n v="7"/>
    <s v="Katterine Cuadra"/>
    <x v="1"/>
    <s v="Diurno"/>
    <n v="1"/>
    <d v="2021-03-01T00:00:00"/>
    <n v="1285"/>
    <m/>
    <s v=""/>
    <d v="2017-08-01T00:00:00"/>
    <s v="Si"/>
    <s v="Si"/>
  </r>
  <r>
    <s v="Holdtech"/>
    <x v="0"/>
    <s v="Prepago"/>
    <s v="La Serena"/>
    <s v="18711545"/>
    <s v="0"/>
    <s v="18711545-0"/>
    <s v="NFPEREZU"/>
    <s v="NATALIA FRANCISCA PEREZ URRUTIA"/>
    <s v="NATALIA FRANCISCA"/>
    <s v="PEREZ URRUTIA"/>
    <x v="0"/>
    <x v="2"/>
    <s v="Licencia"/>
    <s v="Licencia Maternal Pre y Post Natal"/>
    <m/>
    <m/>
    <d v="2021-02-01T00:00:00"/>
    <d v="2021-03-30T00:00:00"/>
    <m/>
    <m/>
    <d v="1994-10-10T00:00:00"/>
    <s v="MINERVA MAKARENA ROJAS VARAS"/>
    <s v="17902552-3"/>
    <s v="ULISES LA ROSA PEREZ"/>
    <d v="2017-10-06T00:00:00"/>
    <d v="2017-10-27T00:00:00"/>
    <s v="S"/>
    <d v="2017-11-02T00:00:00"/>
    <s v="NFPEREZU"/>
    <s v="NFPEREZU"/>
    <n v="19047"/>
    <s v="natalia.perez@consultor.wom.cl"/>
    <m/>
    <m/>
    <n v="10"/>
    <s v="Katterine Cuadra"/>
    <x v="0"/>
    <s v="Diurno"/>
    <s v=""/>
    <d v="2021-03-01T00:00:00"/>
    <n v="1215"/>
    <m/>
    <s v=""/>
    <d v="2017-11-01T00:00:00"/>
    <s v="Si"/>
    <s v="Si"/>
  </r>
  <r>
    <s v="Holdtech"/>
    <x v="0"/>
    <s v="Prepago"/>
    <s v="La Serena"/>
    <s v="17542755"/>
    <s v="4"/>
    <s v="17542755-4"/>
    <s v="VAARGANA"/>
    <s v="VICTORIA ALEJANDRA ARGANDOÑA AGUILAR"/>
    <s v="VICTORIA ALEJANDRA"/>
    <s v="ARGANDOÑA AGUILAR"/>
    <x v="0"/>
    <x v="2"/>
    <s v="Licencia"/>
    <s v="Enfermerdad común"/>
    <m/>
    <m/>
    <d v="2021-02-12T00:00:00"/>
    <d v="2021-02-25T00:00:00"/>
    <m/>
    <m/>
    <d v="1992-12-14T00:00:00"/>
    <s v="WALTER PAOLO SANTANDER CAMPOS"/>
    <s v="13974946-4"/>
    <s v="FRANCISCO JAVIER SUAREZ VEGA"/>
    <d v="2018-03-13T00:00:00"/>
    <d v="2018-04-03T00:00:00"/>
    <s v="S"/>
    <d v="2018-04-04T00:00:00"/>
    <s v="VAARGANA"/>
    <s v="VAARGANA"/>
    <n v="19189"/>
    <s v="victoria.argandona@consultor.wom.cl"/>
    <m/>
    <m/>
    <n v="24"/>
    <s v="Katterine Cuadra"/>
    <x v="0"/>
    <s v="Diurno"/>
    <s v=""/>
    <d v="2021-03-01T00:00:00"/>
    <n v="1062"/>
    <m/>
    <s v=""/>
    <d v="2018-04-01T00:00:00"/>
    <s v="Si"/>
    <s v="Si"/>
  </r>
  <r>
    <s v="Holdtech"/>
    <x v="0"/>
    <s v="Nocturno"/>
    <s v="La Serena"/>
    <s v="16825735"/>
    <s v="K"/>
    <s v="16825735-K"/>
    <s v="VMINOSTV"/>
    <s v="VICTOR MANUEL INOSTROZA VALDEBENITO"/>
    <s v="VICTOR MANUEL"/>
    <s v="INOSTROZA VALDEBENITO"/>
    <x v="0"/>
    <x v="2"/>
    <s v="Licencia"/>
    <s v="Enfermedad común"/>
    <m/>
    <m/>
    <d v="2021-02-01T00:00:00"/>
    <d v="2021-03-02T00:00:00"/>
    <m/>
    <m/>
    <m/>
    <s v="JONATHAN ANDRES GONZALEZ HIDALGO"/>
    <s v="16732649-8"/>
    <s v="ULISES LA ROSA PEREZ"/>
    <d v="2018-04-26T00:00:00"/>
    <d v="2018-05-17T00:00:00"/>
    <s v="S"/>
    <d v="2018-05-18T00:00:00"/>
    <s v="VMINOSTV"/>
    <s v="VMINOSTV"/>
    <n v="19173"/>
    <s v="victor.inostroza@consultor.wom.cl"/>
    <m/>
    <m/>
    <n v="28"/>
    <s v="Merelyn Marin"/>
    <x v="1"/>
    <s v="Nocturno"/>
    <n v="1"/>
    <d v="2021-03-01T00:00:00"/>
    <n v="1018"/>
    <m/>
    <s v=""/>
    <d v="2018-05-01T00:00:00"/>
    <s v="Si"/>
    <s v="Si"/>
  </r>
  <r>
    <s v="Holdtech"/>
    <x v="0"/>
    <s v="Prepago"/>
    <s v="La Serena"/>
    <s v="18453755"/>
    <s v="9"/>
    <s v="18453755-9"/>
    <s v="NDGAETEV"/>
    <s v="NICOL DAYANA GAETE VIVAR"/>
    <s v="NICOL DAYANA"/>
    <s v="GAETE VIVAR"/>
    <x v="0"/>
    <x v="2"/>
    <s v="Licencia"/>
    <s v="Enfermedad común"/>
    <m/>
    <m/>
    <d v="2021-02-24T00:00:00"/>
    <d v="2021-03-10T00:00:00"/>
    <m/>
    <m/>
    <d v="1992-11-17T00:00:00"/>
    <s v="ENDER JAVIER PIÑA ROJAS"/>
    <s v="26728535-7"/>
    <s v="FRANCISCO JAVIER SUAREZ VEGA"/>
    <d v="2018-07-12T00:00:00"/>
    <d v="2018-07-31T00:00:00"/>
    <s v="S"/>
    <d v="2018-08-02T00:00:00"/>
    <s v="NDGAETEV"/>
    <s v="NDGAETEV"/>
    <n v="19131"/>
    <s v="nicol.gaete@consultor.wom.cl"/>
    <m/>
    <m/>
    <n v="34"/>
    <s v="Katterine Cuadra"/>
    <x v="0"/>
    <s v="Diurno"/>
    <s v=""/>
    <d v="2021-03-01T00:00:00"/>
    <n v="942"/>
    <m/>
    <s v=""/>
    <d v="2018-08-01T00:00:00"/>
    <s v="Si"/>
    <s v="Si"/>
  </r>
  <r>
    <s v="Holdtech"/>
    <x v="0"/>
    <s v="Masivo"/>
    <s v="La Serena"/>
    <s v="19660092"/>
    <s v="2"/>
    <s v="19660092-2"/>
    <s v="SCMUNOZZ"/>
    <s v="SOFIA CATALINA MUÑOZ ZUÑIGA"/>
    <s v="SOFIA CATALINA"/>
    <s v="MUÑOZ ZUÑIGA"/>
    <x v="0"/>
    <x v="2"/>
    <s v="Licencia"/>
    <s v="Enfermedad hijo menor de un año"/>
    <m/>
    <m/>
    <d v="2021-02-01T00:00:00"/>
    <d v="2021-03-30T00:00:00"/>
    <m/>
    <m/>
    <d v="1997-05-10T00:00:00"/>
    <s v="BARBARA ANDREA ROJAS DROGUETT"/>
    <s v="15909479-0"/>
    <s v="ULISES LA ROSA PEREZ"/>
    <d v="2018-07-15T00:00:00"/>
    <d v="2018-07-31T00:00:00"/>
    <s v="S"/>
    <d v="2018-08-01T00:00:00"/>
    <s v="SCMUNOZZ"/>
    <s v="SCMUNOZZ"/>
    <n v="19123"/>
    <s v="sofia.munoz@consultor.wom.cl"/>
    <m/>
    <m/>
    <n v="34"/>
    <s v="Katterine Cuadra"/>
    <x v="1"/>
    <s v="Diurno"/>
    <n v="1"/>
    <d v="2021-03-01T00:00:00"/>
    <n v="943"/>
    <m/>
    <s v=""/>
    <d v="2018-08-01T00:00:00"/>
    <s v="Si"/>
    <s v="Si"/>
  </r>
  <r>
    <s v="Holdtech"/>
    <x v="0"/>
    <s v="Masivo"/>
    <s v="La Serena"/>
    <s v="19055752"/>
    <s v="9"/>
    <s v="19055752-9"/>
    <s v="LRLORCAG"/>
    <s v="LUIS ROBERTO LORCA GARAY"/>
    <s v="LUIS ROBERTO"/>
    <s v="LORCA GARAY"/>
    <x v="0"/>
    <x v="2"/>
    <s v="Licencia"/>
    <s v="Enfermedad común"/>
    <m/>
    <m/>
    <d v="2021-02-04T00:00:00"/>
    <d v="2021-03-05T00:00:00"/>
    <m/>
    <m/>
    <d v="1995-02-14T00:00:00"/>
    <s v="JOSE ARTURO CAMPOS CANIBILO"/>
    <s v="18354359-8"/>
    <s v="FRANCISCO JAVIER SUAREZ VEGA"/>
    <d v="2018-07-30T00:00:00"/>
    <d v="2018-08-13T00:00:00"/>
    <s v="S"/>
    <d v="2018-08-14T00:00:00"/>
    <s v="LRLORCAG"/>
    <s v="LRLORCAG"/>
    <n v="19064"/>
    <s v="luis.lorca@consultor.wom.cl"/>
    <m/>
    <m/>
    <n v="35"/>
    <s v="Merelyn Marin"/>
    <x v="0"/>
    <s v="Diurno"/>
    <s v=""/>
    <d v="2021-03-01T00:00:00"/>
    <n v="930"/>
    <d v="2018-09-28T00:00:00"/>
    <s v=""/>
    <d v="2018-08-01T00:00:00"/>
    <s v="Si"/>
    <s v="Si"/>
  </r>
  <r>
    <s v="Holdtech"/>
    <x v="0"/>
    <s v="Masivo"/>
    <s v="La Serena"/>
    <s v="19505694"/>
    <s v="3"/>
    <s v="19505694-3"/>
    <s v="RIGOMEZZ"/>
    <s v="ROMANET IVANIA GOMEZ ZEPEDA"/>
    <s v="ROMANET IVANIA"/>
    <s v="GOMEZ ZEPEDA"/>
    <x v="0"/>
    <x v="2"/>
    <s v="Licencia"/>
    <s v="Enfermedad común"/>
    <m/>
    <m/>
    <d v="2021-02-10T00:00:00"/>
    <d v="2021-03-01T00:00:00"/>
    <m/>
    <m/>
    <d v="1997-01-02T00:00:00"/>
    <s v="GABRIELA ANDREA GOMEZ QUIVIC"/>
    <s v="18632202-9"/>
    <s v="FRANCISCO JAVIER SUAREZ VEGA"/>
    <d v="2018-11-22T00:00:00"/>
    <d v="2018-12-12T00:00:00"/>
    <m/>
    <d v="2018-12-13T00:00:00"/>
    <s v="RIGOMEZZ"/>
    <s v="RIGOMEZZ"/>
    <n v="19265"/>
    <s v="romanet.gomez@consultor.wom.cl"/>
    <m/>
    <m/>
    <n v="44"/>
    <s v="Yesenia Sepulveda"/>
    <x v="1"/>
    <s v="Diurno"/>
    <n v="1"/>
    <d v="2021-03-01T00:00:00"/>
    <n v="809"/>
    <m/>
    <s v=""/>
    <d v="2018-12-01T00:00:00"/>
    <s v="Si"/>
    <s v="Si"/>
  </r>
  <r>
    <s v="Holdtech"/>
    <x v="0"/>
    <s v="Masivo"/>
    <s v="La Serena"/>
    <s v="14906717"/>
    <s v="5"/>
    <s v="14906717-5"/>
    <s v="YATAPIAR"/>
    <s v="YESICA ALEJANDRA TAPIA REYES"/>
    <s v="YESICA ALEJANDRA"/>
    <s v="TAPIA REYES"/>
    <x v="0"/>
    <x v="2"/>
    <s v="Licencia"/>
    <s v="Enfermedad común"/>
    <m/>
    <m/>
    <d v="2021-02-24T00:00:00"/>
    <d v="2021-03-25T00:00:00"/>
    <m/>
    <m/>
    <d v="1981-10-03T00:00:00"/>
    <s v="CESAR PATRICIO SOLER VARGAS"/>
    <s v="17016833-K"/>
    <s v="ULISES LA ROSA PEREZ"/>
    <d v="2018-11-22T00:00:00"/>
    <d v="2018-12-12T00:00:00"/>
    <m/>
    <d v="2018-12-14T00:00:00"/>
    <s v="YATAPIAR"/>
    <s v="YATAPIAR"/>
    <n v="19067"/>
    <s v="yesica.tapia@consultor.wom.cl"/>
    <m/>
    <m/>
    <n v="44"/>
    <s v="Yesenia Sepulveda"/>
    <x v="1"/>
    <s v="Diurno"/>
    <n v="1"/>
    <d v="2021-03-01T00:00:00"/>
    <n v="808"/>
    <m/>
    <s v=""/>
    <d v="2018-12-01T00:00:00"/>
    <s v="Si"/>
    <s v="Si"/>
  </r>
  <r>
    <s v="Holdtech"/>
    <x v="0"/>
    <s v="Nocturno"/>
    <s v="La Serena"/>
    <s v="19460484"/>
    <s v="K"/>
    <s v="19460484-K"/>
    <s v="MNANGUIV"/>
    <s v="MATIAS NICOLAS ANGUITA VILLALOBOS"/>
    <s v="MATIAS NICOLAS"/>
    <s v="ANGUITA VILLALOBOS"/>
    <x v="0"/>
    <x v="2"/>
    <s v="Licencia"/>
    <s v="Enfermedad común"/>
    <m/>
    <m/>
    <d v="2021-02-25T00:00:00"/>
    <d v="2021-03-07T00:00:00"/>
    <m/>
    <m/>
    <d v="1997-11-07T00:00:00"/>
    <s v="PAULA ANGELINA ELGUEDA MADARIAGA"/>
    <s v="14109923-K"/>
    <s v="WILLIAMS ENRIQUE DOMINGUEZ BARRADA"/>
    <d v="2019-02-19T00:00:00"/>
    <d v="2019-03-11T00:00:00"/>
    <m/>
    <d v="2019-03-12T00:00:00"/>
    <s v="MNANGUIV"/>
    <s v="MNANGUIV"/>
    <n v="19310"/>
    <s v="matias.anguita@consultor.wom.cl"/>
    <m/>
    <m/>
    <n v="51"/>
    <s v="Yesenia Sepulveda"/>
    <x v="1"/>
    <s v="Nocturno"/>
    <n v="1"/>
    <d v="2021-03-01T00:00:00"/>
    <n v="720"/>
    <m/>
    <s v=""/>
    <d v="2019-03-01T00:00:00"/>
    <s v="Si"/>
    <s v="Si"/>
  </r>
  <r>
    <s v="Holdtech"/>
    <x v="0"/>
    <s v="Masivo"/>
    <s v="La Serena"/>
    <s v="18938467"/>
    <s v="K"/>
    <s v="18938467-K"/>
    <s v="TFHERRAV"/>
    <s v="THEARE FRANCISCA HERRAS VELIZ"/>
    <s v="THEARE FRANCISCA "/>
    <s v="HERRAS VELIZ"/>
    <x v="0"/>
    <x v="2"/>
    <s v="Licencia"/>
    <s v="Patologia del Embarazo"/>
    <m/>
    <m/>
    <d v="2021-02-13T00:00:00"/>
    <d v="2021-03-14T00:00:00"/>
    <m/>
    <m/>
    <d v="1994-09-26T00:00:00"/>
    <s v="GABRIELA CONSTANZA DIAZ RIVERA"/>
    <s v="17762228-1"/>
    <s v="FRANCISCO JAVIER SUAREZ VEGA"/>
    <d v="2019-05-27T00:00:00"/>
    <d v="2019-06-14T00:00:00"/>
    <m/>
    <d v="2019-06-17T00:00:00"/>
    <s v="TFHERRAV"/>
    <s v="TFHERRAV"/>
    <n v="19197"/>
    <s v="theare.herras@consultor.wom.cl"/>
    <m/>
    <m/>
    <n v="58"/>
    <s v="Julia Arancibia"/>
    <x v="1"/>
    <s v="Diurno"/>
    <n v="1"/>
    <d v="2021-03-01T00:00:00"/>
    <n v="623"/>
    <m/>
    <s v=""/>
    <d v="2019-06-01T00:00:00"/>
    <s v="Si"/>
    <s v="Si"/>
  </r>
  <r>
    <s v="Holdtech"/>
    <x v="0"/>
    <s v="Masivo"/>
    <s v="La Serena"/>
    <s v="19996774"/>
    <s v="6"/>
    <s v="19996774-6"/>
    <s v="MFCELISV"/>
    <s v="MILENKA FERNANDA CELIS VERA"/>
    <s v="MILENKA FERNANDA"/>
    <s v="CELIS VERA "/>
    <x v="0"/>
    <x v="2"/>
    <s v="Licencia"/>
    <s v="Licencia Maternal Pre y Post Natal"/>
    <m/>
    <m/>
    <d v="2021-01-01T00:00:00"/>
    <d v="2021-05-01T00:00:00"/>
    <m/>
    <m/>
    <s v="15/10/1998"/>
    <s v="BARBARA ANDREA ROJAS DROGUETT"/>
    <s v="15909479-0"/>
    <s v="ULISES LA ROSA PEREZ"/>
    <d v="2019-07-03T00:00:00"/>
    <d v="2019-07-24T00:00:00"/>
    <m/>
    <d v="2019-07-27T00:00:00"/>
    <s v="MFCELISV"/>
    <s v="MFCELISV"/>
    <n v="19195"/>
    <s v="milenka.celis@consultor.wom.cl"/>
    <m/>
    <m/>
    <n v="62"/>
    <s v="Catherine Barraza"/>
    <x v="1"/>
    <s v="Diurno"/>
    <n v="1"/>
    <d v="2021-03-01T00:00:00"/>
    <n v="583"/>
    <m/>
    <s v=""/>
    <d v="2019-07-01T00:00:00"/>
    <s v="Si"/>
    <s v="No"/>
  </r>
  <r>
    <s v="Holdtech"/>
    <x v="0"/>
    <s v="Empresas"/>
    <s v="La Serena"/>
    <s v="17277439"/>
    <s v="3"/>
    <s v="17277439-3"/>
    <s v="SDSANTAR"/>
    <s v="SILVANA DEL PILAR SANTA MARIA RODRIGUEZ"/>
    <s v="SILVANA DEL PILAR"/>
    <s v="SANTA MARIA RODRIGUEZ "/>
    <x v="0"/>
    <x v="2"/>
    <s v="Licencia"/>
    <s v="Enfermedad común"/>
    <m/>
    <m/>
    <d v="2021-02-17T00:00:00"/>
    <d v="2021-03-02T00:00:00"/>
    <m/>
    <m/>
    <s v="12/01/1990"/>
    <s v="WALTER PAOLO SANTANDER CAMPOS"/>
    <s v="13974946-4"/>
    <s v="FRANCISCO JAVIER SUAREZ VEGA"/>
    <d v="2019-07-11T00:00:00"/>
    <d v="2019-08-02T00:00:00"/>
    <m/>
    <d v="2019-08-07T00:00:00"/>
    <s v="SDSANTAR"/>
    <s v="SDSANTAR"/>
    <n v="19326"/>
    <s v="silvana.santamaria@consultor.wom.cl"/>
    <m/>
    <m/>
    <n v="63"/>
    <s v="Yesenia Sepulveda"/>
    <x v="1"/>
    <s v="Diurno"/>
    <n v="1"/>
    <d v="2021-03-01T00:00:00"/>
    <n v="572"/>
    <m/>
    <s v=""/>
    <d v="2019-08-01T00:00:00"/>
    <s v="Si"/>
    <s v="Si"/>
  </r>
  <r>
    <s v="Holdtech"/>
    <x v="0"/>
    <s v="Masivo"/>
    <s v="La Serena"/>
    <s v="18860611"/>
    <s v="3"/>
    <s v="18860611-3"/>
    <s v="CNALCAYS"/>
    <s v="CARLOS NICOLAS ALCAYAGA SILVA"/>
    <s v="CARLOS NICOLAS"/>
    <s v="ALCAYAGA SILVA "/>
    <x v="0"/>
    <x v="2"/>
    <s v="Licencia"/>
    <s v="Enfermedad común"/>
    <m/>
    <m/>
    <d v="2021-02-22T00:00:00"/>
    <d v="2021-03-04T00:00:00"/>
    <m/>
    <m/>
    <s v="29/05/1994"/>
    <s v="MINERVA MAKARENA ROJAS VARAS"/>
    <s v="17902552-3"/>
    <s v="ULISES LA ROSA PEREZ"/>
    <d v="2019-07-29T00:00:00"/>
    <d v="2019-08-20T00:00:00"/>
    <m/>
    <d v="2019-08-23T00:00:00"/>
    <s v="CNALCAYS"/>
    <s v="CNALCAYS"/>
    <n v="19353"/>
    <s v="carlos.alcayaga@consultor.wom.cl"/>
    <m/>
    <m/>
    <n v="64"/>
    <s v="Maria Fernanda Diaz"/>
    <x v="0"/>
    <s v="Diurno"/>
    <s v=""/>
    <d v="2021-03-01T00:00:00"/>
    <n v="556"/>
    <m/>
    <s v=""/>
    <d v="2019-08-01T00:00:00"/>
    <s v="Si"/>
    <s v="Si"/>
  </r>
  <r>
    <s v="Holdtech"/>
    <x v="0"/>
    <s v="Masivo"/>
    <s v="La Serena"/>
    <s v="19557898"/>
    <s v="2"/>
    <s v="19557898-2"/>
    <s v="GMGARCID"/>
    <s v="GAMALIEL MATIAS GARCIA DIAZ"/>
    <s v="GAMALIEL MATIAS"/>
    <s v="GARCIA DIAZ "/>
    <x v="0"/>
    <x v="2"/>
    <s v="Licencia"/>
    <s v="Enfermedad común"/>
    <m/>
    <m/>
    <d v="2021-02-16T00:00:00"/>
    <d v="2021-03-08T00:00:00"/>
    <m/>
    <m/>
    <d v="1996-11-19T00:00:00"/>
    <s v="CESAR PATRICIO SOLER VARGAS"/>
    <s v="17016833-K"/>
    <s v="ULISES LA ROSA PEREZ"/>
    <d v="2019-08-12T00:00:00"/>
    <d v="2019-09-02T00:00:00"/>
    <m/>
    <d v="2019-09-03T00:00:00"/>
    <s v="GMGARCID"/>
    <s v="GMGARCID"/>
    <n v="19135"/>
    <s v="gamaliel.garcia@consultor.wom.cl"/>
    <m/>
    <m/>
    <n v="65"/>
    <s v="America Quinteros"/>
    <x v="1"/>
    <s v="Diurno"/>
    <n v="1"/>
    <d v="2021-03-01T00:00:00"/>
    <n v="545"/>
    <m/>
    <s v=""/>
    <d v="2019-09-01T00:00:00"/>
    <s v="Si"/>
    <s v="Si"/>
  </r>
  <r>
    <s v="Holdtech"/>
    <x v="0"/>
    <s v="Empresas"/>
    <s v="La Serena"/>
    <s v="18495441"/>
    <s v="9"/>
    <s v="18495441-9"/>
    <s v="ISCARVAR"/>
    <s v="IVONNE SOLEDAD CARVAJAL RODRIGUEZ"/>
    <s v="IVONNE SOLEDAD"/>
    <s v="CARVAJAL RODRIGUEZ"/>
    <x v="0"/>
    <x v="2"/>
    <s v="Licencia"/>
    <s v="Enfermedad común"/>
    <m/>
    <m/>
    <d v="2021-02-13T00:00:00"/>
    <d v="2021-03-05T00:00:00"/>
    <m/>
    <m/>
    <s v="19/11/1993"/>
    <s v="MINERVA MAKARENA ROJAS VARAS"/>
    <s v="17902552-3"/>
    <s v="ULISES LA ROSA PEREZ"/>
    <d v="2019-08-21T00:00:00"/>
    <d v="2019-09-10T00:00:00"/>
    <m/>
    <d v="2019-09-12T00:00:00"/>
    <s v="ISCARVAR"/>
    <s v="ISCARVAR"/>
    <n v="19109"/>
    <s v="ivonne.carvajal@consultor.wom.cl"/>
    <m/>
    <m/>
    <n v="66"/>
    <s v="Catherine Barraza"/>
    <x v="0"/>
    <s v="Diurno"/>
    <s v=""/>
    <d v="2021-03-01T00:00:00"/>
    <n v="536"/>
    <m/>
    <s v=""/>
    <d v="2019-09-01T00:00:00"/>
    <s v="Si"/>
    <s v="Si"/>
  </r>
  <r>
    <s v="Holdtech"/>
    <x v="0"/>
    <s v="Masivo"/>
    <s v="La Serena"/>
    <s v="15052138"/>
    <s v="6"/>
    <s v="15052138-6"/>
    <s v="JITOROP"/>
    <s v="JOHANNA ISABEL TORO PUJADO"/>
    <s v="JOHANNA ISABEL"/>
    <s v="TORO PUJADO"/>
    <x v="0"/>
    <x v="2"/>
    <s v="Licencia"/>
    <s v="Patologia del Embarazo"/>
    <m/>
    <m/>
    <d v="2021-02-19T00:00:00"/>
    <d v="2021-03-20T00:00:00"/>
    <m/>
    <m/>
    <s v="06/09/1983"/>
    <s v="PAULA ANGELINA ELGUEDA MADARIAGA"/>
    <s v="14109923-K"/>
    <s v="WILLIAMS ENRIQUE DOMINGUEZ BARRADA"/>
    <d v="2019-08-21T00:00:00"/>
    <d v="2019-09-10T00:00:00"/>
    <m/>
    <d v="2019-09-12T00:00:00"/>
    <s v="JITOROP"/>
    <s v="JITOROP"/>
    <n v="19229"/>
    <s v="johanna.toro@consultor.wom.cl"/>
    <m/>
    <m/>
    <n v="66"/>
    <s v="Catherine Barraza"/>
    <x v="0"/>
    <s v="Diurno"/>
    <s v=""/>
    <d v="2021-03-01T00:00:00"/>
    <n v="536"/>
    <m/>
    <s v=""/>
    <d v="2019-09-01T00:00:00"/>
    <s v="Si"/>
    <s v="No"/>
  </r>
  <r>
    <s v="Holdtech"/>
    <x v="0"/>
    <s v="Empresas"/>
    <s v="La Serena"/>
    <s v="15912876"/>
    <s v="8"/>
    <s v="15912876-8"/>
    <s v="VDLOPEZA"/>
    <s v="VALERIA DOMINIQUE LOPEZ ARANDA"/>
    <s v="VALERIA DOMINIQUE"/>
    <s v="LOPEZ ARANDA "/>
    <x v="0"/>
    <x v="2"/>
    <s v="Licencia"/>
    <s v="Enfermedad común"/>
    <m/>
    <m/>
    <d v="2021-02-25T00:00:00"/>
    <d v="2021-03-26T00:00:00"/>
    <m/>
    <m/>
    <s v="05-10-1984"/>
    <s v="JONATHAN ANDRES GONZALEZ HIDALGO"/>
    <s v="16732649-8"/>
    <s v="ULISES LA ROSA PEREZ"/>
    <d v="2019-11-19T00:00:00"/>
    <d v="2019-12-10T00:00:00"/>
    <m/>
    <d v="2019-12-12T00:00:00"/>
    <s v="VDLOPEZA"/>
    <s v="VDLOPEZA"/>
    <n v="19146"/>
    <s v="valeria.lopez@consultor.wom.cl"/>
    <m/>
    <m/>
    <n v="68"/>
    <s v="Yesenia Sepulveda"/>
    <x v="0"/>
    <s v="Diurno"/>
    <s v=""/>
    <d v="2021-03-01T00:00:00"/>
    <n v="445"/>
    <m/>
    <s v=""/>
    <d v="2019-12-01T00:00:00"/>
    <s v="Si"/>
    <s v="Si"/>
  </r>
  <r>
    <s v="Holdtech"/>
    <x v="0"/>
    <s v="Empresas"/>
    <s v="La Serena"/>
    <s v="13873709"/>
    <s v="8"/>
    <s v="13873709-8"/>
    <s v="FAGUERRS"/>
    <s v="FABIOLA ANDREA GUERRA SEGOVIA"/>
    <s v="FABIOLA ANDREA"/>
    <s v="GUERRA SEGOVIA"/>
    <x v="0"/>
    <x v="2"/>
    <s v="Licencia"/>
    <s v="Enfermedad común"/>
    <m/>
    <m/>
    <d v="2021-02-28T00:00:00"/>
    <d v="2021-03-14T00:00:00"/>
    <m/>
    <m/>
    <d v="1980-09-27T00:00:00"/>
    <s v="WALTER PAOLO SANTANDER CAMPOS"/>
    <s v="13974946-4"/>
    <s v="FRANCISCO JAVIER SUAREZ VEGA"/>
    <d v="2019-12-09T00:00:00"/>
    <d v="2019-12-30T00:00:00"/>
    <m/>
    <d v="2020-01-07T00:00:00"/>
    <s v="FAGUERRS"/>
    <s v="FAGUERRS"/>
    <n v="19332"/>
    <s v="fabiola.guerra@consultor.wom.cl"/>
    <m/>
    <m/>
    <n v="70"/>
    <s v="America Quinteros"/>
    <x v="1"/>
    <s v="Diurno"/>
    <n v="1"/>
    <d v="2021-03-01T00:00:00"/>
    <n v="419"/>
    <m/>
    <s v=""/>
    <d v="2020-01-01T00:00:00"/>
    <s v="Si"/>
    <s v="Si"/>
  </r>
  <r>
    <s v="Holdtech"/>
    <x v="0"/>
    <s v="Masivo"/>
    <s v="La Serena"/>
    <s v="20287921"/>
    <s v="7"/>
    <s v="20287921-7"/>
    <s v="CAROJRSA"/>
    <s v="CATALINA ANAIS ROJAS REYES"/>
    <s v="CATALINA ANAIS"/>
    <s v="ROJAS REYES "/>
    <x v="0"/>
    <x v="2"/>
    <s v="Licencia"/>
    <s v="Enfermedad común"/>
    <m/>
    <m/>
    <d v="2021-01-29T00:00:00"/>
    <d v="2021-03-01T00:00:00"/>
    <m/>
    <m/>
    <s v="10/06/1999"/>
    <s v="PAULA ANGELINA ELGUEDA MADARIAGA"/>
    <s v="14109923-K"/>
    <s v="WILLIAMS ENRIQUE DOMINGUEZ BARRADA"/>
    <d v="2020-01-07T00:00:00"/>
    <d v="2020-01-27T00:00:00"/>
    <m/>
    <d v="2020-01-29T00:00:00"/>
    <s v="CAROJRSA"/>
    <s v="CAROJRSA"/>
    <n v="19385"/>
    <s v="catalina.rojas@consultor.wom.cl"/>
    <m/>
    <m/>
    <n v="71"/>
    <s v="Maria Fernanda Diaz"/>
    <x v="1"/>
    <s v="Diurno"/>
    <n v="1"/>
    <d v="2021-03-01T00:00:00"/>
    <n v="397"/>
    <m/>
    <s v=""/>
    <d v="2020-01-01T00:00:00"/>
    <s v="Si"/>
    <s v="Si"/>
  </r>
  <r>
    <s v="Holdtech"/>
    <x v="0"/>
    <s v="Empresas"/>
    <s v="La Serena"/>
    <s v="19101764"/>
    <s v="1"/>
    <s v="19101764-1"/>
    <s v="VMSOZAV"/>
    <s v="VIANNEY MARILYN SOZA VALENCIA"/>
    <s v=" VIANNEY MARILYN"/>
    <s v="SOZA VALENCIA"/>
    <x v="0"/>
    <x v="2"/>
    <s v="Licencia"/>
    <s v="Enfermedad común"/>
    <m/>
    <m/>
    <d v="2021-02-13T00:00:00"/>
    <d v="2021-03-09T00:00:00"/>
    <m/>
    <m/>
    <s v="22/06/1995"/>
    <s v="NICOLE ANDREA DIAZ HIDALGO "/>
    <s v="17722969-5"/>
    <s v="ULISES LA ROSA PEREZ"/>
    <d v="2020-01-14T00:00:00"/>
    <d v="2020-02-04T00:00:00"/>
    <m/>
    <d v="2020-02-06T00:00:00"/>
    <s v="VMSOZAV"/>
    <s v="VMSOZAV"/>
    <n v="19342"/>
    <s v="vianney.soza@consultor.wom.cl"/>
    <m/>
    <m/>
    <n v="72"/>
    <s v="America Quinteros"/>
    <x v="1"/>
    <s v="Diurno"/>
    <n v="1"/>
    <d v="2021-03-01T00:00:00"/>
    <n v="389"/>
    <m/>
    <s v=""/>
    <d v="2020-02-01T00:00:00"/>
    <s v="Si"/>
    <s v="No"/>
  </r>
  <r>
    <s v="Holdtech"/>
    <x v="0"/>
    <s v="Empresas"/>
    <s v="La Serena"/>
    <s v="16183211"/>
    <s v="1"/>
    <s v="16183211-1"/>
    <s v="JEORREGC"/>
    <s v="JENNIFER ESTER ORREGO CRUZ"/>
    <s v="JENNIFER ESTER"/>
    <s v="ORREGO CRUZ "/>
    <x v="0"/>
    <x v="2"/>
    <s v="Licencia"/>
    <s v="Enfermedad común"/>
    <m/>
    <m/>
    <d v="2021-02-17T00:00:00"/>
    <d v="2021-03-01T00:00:00"/>
    <m/>
    <m/>
    <d v="1985-01-06T00:00:00"/>
    <s v="PAULA ANGELINA ELGUEDA MADARIAGA"/>
    <s v="14109923-K"/>
    <s v="WILLIAMS ENRIQUE DOMINGUEZ BARRADA"/>
    <d v="2020-06-30T00:00:00"/>
    <d v="2020-07-10T00:00:00"/>
    <m/>
    <d v="2020-07-13T00:00:00"/>
    <s v="JEORREGC"/>
    <s v="JEORREGC"/>
    <n v="19054"/>
    <s v="jennifer.orrego@consultor.wom.cl"/>
    <m/>
    <m/>
    <n v="76"/>
    <s v="America Quinteros"/>
    <x v="1"/>
    <s v="Diurno"/>
    <n v="1"/>
    <d v="2021-03-01T00:00:00"/>
    <n v="231"/>
    <m/>
    <s v=""/>
    <d v="2020-07-01T00:00:00"/>
    <s v="Si"/>
    <s v="Si"/>
  </r>
  <r>
    <s v="Holdtech"/>
    <x v="0"/>
    <s v="Masivo"/>
    <s v="La Serena"/>
    <s v="18598435"/>
    <s v="4"/>
    <s v="18598435-4"/>
    <s v="MACIFUEL"/>
    <s v="MARIA ALEJANDRA CIFUENTES LASTRA"/>
    <s v="MARIA ALEJANDRA"/>
    <s v="CIFUENTES LASTRA "/>
    <x v="0"/>
    <x v="2"/>
    <s v="Licencia"/>
    <s v="Enfermedad común"/>
    <m/>
    <m/>
    <d v="2021-02-18T00:00:00"/>
    <d v="2021-03-19T00:00:00"/>
    <m/>
    <m/>
    <d v="1991-02-12T00:00:00"/>
    <s v="PAULA ANGELINA ELGUEDA MADARIAGA"/>
    <s v="14109923-K"/>
    <s v="WILLIAMS ENRIQUE DOMINGUEZ BARRADA"/>
    <d v="2020-07-20T00:00:00"/>
    <d v="2020-07-30T00:00:00"/>
    <m/>
    <d v="2020-07-31T00:00:00"/>
    <s v="MACIFUEL"/>
    <s v="MACIFUEL"/>
    <n v="19406"/>
    <s v="maria.cifuentes@consultor.wom.cl"/>
    <m/>
    <m/>
    <n v="79"/>
    <s v="America Quinteros"/>
    <x v="0"/>
    <s v="Diurno"/>
    <s v=""/>
    <d v="2021-03-01T00:00:00"/>
    <n v="213"/>
    <m/>
    <s v=""/>
    <d v="2020-07-01T00:00:00"/>
    <s v="Si"/>
    <s v="Si"/>
  </r>
  <r>
    <s v="Holdtech"/>
    <x v="0"/>
    <s v="Masivo"/>
    <s v="La Serena"/>
    <s v="18575149"/>
    <s v="K"/>
    <s v="18575149-K"/>
    <s v="SABUGUEO"/>
    <s v="SILVANA ANGELA BUGUEÑO ORTEGA"/>
    <s v="SILVANA ANGELA"/>
    <s v="BUGUEÑO ORTEGA "/>
    <x v="0"/>
    <x v="2"/>
    <s v="Licencia"/>
    <s v="Enfermedad común"/>
    <m/>
    <m/>
    <d v="2021-02-25T00:00:00"/>
    <d v="2021-03-10T00:00:00"/>
    <m/>
    <m/>
    <s v="19-08-1994"/>
    <s v="JONATHAN ANDRES GONZALEZ HIDALGO"/>
    <s v="16732649-8"/>
    <s v="ULISES LA ROSA PEREZ"/>
    <d v="2020-07-27T00:00:00"/>
    <d v="2020-08-11T00:00:00"/>
    <m/>
    <d v="2020-08-12T00:00:00"/>
    <s v="SABUGUEO"/>
    <s v="SABUGUEO"/>
    <n v="19413"/>
    <s v="silvana.bugueno@consultor.wom.cl"/>
    <m/>
    <m/>
    <n v="80"/>
    <s v="Leticia Cabrera"/>
    <x v="1"/>
    <s v="Diurno"/>
    <n v="1"/>
    <d v="2021-03-01T00:00:00"/>
    <n v="201"/>
    <m/>
    <s v=""/>
    <d v="2020-08-01T00:00:00"/>
    <s v="Si"/>
    <s v="Si"/>
  </r>
  <r>
    <s v="Holdtech"/>
    <x v="0"/>
    <s v="Masivo"/>
    <s v="La Serena"/>
    <s v="19661968"/>
    <s v="2"/>
    <s v="19661968-2"/>
    <s v="CADIACI"/>
    <s v="CLAUDIO ALEJANDRO DIAZ CISTERNAS"/>
    <s v="CLAUDIO ALEJANDRO "/>
    <s v="DIAZ CISTERNAS"/>
    <x v="0"/>
    <x v="2"/>
    <s v="Licencia"/>
    <s v="Enfermedad común"/>
    <m/>
    <m/>
    <d v="2021-02-18T00:00:00"/>
    <d v="2021-03-05T00:00:00"/>
    <m/>
    <m/>
    <s v="19-01-1998"/>
    <s v="BARBARA ANDREA ROJAS DROGUETT"/>
    <s v="15909479-0"/>
    <s v="ULISES LA ROSA PEREZ"/>
    <d v="2020-09-07T00:00:00"/>
    <d v="2020-09-17T00:00:00"/>
    <m/>
    <d v="2020-09-18T00:00:00"/>
    <s v="CADIACI"/>
    <s v="CADIACI"/>
    <n v="19366"/>
    <s v="claudio.diaz@consultor.wom.cl"/>
    <m/>
    <m/>
    <n v="87"/>
    <s v="Leticia Cabrera"/>
    <x v="0"/>
    <s v="Diurno"/>
    <s v=""/>
    <d v="2021-03-01T00:00:00"/>
    <n v="164"/>
    <m/>
    <s v=""/>
    <d v="2020-09-01T00:00:00"/>
    <s v="Si"/>
    <s v="No"/>
  </r>
  <r>
    <s v="Holdtech"/>
    <x v="0"/>
    <s v="Masivo"/>
    <s v="La Serena"/>
    <s v="18827475"/>
    <s v="7"/>
    <s v="18827475-7"/>
    <s v="ITCANOJ"/>
    <s v="ISABEL TERESITA DE JESUS CANO JARAMILLO"/>
    <s v="ISABEL TERESITA DE JESUS "/>
    <s v="CANO JARAMILLO"/>
    <x v="0"/>
    <x v="2"/>
    <s v="Licencia"/>
    <s v="Enfermedad común"/>
    <m/>
    <m/>
    <d v="2021-02-15T00:00:00"/>
    <d v="2021-03-07T00:00:00"/>
    <m/>
    <m/>
    <s v="01-06-1995"/>
    <s v="CATHERINE ESTEFANIA BARRAZA ARAYA"/>
    <s v="19207174-7"/>
    <s v="ULISES LA ROSA PEREZ"/>
    <d v="2020-10-05T00:00:00"/>
    <d v="2020-10-26T00:00:00"/>
    <m/>
    <d v="2020-10-27T00:00:00"/>
    <s v="ITCANOJ"/>
    <s v="ITCANOJ"/>
    <n v="19138"/>
    <s v="isabel.cano@consultor.wom.cl"/>
    <m/>
    <m/>
    <n v="89"/>
    <s v="Paola Dunn"/>
    <x v="0"/>
    <s v="Diurno"/>
    <s v=""/>
    <d v="2021-03-01T00:00:00"/>
    <n v="125"/>
    <m/>
    <s v=""/>
    <d v="2020-10-01T00:00:00"/>
    <s v="No"/>
    <s v="No"/>
  </r>
  <r>
    <s v="Holdtech"/>
    <x v="0"/>
    <s v="Masivo"/>
    <s v="La Serena"/>
    <s v="19278641"/>
    <s v="K"/>
    <s v="19278641-K"/>
    <s v="CPPENAL"/>
    <s v="CAMILA PATRICIA PEÑALOZA ASCENCIO"/>
    <s v="CAMILA PATRICIA "/>
    <s v="PEÑALOZA ASCENCIO"/>
    <x v="0"/>
    <x v="2"/>
    <s v="Licencia"/>
    <s v="Enfermedad común"/>
    <m/>
    <s v="Reingreso Call Center"/>
    <d v="2021-02-22T00:00:00"/>
    <d v="2021-03-23T00:00:00"/>
    <m/>
    <m/>
    <s v="19-02-1996"/>
    <s v="BARBARA ANDREA ROJAS DROGUETT"/>
    <s v="15909479-0"/>
    <s v="ULISES LA ROSA PEREZ"/>
    <d v="2020-10-26T00:00:00"/>
    <d v="2020-11-24T00:00:00"/>
    <m/>
    <d v="2020-11-25T00:00:00"/>
    <s v="CPPENALA"/>
    <s v="CPPENAL"/>
    <m/>
    <s v="camila.penaloza@consultor.wom.cl"/>
    <m/>
    <m/>
    <n v="91"/>
    <s v="Maria Fernanda Diaz"/>
    <x v="0"/>
    <s v="Diurno"/>
    <s v=""/>
    <d v="2021-03-01T00:00:00"/>
    <n v="96"/>
    <m/>
    <s v=""/>
    <d v="2020-11-01T00:00:00"/>
    <s v="No"/>
    <s v="No"/>
  </r>
  <r>
    <s v="Holdtech"/>
    <x v="0"/>
    <s v="Masivo"/>
    <s v="La Serena"/>
    <s v="20406037"/>
    <s v="1"/>
    <s v="20406037-1"/>
    <s v="EMLOPEZG"/>
    <s v="ELISA MIGUELINA LOPEZ GUERRA"/>
    <s v="ELISA MIGUELINA "/>
    <s v="LOPEZ GUERRA"/>
    <x v="0"/>
    <x v="2"/>
    <s v="Licencia"/>
    <s v="Enfermedad común"/>
    <m/>
    <m/>
    <d v="2021-02-24T00:00:00"/>
    <d v="2021-03-10T00:00:00"/>
    <m/>
    <m/>
    <s v="10-12-1999"/>
    <s v="CESAR PATRICIO SOLER VARGAS"/>
    <s v="17016833-K"/>
    <s v="ULISES LA ROSA PEREZ"/>
    <d v="2020-11-30T00:00:00"/>
    <d v="2020-12-21T00:00:00"/>
    <m/>
    <d v="2020-12-22T00:00:00"/>
    <s v="EMLOPEZG"/>
    <s v="EMLOPEZG"/>
    <n v="19488"/>
    <s v="elisa.lopez@consultor.wom.cl"/>
    <m/>
    <m/>
    <n v="94"/>
    <s v="Paola Dunn"/>
    <x v="0"/>
    <s v="Diurno"/>
    <s v=""/>
    <d v="2021-03-01T00:00:00"/>
    <n v="69"/>
    <m/>
    <s v=""/>
    <d v="2020-12-01T00:00:00"/>
    <s v="No"/>
    <s v="No"/>
  </r>
  <r>
    <s v="Holdtech"/>
    <x v="0"/>
    <s v="Masivo"/>
    <s v="La Serena"/>
    <s v="27329458"/>
    <s v="9"/>
    <s v="27329458-9"/>
    <s v="JAESCALR"/>
    <s v="JOSÉ ALEXANDER ESCALONA ROJAS"/>
    <s v="JOSÉ ALEXANDER"/>
    <s v="ESCALONA ROJAS"/>
    <x v="0"/>
    <x v="2"/>
    <s v="Licencia"/>
    <s v="Enfermedad común"/>
    <m/>
    <m/>
    <d v="2021-02-18T00:00:00"/>
    <d v="2021-03-19T00:00:00"/>
    <m/>
    <m/>
    <s v="09/01/1990"/>
    <s v="JEREMY HUGO TORRES SMITH"/>
    <s v="19505248-4"/>
    <s v="WILLIAMS ENRIQUE DOMINGUEZ BARRADA"/>
    <d v="2019-07-25T00:00:00"/>
    <d v="2019-08-14T00:00:00"/>
    <m/>
    <d v="2019-08-19T00:00:00"/>
    <s v="JAESCALR"/>
    <s v="JAESCALR"/>
    <n v="19090"/>
    <s v="jose.escalona@consultor.wom.cl"/>
    <m/>
    <m/>
    <s v="11 RRSS"/>
    <s v="Jeremy Torres"/>
    <x v="1"/>
    <s v="Diurno"/>
    <n v="1"/>
    <d v="2021-03-01T00:00:00"/>
    <n v="560"/>
    <d v="2020-12-07T00:00:00"/>
    <s v=""/>
    <d v="2019-08-01T00:00:00"/>
    <s v="Si"/>
    <s v="Si"/>
  </r>
  <r>
    <s v="Holdtech"/>
    <x v="0"/>
    <s v="Masivo"/>
    <s v="La Serena"/>
    <s v="25801063"/>
    <s v="9"/>
    <s v="25801063-9"/>
    <s v="MARODRIM"/>
    <s v="MARIA ALEJANDRA RODRIGUEZ MATOS"/>
    <s v="MARIA ALEJANDRA"/>
    <s v="RODRIGUEZ MATOS"/>
    <x v="0"/>
    <x v="2"/>
    <s v="Licencia"/>
    <s v="Enfermedad común"/>
    <m/>
    <m/>
    <d v="2021-03-02T00:00:00"/>
    <d v="2021-03-16T00:00:00"/>
    <m/>
    <m/>
    <s v="02/07/1980"/>
    <s v="ENDER JAVIER PIÑA ROJAS"/>
    <s v="26728535-7"/>
    <s v="FRANCISCO JAVIER SUAREZ VEGA"/>
    <d v="2019-11-18T00:00:00"/>
    <d v="2019-12-06T00:00:00"/>
    <m/>
    <d v="2019-12-10T00:00:00"/>
    <s v="MARODRIM"/>
    <s v="MARODRIM"/>
    <n v="19212"/>
    <s v="maria.rodriguez.a@consultor.wom.cl"/>
    <m/>
    <m/>
    <s v="13 RRSS"/>
    <s v="Daniela Castillo"/>
    <x v="1"/>
    <s v="Diurno"/>
    <n v="1"/>
    <d v="2021-03-01T00:00:00"/>
    <n v="447"/>
    <d v="2020-10-13T00:00:00"/>
    <s v=""/>
    <d v="2019-12-01T00:00:00"/>
    <s v="Si"/>
    <s v="Si"/>
  </r>
  <r>
    <s v="Holdtech"/>
    <x v="0"/>
    <s v="Masivo"/>
    <s v="La Serena"/>
    <s v="27089710"/>
    <s v="K"/>
    <s v="27089710-K"/>
    <s v="LDVASQUV"/>
    <s v="LUIS DAVID VÁSQUEZ VELÁSQUEZ"/>
    <s v="LUIS DAVID "/>
    <s v="VÁSQUEZ VELÁSQUEZ"/>
    <x v="0"/>
    <x v="2"/>
    <s v="Licencia"/>
    <s v="Enfermedad común"/>
    <m/>
    <m/>
    <d v="2021-02-17T00:00:00"/>
    <d v="2021-03-03T00:00:00"/>
    <m/>
    <m/>
    <d v="1998-01-17T00:00:00"/>
    <s v="JEREMY HUGO TORRES SMITH"/>
    <s v="19505248-4"/>
    <s v="WILLIAMS ENRIQUE DOMINGUEZ BARRADA"/>
    <d v="2020-04-02T00:00:00"/>
    <d v="2020-04-17T00:00:00"/>
    <m/>
    <d v="2020-04-20T00:00:00"/>
    <s v="LDVASQUV"/>
    <s v="LDVASQUV"/>
    <n v="19369"/>
    <s v="luis.vasquez@consultor.wom.cl"/>
    <m/>
    <m/>
    <s v="16 RRSS"/>
    <s v="Daniela Castillo"/>
    <x v="1"/>
    <s v="Diurno"/>
    <n v="1"/>
    <d v="2021-03-01T00:00:00"/>
    <n v="315"/>
    <d v="2020-12-01T00:00:00"/>
    <s v=""/>
    <d v="2020-04-01T00:00:00"/>
    <s v="Si"/>
    <s v="Si"/>
  </r>
  <r>
    <s v="Holdtech"/>
    <x v="0"/>
    <s v="Masivo"/>
    <s v="La Serena"/>
    <s v="20342025"/>
    <s v="0"/>
    <s v="20342025-0"/>
    <s v="BRODRIB"/>
    <s v="BRYANT RODRIGO BADILLA"/>
    <s v="BRYANT "/>
    <s v="RODRIGO BADILLA"/>
    <x v="0"/>
    <x v="2"/>
    <s v="Licencia"/>
    <s v="Enfermedad común"/>
    <m/>
    <m/>
    <d v="2021-02-03T00:00:00"/>
    <d v="2021-03-01T00:00:00"/>
    <m/>
    <m/>
    <s v="21-02-1996"/>
    <s v="JEREMY HUGO TORRES SMITH"/>
    <s v="19505248-4"/>
    <s v="WILLIAMS ENRIQUE DOMINGUEZ BARRADA"/>
    <d v="2020-08-12T00:00:00"/>
    <d v="2020-08-27T00:00:00"/>
    <m/>
    <d v="2020-08-28T00:00:00"/>
    <s v="BRODRIB"/>
    <s v="BRODRIB"/>
    <n v="19452"/>
    <s v="bryant.rodrigo@consultor.wom.cl"/>
    <m/>
    <m/>
    <s v="18 RRSS"/>
    <s v="Daniela Castillo"/>
    <x v="0"/>
    <s v="Diurno"/>
    <s v=""/>
    <d v="2021-03-01T00:00:00"/>
    <n v="185"/>
    <d v="2020-12-01T00:00:00"/>
    <s v=""/>
    <d v="2020-08-01T00:00:00"/>
    <s v="Si"/>
    <s v="No"/>
  </r>
  <r>
    <s v="Holdtech"/>
    <x v="0"/>
    <s v="Masivo"/>
    <s v="La Serena"/>
    <s v="16187469"/>
    <s v="8"/>
    <s v="16187469-8"/>
    <s v="AAPIZARC"/>
    <s v="ALBERTO ANTONIO PIZARRO CHEPILLO"/>
    <s v="ALBERTO ANTONIO"/>
    <s v="PIZARRO CHEPILLO"/>
    <x v="1"/>
    <x v="3"/>
    <s v="Renuncia"/>
    <m/>
    <d v="2017-07-10T00:00:00"/>
    <m/>
    <m/>
    <m/>
    <m/>
    <m/>
    <d v="1985-05-25T00:00:00"/>
    <m/>
    <m/>
    <s v=""/>
    <d v="2017-06-12T00:00:00"/>
    <d v="2017-06-30T00:00:00"/>
    <s v="S"/>
    <d v="2017-06-03T00:00:00"/>
    <s v="AAPIZARC"/>
    <s v="AAPIZARC"/>
    <n v="19047"/>
    <s v="alberto.pizarro@consultor.wom.cl"/>
    <m/>
    <m/>
    <n v="1"/>
    <s v="Monica Neculman"/>
    <x v="1"/>
    <m/>
    <n v="1"/>
    <d v="2021-03-01T00:00:00"/>
    <n v="1367"/>
    <m/>
    <d v="2017-07-01T00:00:00"/>
    <d v="2017-06-01T00:00:00"/>
    <s v="No"/>
    <s v="No"/>
  </r>
  <r>
    <s v="Holdtech"/>
    <x v="0"/>
    <s v="Masivo"/>
    <s v="La Serena"/>
    <s v="18178270"/>
    <s v="6"/>
    <s v="18178270-6"/>
    <s v="ACBONILB"/>
    <s v="AMALIA CATALINA AIDA BONILLA BARRIOS"/>
    <s v="AMALIA CATALINA AIDA"/>
    <s v="BONILLA BARRIOS"/>
    <x v="1"/>
    <x v="3"/>
    <s v="Renuncia"/>
    <m/>
    <d v="2017-07-03T00:00:00"/>
    <m/>
    <m/>
    <m/>
    <m/>
    <m/>
    <d v="1992-05-06T00:00:00"/>
    <m/>
    <m/>
    <s v=""/>
    <d v="2017-06-12T00:00:00"/>
    <d v="2017-06-30T00:00:00"/>
    <s v="S"/>
    <d v="2017-06-03T00:00:00"/>
    <s v="ACBONILB"/>
    <s v="ACBONILB"/>
    <n v="19007"/>
    <s v="amalia.bonilla@consultor.wom.cl"/>
    <m/>
    <m/>
    <n v="1"/>
    <s v="Monica Neculman"/>
    <x v="1"/>
    <m/>
    <n v="1"/>
    <d v="2021-03-01T00:00:00"/>
    <n v="1367"/>
    <m/>
    <d v="2017-07-01T00:00:00"/>
    <d v="2017-06-01T00:00:00"/>
    <s v="No"/>
    <s v="No"/>
  </r>
  <r>
    <s v="Holdtech"/>
    <x v="0"/>
    <s v="Masivo"/>
    <s v="La Serena"/>
    <s v="19602096"/>
    <s v="9"/>
    <s v="19602096-9"/>
    <s v="ALGONZAM"/>
    <s v="ALEJANDRO LEONARDO ERNESTO GONZALEZ MATURANA"/>
    <s v="ALEJANDRO LEONARDO ERNESTO"/>
    <s v="GONZALEZ MATURANA"/>
    <x v="1"/>
    <x v="3"/>
    <s v="Desvinculación"/>
    <s v="No Concurrencia"/>
    <d v="2017-10-13T00:00:00"/>
    <m/>
    <m/>
    <m/>
    <m/>
    <m/>
    <d v="1997-06-04T00:00:00"/>
    <m/>
    <m/>
    <s v=""/>
    <d v="2017-06-12T00:00:00"/>
    <d v="2017-06-30T00:00:00"/>
    <s v="S"/>
    <d v="2017-07-03T00:00:00"/>
    <s v="ALGONZAM"/>
    <s v="ALGONZAM"/>
    <n v="19018"/>
    <s v="alejandro.gonzalez@consultor.wom.cl"/>
    <m/>
    <m/>
    <n v="1"/>
    <s v="Monica Neculman"/>
    <x v="1"/>
    <m/>
    <n v="1"/>
    <d v="2021-03-01T00:00:00"/>
    <n v="1337"/>
    <m/>
    <d v="2017-10-01T00:00:00"/>
    <d v="2017-07-01T00:00:00"/>
    <s v="No"/>
    <s v="No"/>
  </r>
  <r>
    <s v="Holdtech"/>
    <x v="0"/>
    <s v="Masivo"/>
    <s v="La Serena"/>
    <s v="18316530"/>
    <s v="5"/>
    <s v="18316530-5"/>
    <s v="ALLARAS"/>
    <s v="ANDY LISSET LARA SAEZ"/>
    <s v="ANDY LISSET"/>
    <s v="LARA SAEZ"/>
    <x v="1"/>
    <x v="3"/>
    <s v="Renuncia"/>
    <m/>
    <d v="2017-07-10T00:00:00"/>
    <m/>
    <m/>
    <m/>
    <m/>
    <m/>
    <d v="1992-10-22T00:00:00"/>
    <m/>
    <m/>
    <s v=""/>
    <d v="2017-06-12T00:00:00"/>
    <d v="2017-06-30T00:00:00"/>
    <s v="S"/>
    <d v="2017-06-03T00:00:00"/>
    <s v="ALLARAS"/>
    <s v="ALLARAS"/>
    <n v="19028"/>
    <s v="andy.lara@consultor.wom.cl"/>
    <m/>
    <m/>
    <n v="1"/>
    <s v="Monica Neculman"/>
    <x v="1"/>
    <m/>
    <n v="1"/>
    <d v="2021-03-01T00:00:00"/>
    <n v="1367"/>
    <m/>
    <d v="2017-07-01T00:00:00"/>
    <d v="2017-06-01T00:00:00"/>
    <s v="No"/>
    <s v="No"/>
  </r>
  <r>
    <s v="Holdtech"/>
    <x v="0"/>
    <s v="Masivo"/>
    <s v="La Serena"/>
    <s v="13669975"/>
    <s v="K"/>
    <s v="13669975-K"/>
    <s v="BEALBORM"/>
    <s v="BARBARA EUGENIA ALBORNOZ MORALES"/>
    <s v="BARBARA EUGENIA"/>
    <s v="ALBORNOZ MORALES"/>
    <x v="1"/>
    <x v="3"/>
    <s v="Desvinculación"/>
    <s v="No Concurrencia"/>
    <d v="2017-09-11T00:00:00"/>
    <m/>
    <m/>
    <m/>
    <m/>
    <m/>
    <d v="1979-01-31T00:00:00"/>
    <m/>
    <m/>
    <s v=""/>
    <d v="2017-06-12T00:00:00"/>
    <d v="2017-06-30T00:00:00"/>
    <s v="S"/>
    <d v="2017-06-03T00:00:00"/>
    <s v="BEALBORM"/>
    <s v="BEALBORM"/>
    <n v="19002"/>
    <s v="barbara.albornoz@consultor.wom.cl"/>
    <m/>
    <m/>
    <n v="1"/>
    <s v="Monica Neculman"/>
    <x v="1"/>
    <m/>
    <n v="1"/>
    <d v="2021-03-01T00:00:00"/>
    <n v="1367"/>
    <m/>
    <d v="2017-09-01T00:00:00"/>
    <d v="2017-06-01T00:00:00"/>
    <s v="No"/>
    <s v="No"/>
  </r>
  <r>
    <s v="Holdtech"/>
    <x v="0"/>
    <s v="Masivo"/>
    <s v="La Serena"/>
    <s v="15056061"/>
    <s v="6"/>
    <s v="15056061-6"/>
    <s v="CAOSSANP"/>
    <s v="CRISTOBAL ALEXIS OSSADON PEREZ"/>
    <s v="CRISTOBAL ALEXIS"/>
    <s v="OSSADON PEREZ"/>
    <x v="1"/>
    <x v="3"/>
    <s v="Desvinculación"/>
    <s v="No Concurrencia"/>
    <d v="2017-11-24T00:00:00"/>
    <m/>
    <m/>
    <m/>
    <m/>
    <m/>
    <d v="1983-01-28T00:00:00"/>
    <m/>
    <m/>
    <s v=""/>
    <d v="2017-06-12T00:00:00"/>
    <d v="2017-06-30T00:00:00"/>
    <s v="S"/>
    <d v="2017-06-03T00:00:00"/>
    <s v="CAOSSANP"/>
    <s v="CAOSSANP"/>
    <n v="19042"/>
    <s v="cristobal.ossandon@consultor.wom.cl"/>
    <m/>
    <m/>
    <n v="1"/>
    <s v="Monica Neculman"/>
    <x v="1"/>
    <m/>
    <n v="1"/>
    <d v="2021-03-01T00:00:00"/>
    <n v="1367"/>
    <m/>
    <d v="2017-11-01T00:00:00"/>
    <d v="2017-06-01T00:00:00"/>
    <s v="No"/>
    <s v="No"/>
  </r>
  <r>
    <s v="Holdtech"/>
    <x v="0"/>
    <s v="Masivo"/>
    <s v="La Serena"/>
    <s v="11468007"/>
    <s v="9"/>
    <s v="11468007-9"/>
    <s v="CICOLOML"/>
    <s v="CLAUDIA INES COLOMBO LAZO"/>
    <s v="CLAUDIA INES"/>
    <s v="COLOMBO LAZO"/>
    <x v="1"/>
    <x v="3"/>
    <s v="Renuncia"/>
    <m/>
    <d v="2018-03-19T00:00:00"/>
    <m/>
    <m/>
    <m/>
    <m/>
    <m/>
    <d v="1973-06-06T00:00:00"/>
    <s v="PALOMA JACQUELINE ARAYA MUÑOZ"/>
    <s v="15054416-5"/>
    <s v="FRANCISCO JAVIER SUAREZ VEGA"/>
    <d v="2017-06-12T00:00:00"/>
    <d v="2017-06-30T00:00:00"/>
    <s v="S"/>
    <d v="2017-06-03T00:00:00"/>
    <s v="CICOLOML"/>
    <s v="CICOLOML"/>
    <n v="19011"/>
    <s v="claudia.colombo@consultor.wom.cl"/>
    <m/>
    <m/>
    <n v="1"/>
    <s v="Monica Neculman"/>
    <x v="1"/>
    <m/>
    <n v="1"/>
    <d v="2021-03-01T00:00:00"/>
    <n v="1367"/>
    <m/>
    <d v="2018-03-01T00:00:00"/>
    <d v="2017-06-01T00:00:00"/>
    <s v="No"/>
    <s v="No"/>
  </r>
  <r>
    <s v="Holdtech"/>
    <x v="0"/>
    <s v="Masivo"/>
    <s v="La Serena"/>
    <s v="16188687"/>
    <s v="4"/>
    <s v="16188687-4"/>
    <s v="CMMONTEG"/>
    <s v="CRISTIAN MARIO MONTENEGRO GALLARDO"/>
    <s v="CRISTIAN MARIO"/>
    <s v="MONTENEGRO GALLARDO"/>
    <x v="1"/>
    <x v="3"/>
    <s v="Renuncia"/>
    <m/>
    <d v="2017-07-03T00:00:00"/>
    <m/>
    <m/>
    <m/>
    <m/>
    <m/>
    <d v="1985-08-23T00:00:00"/>
    <m/>
    <m/>
    <s v=""/>
    <d v="2017-06-12T00:00:00"/>
    <d v="2017-06-30T00:00:00"/>
    <s v="S"/>
    <d v="2017-06-03T00:00:00"/>
    <s v="CMMONTEG"/>
    <s v="CMMONTEG"/>
    <n v="19033"/>
    <s v="cristian.montenegro@consultor.wom.cl"/>
    <m/>
    <m/>
    <n v="1"/>
    <s v="Monica Neculman"/>
    <x v="1"/>
    <m/>
    <n v="1"/>
    <d v="2021-03-01T00:00:00"/>
    <n v="1367"/>
    <m/>
    <d v="2017-07-01T00:00:00"/>
    <d v="2017-06-01T00:00:00"/>
    <s v="No"/>
    <s v="No"/>
  </r>
  <r>
    <s v="Holdtech"/>
    <x v="0"/>
    <s v="Masivo"/>
    <s v="La Serena"/>
    <s v="13762426"/>
    <s v="5"/>
    <s v="13762426-5"/>
    <s v="DJROJASR"/>
    <s v="DEISY JOHANNA ROJAS RIVERA"/>
    <s v="DEISY JOHANNA"/>
    <s v="ROJAS RIVERA"/>
    <x v="1"/>
    <x v="3"/>
    <m/>
    <m/>
    <d v="2018-03-23T00:00:00"/>
    <m/>
    <m/>
    <m/>
    <m/>
    <m/>
    <d v="1980-11-27T00:00:00"/>
    <s v="VICTOR MANUEL BERRIOS OSORES"/>
    <s v="10605914-4"/>
    <s v="WILLIAMS ENRIQUE DOMINGUEZ BARRADA"/>
    <d v="2017-06-12T00:00:00"/>
    <d v="2017-06-30T00:00:00"/>
    <s v="S"/>
    <d v="2017-06-03T00:00:00"/>
    <s v="DJROJASR"/>
    <s v="DJROJASR"/>
    <n v="19054"/>
    <s v="deisy.rojas@consultor.wom.cl"/>
    <m/>
    <m/>
    <n v="1"/>
    <s v="Monica Neculman"/>
    <x v="1"/>
    <m/>
    <n v="1"/>
    <d v="2021-03-01T00:00:00"/>
    <n v="1367"/>
    <m/>
    <d v="2018-03-01T00:00:00"/>
    <d v="2017-06-01T00:00:00"/>
    <s v="No"/>
    <s v="No"/>
  </r>
  <r>
    <s v="Holdtech"/>
    <x v="0"/>
    <s v="Masivo"/>
    <s v="La Serena"/>
    <s v="17672562"/>
    <s v="1"/>
    <s v="17672562-1"/>
    <s v="DNORTIZP"/>
    <s v="DANIELA NICOLE ORTIZ PEREZ"/>
    <s v="DANIELA NICOLE"/>
    <s v="ORTIZ PEREZ"/>
    <x v="1"/>
    <x v="3"/>
    <s v="Desvinculación"/>
    <m/>
    <d v="2017-08-17T00:00:00"/>
    <m/>
    <m/>
    <m/>
    <m/>
    <m/>
    <d v="1990-10-24T00:00:00"/>
    <m/>
    <m/>
    <s v=""/>
    <d v="2017-06-12T00:00:00"/>
    <d v="2017-06-30T00:00:00"/>
    <s v="S"/>
    <d v="2017-06-03T00:00:00"/>
    <s v="DNORTIZP"/>
    <s v="DNORTIZP"/>
    <n v="19040"/>
    <s v="daniela.ortiz.p@consultor.wom.cl"/>
    <m/>
    <m/>
    <n v="1"/>
    <s v="Monica Neculman"/>
    <x v="1"/>
    <m/>
    <n v="1"/>
    <d v="2021-03-01T00:00:00"/>
    <n v="1367"/>
    <m/>
    <d v="2017-08-01T00:00:00"/>
    <d v="2017-06-01T00:00:00"/>
    <s v="No"/>
    <s v="No"/>
  </r>
  <r>
    <s v="Holdtech"/>
    <x v="0"/>
    <s v="Masivo"/>
    <s v="La Serena"/>
    <s v="17721824"/>
    <s v="3"/>
    <s v="17721824-3"/>
    <s v="EGORELLM"/>
    <s v="ESTEBAN GASTON ORELLANA MALEBRAN"/>
    <s v="ESTEBAN GASTON"/>
    <s v="ORELLANA MALEBRAN"/>
    <x v="1"/>
    <x v="3"/>
    <s v="Renuncia"/>
    <m/>
    <d v="2017-07-27T00:00:00"/>
    <m/>
    <m/>
    <m/>
    <m/>
    <m/>
    <d v="1990-12-03T00:00:00"/>
    <m/>
    <m/>
    <s v=""/>
    <d v="2017-06-12T00:00:00"/>
    <d v="2017-06-30T00:00:00"/>
    <s v="S"/>
    <d v="2017-06-03T00:00:00"/>
    <s v="EGORELLM"/>
    <s v="EGORELLM"/>
    <n v="19039"/>
    <s v="esteban.orellana@consultor.wom.cl"/>
    <m/>
    <m/>
    <n v="1"/>
    <s v="Monica Neculman"/>
    <x v="1"/>
    <m/>
    <n v="1"/>
    <d v="2021-03-01T00:00:00"/>
    <n v="1367"/>
    <m/>
    <d v="2017-07-01T00:00:00"/>
    <d v="2017-06-01T00:00:00"/>
    <s v="No"/>
    <s v="No"/>
  </r>
  <r>
    <s v="Holdtech"/>
    <x v="0"/>
    <s v="Masivo"/>
    <s v="La Serena"/>
    <s v="16426122"/>
    <s v="0"/>
    <s v="16426122-0"/>
    <s v="FICORNEM"/>
    <s v="FIDEL IGNACIO CORNEJO MIGUEL"/>
    <s v="FIDEL IGNACIO"/>
    <s v="CORNEJO MIGUEL"/>
    <x v="1"/>
    <x v="3"/>
    <s v="Renuncia"/>
    <m/>
    <d v="2017-07-05T00:00:00"/>
    <m/>
    <m/>
    <m/>
    <m/>
    <m/>
    <d v="1986-03-12T00:00:00"/>
    <m/>
    <m/>
    <s v=""/>
    <d v="2017-06-12T00:00:00"/>
    <d v="2017-06-30T00:00:00"/>
    <s v="S"/>
    <d v="2017-06-03T00:00:00"/>
    <s v="FICORNEM"/>
    <s v="FICORNEM"/>
    <n v="19012"/>
    <s v="fidel.cornejo@consultor.wom.cl"/>
    <m/>
    <m/>
    <n v="1"/>
    <s v="Monica Neculman"/>
    <x v="1"/>
    <m/>
    <n v="1"/>
    <d v="2021-03-01T00:00:00"/>
    <n v="1367"/>
    <m/>
    <d v="2017-07-01T00:00:00"/>
    <d v="2017-06-01T00:00:00"/>
    <s v="No"/>
    <s v="No"/>
  </r>
  <r>
    <s v="Holdtech"/>
    <x v="0"/>
    <s v="Masivo"/>
    <s v="La Serena"/>
    <s v="17440882"/>
    <s v="3"/>
    <s v="17440882-3"/>
    <s v="FOCARMOE"/>
    <s v="FRANCISCO ORLANDO CARMONA ESPINOZA"/>
    <s v="FRANCISCO ORLANDO"/>
    <s v="CARMONA ESPINOZA"/>
    <x v="1"/>
    <x v="3"/>
    <s v="Desvinculación"/>
    <s v="No Concurrencia"/>
    <d v="2017-09-28T00:00:00"/>
    <m/>
    <m/>
    <m/>
    <m/>
    <m/>
    <d v="1990-06-07T00:00:00"/>
    <m/>
    <m/>
    <s v=""/>
    <d v="2017-06-12T00:00:00"/>
    <d v="2017-06-30T00:00:00"/>
    <s v="S"/>
    <d v="2017-06-03T00:00:00"/>
    <s v="FOCARMOE"/>
    <s v="FOCARMOE"/>
    <n v="19009"/>
    <s v="francisco.carmona@consultor.wom.cl"/>
    <m/>
    <m/>
    <n v="1"/>
    <s v="Monica Neculman"/>
    <x v="1"/>
    <m/>
    <n v="1"/>
    <d v="2021-03-01T00:00:00"/>
    <n v="1367"/>
    <m/>
    <d v="2017-09-01T00:00:00"/>
    <d v="2017-06-01T00:00:00"/>
    <s v="No"/>
    <s v="No"/>
  </r>
  <r>
    <s v="Holdtech"/>
    <x v="0"/>
    <s v="Masivo"/>
    <s v="La Serena"/>
    <s v="12221117"/>
    <s v="7"/>
    <s v="12221117-7"/>
    <s v="GAPINTOM"/>
    <s v="GABRIELA PINTO MATURANA"/>
    <s v="GABRIELA"/>
    <s v="PINTO MATURANA"/>
    <x v="1"/>
    <x v="3"/>
    <s v="Renuncia"/>
    <s v="Motivos personales"/>
    <d v="2017-07-04T00:00:00"/>
    <m/>
    <m/>
    <m/>
    <m/>
    <m/>
    <d v="1972-12-28T00:00:00"/>
    <m/>
    <m/>
    <s v=""/>
    <d v="2017-06-12T00:00:00"/>
    <d v="2017-06-30T00:00:00"/>
    <s v="S"/>
    <d v="2017-06-03T00:00:00"/>
    <s v="GAPINTOM"/>
    <s v="GAPINTOM"/>
    <n v="19046"/>
    <s v="gabriela.pinto@consultor.wom.cl"/>
    <m/>
    <m/>
    <n v="1"/>
    <s v="Monica Neculman"/>
    <x v="1"/>
    <m/>
    <n v="1"/>
    <d v="2021-03-01T00:00:00"/>
    <n v="1367"/>
    <m/>
    <d v="2017-07-01T00:00:00"/>
    <d v="2017-06-01T00:00:00"/>
    <s v="No"/>
    <s v="No"/>
  </r>
  <r>
    <s v="Holdtech"/>
    <x v="0"/>
    <s v="Masivo"/>
    <s v="La Serena"/>
    <s v="16147404"/>
    <s v="5"/>
    <s v="16147404-5"/>
    <s v="GPFAGERV"/>
    <s v="GLADYS PATRICIA FAGERSTON VERA"/>
    <s v="GLADYS PATRICIA"/>
    <s v="FAGERSTON VERA"/>
    <x v="1"/>
    <x v="3"/>
    <s v="Renuncia"/>
    <s v="Motivos personales"/>
    <d v="2017-09-15T00:00:00"/>
    <m/>
    <m/>
    <m/>
    <m/>
    <m/>
    <d v="1985-10-25T00:00:00"/>
    <m/>
    <m/>
    <s v=""/>
    <d v="2017-06-12T00:00:00"/>
    <d v="2017-06-30T00:00:00"/>
    <s v="S"/>
    <d v="2017-06-03T00:00:00"/>
    <s v="GPFAGERV"/>
    <s v="GPFAGERV"/>
    <n v="19021"/>
    <s v="gladys.fagerston@consultor.wom.cl"/>
    <m/>
    <m/>
    <n v="1"/>
    <s v="Monica Neculman"/>
    <x v="1"/>
    <m/>
    <n v="1"/>
    <d v="2021-03-01T00:00:00"/>
    <n v="1367"/>
    <m/>
    <d v="2017-09-01T00:00:00"/>
    <d v="2017-06-01T00:00:00"/>
    <s v="No"/>
    <s v="No"/>
  </r>
  <r>
    <s v="Holdtech"/>
    <x v="0"/>
    <s v="Masivo"/>
    <s v="La Serena"/>
    <s v="18710773"/>
    <s v="3"/>
    <s v="18710773-3"/>
    <s v="HENUNEZA"/>
    <s v="HERNAN EDUARDO NUÑEZ ARAYA"/>
    <s v="HERNAN EDUARDO"/>
    <s v="NUÑEZ ARAYA"/>
    <x v="1"/>
    <x v="3"/>
    <s v="Renuncia"/>
    <m/>
    <d v="2017-07-04T00:00:00"/>
    <m/>
    <m/>
    <m/>
    <m/>
    <m/>
    <d v="1993-09-06T00:00:00"/>
    <m/>
    <m/>
    <s v=""/>
    <d v="2017-06-12T00:00:00"/>
    <d v="2017-06-30T00:00:00"/>
    <s v="S"/>
    <d v="2017-06-03T00:00:00"/>
    <s v="HENUNEZA"/>
    <s v="HENUNEZA"/>
    <n v="19037"/>
    <s v="hernan.nunez@consultor.wom.cl"/>
    <m/>
    <m/>
    <n v="1"/>
    <s v="Monica Neculman"/>
    <x v="1"/>
    <m/>
    <n v="1"/>
    <d v="2021-03-01T00:00:00"/>
    <n v="1367"/>
    <m/>
    <d v="2017-07-01T00:00:00"/>
    <d v="2017-06-01T00:00:00"/>
    <s v="No"/>
    <s v="No"/>
  </r>
  <r>
    <s v="Holdtech"/>
    <x v="0"/>
    <s v="Masivo"/>
    <s v="La Serena"/>
    <s v="16306932"/>
    <s v="6"/>
    <s v="16306932-6"/>
    <s v="JVCOLLAM"/>
    <s v="JOSELYN VANESA COLLAO MOLINA"/>
    <s v="JOSELYN VANESA"/>
    <s v="COLLAO MOLINA"/>
    <x v="1"/>
    <x v="3"/>
    <s v="Desvinculación"/>
    <m/>
    <d v="2017-07-31T00:00:00"/>
    <m/>
    <m/>
    <m/>
    <m/>
    <m/>
    <d v="1985-10-31T00:00:00"/>
    <m/>
    <m/>
    <s v=""/>
    <d v="2017-06-12T00:00:00"/>
    <d v="2017-06-30T00:00:00"/>
    <s v="S"/>
    <d v="2017-06-03T00:00:00"/>
    <s v="JVCOLLAM"/>
    <s v="JVCOLLAM"/>
    <n v="19010"/>
    <s v="joselyn.collado@consultor.wom.cl"/>
    <m/>
    <m/>
    <n v="1"/>
    <s v="Monica Neculman"/>
    <x v="1"/>
    <m/>
    <n v="1"/>
    <d v="2021-03-01T00:00:00"/>
    <n v="1367"/>
    <m/>
    <d v="2017-07-01T00:00:00"/>
    <d v="2017-06-01T00:00:00"/>
    <s v="No"/>
    <s v="No"/>
  </r>
  <r>
    <s v="Holdtech"/>
    <x v="0"/>
    <s v="Masivo"/>
    <s v="La Serena"/>
    <s v="15595912"/>
    <s v="6"/>
    <s v="15595912-6"/>
    <s v="KJMUNOZS"/>
    <s v="KARIN JOHANNA MUÑOZ SEGOVIA"/>
    <s v="KARIN JOHANNA"/>
    <s v="MUÑOZ SEGOVIA"/>
    <x v="1"/>
    <x v="3"/>
    <s v="Desvinculación"/>
    <s v="Necesidad de la empresa"/>
    <d v="2019-03-12T00:00:00"/>
    <m/>
    <m/>
    <m/>
    <m/>
    <m/>
    <d v="1984-03-21T00:00:00"/>
    <s v="MINERVA MAKARENA ROJAS VARAS"/>
    <s v="17902552-3"/>
    <s v="ULISES LA ROSA PEREZ"/>
    <d v="2017-06-12T00:00:00"/>
    <d v="2017-06-30T00:00:00"/>
    <s v="S"/>
    <d v="2017-07-03T00:00:00"/>
    <s v="KJMUNOZS"/>
    <s v="KJMUNOZS"/>
    <n v="19036"/>
    <s v="karin.munoz@consultor.wom.cl"/>
    <m/>
    <m/>
    <n v="1"/>
    <s v="Monica Neculman"/>
    <x v="1"/>
    <s v="Diurno"/>
    <n v="1"/>
    <d v="2021-03-01T00:00:00"/>
    <n v="1337"/>
    <m/>
    <d v="2019-03-01T00:00:00"/>
    <d v="2017-07-01T00:00:00"/>
    <s v="No"/>
    <s v="Si"/>
  </r>
  <r>
    <s v="Holdtech"/>
    <x v="0"/>
    <s v="Masivo"/>
    <s v="La Serena"/>
    <s v="15402553"/>
    <s v="7"/>
    <s v="15402553-7"/>
    <s v="MECORREV"/>
    <s v="MARIA EUGENIA CORREA VALLEJOS"/>
    <s v="MARIA EUGENIA"/>
    <s v="CORREA VALLEJOS"/>
    <x v="1"/>
    <x v="3"/>
    <s v="Desvinculación"/>
    <s v="Faltas en el servicio"/>
    <d v="2017-11-14T00:00:00"/>
    <m/>
    <m/>
    <m/>
    <m/>
    <m/>
    <d v="1972-07-26T00:00:00"/>
    <m/>
    <m/>
    <s v=""/>
    <d v="2017-06-12T00:00:00"/>
    <d v="2017-06-30T00:00:00"/>
    <s v="S"/>
    <d v="2017-06-03T00:00:00"/>
    <s v="MECORREV"/>
    <s v="MECORREV"/>
    <n v="19013"/>
    <s v="maria.correa@consultor.wom.cl"/>
    <m/>
    <m/>
    <n v="1"/>
    <s v="Monica Neculman"/>
    <x v="1"/>
    <m/>
    <n v="1"/>
    <d v="2021-03-01T00:00:00"/>
    <n v="1367"/>
    <m/>
    <d v="2017-11-01T00:00:00"/>
    <d v="2017-06-01T00:00:00"/>
    <s v="No"/>
    <s v="No"/>
  </r>
  <r>
    <s v="Holdtech"/>
    <x v="0"/>
    <s v="Masivo"/>
    <s v="La Serena"/>
    <s v="10953320"/>
    <s v="3"/>
    <s v="10953320-3"/>
    <s v="MFVARELM"/>
    <s v="MARIA FRANCISCA VARELA MONTENEGRO"/>
    <s v="MARIA FRANCISCA"/>
    <s v="VARELA MONTENEGRO"/>
    <x v="1"/>
    <x v="3"/>
    <s v="Renuncia"/>
    <s v="Mutuo acuerdo"/>
    <d v="2018-03-28T00:00:00"/>
    <m/>
    <m/>
    <m/>
    <m/>
    <m/>
    <d v="1971-10-03T00:00:00"/>
    <s v="PALOMA JACQUELINE ARAYA MUÑOZ"/>
    <s v="15054416-5"/>
    <s v="FRANCISCO JAVIER SUAREZ VEGA"/>
    <d v="2017-06-12T00:00:00"/>
    <d v="2017-06-30T00:00:00"/>
    <s v="S"/>
    <d v="2017-06-03T00:00:00"/>
    <s v="MFVARELM"/>
    <s v="MFVARELM"/>
    <n v="19059"/>
    <s v="maria.varela@consultor.wom.cl"/>
    <m/>
    <m/>
    <n v="1"/>
    <s v="Monica Neculman"/>
    <x v="1"/>
    <m/>
    <n v="1"/>
    <d v="2021-03-01T00:00:00"/>
    <n v="1367"/>
    <m/>
    <d v="2018-03-01T00:00:00"/>
    <d v="2017-06-01T00:00:00"/>
    <s v="No"/>
    <s v="No"/>
  </r>
  <r>
    <s v="Holdtech"/>
    <x v="0"/>
    <s v="Masivo"/>
    <s v="La Serena"/>
    <s v="18316243"/>
    <s v="8"/>
    <s v="18316243-8"/>
    <s v="MNBARRAR"/>
    <s v="MELISA NICOLE BARRAZA ROJAS"/>
    <s v="MELISA NICOLE"/>
    <s v="BARRAZA ROJAS"/>
    <x v="1"/>
    <x v="3"/>
    <s v="Desvinculación"/>
    <m/>
    <d v="2017-08-21T00:00:00"/>
    <m/>
    <m/>
    <m/>
    <m/>
    <m/>
    <d v="1992-08-08T00:00:00"/>
    <m/>
    <m/>
    <s v=""/>
    <d v="2017-06-12T00:00:00"/>
    <d v="2017-06-30T00:00:00"/>
    <s v="S"/>
    <d v="2017-06-03T00:00:00"/>
    <s v="MNBARRAR"/>
    <s v="MNBARRAR"/>
    <n v="19006"/>
    <s v="melisa.barraza@consultor.wom.cl"/>
    <m/>
    <m/>
    <n v="1"/>
    <s v="Monica Neculman"/>
    <x v="1"/>
    <m/>
    <n v="1"/>
    <d v="2021-03-01T00:00:00"/>
    <n v="1367"/>
    <m/>
    <d v="2017-08-01T00:00:00"/>
    <d v="2017-06-01T00:00:00"/>
    <s v="No"/>
    <s v="No"/>
  </r>
  <r>
    <s v="Holdtech"/>
    <x v="0"/>
    <s v="Masivo"/>
    <s v="La Serena"/>
    <s v="17847211"/>
    <s v="9"/>
    <s v="17847211-9"/>
    <s v="RMDAVIED"/>
    <s v="ROSE MARY ANN DAVIES DAVIES"/>
    <s v="ROSE MARY ANN"/>
    <s v="DAVIES DAVIES"/>
    <x v="1"/>
    <x v="3"/>
    <s v="Renuncia"/>
    <s v="Motivos personales"/>
    <d v="2017-10-23T00:00:00"/>
    <m/>
    <m/>
    <m/>
    <m/>
    <m/>
    <d v="1991-09-27T00:00:00"/>
    <m/>
    <m/>
    <s v=""/>
    <d v="2017-06-12T00:00:00"/>
    <d v="2017-06-30T00:00:00"/>
    <s v="S"/>
    <d v="2017-06-03T00:00:00"/>
    <s v="RMDAVIED"/>
    <s v="RMDAVIED"/>
    <n v="19015"/>
    <s v="rose.davies@consultor.wom.cl"/>
    <m/>
    <m/>
    <n v="1"/>
    <s v="Monica Neculman"/>
    <x v="1"/>
    <m/>
    <n v="1"/>
    <d v="2021-03-01T00:00:00"/>
    <n v="1367"/>
    <m/>
    <d v="2017-10-01T00:00:00"/>
    <d v="2017-06-01T00:00:00"/>
    <s v="No"/>
    <s v="No"/>
  </r>
  <r>
    <s v="Holdtech"/>
    <x v="0"/>
    <s v="Masivo"/>
    <s v="La Serena"/>
    <s v="10254394"/>
    <s v="7"/>
    <s v="10254394-7"/>
    <s v="WRTOROO"/>
    <s v="WILMA ROXANA TORO OLIVARES"/>
    <s v="WILMA ROXANA"/>
    <s v="TORO OLIVARES"/>
    <x v="1"/>
    <x v="3"/>
    <s v="Renuncia"/>
    <m/>
    <d v="2018-01-15T00:00:00"/>
    <m/>
    <m/>
    <m/>
    <m/>
    <m/>
    <d v="1966-09-14T00:00:00"/>
    <m/>
    <m/>
    <s v=""/>
    <d v="2017-06-12T00:00:00"/>
    <d v="2017-06-30T00:00:00"/>
    <s v="S"/>
    <d v="2017-06-03T00:00:00"/>
    <s v="WRTOROO"/>
    <s v="WRTOROO"/>
    <n v="19057"/>
    <s v="wilma.toro@consultor.wom.cl"/>
    <m/>
    <m/>
    <n v="1"/>
    <s v="Monica Neculman"/>
    <x v="1"/>
    <m/>
    <n v="1"/>
    <d v="2021-03-01T00:00:00"/>
    <n v="1367"/>
    <m/>
    <d v="2018-01-01T00:00:00"/>
    <d v="2017-06-01T00:00:00"/>
    <s v="No"/>
    <s v="No"/>
  </r>
  <r>
    <s v="Holdtech"/>
    <x v="0"/>
    <s v="Masivo"/>
    <s v="La Serena"/>
    <s v="14384978"/>
    <s v="3"/>
    <s v="14384978-3"/>
    <s v="YAOLIVAC"/>
    <s v="YESMINA ANDREA OLIVARES CABRERA"/>
    <s v="YESMINA ANDREA"/>
    <s v="OLIVARES CABRERA"/>
    <x v="1"/>
    <x v="3"/>
    <s v="Renuncia"/>
    <m/>
    <d v="2017-11-27T00:00:00"/>
    <m/>
    <m/>
    <m/>
    <m/>
    <m/>
    <d v="1978-01-03T00:00:00"/>
    <m/>
    <m/>
    <s v=""/>
    <d v="2017-06-12T00:00:00"/>
    <d v="2017-06-30T00:00:00"/>
    <s v="S"/>
    <d v="2017-06-03T00:00:00"/>
    <s v="YAOLIVAC"/>
    <s v="YAOLIVAC"/>
    <n v="19038"/>
    <s v="yesmina.olivares@consultor.wom.cl"/>
    <m/>
    <m/>
    <n v="1"/>
    <s v="Monica Neculman"/>
    <x v="1"/>
    <m/>
    <n v="1"/>
    <d v="2021-03-01T00:00:00"/>
    <n v="1367"/>
    <m/>
    <d v="2017-11-01T00:00:00"/>
    <d v="2017-06-01T00:00:00"/>
    <s v="No"/>
    <s v="No"/>
  </r>
  <r>
    <s v="Holdtech"/>
    <x v="0"/>
    <s v="Masivo"/>
    <s v="La Serena"/>
    <s v="16763671"/>
    <s v="3"/>
    <s v="16763671-3"/>
    <s v="YCTOLEDT"/>
    <s v="YASNA CRISTINA TOLEDO TOLEDO"/>
    <s v="YASNA CRISTINA"/>
    <s v="TOLEDO TOLEDO"/>
    <x v="1"/>
    <x v="3"/>
    <m/>
    <m/>
    <d v="2018-03-26T00:00:00"/>
    <m/>
    <m/>
    <m/>
    <m/>
    <m/>
    <d v="1987-07-15T00:00:00"/>
    <s v="VICTOR MANUEL BERRIOS OSORES"/>
    <s v="10605914-4"/>
    <s v="WILLIAMS ENRIQUE DOMINGUEZ BARRADA"/>
    <d v="2017-06-12T00:00:00"/>
    <d v="2017-06-30T00:00:00"/>
    <s v="S"/>
    <d v="2017-06-03T00:00:00"/>
    <s v="YCTOLEDT"/>
    <s v="YCTOLEDT"/>
    <n v="19056"/>
    <s v="yasna.toledo@consultor.wom.cl"/>
    <m/>
    <m/>
    <n v="1"/>
    <s v="Monica Neculman"/>
    <x v="1"/>
    <m/>
    <n v="1"/>
    <d v="2021-03-01T00:00:00"/>
    <n v="1367"/>
    <m/>
    <d v="2018-03-01T00:00:00"/>
    <d v="2017-06-01T00:00:00"/>
    <s v="No"/>
    <s v="No"/>
  </r>
  <r>
    <s v="Holdtech"/>
    <x v="0"/>
    <s v="Masivo"/>
    <s v="La Serena"/>
    <s v="10509133"/>
    <s v="8"/>
    <s v="10509133-8"/>
    <s v="YEFLOREA"/>
    <s v="YESICA ELEANIRA FLORES ARAYA"/>
    <s v="YESICA ELEANIRA"/>
    <s v="FLORES ARAYA"/>
    <x v="1"/>
    <x v="3"/>
    <s v="Desvinculación"/>
    <s v="No Concurrencia"/>
    <d v="2017-10-10T00:00:00"/>
    <m/>
    <m/>
    <m/>
    <m/>
    <m/>
    <d v="1967-07-09T00:00:00"/>
    <m/>
    <m/>
    <s v=""/>
    <d v="2017-06-12T00:00:00"/>
    <d v="2017-06-30T00:00:00"/>
    <s v="S"/>
    <d v="2017-06-03T00:00:00"/>
    <s v="YEFLOREA"/>
    <s v="YEFLOREA"/>
    <n v="19017"/>
    <s v="yesica.flores@consultor.wom.cl"/>
    <m/>
    <m/>
    <n v="1"/>
    <s v="Monica Neculman"/>
    <x v="1"/>
    <m/>
    <n v="1"/>
    <d v="2021-03-01T00:00:00"/>
    <n v="1367"/>
    <m/>
    <d v="2017-10-01T00:00:00"/>
    <d v="2017-06-01T00:00:00"/>
    <s v="No"/>
    <s v="No"/>
  </r>
  <r>
    <s v="Holdtech"/>
    <x v="0"/>
    <s v="Masivo"/>
    <s v="La Serena"/>
    <s v="13223590"/>
    <s v="2"/>
    <s v="13223590-2"/>
    <s v="YEMUNIZA"/>
    <s v="YANINA EDITH MUNIZAGA ASTUDILLO"/>
    <s v="YANINA EDITH"/>
    <s v="MUNIZAGA ASTUDILLO"/>
    <x v="1"/>
    <x v="3"/>
    <s v="Desvinculación"/>
    <s v="Falta grave al contrato"/>
    <d v="2018-01-24T00:00:00"/>
    <m/>
    <m/>
    <m/>
    <m/>
    <m/>
    <d v="1977-03-11T00:00:00"/>
    <m/>
    <m/>
    <s v=""/>
    <d v="2017-06-12T00:00:00"/>
    <d v="2017-06-30T00:00:00"/>
    <s v="S"/>
    <d v="2017-06-03T00:00:00"/>
    <s v="YEMUNIZA"/>
    <s v="YEMUNIZA"/>
    <n v="19035"/>
    <s v="yanina.munizaga@consultor.wom.cl"/>
    <m/>
    <m/>
    <n v="1"/>
    <s v="Monica Neculman"/>
    <x v="1"/>
    <m/>
    <n v="1"/>
    <d v="2021-03-01T00:00:00"/>
    <n v="1367"/>
    <m/>
    <d v="2018-01-01T00:00:00"/>
    <d v="2017-06-01T00:00:00"/>
    <s v="No"/>
    <s v="No"/>
  </r>
  <r>
    <s v="Holdtech"/>
    <x v="0"/>
    <s v="Masivo"/>
    <s v="La Serena"/>
    <s v="15740911"/>
    <s v="5"/>
    <s v="15740911-5"/>
    <s v="AJGALLAG"/>
    <s v="ANDREA JANIRA GALLARDO GUTIERREZ"/>
    <s v="ANDREA JANIRA"/>
    <s v="GALLARDO GUTIERREZ"/>
    <x v="1"/>
    <x v="3"/>
    <s v="Renuncia"/>
    <m/>
    <d v="2017-07-10T00:00:00"/>
    <m/>
    <m/>
    <m/>
    <m/>
    <m/>
    <d v="1983-07-27T00:00:00"/>
    <m/>
    <m/>
    <s v=""/>
    <d v="2017-06-20T00:00:00"/>
    <d v="2017-07-10T00:00:00"/>
    <s v="S"/>
    <d v="2017-07-11T00:00:00"/>
    <s v="AJGALLAG"/>
    <s v="AJGALLAG"/>
    <n v="19076"/>
    <s v="andrea.gallardo@consultor.wom.cl"/>
    <m/>
    <m/>
    <n v="3"/>
    <s v="Deisy Carvajal"/>
    <x v="1"/>
    <m/>
    <n v="1"/>
    <d v="2021-03-01T00:00:00"/>
    <n v="1329"/>
    <m/>
    <d v="2017-07-01T00:00:00"/>
    <d v="2017-07-01T00:00:00"/>
    <s v="No"/>
    <s v="No"/>
  </r>
  <r>
    <s v="Holdtech"/>
    <x v="0"/>
    <s v="Masivo"/>
    <s v="La Serena"/>
    <s v="16135422"/>
    <s v="8"/>
    <s v="16135422-8"/>
    <s v="CBHERREB"/>
    <s v="CHRISTIAN BERNARDO HERRERA BRICEÑO"/>
    <s v="CHRISTIAN BERNARDO"/>
    <s v="HERRERA BRICEÑO"/>
    <x v="1"/>
    <x v="3"/>
    <s v="Renuncia"/>
    <s v="Tiene empresa personal y no convalida horario"/>
    <d v="2017-08-17T00:00:00"/>
    <m/>
    <m/>
    <m/>
    <m/>
    <m/>
    <d v="1985-11-12T00:00:00"/>
    <m/>
    <m/>
    <s v=""/>
    <d v="2017-06-20T00:00:00"/>
    <d v="2017-07-10T00:00:00"/>
    <s v="S"/>
    <d v="2017-07-11T00:00:00"/>
    <s v="CBHERREB"/>
    <s v="CBHERREB"/>
    <n v="19078"/>
    <s v="christian.herrera@consultor.wom.cl"/>
    <m/>
    <m/>
    <n v="3"/>
    <s v="Deisy Carvajal"/>
    <x v="1"/>
    <m/>
    <n v="1"/>
    <d v="2021-03-01T00:00:00"/>
    <n v="1329"/>
    <m/>
    <d v="2017-08-01T00:00:00"/>
    <d v="2017-07-01T00:00:00"/>
    <s v="No"/>
    <s v="No"/>
  </r>
  <r>
    <s v="Holdtech"/>
    <x v="0"/>
    <s v="Masivo"/>
    <s v="La Serena"/>
    <s v="12615526"/>
    <s v="3"/>
    <s v="12615526-3"/>
    <s v="EMGRANCG"/>
    <s v="EVELYN MARIA GRANCKE GONZALEZ"/>
    <s v="EVELYN MARIA"/>
    <s v="GRANCKE GONZALEZ"/>
    <x v="1"/>
    <x v="3"/>
    <s v="Desvinculación"/>
    <s v="Necesidad de la empresa"/>
    <d v="2018-04-05T00:00:00"/>
    <m/>
    <m/>
    <m/>
    <m/>
    <m/>
    <d v="1974-07-22T00:00:00"/>
    <s v="MINERVA MAKARENA ROJAS VARAS"/>
    <s v="17902552-3"/>
    <s v="ULISES LA ROSA PEREZ"/>
    <d v="2017-06-12T00:00:00"/>
    <d v="2017-06-30T00:00:00"/>
    <s v="S"/>
    <d v="2017-06-03T00:00:00"/>
    <s v="EMGRANCG"/>
    <s v="EMGRANCG"/>
    <n v="19032"/>
    <s v="evelyn.grancke@consultor.wom.cl"/>
    <m/>
    <m/>
    <n v="3"/>
    <s v="Monica Neculman"/>
    <x v="1"/>
    <m/>
    <n v="1"/>
    <d v="2021-03-01T00:00:00"/>
    <n v="1367"/>
    <m/>
    <d v="2018-04-01T00:00:00"/>
    <d v="2017-06-01T00:00:00"/>
    <s v="No"/>
    <s v="No"/>
  </r>
  <r>
    <s v="Holdtech"/>
    <x v="0"/>
    <s v="Masivo"/>
    <s v="La Serena"/>
    <s v="18494574"/>
    <s v="6"/>
    <s v="18494574-6"/>
    <s v="FAFUENTI"/>
    <s v="FRANCISCO ALEJANDRO FUENTES IBARRA"/>
    <s v="FRANCISCO ALEJANDRO"/>
    <s v="FUENTES IBARRA"/>
    <x v="1"/>
    <x v="3"/>
    <s v="Desvinculación"/>
    <s v="No Concurrencia"/>
    <d v="2019-02-25T00:00:00"/>
    <m/>
    <m/>
    <m/>
    <m/>
    <m/>
    <d v="1993-07-28T00:00:00"/>
    <s v="PALOMA JACQUELINE ARAYA MUÑOZ"/>
    <s v="15054416-5"/>
    <s v="FRANCISCO JAVIER SUAREZ VEGA"/>
    <d v="2017-06-20T00:00:00"/>
    <d v="2017-07-10T00:00:00"/>
    <s v="S"/>
    <d v="2017-07-11T00:00:00"/>
    <s v="FAFUENTI"/>
    <s v="FAFUENTI"/>
    <n v="19075"/>
    <s v="francisco.fuentes@consultor.wom.cl"/>
    <m/>
    <m/>
    <n v="3"/>
    <s v="Deisy Carvajal"/>
    <x v="1"/>
    <s v="Diurno"/>
    <n v="1"/>
    <d v="2021-03-01T00:00:00"/>
    <n v="1329"/>
    <m/>
    <d v="2019-02-01T00:00:00"/>
    <d v="2017-07-01T00:00:00"/>
    <s v="No"/>
    <s v="Si"/>
  </r>
  <r>
    <s v="Holdtech"/>
    <x v="0"/>
    <s v="Prepago"/>
    <s v="La Serena"/>
    <s v="18510396"/>
    <s v="K"/>
    <s v="18510396-k"/>
    <s v="FAVELIZV"/>
    <s v="FELIPE ALEXIS VELIZ VENEGAS"/>
    <s v="FELIPE ALEXIS"/>
    <s v="VELIZ VENEGAS"/>
    <x v="1"/>
    <x v="3"/>
    <s v="Desvinculación"/>
    <s v="No Concurrencia"/>
    <d v="2017-11-07T00:00:00"/>
    <m/>
    <m/>
    <m/>
    <m/>
    <m/>
    <d v="1993-06-07T00:00:00"/>
    <m/>
    <m/>
    <s v=""/>
    <d v="2017-06-20T00:00:00"/>
    <d v="2017-07-10T00:00:00"/>
    <s v="S"/>
    <d v="2017-07-11T00:00:00"/>
    <s v="FAVELIZV"/>
    <s v="FAVELIZV"/>
    <n v="19090"/>
    <s v="felipe.veliz@consultor.wom.cl"/>
    <m/>
    <m/>
    <n v="3"/>
    <s v="Deisy Carvajal"/>
    <x v="1"/>
    <m/>
    <n v="1"/>
    <d v="2021-03-01T00:00:00"/>
    <n v="1329"/>
    <m/>
    <d v="2017-11-01T00:00:00"/>
    <d v="2017-07-01T00:00:00"/>
    <s v="No"/>
    <s v="No"/>
  </r>
  <r>
    <s v="Holdtech"/>
    <x v="0"/>
    <s v="Masivo"/>
    <s v="La Serena"/>
    <s v="15909055"/>
    <s v="8"/>
    <s v="15909055-8"/>
    <s v="IRCALDEV"/>
    <s v="ISABEL REGINA CALDERON VILLAR"/>
    <s v="ISABEL REGINA"/>
    <s v="CALDERON VILLAR"/>
    <x v="1"/>
    <x v="3"/>
    <s v="Renuncia"/>
    <m/>
    <d v="2017-09-01T00:00:00"/>
    <m/>
    <m/>
    <m/>
    <m/>
    <m/>
    <d v="1984-12-09T00:00:00"/>
    <m/>
    <m/>
    <s v=""/>
    <d v="2017-06-20T00:00:00"/>
    <d v="2017-07-10T00:00:00"/>
    <s v="S"/>
    <d v="2017-07-11T00:00:00"/>
    <s v="IRCALDEV"/>
    <s v="IRCALDEV"/>
    <n v="19071"/>
    <s v="isabel.calderon@consultor.wom.cl"/>
    <m/>
    <m/>
    <n v="3"/>
    <s v="Deisy Carvajal"/>
    <x v="1"/>
    <m/>
    <n v="1"/>
    <d v="2021-03-01T00:00:00"/>
    <n v="1329"/>
    <m/>
    <d v="2017-09-01T00:00:00"/>
    <d v="2017-07-01T00:00:00"/>
    <s v="No"/>
    <s v="No"/>
  </r>
  <r>
    <s v="Holdtech"/>
    <x v="0"/>
    <s v="Masivo"/>
    <s v="La Serena"/>
    <s v="18162351"/>
    <s v="9"/>
    <s v="18162351-9"/>
    <s v="JCNUNEZS"/>
    <s v="JUAN CARLOS NUÑEZ SALFATE"/>
    <s v="JUAN CARLOS"/>
    <s v="NUÑEZ SALFATE"/>
    <x v="1"/>
    <x v="3"/>
    <s v="Desvinculación"/>
    <s v="No Concurrencia"/>
    <d v="2017-09-11T00:00:00"/>
    <m/>
    <m/>
    <m/>
    <m/>
    <m/>
    <d v="1992-06-02T00:00:00"/>
    <m/>
    <m/>
    <s v=""/>
    <d v="2017-06-20T00:00:00"/>
    <d v="2017-07-10T00:00:00"/>
    <s v="S"/>
    <d v="2017-07-19T00:00:00"/>
    <s v="JCNUNEZS"/>
    <s v="JCNUNEZS"/>
    <n v="19084"/>
    <s v="juan.nunez@consultor.wom.cl"/>
    <m/>
    <m/>
    <n v="3"/>
    <s v="Deisy Carvajal"/>
    <x v="1"/>
    <m/>
    <n v="1"/>
    <d v="2021-03-01T00:00:00"/>
    <n v="1321"/>
    <m/>
    <d v="2017-09-01T00:00:00"/>
    <d v="2017-07-01T00:00:00"/>
    <s v="No"/>
    <s v="No"/>
  </r>
  <r>
    <s v="Holdtech"/>
    <x v="0"/>
    <s v="Masivo"/>
    <s v="La Serena"/>
    <s v="16878677"/>
    <s v="8"/>
    <s v="16878677-8"/>
    <s v="JNRODRIS"/>
    <s v="JACQUELINE NICOLE RODRIGUEZ SAPIAIN"/>
    <s v="JACQUELINE NICOLE"/>
    <s v="RODRIGUEZ SAPIAIN"/>
    <x v="1"/>
    <x v="3"/>
    <s v="Renuncia"/>
    <m/>
    <d v="2017-11-22T00:00:00"/>
    <m/>
    <m/>
    <m/>
    <m/>
    <m/>
    <d v="1988-07-30T00:00:00"/>
    <m/>
    <m/>
    <s v=""/>
    <d v="2017-06-20T00:00:00"/>
    <d v="2017-07-10T00:00:00"/>
    <s v="S"/>
    <d v="2017-07-11T00:00:00"/>
    <s v="JNRODRIS"/>
    <s v="JNRODRIS"/>
    <n v="19088"/>
    <s v="jacqueline.rodriguez@consultor.wom.cl"/>
    <m/>
    <m/>
    <n v="3"/>
    <s v="Deisy Carvajal"/>
    <x v="1"/>
    <m/>
    <n v="1"/>
    <d v="2021-03-01T00:00:00"/>
    <n v="1329"/>
    <m/>
    <d v="2017-11-01T00:00:00"/>
    <d v="2017-07-01T00:00:00"/>
    <s v="No"/>
    <s v="No"/>
  </r>
  <r>
    <s v="Holdtech"/>
    <x v="0"/>
    <s v="Masivo"/>
    <s v="La Serena"/>
    <s v="13688698"/>
    <s v="3"/>
    <s v="13688698-3"/>
    <s v="MJSEREYZ"/>
    <s v="MARIA JOSE SEREY ZORONDO"/>
    <s v="MARIA JOSE"/>
    <s v="SEREY ZORONDO"/>
    <x v="1"/>
    <x v="3"/>
    <s v="Desvinculación"/>
    <s v="Necesidad de la empresa"/>
    <d v="2018-05-04T00:00:00"/>
    <m/>
    <m/>
    <m/>
    <m/>
    <m/>
    <d v="1979-09-27T00:00:00"/>
    <s v="PALOMA JACQUELINE ARAYA MUÑOZ"/>
    <s v="15054416-5"/>
    <s v="FRANCISCO JAVIER SUAREZ VEGA"/>
    <d v="2017-06-12T00:00:00"/>
    <d v="2017-06-30T00:00:00"/>
    <s v="S"/>
    <d v="2017-06-03T00:00:00"/>
    <s v="MJSEREYZ"/>
    <s v="MJSEREYZ"/>
    <n v="19055"/>
    <s v="maria.serey@consultor.wom.cl"/>
    <m/>
    <m/>
    <n v="3"/>
    <s v="Monica Neculman"/>
    <x v="1"/>
    <m/>
    <n v="1"/>
    <d v="2021-03-01T00:00:00"/>
    <n v="1367"/>
    <m/>
    <d v="2018-05-01T00:00:00"/>
    <d v="2017-06-01T00:00:00"/>
    <s v="No"/>
    <s v="No"/>
  </r>
  <r>
    <s v="Holdtech"/>
    <x v="0"/>
    <s v="Masivo"/>
    <s v="La Serena"/>
    <s v="12213508"/>
    <s v="K"/>
    <s v="12213508-k"/>
    <s v="PSCABEZS"/>
    <s v="PAMELA SOLANGE CABEZAS SALAZAR"/>
    <s v="PAMELA SOLANGE"/>
    <s v="CABEZAS SALAZAR"/>
    <x v="1"/>
    <x v="3"/>
    <s v="Renuncia"/>
    <s v="Motivos personales"/>
    <d v="2017-11-10T00:00:00"/>
    <m/>
    <m/>
    <m/>
    <m/>
    <m/>
    <d v="1972-10-25T00:00:00"/>
    <m/>
    <m/>
    <s v=""/>
    <d v="2017-06-20T00:00:00"/>
    <d v="2017-07-10T00:00:00"/>
    <s v="S"/>
    <d v="2017-07-11T00:00:00"/>
    <s v="PSCABEZS"/>
    <s v="PSCABEZS"/>
    <n v="19070"/>
    <s v="pamela.cabezas@consultor.wom.cl"/>
    <m/>
    <m/>
    <n v="3"/>
    <s v="Deisy Carvajal"/>
    <x v="1"/>
    <m/>
    <n v="1"/>
    <d v="2021-03-01T00:00:00"/>
    <n v="1329"/>
    <m/>
    <d v="2017-11-01T00:00:00"/>
    <d v="2017-07-01T00:00:00"/>
    <s v="No"/>
    <s v="No"/>
  </r>
  <r>
    <s v="Holdtech"/>
    <x v="0"/>
    <s v="Prepago"/>
    <s v="La Serena"/>
    <s v="18316757"/>
    <s v="K"/>
    <s v="18316757-k"/>
    <s v="RAPEREID"/>
    <s v="RICARDO ANDRE PEREIRA DROGUETT"/>
    <s v="RICARDO ANDRE"/>
    <s v="PEREIRA DROGUETT"/>
    <x v="1"/>
    <x v="3"/>
    <s v="Renuncia"/>
    <m/>
    <d v="2017-12-11T00:00:00"/>
    <m/>
    <m/>
    <m/>
    <m/>
    <m/>
    <d v="1992-11-25T00:00:00"/>
    <m/>
    <m/>
    <s v=""/>
    <d v="2017-06-20T00:00:00"/>
    <d v="2017-07-10T00:00:00"/>
    <s v="S"/>
    <d v="2017-07-11T00:00:00"/>
    <s v="RAPEREID"/>
    <s v="RAPEREID"/>
    <n v="19086"/>
    <s v="ricardo.pereira@consultor.wom.cl"/>
    <m/>
    <m/>
    <n v="3"/>
    <s v="Deisy Carvajal"/>
    <x v="1"/>
    <m/>
    <n v="1"/>
    <d v="2021-03-01T00:00:00"/>
    <n v="1329"/>
    <m/>
    <d v="2017-12-01T00:00:00"/>
    <d v="2017-07-01T00:00:00"/>
    <s v="No"/>
    <s v="No"/>
  </r>
  <r>
    <s v="Holdtech"/>
    <x v="0"/>
    <s v="Masivo"/>
    <s v="La Serena"/>
    <s v="13744971"/>
    <s v="4"/>
    <s v="13744971-4"/>
    <s v="SRMUNOZP"/>
    <s v="SARA RAQUEL MUÑOZ PEREZ"/>
    <s v="SARA RAQUEL"/>
    <s v="MUÑOZ PEREZ"/>
    <x v="1"/>
    <x v="3"/>
    <s v="Renuncia"/>
    <s v="Motivos personales"/>
    <d v="2017-11-06T00:00:00"/>
    <m/>
    <m/>
    <m/>
    <m/>
    <m/>
    <d v="1980-10-08T00:00:00"/>
    <m/>
    <m/>
    <s v=""/>
    <d v="2017-06-20T00:00:00"/>
    <d v="2017-07-10T00:00:00"/>
    <s v="S"/>
    <d v="2017-07-11T00:00:00"/>
    <s v="SRMUNOZP"/>
    <s v="SRMUNOZP"/>
    <n v="19083"/>
    <s v="sara.munoz@consultor.wom.cl"/>
    <m/>
    <m/>
    <n v="3"/>
    <s v="Deisy Carvajal"/>
    <x v="1"/>
    <m/>
    <n v="1"/>
    <d v="2021-03-01T00:00:00"/>
    <n v="1329"/>
    <m/>
    <d v="2017-11-01T00:00:00"/>
    <d v="2017-07-01T00:00:00"/>
    <s v="No"/>
    <s v="No"/>
  </r>
  <r>
    <s v="Holdtech"/>
    <x v="0"/>
    <s v="Masivo"/>
    <s v="La Serena"/>
    <s v="13760370"/>
    <s v="5"/>
    <s v="13760370-5"/>
    <s v="YLCAMPOB"/>
    <s v="YESSENIA LEONTINA CAMPOS BERRIOS"/>
    <s v="YESSENIA LEONTINA"/>
    <s v="CAMPOS BERRIOS"/>
    <x v="1"/>
    <x v="3"/>
    <s v="Renuncia"/>
    <m/>
    <d v="2018-01-02T00:00:00"/>
    <m/>
    <m/>
    <m/>
    <m/>
    <m/>
    <d v="1980-04-11T00:00:00"/>
    <m/>
    <m/>
    <s v=""/>
    <d v="2017-06-20T00:00:00"/>
    <d v="2017-07-10T00:00:00"/>
    <s v="S"/>
    <d v="2017-07-11T00:00:00"/>
    <s v="YLCAMPOB"/>
    <s v="YLCAMPOB"/>
    <n v="19072"/>
    <s v="yessenia.campos@consultor.wom.cl"/>
    <m/>
    <m/>
    <n v="3"/>
    <s v="Deisy Carvajal"/>
    <x v="1"/>
    <m/>
    <n v="1"/>
    <d v="2021-03-01T00:00:00"/>
    <n v="1329"/>
    <m/>
    <d v="2018-01-01T00:00:00"/>
    <d v="2017-07-01T00:00:00"/>
    <s v="No"/>
    <s v="No"/>
  </r>
  <r>
    <s v="Holdtech"/>
    <x v="0"/>
    <s v="Masivo"/>
    <s v="La Serena"/>
    <s v="15674197"/>
    <s v="3"/>
    <s v="15674197-3"/>
    <s v="ABMARING"/>
    <s v="ANGELA BEATRIZ MARIN GUERRERO"/>
    <s v="ANGELA BEATRIZ"/>
    <s v="MARIN GUERRERO"/>
    <x v="1"/>
    <x v="3"/>
    <s v="Desvinculación"/>
    <s v="No Concurrencia"/>
    <d v="2017-09-11T00:00:00"/>
    <m/>
    <m/>
    <m/>
    <m/>
    <m/>
    <d v="1984-01-30T00:00:00"/>
    <m/>
    <m/>
    <s v=""/>
    <d v="2017-07-06T00:00:00"/>
    <d v="2017-07-26T00:00:00"/>
    <s v="S"/>
    <d v="2017-07-27T00:00:00"/>
    <s v="ABMARING"/>
    <s v="ABMARING"/>
    <n v="19033"/>
    <s v="angela.marin@consultor.wom.cl"/>
    <m/>
    <m/>
    <n v="4"/>
    <s v="Monica Neculman"/>
    <x v="1"/>
    <m/>
    <n v="1"/>
    <d v="2021-03-01T00:00:00"/>
    <n v="1313"/>
    <m/>
    <d v="2017-09-01T00:00:00"/>
    <d v="2017-07-01T00:00:00"/>
    <s v="No"/>
    <s v="No"/>
  </r>
  <r>
    <s v="Holdtech"/>
    <x v="0"/>
    <s v="Masivo"/>
    <s v="La Serena"/>
    <s v="17963872"/>
    <s v="K"/>
    <s v="17963872-K"/>
    <s v="BBPOZOO"/>
    <s v="BELGICA BELEN POZO OYARZUN"/>
    <s v="BELGICA BELEN"/>
    <s v="POZO OYARZUN"/>
    <x v="1"/>
    <x v="3"/>
    <s v="Renuncia"/>
    <m/>
    <d v="2017-12-22T00:00:00"/>
    <m/>
    <m/>
    <m/>
    <m/>
    <m/>
    <d v="1991-04-19T00:00:00"/>
    <m/>
    <m/>
    <s v=""/>
    <d v="2017-07-06T00:00:00"/>
    <d v="2017-07-26T00:00:00"/>
    <s v="S"/>
    <d v="2017-07-27T00:00:00"/>
    <s v="BBPOZOO"/>
    <s v="BBPOZOO"/>
    <n v="19051"/>
    <s v="belgica.pozo@consultor.wom.cl"/>
    <m/>
    <m/>
    <n v="4"/>
    <s v="Monica Neculman"/>
    <x v="1"/>
    <m/>
    <n v="1"/>
    <d v="2021-03-01T00:00:00"/>
    <n v="1313"/>
    <m/>
    <d v="2017-12-01T00:00:00"/>
    <d v="2017-07-01T00:00:00"/>
    <s v="No"/>
    <s v="No"/>
  </r>
  <r>
    <s v="Holdtech"/>
    <x v="0"/>
    <s v="Masivo"/>
    <s v="La Serena"/>
    <s v="16581934"/>
    <s v="9"/>
    <s v="16581934-9"/>
    <s v="DLRIVERA"/>
    <s v="DARCY LILIANA RIVERA ALCAYAGA"/>
    <s v="DARCY LILIANA"/>
    <s v="RIVERA ALCAYAGA"/>
    <x v="1"/>
    <x v="3"/>
    <s v="Desvinculación"/>
    <s v="Necesidad de la empresa"/>
    <d v="2018-06-07T00:00:00"/>
    <m/>
    <m/>
    <m/>
    <m/>
    <m/>
    <d v="1987-11-20T00:00:00"/>
    <s v="ALFONSO ANTONIO PINTO ARAYA"/>
    <s v="16780392-K"/>
    <s v="WILLIAMS ENRIQUE DOMINGUEZ BARRADA"/>
    <d v="2017-07-06T00:00:00"/>
    <d v="2017-07-26T00:00:00"/>
    <s v="S"/>
    <d v="2017-07-27T00:00:00"/>
    <s v="DLRIVERA"/>
    <s v="DLRIVERA"/>
    <n v="19053"/>
    <s v="darcy.rivera@consultor.wom.cl"/>
    <m/>
    <m/>
    <n v="4"/>
    <s v="Monica Neculman"/>
    <x v="1"/>
    <s v="Diurno"/>
    <n v="1"/>
    <d v="2021-03-01T00:00:00"/>
    <n v="1313"/>
    <m/>
    <d v="2018-06-01T00:00:00"/>
    <d v="2017-07-01T00:00:00"/>
    <s v="No"/>
    <s v="No"/>
  </r>
  <r>
    <s v="Holdtech"/>
    <x v="0"/>
    <s v="Masivo"/>
    <s v="La Serena"/>
    <s v="18002216"/>
    <s v="3"/>
    <s v="18002216-3"/>
    <s v="EACASANL"/>
    <s v="ERIC ANTONIO CASANGA LEIVA"/>
    <s v="ERIC ANTONIO"/>
    <s v="CASANGA LEIVA"/>
    <x v="1"/>
    <x v="3"/>
    <s v="Renuncia"/>
    <s v="Desmotivación"/>
    <d v="2017-08-11T00:00:00"/>
    <m/>
    <m/>
    <m/>
    <m/>
    <m/>
    <d v="1991-10-31T00:00:00"/>
    <m/>
    <m/>
    <s v=""/>
    <d v="2017-07-06T00:00:00"/>
    <d v="2017-07-26T00:00:00"/>
    <s v="S"/>
    <d v="2017-07-27T00:00:00"/>
    <s v="EACASANL"/>
    <s v="EACASANL"/>
    <n v="19019"/>
    <s v="eric.casanga@consultor.wom.cl"/>
    <m/>
    <m/>
    <n v="4"/>
    <s v="Monica Neculman"/>
    <x v="1"/>
    <m/>
    <n v="1"/>
    <d v="2021-03-01T00:00:00"/>
    <n v="1313"/>
    <m/>
    <d v="2017-08-01T00:00:00"/>
    <d v="2017-07-01T00:00:00"/>
    <s v="No"/>
    <s v="No"/>
  </r>
  <r>
    <s v="Holdtech"/>
    <x v="0"/>
    <s v="Masivo"/>
    <s v="La Serena"/>
    <s v="17866154"/>
    <s v="K"/>
    <s v="17866154-K"/>
    <s v="EACUELLM"/>
    <s v="ELI ARIEL CUELLO MUÑOZ"/>
    <s v="ELI ARIEL"/>
    <s v="CUELLO MUÑOZ"/>
    <x v="1"/>
    <x v="3"/>
    <s v="Desvinculación"/>
    <m/>
    <d v="2018-01-25T00:00:00"/>
    <m/>
    <m/>
    <m/>
    <m/>
    <m/>
    <d v="1991-11-22T00:00:00"/>
    <m/>
    <m/>
    <s v=""/>
    <d v="2017-07-06T00:00:00"/>
    <d v="2017-07-26T00:00:00"/>
    <s v="S"/>
    <d v="2017-07-27T00:00:00"/>
    <s v="EACUELLM"/>
    <s v="EACUELLM"/>
    <n v="19024"/>
    <s v="eli.cuello@consultor.wom.cl"/>
    <m/>
    <m/>
    <n v="4"/>
    <s v="Monica Neculman"/>
    <x v="1"/>
    <m/>
    <n v="1"/>
    <d v="2021-03-01T00:00:00"/>
    <n v="1313"/>
    <m/>
    <d v="2018-01-01T00:00:00"/>
    <d v="2017-07-01T00:00:00"/>
    <s v="No"/>
    <s v="No"/>
  </r>
  <r>
    <s v="Holdtech"/>
    <x v="0"/>
    <s v="Masivo"/>
    <s v="La Serena"/>
    <s v="12943122"/>
    <s v="9"/>
    <s v="12943122-9"/>
    <s v="EAMEZAB"/>
    <s v="EDUARDO ALBERTO MEZA BARRERA"/>
    <s v="EDUARDO ALBERTO"/>
    <s v="MEZA BARRERA"/>
    <x v="1"/>
    <x v="3"/>
    <s v="Desvinculación"/>
    <s v="No Concurrencia"/>
    <d v="2019-06-05T00:00:00"/>
    <m/>
    <m/>
    <m/>
    <m/>
    <m/>
    <d v="1976-09-07T00:00:00"/>
    <s v="CRISTOBAL ANDRES GALLEGOS VALENCIA"/>
    <s v="17404906-8"/>
    <s v="ULISES LA ROSA PEREZ"/>
    <d v="2017-07-06T00:00:00"/>
    <d v="2017-07-26T00:00:00"/>
    <s v="S"/>
    <d v="2017-07-28T00:00:00"/>
    <s v="EAMEZAB"/>
    <s v="EAMEZAB"/>
    <n v="19034"/>
    <s v="eduardo.meza@consultor.wom.cl"/>
    <m/>
    <m/>
    <n v="4"/>
    <s v="Monica Neculman"/>
    <x v="1"/>
    <s v="Diurno"/>
    <n v="1"/>
    <d v="2021-03-01T00:00:00"/>
    <n v="1312"/>
    <m/>
    <d v="2019-06-01T00:00:00"/>
    <d v="2017-07-01T00:00:00"/>
    <s v="No"/>
    <s v="No"/>
  </r>
  <r>
    <s v="Holdtech"/>
    <x v="0"/>
    <s v="Masivo"/>
    <s v="La Serena"/>
    <s v="15593890"/>
    <s v="0"/>
    <s v="15593890-0"/>
    <s v="IETELLOP"/>
    <s v="IOVONKA ESTRELLA TELLO PIZARRO"/>
    <s v="IOVONKA ESTRELLA"/>
    <s v="TELLO PIZARRO"/>
    <x v="1"/>
    <x v="3"/>
    <s v="Desvinculación"/>
    <s v="No Concurrencia"/>
    <d v="2017-09-21T00:00:00"/>
    <m/>
    <m/>
    <m/>
    <m/>
    <m/>
    <d v="1983-04-02T00:00:00"/>
    <m/>
    <m/>
    <s v=""/>
    <d v="2017-07-06T00:00:00"/>
    <d v="2017-07-26T00:00:00"/>
    <s v="S"/>
    <d v="2017-07-27T00:00:00"/>
    <s v="IETELLOP"/>
    <s v="IETELLOP"/>
    <n v="19094"/>
    <s v="iovonka.tello@consultor.wom.cl"/>
    <m/>
    <m/>
    <n v="4"/>
    <s v="Monica Neculman"/>
    <x v="1"/>
    <m/>
    <n v="1"/>
    <d v="2021-03-01T00:00:00"/>
    <n v="1313"/>
    <m/>
    <d v="2017-09-01T00:00:00"/>
    <d v="2017-07-01T00:00:00"/>
    <s v="No"/>
    <s v="No"/>
  </r>
  <r>
    <s v="Holdtech"/>
    <x v="0"/>
    <s v="Masivo"/>
    <s v="La Serena"/>
    <s v="15673718"/>
    <s v="6"/>
    <s v="15673718-6"/>
    <s v="JAARACEA"/>
    <s v="JOCELYN ALEJANDRA ARACENA ARACENA"/>
    <s v="JOCELYN ALEJANDRA"/>
    <s v="ARACENA ARACENA"/>
    <x v="1"/>
    <x v="3"/>
    <s v="Renuncia"/>
    <m/>
    <d v="2019-02-25T00:00:00"/>
    <m/>
    <m/>
    <m/>
    <m/>
    <m/>
    <d v="1983-03-21T00:00:00"/>
    <s v="BARBARA ANDREA ROJAS DROGUETT"/>
    <s v="15909479-0"/>
    <s v="ULISES LA ROSA PEREZ"/>
    <d v="2017-07-06T00:00:00"/>
    <d v="2017-07-26T00:00:00"/>
    <s v="S"/>
    <d v="2017-07-27T00:00:00"/>
    <s v="JAARACEA"/>
    <s v="JAARACEA"/>
    <n v="19213"/>
    <s v="joselyn.aracena@consultor.wom.cl"/>
    <m/>
    <m/>
    <n v="4"/>
    <s v="Monica Neculman"/>
    <x v="1"/>
    <s v="Diurno"/>
    <n v="1"/>
    <d v="2021-03-01T00:00:00"/>
    <n v="1313"/>
    <m/>
    <d v="2019-02-01T00:00:00"/>
    <d v="2017-07-01T00:00:00"/>
    <s v="No"/>
    <s v="No"/>
  </r>
  <r>
    <s v="Holdtech"/>
    <x v="0"/>
    <s v="Masivo"/>
    <s v="La Serena"/>
    <s v="17158484"/>
    <s v="1"/>
    <s v="17158484-1"/>
    <s v="JCMORAG"/>
    <s v="JENNIFFER CLAUDIA MORA GUTIERREZ"/>
    <s v="JENNIFFER CLAUDIA"/>
    <s v="MORA GUTIERREZ"/>
    <x v="1"/>
    <x v="3"/>
    <s v="Renuncia"/>
    <s v="Problemas personales"/>
    <d v="2018-01-04T00:00:00"/>
    <m/>
    <m/>
    <m/>
    <m/>
    <m/>
    <d v="1993-06-28T00:00:00"/>
    <m/>
    <m/>
    <s v=""/>
    <d v="2017-07-06T00:00:00"/>
    <d v="2017-08-02T00:00:00"/>
    <s v="S"/>
    <d v="2017-08-03T00:00:00"/>
    <s v="JCMORAG"/>
    <s v="JCMORAG"/>
    <n v="19012"/>
    <s v="jenniffer.mora@consultor.wom.cl"/>
    <m/>
    <m/>
    <n v="4"/>
    <s v="Monica Neculman"/>
    <x v="1"/>
    <m/>
    <n v="1"/>
    <d v="2021-03-01T00:00:00"/>
    <n v="1306"/>
    <m/>
    <d v="2018-01-01T00:00:00"/>
    <d v="2017-08-01T00:00:00"/>
    <s v="No"/>
    <s v="No"/>
  </r>
  <r>
    <s v="Holdtech"/>
    <x v="0"/>
    <s v="Masivo"/>
    <s v="La Serena"/>
    <s v="17934112"/>
    <s v="3"/>
    <s v="17934112-3"/>
    <s v="MFGONZAG"/>
    <s v="MANUEL FRANCISCO GONZALEZ GONZALEZ"/>
    <s v="MANUEL FRANCISCO"/>
    <s v="GONZALEZ GONZALEZ"/>
    <x v="1"/>
    <x v="3"/>
    <s v="Desvinculación"/>
    <s v="No Concurrencia"/>
    <d v="2018-05-28T00:00:00"/>
    <m/>
    <m/>
    <m/>
    <m/>
    <m/>
    <m/>
    <s v="ALFONSO ANTONIO PINTO ARAYA"/>
    <s v="16780392-K"/>
    <s v="WILLIAMS ENRIQUE DOMINGUEZ BARRADA"/>
    <d v="2017-07-06T00:00:00"/>
    <d v="2017-07-26T00:00:00"/>
    <s v="S"/>
    <d v="2017-07-27T00:00:00"/>
    <s v="MFGONZAG"/>
    <s v="MFGONZAG"/>
    <n v="19029"/>
    <s v="manuel.gonzalez.g@consultor.wom.cl"/>
    <m/>
    <m/>
    <n v="4"/>
    <s v="Monica Neculman"/>
    <x v="1"/>
    <m/>
    <n v="1"/>
    <d v="2021-03-01T00:00:00"/>
    <n v="1313"/>
    <m/>
    <d v="2018-05-01T00:00:00"/>
    <d v="2017-07-01T00:00:00"/>
    <s v="No"/>
    <s v="No"/>
  </r>
  <r>
    <s v="Holdtech"/>
    <x v="0"/>
    <s v="Masivo"/>
    <s v="La Serena"/>
    <s v="18059899"/>
    <s v="5"/>
    <s v="18059899-5"/>
    <s v="NBCASTIG"/>
    <s v="NAYADETH BEATRIZ CASTILLO GUTIERREZ"/>
    <s v="NAYADETH BEATRIZ"/>
    <s v="CASTILLO GUTIERREZ"/>
    <x v="1"/>
    <x v="3"/>
    <s v="Renuncia"/>
    <m/>
    <d v="2017-08-25T00:00:00"/>
    <m/>
    <m/>
    <m/>
    <m/>
    <m/>
    <d v="1992-01-31T00:00:00"/>
    <m/>
    <m/>
    <s v=""/>
    <d v="2017-06-20T00:00:00"/>
    <d v="2017-07-26T00:00:00"/>
    <s v="S"/>
    <d v="2017-07-27T00:00:00"/>
    <s v="NBCASTIG"/>
    <s v="NBCASTIG"/>
    <n v="19074"/>
    <s v="nayadeth.castillo@consultor.wom.cl"/>
    <m/>
    <m/>
    <n v="4"/>
    <s v="Monica Neculman"/>
    <x v="1"/>
    <m/>
    <n v="1"/>
    <d v="2021-03-01T00:00:00"/>
    <n v="1313"/>
    <m/>
    <d v="2017-08-01T00:00:00"/>
    <d v="2017-07-01T00:00:00"/>
    <s v="No"/>
    <s v="No"/>
  </r>
  <r>
    <s v="Holdtech"/>
    <x v="0"/>
    <s v="Masivo"/>
    <s v="La Serena"/>
    <s v="12943573"/>
    <s v="9"/>
    <s v="12943573-9"/>
    <s v="OMARAYAN"/>
    <s v="ORIELA MAGDALENA ARAYA NUÑEZ"/>
    <s v="ORIELA MAGDALENA"/>
    <s v="ARAYA NUÑEZ"/>
    <x v="1"/>
    <x v="3"/>
    <s v="Renuncia"/>
    <s v="Encontró trabajo en su profesión"/>
    <d v="2017-08-17T00:00:00"/>
    <m/>
    <m/>
    <m/>
    <m/>
    <m/>
    <d v="1975-12-24T00:00:00"/>
    <m/>
    <m/>
    <s v=""/>
    <d v="2017-07-06T00:00:00"/>
    <d v="2017-07-26T00:00:00"/>
    <s v="S"/>
    <d v="2017-07-27T00:00:00"/>
    <s v="OMARAYAN"/>
    <s v="OMARAYAN"/>
    <n v="19008"/>
    <s v="oriela.araya@consultor.wom.cl"/>
    <m/>
    <m/>
    <n v="4"/>
    <s v="Monica Neculman"/>
    <x v="1"/>
    <m/>
    <n v="1"/>
    <d v="2021-03-01T00:00:00"/>
    <n v="1313"/>
    <m/>
    <d v="2017-08-01T00:00:00"/>
    <d v="2017-07-01T00:00:00"/>
    <s v="No"/>
    <s v="No"/>
  </r>
  <r>
    <s v="Holdtech"/>
    <x v="0"/>
    <s v="Masivo"/>
    <s v="La Serena"/>
    <s v="8420435-"/>
    <s v="8"/>
    <s v="8420435-8"/>
    <s v="PACASTRR"/>
    <s v="PAULINA ALEXANDRA CASTRO RIVERA"/>
    <s v="PAULINA ALEXANDRA"/>
    <s v="CASTRO RIVERA"/>
    <x v="1"/>
    <x v="3"/>
    <s v="Renuncia"/>
    <s v="Renuncia voluntaria"/>
    <d v="2018-08-31T00:00:00"/>
    <m/>
    <m/>
    <m/>
    <m/>
    <m/>
    <d v="1962-06-08T00:00:00"/>
    <s v="ALFONSO ANTONIO PINTO ARAYA"/>
    <s v="16780392-K"/>
    <s v="WILLIAMS ENRIQUE DOMINGUEZ BARRADA"/>
    <d v="2017-07-06T00:00:00"/>
    <d v="2017-07-26T00:00:00"/>
    <s v="S"/>
    <d v="2017-07-27T00:00:00"/>
    <s v="PACASTRR"/>
    <s v="PACASTRR"/>
    <n v="19023"/>
    <s v="paulina.castro@consultor.wom.cl"/>
    <m/>
    <m/>
    <n v="4"/>
    <s v="Monica Neculman"/>
    <x v="1"/>
    <s v="Diurno"/>
    <n v="1"/>
    <d v="2021-03-01T00:00:00"/>
    <n v="1313"/>
    <m/>
    <d v="2018-08-01T00:00:00"/>
    <d v="2017-07-01T00:00:00"/>
    <s v="No"/>
    <s v="No"/>
  </r>
  <r>
    <s v="Holdtech"/>
    <x v="0"/>
    <s v="Masivo"/>
    <s v="La Serena"/>
    <s v="17294017"/>
    <s v="K"/>
    <s v="17294017-K"/>
    <s v="PDDUARTP"/>
    <s v="PAULINA DE LOS ANGELES DUARTE PEREZ"/>
    <s v="PAULINA DE LOS ANGELES"/>
    <s v="DUARTE PEREZ"/>
    <x v="1"/>
    <x v="3"/>
    <s v="Renuncia"/>
    <m/>
    <d v="2017-12-30T00:00:00"/>
    <m/>
    <m/>
    <m/>
    <m/>
    <m/>
    <d v="1989-08-11T00:00:00"/>
    <m/>
    <m/>
    <s v=""/>
    <d v="2017-07-06T00:00:00"/>
    <d v="2017-07-26T00:00:00"/>
    <s v="S"/>
    <d v="2017-07-27T00:00:00"/>
    <s v="PDDUARTP"/>
    <s v="PDDUARTP"/>
    <n v="19026"/>
    <s v="paulina.duarte@consultor.wom.cl"/>
    <m/>
    <m/>
    <n v="4"/>
    <s v="Monica Neculman"/>
    <x v="1"/>
    <m/>
    <n v="1"/>
    <d v="2021-03-01T00:00:00"/>
    <n v="1313"/>
    <m/>
    <d v="2017-12-01T00:00:00"/>
    <d v="2017-07-01T00:00:00"/>
    <s v="No"/>
    <s v="No"/>
  </r>
  <r>
    <s v="Holdtech"/>
    <x v="0"/>
    <s v="Masivo"/>
    <s v="La Serena"/>
    <s v="15948199"/>
    <s v="9"/>
    <s v="15948199-9"/>
    <s v="PNMIRANM"/>
    <s v="PAULINA NICOLE MIRANDA MUÑOZ"/>
    <s v="PAULINA NICOLE"/>
    <s v="MIRANDA MUÑOZ"/>
    <x v="1"/>
    <x v="3"/>
    <s v="Renuncia"/>
    <m/>
    <d v="2017-08-03T00:00:00"/>
    <m/>
    <m/>
    <m/>
    <m/>
    <m/>
    <d v="1984-11-22T00:00:00"/>
    <m/>
    <m/>
    <s v=""/>
    <d v="2017-07-06T00:00:00"/>
    <d v="2017-07-26T00:00:00"/>
    <s v="S"/>
    <d v="2017-07-27T00:00:00"/>
    <s v="PNMIRANM"/>
    <s v="PNMIRANM"/>
    <n v="19037"/>
    <s v="paulina.miranda@consultor.wom.cl"/>
    <m/>
    <m/>
    <n v="4"/>
    <s v="Monica Neculman"/>
    <x v="1"/>
    <m/>
    <n v="1"/>
    <d v="2021-03-01T00:00:00"/>
    <n v="1313"/>
    <m/>
    <d v="2017-08-01T00:00:00"/>
    <d v="2017-07-01T00:00:00"/>
    <s v="No"/>
    <s v="No"/>
  </r>
  <r>
    <s v="Holdtech"/>
    <x v="0"/>
    <s v="Masivo"/>
    <s v="La Serena"/>
    <s v="18851333"/>
    <s v="6"/>
    <s v="18851333-6"/>
    <s v="AFRODRIV"/>
    <s v="ANGELO FELIPE RODRIGUEZ VALDES"/>
    <s v="ANGELO FELIPE"/>
    <s v="RODRIGUEZ VALDES"/>
    <x v="1"/>
    <x v="3"/>
    <s v="Renuncia"/>
    <m/>
    <d v="2017-11-24T00:00:00"/>
    <m/>
    <m/>
    <m/>
    <m/>
    <m/>
    <d v="1995-02-07T00:00:00"/>
    <m/>
    <m/>
    <s v=""/>
    <d v="2017-07-20T00:00:00"/>
    <d v="2017-08-11T00:00:00"/>
    <s v="S"/>
    <d v="2017-08-01T00:00:00"/>
    <s v="AFRODRIV"/>
    <s v="AFRODRIV"/>
    <n v="19091"/>
    <s v="angelo.rodriguez.v@consultor.wom.cl"/>
    <m/>
    <m/>
    <n v="5"/>
    <s v="Claudio Villafaña"/>
    <x v="1"/>
    <m/>
    <n v="1"/>
    <d v="2021-03-01T00:00:00"/>
    <n v="1308"/>
    <m/>
    <d v="2017-11-01T00:00:00"/>
    <d v="2017-08-01T00:00:00"/>
    <s v="No"/>
    <s v="No"/>
  </r>
  <r>
    <s v="Holdtech"/>
    <x v="0"/>
    <s v="Masivo"/>
    <s v="La Serena"/>
    <s v="18457812"/>
    <s v="3"/>
    <s v="18457812-3"/>
    <s v="CBBRIONV"/>
    <s v="CAROLINA BELEN BRIONES VELIZ"/>
    <s v="CAROLINA BELEN"/>
    <s v="BRIONES VELIZ"/>
    <x v="1"/>
    <x v="3"/>
    <s v="Renuncia"/>
    <m/>
    <d v="2017-09-07T00:00:00"/>
    <m/>
    <m/>
    <m/>
    <m/>
    <m/>
    <d v="1993-10-31T00:00:00"/>
    <m/>
    <m/>
    <s v=""/>
    <d v="2017-07-20T00:00:00"/>
    <d v="2017-08-11T00:00:00"/>
    <s v="S"/>
    <d v="2017-08-01T00:00:00"/>
    <s v="CBBRIONV"/>
    <s v="CBBRIONV"/>
    <n v="19108"/>
    <s v="carolina.briones@consultor.wom.cl"/>
    <m/>
    <m/>
    <n v="5"/>
    <s v="Claudio Villafaña"/>
    <x v="1"/>
    <m/>
    <n v="1"/>
    <d v="2021-03-01T00:00:00"/>
    <n v="1308"/>
    <m/>
    <d v="2017-09-01T00:00:00"/>
    <d v="2017-08-01T00:00:00"/>
    <s v="No"/>
    <s v="No"/>
  </r>
  <r>
    <s v="Holdtech"/>
    <x v="0"/>
    <s v="Masivo"/>
    <s v="La Serena"/>
    <s v="18324508"/>
    <s v="2"/>
    <s v="18324508-2"/>
    <s v="CDPINCHC"/>
    <s v="CLAUDIA DANIELA PINCHEIRA CORTES"/>
    <s v="CLAUDIA DANIELA"/>
    <s v="PINCHEIRA CORTES"/>
    <x v="1"/>
    <x v="3"/>
    <s v="Renuncia"/>
    <m/>
    <d v="2017-09-05T00:00:00"/>
    <m/>
    <m/>
    <m/>
    <m/>
    <m/>
    <d v="1993-07-26T00:00:00"/>
    <m/>
    <m/>
    <s v=""/>
    <d v="2017-07-21T00:00:00"/>
    <d v="2017-08-11T00:00:00"/>
    <s v="S"/>
    <d v="2017-08-01T00:00:00"/>
    <s v="CDPINCHC"/>
    <s v="CDPINCHC"/>
    <n v="19060"/>
    <s v="claudia.pincheira@consultor.wom.cl"/>
    <m/>
    <m/>
    <n v="5"/>
    <s v="Claudio Villafaña"/>
    <x v="1"/>
    <m/>
    <n v="1"/>
    <d v="2021-03-01T00:00:00"/>
    <n v="1308"/>
    <m/>
    <d v="2017-09-01T00:00:00"/>
    <d v="2017-08-01T00:00:00"/>
    <s v="No"/>
    <s v="No"/>
  </r>
  <r>
    <s v="Holdtech"/>
    <x v="0"/>
    <s v="Masivo"/>
    <s v="La Serena"/>
    <s v="8768503-"/>
    <s v="9"/>
    <s v="8768503-9"/>
    <s v="CECUELLP"/>
    <s v="CINTHIA ELIZABETH CUELLO PIZARRO"/>
    <s v="CINTHIA ELIZABETH"/>
    <s v="CUELLO PIZARRO"/>
    <x v="1"/>
    <x v="3"/>
    <s v="Renuncia"/>
    <s v="Crisis de pánico"/>
    <d v="2017-08-17T00:00:00"/>
    <m/>
    <m/>
    <m/>
    <m/>
    <m/>
    <d v="1973-09-11T00:00:00"/>
    <m/>
    <m/>
    <s v=""/>
    <d v="2017-07-21T00:00:00"/>
    <m/>
    <s v="S"/>
    <d v="2017-08-01T00:00:00"/>
    <s v="CECUELLP"/>
    <s v="CECUELLP"/>
    <n v="19025"/>
    <s v="cinthia.cuello@consultor.wom.cl"/>
    <m/>
    <m/>
    <n v="5"/>
    <s v="Claudio Villafaña"/>
    <x v="1"/>
    <m/>
    <n v="1"/>
    <d v="2021-03-01T00:00:00"/>
    <n v="1308"/>
    <m/>
    <d v="2017-08-01T00:00:00"/>
    <d v="2017-08-01T00:00:00"/>
    <s v="No"/>
    <s v="No"/>
  </r>
  <r>
    <s v="Holdtech"/>
    <x v="0"/>
    <s v="Masivo"/>
    <s v="La Serena"/>
    <s v="15939534"/>
    <s v="0"/>
    <s v="15939534-0"/>
    <s v="CXSERONC"/>
    <s v="CLAUDIA XIMENA SERON CORTEZ"/>
    <s v="CLAUDIA XIMENA"/>
    <s v="SERON CORTEZ"/>
    <x v="1"/>
    <x v="3"/>
    <s v="Renuncia"/>
    <s v="Motivos personales"/>
    <d v="2019-01-02T00:00:00"/>
    <m/>
    <m/>
    <m/>
    <m/>
    <m/>
    <d v="1984-07-07T00:00:00"/>
    <s v="JULIO ENRIQUE EGAÑA TABILO"/>
    <s v="15451219-5"/>
    <s v="ULISES LA ROSA PEREZ"/>
    <d v="2017-07-20T00:00:00"/>
    <d v="2017-08-11T00:00:00"/>
    <s v="S"/>
    <d v="2017-08-01T00:00:00"/>
    <s v="CXSERONC"/>
    <s v="CXSERONC"/>
    <n v="19087"/>
    <s v="claudia.seron@consultor.wom.cl"/>
    <m/>
    <m/>
    <n v="5"/>
    <s v="Claudio Villafaña"/>
    <x v="1"/>
    <s v="Diurno"/>
    <n v="1"/>
    <d v="2021-03-01T00:00:00"/>
    <n v="1308"/>
    <m/>
    <d v="2019-01-01T00:00:00"/>
    <d v="2017-08-01T00:00:00"/>
    <s v="No"/>
    <s v="Si"/>
  </r>
  <r>
    <s v="Holdtech"/>
    <x v="0"/>
    <s v="Masivo"/>
    <s v="La Serena"/>
    <s v="19562777"/>
    <s v="0"/>
    <s v="19562777-0"/>
    <s v="ECBAHAMG"/>
    <s v="EMILIO CRISTOPHER BAHAMONDES GALLARDO"/>
    <s v="EMILIO CRISTOPHER"/>
    <s v="BAHAMONDES GALLARDO"/>
    <x v="1"/>
    <x v="3"/>
    <s v="Desvinculación"/>
    <m/>
    <d v="2017-10-30T00:00:00"/>
    <m/>
    <m/>
    <m/>
    <m/>
    <m/>
    <d v="1996-10-09T00:00:00"/>
    <m/>
    <m/>
    <s v=""/>
    <d v="2017-07-20T00:00:00"/>
    <d v="2017-08-11T00:00:00"/>
    <s v="S"/>
    <d v="2017-08-01T00:00:00"/>
    <s v="ECBAHAMG"/>
    <s v="ECBAHAMG"/>
    <n v="19111"/>
    <s v="emilio.bahamondes@consultor.wom.cl"/>
    <m/>
    <m/>
    <n v="5"/>
    <s v="Claudio Villafaña"/>
    <x v="1"/>
    <m/>
    <n v="1"/>
    <d v="2021-03-01T00:00:00"/>
    <n v="1308"/>
    <m/>
    <d v="2017-10-01T00:00:00"/>
    <d v="2017-08-01T00:00:00"/>
    <s v="No"/>
    <s v="No"/>
  </r>
  <r>
    <s v="Holdtech"/>
    <x v="0"/>
    <s v="Masivo"/>
    <s v="La Serena"/>
    <s v="17440924"/>
    <s v="2"/>
    <s v="17440924-2"/>
    <s v="JFREYESG"/>
    <s v="JUAN FRANCISCO REYES GOMEZ"/>
    <s v="JUAN FRANCISCO"/>
    <s v="REYES GOMEZ"/>
    <x v="1"/>
    <x v="3"/>
    <s v="Desvinculación"/>
    <m/>
    <d v="2017-10-30T00:00:00"/>
    <m/>
    <m/>
    <m/>
    <m/>
    <m/>
    <d v="1989-09-13T00:00:00"/>
    <m/>
    <m/>
    <s v=""/>
    <d v="2017-07-21T00:00:00"/>
    <d v="2017-08-11T00:00:00"/>
    <s v="S"/>
    <d v="2017-08-01T00:00:00"/>
    <s v="JFREYESG"/>
    <s v="JFREYESG"/>
    <n v="19044"/>
    <s v="juan.reyes@consultor.wom.cl"/>
    <m/>
    <m/>
    <n v="5"/>
    <s v="Claudio Villafaña"/>
    <x v="1"/>
    <m/>
    <n v="1"/>
    <d v="2021-03-01T00:00:00"/>
    <n v="1308"/>
    <m/>
    <d v="2017-10-01T00:00:00"/>
    <d v="2017-08-01T00:00:00"/>
    <s v="No"/>
    <s v="No"/>
  </r>
  <r>
    <s v="Holdtech"/>
    <x v="0"/>
    <s v="Prepago"/>
    <s v="La Serena"/>
    <s v="17293942"/>
    <s v="2"/>
    <s v="17293942-2"/>
    <s v="MABELMAA"/>
    <s v="MAURO ALFREDO BELMAR ALVAREZ"/>
    <s v="MAURO ALFREDO"/>
    <s v="BELMAR ALVAREZ"/>
    <x v="1"/>
    <x v="3"/>
    <s v="Renuncia"/>
    <s v="Problemas personales"/>
    <d v="2017-08-14T00:00:00"/>
    <m/>
    <m/>
    <m/>
    <m/>
    <m/>
    <d v="1989-01-14T00:00:00"/>
    <m/>
    <m/>
    <s v=""/>
    <d v="2017-07-20T00:00:00"/>
    <m/>
    <s v="S"/>
    <d v="2017-08-01T00:00:00"/>
    <s v="MABELMAA"/>
    <s v="MABELMAA"/>
    <n v="19110"/>
    <s v="mauro.belmar@consultor.wom.cl"/>
    <m/>
    <m/>
    <n v="5"/>
    <s v="Claudio Villafaña"/>
    <x v="1"/>
    <m/>
    <n v="1"/>
    <d v="2021-03-01T00:00:00"/>
    <n v="1308"/>
    <m/>
    <d v="2017-08-01T00:00:00"/>
    <d v="2017-08-01T00:00:00"/>
    <s v="No"/>
    <s v="No"/>
  </r>
  <r>
    <s v="Holdtech"/>
    <x v="0"/>
    <s v="Prepago"/>
    <s v="La Serena"/>
    <s v="18523197"/>
    <s v="6"/>
    <s v="18523197-6"/>
    <s v="NERIVERC"/>
    <s v="NICOLAS ESTEBAN RIVERA CUEVAS"/>
    <s v="NICOLAS ESTEBAN"/>
    <s v="RIVERA CUEVAS"/>
    <x v="1"/>
    <x v="3"/>
    <s v="Renuncia"/>
    <m/>
    <d v="2017-11-21T00:00:00"/>
    <m/>
    <m/>
    <m/>
    <m/>
    <m/>
    <d v="1993-04-14T00:00:00"/>
    <m/>
    <m/>
    <s v=""/>
    <d v="2017-07-21T00:00:00"/>
    <d v="2017-08-11T00:00:00"/>
    <s v="S"/>
    <d v="2017-08-01T00:00:00"/>
    <s v="NERIVERC"/>
    <s v="NERIVERC"/>
    <n v="19028"/>
    <s v="nicolas.rivera.c@consultor.wom.cl"/>
    <m/>
    <m/>
    <n v="5"/>
    <s v="Claudio Villafaña"/>
    <x v="1"/>
    <m/>
    <n v="1"/>
    <d v="2021-03-01T00:00:00"/>
    <n v="1308"/>
    <m/>
    <d v="2017-11-01T00:00:00"/>
    <d v="2017-08-01T00:00:00"/>
    <s v="No"/>
    <s v="No"/>
  </r>
  <r>
    <s v="Holdtech"/>
    <x v="0"/>
    <s v="Masivo"/>
    <s v="La Serena"/>
    <s v="13975911"/>
    <s v="7"/>
    <s v="13975911-7"/>
    <s v="PASANTAM"/>
    <s v="PAOLA ANDREA SANTANDER MUNIZAGA"/>
    <s v="PAOLA ANDREA"/>
    <s v="SANTANDER MUNIZAGA"/>
    <x v="1"/>
    <x v="3"/>
    <s v="Renuncia"/>
    <m/>
    <d v="2019-02-28T00:00:00"/>
    <m/>
    <m/>
    <m/>
    <m/>
    <m/>
    <d v="1981-09-04T00:00:00"/>
    <s v="JULIO ENRIQUE EGAÑA TABILO"/>
    <s v="15451219-5"/>
    <s v="ULISES LA ROSA PEREZ"/>
    <d v="2017-07-21T00:00:00"/>
    <d v="2017-08-11T00:00:00"/>
    <s v="S"/>
    <d v="2017-08-01T00:00:00"/>
    <s v="PASANTAM"/>
    <s v="PASANTAM"/>
    <n v="19027"/>
    <s v="paola.santander@consultor.wom.cl"/>
    <m/>
    <m/>
    <n v="5"/>
    <s v="Claudio Villafaña"/>
    <x v="1"/>
    <s v="Diurno"/>
    <n v="1"/>
    <d v="2021-03-01T00:00:00"/>
    <n v="1308"/>
    <m/>
    <d v="2019-02-01T00:00:00"/>
    <d v="2017-08-01T00:00:00"/>
    <s v="No"/>
    <s v="No"/>
  </r>
  <r>
    <s v="Holdtech"/>
    <x v="0"/>
    <s v="Masivo"/>
    <s v="La Serena"/>
    <s v="15595679"/>
    <s v="8"/>
    <s v="15595679-8"/>
    <s v="RAFLOREP"/>
    <s v="ROBERTO ANDRES FLORES PUJADO"/>
    <s v="ROBERTO ANDRES"/>
    <s v="FLORES PUJADO"/>
    <x v="1"/>
    <x v="3"/>
    <s v="Desvinculación"/>
    <s v="Falta grave al contrato"/>
    <d v="2018-06-13T00:00:00"/>
    <m/>
    <m/>
    <m/>
    <m/>
    <m/>
    <d v="1984-02-18T00:00:00"/>
    <s v="BARBARA ANDREA ROJAS DROGUETT"/>
    <s v="15909479-0"/>
    <s v="ULISES LA ROSA PEREZ"/>
    <d v="2017-07-20T00:00:00"/>
    <d v="2017-08-11T00:00:00"/>
    <s v="S"/>
    <d v="2017-08-01T00:00:00"/>
    <s v="RAFLOREP"/>
    <s v="RAFLOREP"/>
    <n v="19104"/>
    <s v="roberto.flores@consultor.wom.cl"/>
    <m/>
    <m/>
    <n v="5"/>
    <s v="Claudio Villafaña"/>
    <x v="1"/>
    <s v="Diurno"/>
    <n v="1"/>
    <d v="2021-03-01T00:00:00"/>
    <n v="1308"/>
    <m/>
    <d v="2018-06-01T00:00:00"/>
    <d v="2017-08-01T00:00:00"/>
    <s v="No"/>
    <s v="No"/>
  </r>
  <r>
    <s v="Holdtech"/>
    <x v="0"/>
    <s v="Prepago"/>
    <s v="La Serena"/>
    <s v="16053042"/>
    <s v="1"/>
    <s v="16053042-1"/>
    <s v="RRALVARV"/>
    <s v="RICARDO RODRIGO ALVAREZ VELIZ"/>
    <s v="RICARDO RODRIGO"/>
    <s v="ALVAREZ VELIZ"/>
    <x v="1"/>
    <x v="3"/>
    <s v="Desvinculación"/>
    <s v="No Concurrencia"/>
    <d v="2017-12-04T00:00:00"/>
    <m/>
    <m/>
    <m/>
    <m/>
    <m/>
    <d v="1985-03-15T00:00:00"/>
    <m/>
    <m/>
    <s v=""/>
    <d v="2017-07-20T00:00:00"/>
    <d v="2017-08-11T00:00:00"/>
    <s v="S"/>
    <d v="2017-08-01T00:00:00"/>
    <s v="RRALVARV"/>
    <s v="RRALVARV"/>
    <n v="19112"/>
    <s v="ricardo.alvarez@consultor.wom.cl"/>
    <m/>
    <m/>
    <n v="5"/>
    <s v="Claudio Villafaña"/>
    <x v="1"/>
    <m/>
    <n v="1"/>
    <d v="2021-03-01T00:00:00"/>
    <n v="1308"/>
    <m/>
    <d v="2017-12-01T00:00:00"/>
    <d v="2017-08-01T00:00:00"/>
    <s v="No"/>
    <s v="No"/>
  </r>
  <r>
    <s v="Holdtech"/>
    <x v="0"/>
    <s v="Prepago"/>
    <s v="La Serena"/>
    <s v="14492176"/>
    <s v="3"/>
    <s v="14492176-3"/>
    <s v="SESANCHA"/>
    <s v="SILVIA ELIZABETH SANCHEZ ALVAREZ"/>
    <s v="SILVIA ELIZABETH"/>
    <s v="SANCHEZ ALVAREZ"/>
    <x v="1"/>
    <x v="3"/>
    <s v="Desvinculación"/>
    <s v="No Concurrencia"/>
    <d v="2017-10-06T00:00:00"/>
    <m/>
    <m/>
    <m/>
    <m/>
    <m/>
    <d v="1974-08-19T00:00:00"/>
    <m/>
    <m/>
    <s v=""/>
    <d v="2017-07-20T00:00:00"/>
    <d v="2017-08-11T00:00:00"/>
    <s v="S"/>
    <d v="2017-08-01T00:00:00"/>
    <s v="SESANCHA"/>
    <s v="SESANCHA"/>
    <n v="19089"/>
    <s v="silvia.sanchez@consultor.wom.cl"/>
    <m/>
    <m/>
    <n v="5"/>
    <s v="Claudio Villafaña"/>
    <x v="1"/>
    <m/>
    <n v="1"/>
    <d v="2021-03-01T00:00:00"/>
    <n v="1308"/>
    <m/>
    <d v="2017-10-01T00:00:00"/>
    <d v="2017-08-01T00:00:00"/>
    <s v="No"/>
    <s v="No"/>
  </r>
  <r>
    <s v="Holdtech"/>
    <x v="0"/>
    <s v="Empresas"/>
    <s v="La Serena"/>
    <s v="19478006"/>
    <s v="0"/>
    <s v="19478006-0"/>
    <s v="BAASTETS"/>
    <s v="BARBARA ALEJANDRA ASTETE SOTO"/>
    <s v="BARBARA ALEJANDRA"/>
    <s v="ASTETE SOTO"/>
    <x v="1"/>
    <x v="3"/>
    <s v="Desvinculación"/>
    <s v="No Concurrencia"/>
    <d v="2020-10-26T00:00:00"/>
    <m/>
    <m/>
    <m/>
    <m/>
    <m/>
    <d v="1996-03-08T00:00:00"/>
    <s v="JULIO ENRIQUE EGAÑA TABILO"/>
    <s v="15451219-5"/>
    <s v="ULISES LA ROSA PEREZ"/>
    <d v="2017-07-27T00:00:00"/>
    <d v="2017-08-18T00:00:00"/>
    <s v="S"/>
    <d v="2017-08-21T00:00:00"/>
    <s v="BAASTETS"/>
    <s v="BAASTETS"/>
    <n v="19128"/>
    <s v="barbara.astete@consultor.wom.cl"/>
    <m/>
    <m/>
    <n v="6"/>
    <s v="Monica Neculman"/>
    <x v="1"/>
    <s v="Diurno"/>
    <n v="1"/>
    <d v="2021-03-01T00:00:00"/>
    <n v="1288"/>
    <m/>
    <d v="2020-10-01T00:00:00"/>
    <d v="2017-08-01T00:00:00"/>
    <s v="No"/>
    <s v="Si"/>
  </r>
  <r>
    <s v="Holdtech"/>
    <x v="0"/>
    <s v="Masivo"/>
    <s v="La Serena"/>
    <s v="19468528"/>
    <s v="9"/>
    <s v="19468528-9"/>
    <s v="CAJOFREM"/>
    <s v="CONSTANZA ANDREA JOFRE MANZANO"/>
    <s v="CONSTANZA ANDREA"/>
    <s v="JOFRE MANZANO"/>
    <x v="1"/>
    <x v="3"/>
    <s v="Desvinculación"/>
    <s v="No Concurrencia"/>
    <d v="2018-01-18T00:00:00"/>
    <m/>
    <m/>
    <m/>
    <m/>
    <m/>
    <d v="1997-01-26T00:00:00"/>
    <m/>
    <m/>
    <s v=""/>
    <d v="2017-07-27T00:00:00"/>
    <d v="2017-08-18T00:00:00"/>
    <s v="S"/>
    <d v="2017-08-19T00:00:00"/>
    <s v="CAJOFREM"/>
    <s v="CAJOFREM"/>
    <n v="19095"/>
    <s v="constanza.jofre@consultor.wom.cl"/>
    <m/>
    <m/>
    <n v="6"/>
    <s v="Monica Neculman"/>
    <x v="1"/>
    <m/>
    <n v="1"/>
    <d v="2021-03-01T00:00:00"/>
    <n v="1290"/>
    <m/>
    <d v="2018-01-01T00:00:00"/>
    <d v="2017-08-01T00:00:00"/>
    <s v="No"/>
    <s v="No"/>
  </r>
  <r>
    <s v="Holdtech"/>
    <x v="0"/>
    <s v="Masivo"/>
    <s v="La Serena"/>
    <s v="19054087"/>
    <s v="1"/>
    <s v="19054087-1"/>
    <s v="CEHANNAU"/>
    <s v="CAMILO ESTEBAN HANNA URIBE"/>
    <s v="CAMILO ESTEBAN"/>
    <s v="HANNA URIBE"/>
    <x v="1"/>
    <x v="3"/>
    <s v="Renuncia"/>
    <m/>
    <d v="2018-01-02T00:00:00"/>
    <m/>
    <m/>
    <m/>
    <m/>
    <m/>
    <d v="1995-02-21T00:00:00"/>
    <m/>
    <m/>
    <s v=""/>
    <d v="2017-07-27T00:00:00"/>
    <d v="2017-08-18T00:00:00"/>
    <s v="S"/>
    <d v="2017-08-19T00:00:00"/>
    <s v="CEHANNAU"/>
    <s v="CEHANNAU"/>
    <n v="19124"/>
    <s v="camilo.hanna@consultor.wom.cl"/>
    <m/>
    <m/>
    <n v="6"/>
    <s v="Monica Neculman"/>
    <x v="1"/>
    <m/>
    <n v="1"/>
    <d v="2021-03-01T00:00:00"/>
    <n v="1290"/>
    <m/>
    <d v="2018-01-01T00:00:00"/>
    <d v="2017-08-01T00:00:00"/>
    <s v="No"/>
    <s v="No"/>
  </r>
  <r>
    <s v="Holdtech"/>
    <x v="0"/>
    <s v="Masivo"/>
    <s v="La Serena"/>
    <s v="16267457"/>
    <s v="9"/>
    <s v="16267457-9"/>
    <s v="CIMONARL"/>
    <s v="CLAUDIA ISABEL MONARDES LEIVA"/>
    <s v="CLAUDIA ISABEL"/>
    <s v="MONARDES LEIVA"/>
    <x v="1"/>
    <x v="3"/>
    <s v="Renuncia"/>
    <s v="Encontro otro trabajo"/>
    <d v="2017-12-05T00:00:00"/>
    <m/>
    <m/>
    <m/>
    <m/>
    <m/>
    <d v="1986-01-08T00:00:00"/>
    <m/>
    <m/>
    <s v=""/>
    <d v="2017-07-27T00:00:00"/>
    <d v="2017-08-18T00:00:00"/>
    <s v="S"/>
    <d v="2017-08-19T00:00:00"/>
    <s v="CIMONARL"/>
    <s v="CIMONARL"/>
    <n v="19114"/>
    <s v="claudia.monardes@consultor.wom.cl"/>
    <m/>
    <m/>
    <n v="6"/>
    <s v="Monica Neculman"/>
    <x v="1"/>
    <m/>
    <n v="1"/>
    <d v="2021-03-01T00:00:00"/>
    <n v="1290"/>
    <m/>
    <d v="2017-12-01T00:00:00"/>
    <d v="2017-08-01T00:00:00"/>
    <s v="No"/>
    <s v="No"/>
  </r>
  <r>
    <s v="Holdtech"/>
    <x v="0"/>
    <s v="Prepago"/>
    <s v="La Serena"/>
    <s v="18756931"/>
    <s v="1"/>
    <s v="18756931-1"/>
    <s v="CSESPINV"/>
    <s v="CONSTANZA SCARLET ESPINOSA VASQUEZ"/>
    <s v="CONSTANZA SCARLET"/>
    <s v="ESPINOSA VASQUEZ"/>
    <x v="1"/>
    <x v="3"/>
    <s v="Desvinculación"/>
    <s v="No Concurrencia"/>
    <d v="2018-01-11T00:00:00"/>
    <m/>
    <m/>
    <m/>
    <m/>
    <m/>
    <d v="1993-12-31T00:00:00"/>
    <m/>
    <m/>
    <s v=""/>
    <d v="2017-07-27T00:00:00"/>
    <d v="2017-08-18T00:00:00"/>
    <s v="S"/>
    <d v="2017-08-19T00:00:00"/>
    <s v="CSESPINV"/>
    <s v="CSESPINV"/>
    <n v="19130"/>
    <s v="constanza.espinosa@consultor.wom.cl"/>
    <m/>
    <m/>
    <n v="6"/>
    <s v="Monica Neculman"/>
    <x v="1"/>
    <m/>
    <n v="1"/>
    <d v="2021-03-01T00:00:00"/>
    <n v="1290"/>
    <m/>
    <d v="2018-01-01T00:00:00"/>
    <d v="2017-08-01T00:00:00"/>
    <s v="No"/>
    <s v="No"/>
  </r>
  <r>
    <s v="Holdtech"/>
    <x v="0"/>
    <s v="Masivo"/>
    <s v="La Serena"/>
    <s v="15768692"/>
    <s v="5"/>
    <s v="15768692-5"/>
    <s v="DAHICHEG"/>
    <s v="DANIELA ANDREA HICHE GODOY"/>
    <s v="DANIELA ANDREA"/>
    <s v="HICHE GODOY"/>
    <x v="1"/>
    <x v="3"/>
    <s v="Desvinculación"/>
    <s v="No Concurrencia"/>
    <d v="2017-09-21T00:00:00"/>
    <m/>
    <m/>
    <m/>
    <m/>
    <m/>
    <d v="1984-04-06T00:00:00"/>
    <m/>
    <m/>
    <s v=""/>
    <d v="2017-07-27T00:00:00"/>
    <d v="2017-08-18T00:00:00"/>
    <s v="S"/>
    <d v="2017-08-19T00:00:00"/>
    <s v="DAHICHEG"/>
    <s v="DAHICHEG"/>
    <n v="19121"/>
    <s v="daniela.hiche@consultor.wom.cl"/>
    <m/>
    <m/>
    <n v="6"/>
    <s v="Monica Neculman"/>
    <x v="1"/>
    <m/>
    <n v="1"/>
    <d v="2021-03-01T00:00:00"/>
    <n v="1290"/>
    <m/>
    <d v="2017-09-01T00:00:00"/>
    <d v="2017-08-01T00:00:00"/>
    <s v="No"/>
    <s v="No"/>
  </r>
  <r>
    <s v="Holdtech"/>
    <x v="0"/>
    <s v="Prepago"/>
    <s v="La Serena"/>
    <s v="16054463"/>
    <s v="5"/>
    <s v="16054463-5"/>
    <s v="GECALDEE"/>
    <s v="GIOVANNI EDUARDO CALDERON ESPINOSA"/>
    <s v="GIOVANNI EDUARDO"/>
    <s v="CALDERON ESPINOSA"/>
    <x v="1"/>
    <x v="3"/>
    <s v="Desvinculación"/>
    <s v="No Concurrencia"/>
    <d v="2017-11-13T00:00:00"/>
    <m/>
    <m/>
    <m/>
    <m/>
    <m/>
    <d v="1985-12-05T00:00:00"/>
    <m/>
    <m/>
    <s v=""/>
    <d v="2017-07-27T00:00:00"/>
    <d v="2017-08-18T00:00:00"/>
    <s v="S"/>
    <d v="2017-08-19T00:00:00"/>
    <s v="GECALDEE"/>
    <s v="GECALDEE"/>
    <n v="19125"/>
    <s v="giovanni.calderon@consultor.wom.cl"/>
    <m/>
    <m/>
    <n v="6"/>
    <s v="Monica Neculman"/>
    <x v="1"/>
    <m/>
    <n v="1"/>
    <d v="2021-03-01T00:00:00"/>
    <n v="1290"/>
    <m/>
    <d v="2017-11-01T00:00:00"/>
    <d v="2017-08-01T00:00:00"/>
    <s v="No"/>
    <s v="No"/>
  </r>
  <r>
    <s v="Holdtech"/>
    <x v="0"/>
    <s v="Prepago"/>
    <s v="La Serena"/>
    <s v="16352014"/>
    <s v="1"/>
    <s v="16352014-1"/>
    <s v="JCLLANOA"/>
    <s v="JOCELYN CECILIA LLANOS ASTUDILLO"/>
    <s v="JOCELYN CECILIA"/>
    <s v="LLANOS ASTUDILLO"/>
    <x v="1"/>
    <x v="3"/>
    <s v="Desvinculación"/>
    <s v="Faltas en el servicio"/>
    <d v="2017-11-19T00:00:00"/>
    <m/>
    <m/>
    <m/>
    <m/>
    <m/>
    <d v="1986-12-23T00:00:00"/>
    <m/>
    <m/>
    <s v=""/>
    <d v="2017-07-20T00:00:00"/>
    <d v="2017-08-18T00:00:00"/>
    <s v="S"/>
    <d v="2017-08-19T00:00:00"/>
    <s v="JCLLANOA"/>
    <s v="JCLLANOA"/>
    <n v="19099"/>
    <s v="jocelyn.llanos@consultor.wom.cl"/>
    <m/>
    <m/>
    <n v="6"/>
    <s v="Monica Neculman"/>
    <x v="1"/>
    <m/>
    <n v="1"/>
    <d v="2021-03-01T00:00:00"/>
    <n v="1290"/>
    <m/>
    <d v="2017-11-01T00:00:00"/>
    <d v="2017-08-01T00:00:00"/>
    <s v="No"/>
    <s v="No"/>
  </r>
  <r>
    <s v="Holdtech"/>
    <x v="0"/>
    <s v="Masivo"/>
    <s v="La Serena"/>
    <s v="15050782"/>
    <s v="0"/>
    <s v="15050782-0"/>
    <s v="JMHERREM"/>
    <s v="JOSE MIGUEL HERRERA MORALES"/>
    <s v="JOSE MIGUEL"/>
    <s v="HERRERA MORALES"/>
    <x v="1"/>
    <x v="3"/>
    <s v="Renuncia"/>
    <s v="Renuncia voluntaria"/>
    <d v="2019-06-07T00:00:00"/>
    <m/>
    <m/>
    <m/>
    <m/>
    <m/>
    <d v="1982-03-04T00:00:00"/>
    <s v="JOSE ARTURO CAMPOS CANIBILO"/>
    <s v="18354359-8"/>
    <s v="FRANCISCO JAVIER SUAREZ VEGA"/>
    <d v="2017-07-27T00:00:00"/>
    <d v="2017-08-18T00:00:00"/>
    <s v="S"/>
    <d v="2018-03-09T00:00:00"/>
    <s v="JMHERREM"/>
    <s v="JMHERREM"/>
    <s v="19217_x000a_"/>
    <s v="jose.herrera.m@consultor.wom.cl"/>
    <m/>
    <m/>
    <n v="6"/>
    <s v="Monica Neculman"/>
    <x v="0"/>
    <s v="Diurno"/>
    <s v=""/>
    <d v="2021-03-01T00:00:00"/>
    <n v="1088"/>
    <m/>
    <d v="2019-06-01T00:00:00"/>
    <d v="2018-03-01T00:00:00"/>
    <s v="No"/>
    <s v="Si"/>
  </r>
  <r>
    <s v="Holdtech"/>
    <x v="0"/>
    <s v="Masivo"/>
    <s v="La Serena"/>
    <s v="9835990-"/>
    <s v="7"/>
    <s v="9835990-7"/>
    <s v="JMOSORIJ"/>
    <s v="JENNY MARGARITA OSORIO JAMETT"/>
    <s v="JENNY MARGARITA"/>
    <s v="OSORIO JAMETT"/>
    <x v="1"/>
    <x v="3"/>
    <s v="Renuncia"/>
    <m/>
    <d v="2017-08-24T00:00:00"/>
    <m/>
    <m/>
    <m/>
    <m/>
    <m/>
    <d v="1964-06-08T00:00:00"/>
    <m/>
    <m/>
    <s v=""/>
    <d v="2017-07-27T00:00:00"/>
    <d v="2017-08-18T00:00:00"/>
    <s v="S"/>
    <d v="2017-08-19T00:00:00"/>
    <s v="JMOSORIJ"/>
    <s v="JMOSORIJ"/>
    <n v="19119"/>
    <s v="jenny.osorio@consultor.wom.cl"/>
    <m/>
    <m/>
    <n v="6"/>
    <s v="Monica Neculman"/>
    <x v="1"/>
    <m/>
    <n v="1"/>
    <d v="2021-03-01T00:00:00"/>
    <n v="1290"/>
    <m/>
    <d v="2017-08-01T00:00:00"/>
    <d v="2017-08-01T00:00:00"/>
    <s v="No"/>
    <s v="No"/>
  </r>
  <r>
    <s v="Holdtech"/>
    <x v="0"/>
    <s v="Masivo"/>
    <s v="La Serena"/>
    <s v="17565435"/>
    <s v="6"/>
    <s v="17565435-6"/>
    <s v="PACELISA"/>
    <s v="PAULA ANDREA CELIS ACEVEDO"/>
    <s v="PAULA ANDREA"/>
    <s v="CELIS ACEVEDO"/>
    <x v="1"/>
    <x v="3"/>
    <s v="Desvinculación"/>
    <s v="No Concurrencia"/>
    <d v="2017-09-21T00:00:00"/>
    <m/>
    <m/>
    <m/>
    <m/>
    <m/>
    <d v="1982-11-05T00:00:00"/>
    <m/>
    <m/>
    <s v=""/>
    <d v="2017-07-27T00:00:00"/>
    <d v="2017-08-18T00:00:00"/>
    <s v="S"/>
    <d v="2017-08-19T00:00:00"/>
    <s v="PACELISA"/>
    <s v="PACELISA"/>
    <n v="19118"/>
    <s v="paula.celis@consultor.wom.cl"/>
    <m/>
    <m/>
    <n v="6"/>
    <s v="Monica Neculman"/>
    <x v="1"/>
    <m/>
    <n v="1"/>
    <d v="2021-03-01T00:00:00"/>
    <n v="1290"/>
    <m/>
    <d v="2017-09-01T00:00:00"/>
    <d v="2017-08-01T00:00:00"/>
    <s v="No"/>
    <s v="No"/>
  </r>
  <r>
    <s v="Holdtech"/>
    <x v="0"/>
    <s v="Prepago"/>
    <s v="La Serena"/>
    <s v="19257499"/>
    <s v="4"/>
    <s v="19257499-4"/>
    <s v="PECASTIF"/>
    <s v="PABLO EMILIO CASTILLO FABREGA"/>
    <s v="PABLO EMILIO"/>
    <s v="CASTILLO FABREGA"/>
    <x v="1"/>
    <x v="3"/>
    <s v="Renuncia"/>
    <m/>
    <d v="2018-02-28T00:00:00"/>
    <m/>
    <m/>
    <m/>
    <m/>
    <m/>
    <d v="1996-04-22T00:00:00"/>
    <s v="CRISTOBAL ANDRES GALLEGOS VALENCIA"/>
    <s v="17404906-8"/>
    <s v="ULISES LA ROSA PEREZ"/>
    <d v="2017-07-27T00:00:00"/>
    <d v="2017-08-18T00:00:00"/>
    <s v="S"/>
    <d v="2017-08-19T00:00:00"/>
    <s v="PECASTIF"/>
    <s v="PECASTIF"/>
    <n v="19123"/>
    <s v="pablo.castillo@consultor.wom.cl"/>
    <m/>
    <m/>
    <n v="6"/>
    <s v="Monica Neculman"/>
    <x v="1"/>
    <m/>
    <n v="1"/>
    <d v="2021-03-01T00:00:00"/>
    <n v="1290"/>
    <m/>
    <d v="2018-02-01T00:00:00"/>
    <d v="2017-08-01T00:00:00"/>
    <s v="No"/>
    <s v="No"/>
  </r>
  <r>
    <s v="Holdtech"/>
    <x v="0"/>
    <s v="Masivo"/>
    <s v="La Serena"/>
    <s v="11506777"/>
    <s v="K"/>
    <s v="11506777-K"/>
    <s v="PKGONZAV"/>
    <s v="PAMELA KATHERINE GONZALEZ VILLANUEVA"/>
    <s v="PAMELA KATHERINE"/>
    <s v="GONZALEZ VILLANUEVA"/>
    <x v="1"/>
    <x v="3"/>
    <s v="Desvinculación"/>
    <s v="No Concurrencia"/>
    <d v="2017-09-21T00:00:00"/>
    <m/>
    <m/>
    <m/>
    <m/>
    <m/>
    <d v="1970-10-18T00:00:00"/>
    <m/>
    <m/>
    <s v=""/>
    <d v="2017-07-27T00:00:00"/>
    <d v="2017-08-18T00:00:00"/>
    <s v="S"/>
    <d v="2017-08-19T00:00:00"/>
    <s v="PKGONZAV"/>
    <s v="PKGONZAV"/>
    <n v="19101"/>
    <s v="pamela.gonzalez@consultor.wom.cl"/>
    <m/>
    <m/>
    <n v="6"/>
    <s v="Monica Neculman"/>
    <x v="1"/>
    <m/>
    <n v="1"/>
    <d v="2021-03-01T00:00:00"/>
    <n v="1290"/>
    <m/>
    <d v="2017-09-01T00:00:00"/>
    <d v="2017-08-01T00:00:00"/>
    <s v="No"/>
    <s v="No"/>
  </r>
  <r>
    <s v="Holdtech"/>
    <x v="0"/>
    <s v="Masivo"/>
    <s v="La Serena"/>
    <s v="13227517"/>
    <s v="3"/>
    <s v="13227517-3"/>
    <s v="RIGUTIEL"/>
    <s v="ROBERTO IVAN GUTIERREZ LISBOA"/>
    <s v="ROBERTO IVAN"/>
    <s v="GUTIERREZ LISBOA"/>
    <x v="1"/>
    <x v="3"/>
    <s v="Desvinculación"/>
    <s v="No Concurrencia"/>
    <d v="2017-11-19T00:00:00"/>
    <m/>
    <m/>
    <m/>
    <m/>
    <m/>
    <d v="1977-11-24T00:00:00"/>
    <m/>
    <m/>
    <s v=""/>
    <d v="2017-07-20T00:00:00"/>
    <d v="2017-08-18T00:00:00"/>
    <s v="S"/>
    <d v="2017-08-19T00:00:00"/>
    <s v="RIGUTIEL"/>
    <s v="RIGUTIEL"/>
    <n v="19101"/>
    <s v="roberto.gutierrez@consultor.wom.cl"/>
    <m/>
    <m/>
    <n v="6"/>
    <s v="Monica Neculman"/>
    <x v="1"/>
    <m/>
    <n v="1"/>
    <d v="2021-03-01T00:00:00"/>
    <n v="1290"/>
    <m/>
    <d v="2017-11-01T00:00:00"/>
    <d v="2017-08-01T00:00:00"/>
    <s v="No"/>
    <s v="No"/>
  </r>
  <r>
    <s v="Holdtech"/>
    <x v="0"/>
    <s v="Masivo"/>
    <s v="La Serena"/>
    <s v="17173926"/>
    <s v="8"/>
    <s v="17173926-8"/>
    <s v="VNDIAZL"/>
    <s v="VERONICA NATALY DIAZ LUNA"/>
    <s v="VERONICA NATALY"/>
    <s v="DIAZ LUNA"/>
    <x v="1"/>
    <x v="3"/>
    <s v="Desvinculación"/>
    <s v="No Concurrencia"/>
    <d v="2017-09-28T00:00:00"/>
    <m/>
    <m/>
    <m/>
    <m/>
    <m/>
    <d v="1989-02-08T00:00:00"/>
    <m/>
    <m/>
    <s v=""/>
    <d v="2017-07-27T00:00:00"/>
    <d v="2017-08-18T00:00:00"/>
    <s v="S"/>
    <d v="2017-08-19T00:00:00"/>
    <s v="VNDIAZL"/>
    <s v="VNDIAZL"/>
    <n v="19131"/>
    <s v="veronica.diaz@consultor.wom.cl"/>
    <m/>
    <m/>
    <n v="6"/>
    <s v="Monica Neculman"/>
    <x v="1"/>
    <m/>
    <n v="1"/>
    <d v="2021-03-01T00:00:00"/>
    <n v="1290"/>
    <m/>
    <d v="2017-09-01T00:00:00"/>
    <d v="2017-08-01T00:00:00"/>
    <s v="No"/>
    <s v="No"/>
  </r>
  <r>
    <s v="Holdtech"/>
    <x v="0"/>
    <s v="Masivo"/>
    <s v="La Serena"/>
    <s v="18408460"/>
    <s v="0"/>
    <s v="18408460-0"/>
    <s v="XBMALDOM"/>
    <s v="XIOMARA BELEN MALDONADO MELLADO"/>
    <s v="XIOMARA BELEN"/>
    <s v="MALDONADO MELLADO"/>
    <x v="1"/>
    <x v="3"/>
    <s v="Desvinculación"/>
    <s v="Faltas en el servicio"/>
    <d v="2017-12-07T00:00:00"/>
    <m/>
    <m/>
    <m/>
    <m/>
    <m/>
    <d v="1993-12-22T00:00:00"/>
    <m/>
    <m/>
    <s v=""/>
    <d v="2017-07-27T00:00:00"/>
    <d v="2017-08-18T00:00:00"/>
    <s v="S"/>
    <d v="2017-08-19T00:00:00"/>
    <s v="XBMALDOM"/>
    <s v="XBMALDOM"/>
    <n v="19129"/>
    <s v="xiomara.maldonado@consultor.wom.cl"/>
    <m/>
    <m/>
    <n v="6"/>
    <s v="Monica Neculman"/>
    <x v="1"/>
    <m/>
    <n v="1"/>
    <d v="2021-03-01T00:00:00"/>
    <n v="1290"/>
    <m/>
    <d v="2017-12-01T00:00:00"/>
    <d v="2017-08-01T00:00:00"/>
    <s v="No"/>
    <s v="No"/>
  </r>
  <r>
    <s v="Holdtech"/>
    <x v="0"/>
    <s v="Masivo"/>
    <s v="La Serena"/>
    <s v="15595723"/>
    <s v="9"/>
    <s v="15595723-9"/>
    <s v="CAMOROZM"/>
    <s v="CAROLINA ALEJANDRA MOROZIN MORENO"/>
    <s v="CAROLINA ALEJANDRA"/>
    <s v="MOROZIN MORENO"/>
    <x v="1"/>
    <x v="3"/>
    <s v="Desvinculación"/>
    <s v="No Concurrencia"/>
    <d v="2017-12-11T00:00:00"/>
    <m/>
    <m/>
    <m/>
    <m/>
    <m/>
    <d v="1984-02-26T00:00:00"/>
    <m/>
    <m/>
    <s v=""/>
    <d v="2017-08-01T00:00:00"/>
    <m/>
    <s v="S"/>
    <d v="2017-08-23T00:00:00"/>
    <s v="CAMOROZM"/>
    <s v="CAMOROZM"/>
    <n v="19149"/>
    <s v="carolina.morozin@consultor.wom.cl"/>
    <m/>
    <m/>
    <n v="7"/>
    <s v="Katterine Cuadra"/>
    <x v="1"/>
    <m/>
    <n v="1"/>
    <d v="2021-03-01T00:00:00"/>
    <n v="1286"/>
    <m/>
    <d v="2017-12-01T00:00:00"/>
    <d v="2017-08-01T00:00:00"/>
    <s v="No"/>
    <s v="No"/>
  </r>
  <r>
    <s v="Holdtech"/>
    <x v="0"/>
    <s v="Masivo"/>
    <s v="La Serena"/>
    <s v="19154967"/>
    <s v="8"/>
    <s v="19154967-8"/>
    <s v="EAMERINN"/>
    <s v="ESTEFANIA ANDREA MERIÑO NUÑEZ"/>
    <s v="ESTEFANIA ANDREA"/>
    <s v="MERIÑO NUÑEZ"/>
    <x v="1"/>
    <x v="3"/>
    <s v="Renuncia"/>
    <m/>
    <d v="2017-09-07T00:00:00"/>
    <m/>
    <m/>
    <m/>
    <m/>
    <m/>
    <d v="1995-10-08T00:00:00"/>
    <m/>
    <m/>
    <s v=""/>
    <d v="2017-08-01T00:00:00"/>
    <m/>
    <s v="S"/>
    <d v="2017-08-23T00:00:00"/>
    <s v="EAMERINN"/>
    <s v="EAMERINN"/>
    <n v="19166"/>
    <s v="estefania.merino@consultor.wom.cl"/>
    <m/>
    <m/>
    <n v="7"/>
    <s v="Katterine Cuadra"/>
    <x v="1"/>
    <m/>
    <n v="1"/>
    <d v="2021-03-01T00:00:00"/>
    <n v="1286"/>
    <m/>
    <d v="2017-09-01T00:00:00"/>
    <d v="2017-08-01T00:00:00"/>
    <s v="No"/>
    <s v="No"/>
  </r>
  <r>
    <s v="Holdtech"/>
    <x v="0"/>
    <s v="Masivo"/>
    <s v="La Serena"/>
    <s v="13530262"/>
    <s v="7"/>
    <s v="13530262-7"/>
    <s v="EDBARRAV"/>
    <s v="ELSA DE LAS MERCEDES BARRAZA VARAS"/>
    <s v="ELSA DE LAS MERCEDES"/>
    <s v="BARRAZA VARAS"/>
    <x v="1"/>
    <x v="3"/>
    <s v="Renuncia"/>
    <s v="Renuncia voluntaria"/>
    <d v="2018-09-04T00:00:00"/>
    <m/>
    <m/>
    <m/>
    <m/>
    <m/>
    <d v="1979-04-25T00:00:00"/>
    <s v="CRISTOBAL ANDRES GALLEGOS VALENCIA"/>
    <s v="17404906-8"/>
    <s v="ULISES LA ROSA PEREZ"/>
    <d v="2017-08-01T00:00:00"/>
    <d v="2017-08-22T00:00:00"/>
    <s v="S"/>
    <d v="2017-08-23T00:00:00"/>
    <s v="EDBARRAV"/>
    <s v="EDBARRAV"/>
    <n v="19167"/>
    <s v="elsa.barraza@consultor.wom.cl"/>
    <m/>
    <m/>
    <n v="7"/>
    <s v="Katterine Cuadra"/>
    <x v="1"/>
    <s v="Diurno"/>
    <n v="1"/>
    <d v="2021-03-01T00:00:00"/>
    <n v="1286"/>
    <m/>
    <d v="2018-09-01T00:00:00"/>
    <d v="2017-08-01T00:00:00"/>
    <s v="No"/>
    <s v="Si"/>
  </r>
  <r>
    <s v="Holdtech"/>
    <x v="0"/>
    <s v="Masivo"/>
    <s v="La Serena"/>
    <s v="19181453"/>
    <s v="3"/>
    <s v="19181453-3"/>
    <s v="FJDIAZR"/>
    <s v="FRANCISCO JAVIER DIAZ RIVERA"/>
    <s v="FRANCISCO JAVIER"/>
    <s v="DIAZ RIVERA"/>
    <x v="1"/>
    <x v="3"/>
    <s v="Desvinculación"/>
    <s v="Falta grave al contrato"/>
    <d v="2018-01-05T00:00:00"/>
    <m/>
    <m/>
    <m/>
    <m/>
    <m/>
    <d v="1996-05-04T00:00:00"/>
    <m/>
    <m/>
    <s v=""/>
    <d v="2017-08-01T00:00:00"/>
    <m/>
    <s v="S"/>
    <d v="2017-08-23T00:00:00"/>
    <s v="FJDIAZR"/>
    <s v="FJDIAZR"/>
    <n v="19172"/>
    <s v="francisco.diaz@consultor.wom.cl"/>
    <m/>
    <m/>
    <n v="7"/>
    <s v="Katterine Cuadra"/>
    <x v="1"/>
    <m/>
    <n v="1"/>
    <d v="2021-03-01T00:00:00"/>
    <n v="1286"/>
    <m/>
    <d v="2018-01-01T00:00:00"/>
    <d v="2017-08-01T00:00:00"/>
    <s v="No"/>
    <s v="No"/>
  </r>
  <r>
    <s v="Holdtech"/>
    <x v="0"/>
    <s v="Masivo"/>
    <s v="La Serena"/>
    <s v="19137996"/>
    <s v="9"/>
    <s v="19137996-9"/>
    <s v="JOFUENTF"/>
    <s v="JULIO OMAR ALEJANDRO FUENTES FUENTES"/>
    <s v="JULIO OMAR ALEJANDRO"/>
    <s v="FUENTES FUENTES"/>
    <x v="1"/>
    <x v="3"/>
    <s v="Desvinculación"/>
    <s v="No Concurrencia"/>
    <d v="2017-09-21T00:00:00"/>
    <m/>
    <m/>
    <m/>
    <m/>
    <m/>
    <d v="1995-12-28T00:00:00"/>
    <m/>
    <m/>
    <s v=""/>
    <d v="2017-08-01T00:00:00"/>
    <m/>
    <s v="S"/>
    <d v="2017-08-23T00:00:00"/>
    <s v="JOFUENTF"/>
    <s v="JOFUENTF"/>
    <n v="19139"/>
    <s v="julio.fuentes@consultor.wom.cl"/>
    <m/>
    <m/>
    <n v="7"/>
    <s v="Katterine Cuadra"/>
    <x v="1"/>
    <m/>
    <n v="1"/>
    <d v="2021-03-01T00:00:00"/>
    <n v="1286"/>
    <m/>
    <d v="2017-09-01T00:00:00"/>
    <d v="2017-08-01T00:00:00"/>
    <s v="No"/>
    <s v="No"/>
  </r>
  <r>
    <s v="Holdtech"/>
    <x v="0"/>
    <s v="Masivo"/>
    <s v="La Serena"/>
    <s v="19434877"/>
    <s v="0"/>
    <s v="19434877-0"/>
    <s v="JVGAETEA"/>
    <s v="JAVIERA VERONICA GAETE ASTUDILLO"/>
    <s v="JAVIERA VERONICA"/>
    <s v="GAETE ASTUDILLO"/>
    <x v="1"/>
    <x v="3"/>
    <s v="Renuncia"/>
    <m/>
    <d v="2017-12-12T00:00:00"/>
    <m/>
    <m/>
    <m/>
    <m/>
    <m/>
    <d v="1996-12-20T00:00:00"/>
    <m/>
    <m/>
    <s v=""/>
    <d v="2017-08-01T00:00:00"/>
    <m/>
    <s v="S"/>
    <d v="2017-08-23T00:00:00"/>
    <s v="JVGAETEA"/>
    <s v="JVGAETEA"/>
    <n v="19163"/>
    <s v="javiera.gaete@consultor.wom.cl"/>
    <m/>
    <m/>
    <n v="7"/>
    <s v="Katterine Cuadra"/>
    <x v="1"/>
    <m/>
    <n v="1"/>
    <d v="2021-03-01T00:00:00"/>
    <n v="1286"/>
    <m/>
    <d v="2017-12-01T00:00:00"/>
    <d v="2017-08-01T00:00:00"/>
    <s v="No"/>
    <s v="No"/>
  </r>
  <r>
    <s v="Holdtech"/>
    <x v="0"/>
    <s v="Masivo"/>
    <s v="La Serena"/>
    <s v="17380161"/>
    <s v="0"/>
    <s v="17380161-0"/>
    <s v="LHCORDEC"/>
    <s v="LUIS HERNAN CORDERO CASTRO"/>
    <s v="LUIS HERNAN"/>
    <s v="CORDERO CASTRO"/>
    <x v="1"/>
    <x v="3"/>
    <s v="Desvinculación"/>
    <s v="No Concurrencia"/>
    <d v="2017-10-06T00:00:00"/>
    <m/>
    <m/>
    <m/>
    <m/>
    <m/>
    <d v="1989-09-22T00:00:00"/>
    <m/>
    <m/>
    <s v=""/>
    <d v="2017-08-01T00:00:00"/>
    <m/>
    <s v="S"/>
    <d v="2017-08-23T00:00:00"/>
    <s v="LHCORDEC"/>
    <s v="LHCORDEC"/>
    <n v="19154"/>
    <s v="luis.cordero@consultor.wom.cl"/>
    <m/>
    <m/>
    <n v="7"/>
    <s v="Katterine Cuadra"/>
    <x v="1"/>
    <m/>
    <n v="1"/>
    <d v="2021-03-01T00:00:00"/>
    <n v="1286"/>
    <m/>
    <d v="2017-10-01T00:00:00"/>
    <d v="2017-08-01T00:00:00"/>
    <s v="No"/>
    <s v="No"/>
  </r>
  <r>
    <s v="Holdtech"/>
    <x v="0"/>
    <s v="Masivo"/>
    <s v="La Serena"/>
    <s v="18444907"/>
    <s v="2"/>
    <s v="18444907-2"/>
    <s v="LSLEYTOC"/>
    <s v="LIZBETH SANDY LEYTON CERECEDA"/>
    <s v="LIZBETH SANDY"/>
    <s v="LEYTON CERECEDA"/>
    <x v="1"/>
    <x v="3"/>
    <s v="Desvinculación"/>
    <s v="Necesidad de la empresa"/>
    <d v="2019-04-12T00:00:00"/>
    <m/>
    <m/>
    <m/>
    <m/>
    <m/>
    <d v="1993-04-06T00:00:00"/>
    <s v="ALFONSO ANTONIO PINTO ARAYA"/>
    <s v="16780392-K"/>
    <s v="WILLIAMS ENRIQUE DOMINGUEZ BARRADA"/>
    <d v="2017-08-01T00:00:00"/>
    <d v="2017-08-22T00:00:00"/>
    <s v="S"/>
    <d v="2017-08-23T00:00:00"/>
    <s v="LSLEYTOC"/>
    <s v="LSLEYTOC"/>
    <n v="19164"/>
    <s v="lizbeth.leyton@consultor.wom.cl"/>
    <m/>
    <m/>
    <n v="7"/>
    <s v="Katterine Cuadra"/>
    <x v="1"/>
    <s v="Diurno"/>
    <n v="1"/>
    <d v="2021-03-01T00:00:00"/>
    <n v="1286"/>
    <m/>
    <d v="2019-04-01T00:00:00"/>
    <d v="2017-08-01T00:00:00"/>
    <s v="No"/>
    <s v="Si"/>
  </r>
  <r>
    <s v="Holdtech"/>
    <x v="0"/>
    <s v="Masivo"/>
    <s v="La Serena"/>
    <s v="19257905"/>
    <s v="8"/>
    <s v="19257905-8"/>
    <s v="MAVALLEG"/>
    <s v="MICHEL ALEJANDRO VALLE GARCIA"/>
    <s v="MICHEL ALEJANDRO"/>
    <s v="VALLE GARCIA"/>
    <x v="1"/>
    <x v="3"/>
    <s v="Renuncia"/>
    <m/>
    <d v="2018-02-19T00:00:00"/>
    <m/>
    <m/>
    <m/>
    <m/>
    <m/>
    <d v="1981-09-10T00:00:00"/>
    <m/>
    <m/>
    <s v=""/>
    <d v="2017-08-01T00:00:00"/>
    <m/>
    <s v="S"/>
    <d v="2017-08-23T00:00:00"/>
    <s v="MAVALLEG"/>
    <s v="MAVALLEG"/>
    <n v="19136"/>
    <s v="michel.valle@consultor.wom.cl"/>
    <m/>
    <m/>
    <n v="7"/>
    <s v="Katterine Cuadra"/>
    <x v="1"/>
    <m/>
    <n v="1"/>
    <d v="2021-03-01T00:00:00"/>
    <n v="1286"/>
    <m/>
    <d v="2018-02-01T00:00:00"/>
    <d v="2017-08-01T00:00:00"/>
    <s v="No"/>
    <s v="No"/>
  </r>
  <r>
    <s v="Holdtech"/>
    <x v="0"/>
    <s v="Empresas"/>
    <s v="La Serena"/>
    <s v="12581918"/>
    <s v="4"/>
    <s v="12581918-4"/>
    <s v="RMVASQUC"/>
    <s v="ROSA MARIA VASQUEZ CAVOUR"/>
    <s v="ROSA MARIA"/>
    <s v="VASQUEZ CAVOUR"/>
    <x v="1"/>
    <x v="3"/>
    <s v="Desvinculación"/>
    <s v="Mutuo acuerdo"/>
    <d v="2019-11-19T00:00:00"/>
    <m/>
    <m/>
    <m/>
    <m/>
    <m/>
    <d v="1980-06-06T00:00:00"/>
    <s v="CRISTOBAL ANDRES GALLEGOS VALENCIA"/>
    <s v="17404906-8"/>
    <s v="ULISES LA ROSA PEREZ"/>
    <d v="2017-08-01T00:00:00"/>
    <d v="2017-08-22T00:00:00"/>
    <s v="S"/>
    <d v="2017-08-24T00:00:00"/>
    <s v="RMVASQUC"/>
    <s v="RMVASQUC"/>
    <n v="19171"/>
    <s v="rosa.vasquez.c@consultor.wom.cl"/>
    <m/>
    <m/>
    <n v="7"/>
    <s v="Katterine Cuadra"/>
    <x v="1"/>
    <s v="Diurno"/>
    <n v="1"/>
    <d v="2021-03-01T00:00:00"/>
    <n v="1285"/>
    <d v="2018-08-13T00:00:00"/>
    <d v="2019-11-01T00:00:00"/>
    <d v="2017-08-01T00:00:00"/>
    <s v="No"/>
    <s v="Si"/>
  </r>
  <r>
    <s v="Holdtech"/>
    <x v="0"/>
    <s v="Masivo"/>
    <s v="La Serena"/>
    <s v="18216966"/>
    <s v="8"/>
    <s v="18216966-8"/>
    <s v="AWPALACC"/>
    <s v="ALEXIS WILFREDO PALACIOS CONTRERAS"/>
    <s v="ALEXIS WILFREDO"/>
    <s v="PALACIOS CONTRERAS"/>
    <x v="1"/>
    <x v="3"/>
    <s v="Desvinculación"/>
    <s v="Falta grave al contrato"/>
    <d v="2019-01-02T00:00:00"/>
    <m/>
    <m/>
    <m/>
    <m/>
    <m/>
    <d v="1992-11-11T00:00:00"/>
    <s v="YURI MARLON SANTIAGO ANGULO SALDAÑA "/>
    <s v="26093203-9"/>
    <s v="YORMAN JOSE HERNANDEZ USECHE "/>
    <d v="2017-09-25T00:00:00"/>
    <d v="2017-10-05T00:00:00"/>
    <s v="S"/>
    <d v="2017-10-05T00:00:00"/>
    <s v="AWPALACC"/>
    <s v="AWPALACC"/>
    <n v="19093"/>
    <s v="alexis.palacios@consultor.wom.cl"/>
    <m/>
    <m/>
    <n v="9"/>
    <s v="Daniela Gonzalez"/>
    <x v="1"/>
    <s v="Diurno"/>
    <n v="1"/>
    <d v="2021-03-01T00:00:00"/>
    <n v="1243"/>
    <m/>
    <d v="2019-01-01T00:00:00"/>
    <d v="2017-10-01T00:00:00"/>
    <s v="No"/>
    <s v="Si"/>
  </r>
  <r>
    <s v="Holdtech"/>
    <x v="0"/>
    <s v="Prepago"/>
    <s v="La Serena"/>
    <s v="19207141"/>
    <s v="0"/>
    <s v="19207141-0"/>
    <s v="GDMARINM"/>
    <s v="GREGORY DAVID MARIN MENDOZA"/>
    <s v="GREGORY DAVID"/>
    <s v="MARIN MENDOZA"/>
    <x v="1"/>
    <x v="3"/>
    <s v="Desvinculación"/>
    <s v="No Concurrencia"/>
    <d v="2017-12-04T00:00:00"/>
    <m/>
    <m/>
    <m/>
    <m/>
    <m/>
    <d v="1995-07-03T00:00:00"/>
    <m/>
    <m/>
    <s v=""/>
    <d v="2017-09-25T00:00:00"/>
    <d v="2017-10-05T00:00:00"/>
    <s v="S"/>
    <d v="2017-10-06T00:00:00"/>
    <s v="GDMARINM"/>
    <s v="GDMARINM"/>
    <n v="19066"/>
    <s v="gregory.marin@consultor.wom.cl"/>
    <m/>
    <m/>
    <n v="9"/>
    <s v="Daniela Gonzalez"/>
    <x v="0"/>
    <m/>
    <s v=""/>
    <d v="2021-03-01T00:00:00"/>
    <n v="1242"/>
    <m/>
    <d v="2017-12-01T00:00:00"/>
    <d v="2017-10-01T00:00:00"/>
    <s v="No"/>
    <s v="No"/>
  </r>
  <r>
    <s v="Holdtech"/>
    <x v="0"/>
    <s v="Masivo"/>
    <s v="La Serena"/>
    <s v="17774483"/>
    <s v="2"/>
    <s v="17774483-2"/>
    <s v="GVCASTRP"/>
    <s v="GISELE VALESKA CASTRO PEÑA"/>
    <s v="GISELE VALESKA"/>
    <s v="CASTRO PEÑA"/>
    <x v="1"/>
    <x v="3"/>
    <s v="Renuncia"/>
    <s v="Renuncia voluntaria"/>
    <d v="2018-08-07T00:00:00"/>
    <m/>
    <m/>
    <m/>
    <m/>
    <m/>
    <d v="1991-10-01T00:00:00"/>
    <s v="JULIO ENRIQUE EGAÑA TABILO"/>
    <s v="15451219-5"/>
    <s v="ULISES LA ROSA PEREZ"/>
    <d v="2017-09-25T00:00:00"/>
    <d v="2017-10-05T00:00:00"/>
    <s v="S"/>
    <d v="2017-10-05T00:00:00"/>
    <s v="GVCASTRP"/>
    <s v="GVCASTRP"/>
    <n v="19040"/>
    <s v="gisele.castro@consultor.wom.cl"/>
    <m/>
    <m/>
    <n v="9"/>
    <s v="Daniela Gonzalez"/>
    <x v="0"/>
    <s v="Diurno"/>
    <s v=""/>
    <d v="2021-03-01T00:00:00"/>
    <n v="1243"/>
    <m/>
    <d v="2018-08-01T00:00:00"/>
    <d v="2017-10-01T00:00:00"/>
    <s v="No"/>
    <s v="No"/>
  </r>
  <r>
    <s v="Holdtech"/>
    <x v="0"/>
    <s v="Masivo"/>
    <s v="La Serena"/>
    <s v="16595995"/>
    <s v="7"/>
    <s v="16595995-7"/>
    <s v="JECISTEA"/>
    <s v="JACQUELINA ELIZABETH CISTERNAS ARAYA"/>
    <s v="JACQUELINA ELIZABETH"/>
    <s v="CISTERNAS ARAYA"/>
    <x v="1"/>
    <x v="3"/>
    <s v="Desvinculación"/>
    <s v="Falta a la probidad"/>
    <d v="2018-10-19T00:00:00"/>
    <m/>
    <m/>
    <m/>
    <m/>
    <m/>
    <d v="1987-03-06T00:00:00"/>
    <s v="PALOMA JACQUELINE ARAYA MUÑOZ"/>
    <s v="15054416-5"/>
    <s v="FRANCISCO JAVIER SUAREZ VEGA"/>
    <d v="2017-09-25T00:00:00"/>
    <d v="2017-10-05T00:00:00"/>
    <s v="S"/>
    <d v="2017-10-05T00:00:00"/>
    <s v="JECISTEA"/>
    <s v="JECISTEA"/>
    <n v="19052"/>
    <s v="jacquelina.cisternas@consultor.wom.cl"/>
    <m/>
    <m/>
    <n v="9"/>
    <s v="Daniela Gonzalez"/>
    <x v="1"/>
    <s v="Diurno"/>
    <n v="1"/>
    <d v="2021-03-01T00:00:00"/>
    <n v="1243"/>
    <m/>
    <d v="2018-10-01T00:00:00"/>
    <d v="2017-10-01T00:00:00"/>
    <s v="No"/>
    <s v="No"/>
  </r>
  <r>
    <s v="Holdtech"/>
    <x v="0"/>
    <s v="Masivo"/>
    <s v="La Serena"/>
    <s v="17721865"/>
    <s v="0"/>
    <s v="17721865-0"/>
    <s v="SSFLOREH"/>
    <s v="STEPHANIE SCARLETT FLORES HERRERA"/>
    <s v="STEPHANIE SCARLETT"/>
    <s v="FLORES HERRERA"/>
    <x v="1"/>
    <x v="3"/>
    <s v="Desvinculación"/>
    <s v="No Concurrencia"/>
    <d v="2019-06-05T00:00:00"/>
    <m/>
    <m/>
    <m/>
    <m/>
    <m/>
    <d v="1990-11-15T00:00:00"/>
    <s v="CRISTOBAL ANDRES GALLEGOS VALENCIA"/>
    <s v="17404906-8"/>
    <s v="ULISES LA ROSA PEREZ"/>
    <d v="2017-09-25T00:00:00"/>
    <d v="2017-10-05T00:00:00"/>
    <s v="S"/>
    <d v="2017-10-05T00:00:00"/>
    <s v="SSFLOREH"/>
    <s v="SSFLOREH"/>
    <n v="19105"/>
    <s v="stephanie.flores@consultor.wom.cl"/>
    <m/>
    <m/>
    <n v="9"/>
    <s v="Daniela Gonzalez"/>
    <x v="0"/>
    <s v="Diurno"/>
    <s v=""/>
    <d v="2021-03-01T00:00:00"/>
    <n v="1243"/>
    <m/>
    <d v="2019-06-01T00:00:00"/>
    <d v="2017-10-01T00:00:00"/>
    <s v="No"/>
    <s v="Si"/>
  </r>
  <r>
    <s v="Holdtech"/>
    <x v="0"/>
    <s v="Masivo"/>
    <s v="La Serena"/>
    <s v="18002790"/>
    <s v="4"/>
    <s v="18002790-4"/>
    <s v="KNALFARC"/>
    <s v="KATHERINE NICOLE ALFARO CAMPOS"/>
    <s v="KATHERINE NICOLE"/>
    <s v="ALFARO CAMPOS"/>
    <x v="1"/>
    <x v="3"/>
    <s v="Renuncia"/>
    <s v="Renuncia voluntaria"/>
    <d v="2020-12-26T00:00:00"/>
    <m/>
    <m/>
    <m/>
    <m/>
    <m/>
    <d v="1991-12-02T00:00:00"/>
    <s v="CESAR PATRICIO SOLER VARGAS"/>
    <s v="17016833-K"/>
    <s v="ULISES LA ROSA PEREZ"/>
    <d v="2017-10-06T00:00:00"/>
    <d v="2017-10-27T00:00:00"/>
    <s v="S"/>
    <d v="2017-11-02T00:00:00"/>
    <s v="KNALFARC"/>
    <s v="KNALFARC"/>
    <n v="19076"/>
    <s v="katherine.alfaro@consultor.wom.cl"/>
    <m/>
    <m/>
    <n v="10"/>
    <s v="Katterine Cuadra"/>
    <x v="1"/>
    <s v="Diurno"/>
    <n v="1"/>
    <d v="2021-03-01T00:00:00"/>
    <n v="1215"/>
    <d v="2019-01-28T00:00:00"/>
    <d v="2020-12-01T00:00:00"/>
    <d v="2017-11-01T00:00:00"/>
    <s v="No"/>
    <s v="Si"/>
  </r>
  <r>
    <s v="Holdtech"/>
    <x v="0"/>
    <s v="Masivo"/>
    <s v="La Serena"/>
    <s v="19064270"/>
    <s v="4"/>
    <s v="19064270-4"/>
    <s v="GECASTRU"/>
    <s v="GABRIEL EDUARDO CASTRO URIBE"/>
    <s v="GABRIEL EDUARDO"/>
    <s v="CASTRO URIBE"/>
    <x v="1"/>
    <x v="3"/>
    <s v="Desvinculación"/>
    <s v="Falta grave al contrato"/>
    <d v="2018-06-21T00:00:00"/>
    <m/>
    <m/>
    <m/>
    <m/>
    <m/>
    <d v="1995-09-02T00:00:00"/>
    <s v="JULIO ENRIQUE EGAÑA TABILO"/>
    <s v="15451219-5"/>
    <s v="ULISES LA ROSA PEREZ"/>
    <d v="2017-10-06T00:00:00"/>
    <d v="2017-10-27T00:00:00"/>
    <s v="S"/>
    <d v="2017-11-03T00:00:00"/>
    <s v="GECASTRU"/>
    <s v="GECASTRU"/>
    <n v="19067"/>
    <s v="gabriel.castro@consultor.wom.cl"/>
    <m/>
    <m/>
    <n v="10"/>
    <s v="Katterine Cuadra"/>
    <x v="0"/>
    <s v="Diurno"/>
    <s v=""/>
    <d v="2021-03-01T00:00:00"/>
    <n v="1214"/>
    <m/>
    <d v="2018-06-01T00:00:00"/>
    <d v="2017-11-01T00:00:00"/>
    <s v="No"/>
    <s v="No"/>
  </r>
  <r>
    <s v="Holdtech"/>
    <x v="0"/>
    <s v="Masivo"/>
    <s v="La Serena"/>
    <s v="19041692"/>
    <s v="5"/>
    <s v="19041692-5"/>
    <s v="IKGAMBOM"/>
    <s v="IVO KATARY GAMBOA MOLINA"/>
    <s v="IVO KATARY"/>
    <s v="GAMBOA MOLINA"/>
    <x v="1"/>
    <x v="3"/>
    <s v="Renuncia"/>
    <s v="Renuncia voluntaria"/>
    <d v="2019-03-21T00:00:00"/>
    <m/>
    <m/>
    <m/>
    <m/>
    <m/>
    <d v="1995-03-13T00:00:00"/>
    <s v="BARBARA ANDREA ROJAS DROGUETT"/>
    <s v="15909479-0"/>
    <s v="ULISES LA ROSA PEREZ"/>
    <d v="2017-10-06T00:00:00"/>
    <d v="2017-10-27T00:00:00"/>
    <s v="S"/>
    <d v="2017-11-02T00:00:00"/>
    <s v="IKGAMBOM"/>
    <s v="IKGAMBOM"/>
    <n v="19121"/>
    <s v="ivo.gamboa@consultor.wom.cl"/>
    <m/>
    <m/>
    <n v="10"/>
    <s v="Katterine Cuadra"/>
    <x v="0"/>
    <s v="Diurno"/>
    <s v=""/>
    <d v="2021-03-01T00:00:00"/>
    <n v="1215"/>
    <m/>
    <d v="2019-03-01T00:00:00"/>
    <d v="2017-11-01T00:00:00"/>
    <s v="No"/>
    <s v="Si"/>
  </r>
  <r>
    <s v="Holdtech"/>
    <x v="0"/>
    <s v="Masivo"/>
    <s v="La Serena"/>
    <s v="16791445"/>
    <s v="4"/>
    <s v="16791445-4"/>
    <s v="JACANGAR"/>
    <s v="JANETT ALEXANDRA CANGANA RODRIGUEZ"/>
    <s v="JANETT ALEXANDRA"/>
    <s v="CANGANA RODRIGUEZ"/>
    <x v="1"/>
    <x v="3"/>
    <s v="Desvinculación"/>
    <s v="Necesidad de la empresa"/>
    <d v="2018-05-23T00:00:00"/>
    <m/>
    <m/>
    <m/>
    <m/>
    <m/>
    <d v="1987-11-20T00:00:00"/>
    <s v="CRISTOBAL ANDRES GALLEGOS VALENCIA"/>
    <s v="17404906-8"/>
    <s v="ULISES LA ROSA PEREZ"/>
    <d v="2017-10-06T00:00:00"/>
    <d v="2017-10-27T00:00:00"/>
    <s v="S"/>
    <d v="2017-11-01T00:00:00"/>
    <s v="JACANGAR"/>
    <s v="JACANGAR"/>
    <n v="19025"/>
    <s v="janett.cangana@consultor.wom.cl"/>
    <m/>
    <m/>
    <n v="10"/>
    <s v="Katterine Cuadra"/>
    <x v="0"/>
    <m/>
    <s v=""/>
    <d v="2021-03-01T00:00:00"/>
    <n v="1216"/>
    <m/>
    <d v="2018-05-01T00:00:00"/>
    <d v="2017-11-01T00:00:00"/>
    <s v="No"/>
    <s v="No"/>
  </r>
  <r>
    <s v="Holdtech"/>
    <x v="0"/>
    <s v="Masivo"/>
    <s v="La Serena"/>
    <s v="18632493"/>
    <s v="5"/>
    <s v="18632493-5"/>
    <s v="PABUGUEA"/>
    <s v="PRISCILLA ALEJANDRA BUGUEÑO ARAYA"/>
    <s v="PRISCILLA ALEJANDRA"/>
    <s v="BUGUEÑO ARAYA"/>
    <x v="1"/>
    <x v="3"/>
    <s v="Desvinculación"/>
    <s v="No Concurrencia"/>
    <d v="2018-01-11T00:00:00"/>
    <m/>
    <m/>
    <m/>
    <m/>
    <m/>
    <d v="1993-12-10T00:00:00"/>
    <m/>
    <m/>
    <s v=""/>
    <d v="2017-10-06T00:00:00"/>
    <d v="2017-10-27T00:00:00"/>
    <s v="S"/>
    <d v="2017-11-01T00:00:00"/>
    <s v="PABUGUEA"/>
    <s v="PABUGUEA"/>
    <n v="19074"/>
    <s v="priscilla.bugueno@consultor.wom.cl"/>
    <m/>
    <m/>
    <n v="10"/>
    <s v="Katterine Cuadra"/>
    <x v="0"/>
    <m/>
    <s v=""/>
    <d v="2021-03-01T00:00:00"/>
    <n v="1216"/>
    <m/>
    <d v="2018-01-01T00:00:00"/>
    <d v="2017-11-01T00:00:00"/>
    <s v="No"/>
    <s v="No"/>
  </r>
  <r>
    <s v="Holdtech"/>
    <x v="0"/>
    <s v="Masivo"/>
    <s v="La Serena"/>
    <s v="16244246"/>
    <s v="5"/>
    <s v="16244246-5"/>
    <s v="CVCORTER"/>
    <s v="CLAUDIA VANESSA CORTES ROJAS"/>
    <s v="CLAUDIA VANESSA"/>
    <s v="CORTES ROJAS"/>
    <x v="1"/>
    <x v="3"/>
    <s v="Renuncia"/>
    <m/>
    <d v="2017-12-11T00:00:00"/>
    <m/>
    <m/>
    <m/>
    <m/>
    <m/>
    <d v="1986-07-04T00:00:00"/>
    <m/>
    <m/>
    <s v=""/>
    <d v="2017-10-13T00:00:00"/>
    <d v="2017-11-06T00:00:00"/>
    <s v="S"/>
    <d v="2017-11-07T00:00:00"/>
    <s v="CVCORTER"/>
    <s v="CVCORTER"/>
    <n v="19108"/>
    <s v="claudia.cortes@consultor.wom.cl"/>
    <m/>
    <m/>
    <n v="11"/>
    <s v="Daniela Gonzalez"/>
    <x v="0"/>
    <m/>
    <s v=""/>
    <d v="2021-03-01T00:00:00"/>
    <n v="1210"/>
    <m/>
    <d v="2017-12-01T00:00:00"/>
    <d v="2017-11-01T00:00:00"/>
    <s v="No"/>
    <s v="No"/>
  </r>
  <r>
    <s v="Holdtech"/>
    <x v="0"/>
    <s v="Masivo"/>
    <s v="La Serena"/>
    <s v="19825640"/>
    <s v="4"/>
    <s v="19825640-4"/>
    <s v="DAZAPATM"/>
    <s v="DAYANNE ALEXANDRA ZAPATA MAYO"/>
    <s v="DAYANNE ALEXANDRA"/>
    <s v="ZAPATA MAYO"/>
    <x v="1"/>
    <x v="3"/>
    <s v="Renuncia"/>
    <s v="Embarazo"/>
    <d v="2019-05-14T00:00:00"/>
    <m/>
    <m/>
    <m/>
    <m/>
    <m/>
    <d v="1998-04-10T00:00:00"/>
    <s v="PALOMA JACQUELINE ARAYA MUÑOZ"/>
    <s v="15054416-5"/>
    <s v="FRANCISCO JAVIER SUAREZ VEGA"/>
    <d v="2017-10-13T00:00:00"/>
    <d v="2017-11-06T00:00:00"/>
    <s v="S"/>
    <d v="2017-11-07T00:00:00"/>
    <s v="DAZAPATM"/>
    <s v="DAZAPATM"/>
    <n v="19043"/>
    <s v="dayanne.zapata@consultor.wom.cl"/>
    <m/>
    <m/>
    <n v="11"/>
    <s v="Daniela Gonzalez"/>
    <x v="0"/>
    <s v="Diurno"/>
    <s v=""/>
    <d v="2021-03-01T00:00:00"/>
    <n v="1210"/>
    <m/>
    <d v="2019-05-01T00:00:00"/>
    <d v="2017-11-01T00:00:00"/>
    <s v="No"/>
    <s v="Si"/>
  </r>
  <r>
    <s v="Holdtech"/>
    <x v="0"/>
    <s v="Masivo"/>
    <s v="La Serena"/>
    <s v="19147752"/>
    <s v="9"/>
    <s v="19147752-9"/>
    <s v="GAARAYAO"/>
    <s v="GABRIELA ANDREA ARAYA OLAVARRIA"/>
    <s v="GABRIELA ANDREA"/>
    <s v="ARAYA OLAVARRIA"/>
    <x v="1"/>
    <x v="3"/>
    <s v="Renuncia"/>
    <m/>
    <d v="2018-01-18T00:00:00"/>
    <m/>
    <m/>
    <m/>
    <m/>
    <m/>
    <d v="1995-07-14T00:00:00"/>
    <m/>
    <m/>
    <s v=""/>
    <d v="2017-10-13T00:00:00"/>
    <d v="2017-11-06T00:00:00"/>
    <s v="S"/>
    <d v="2017-11-07T00:00:00"/>
    <s v="GAARAYAO"/>
    <s v="GAARAYAO"/>
    <n v="19103"/>
    <s v="gabriela.araya@consultor.wom.cl"/>
    <m/>
    <m/>
    <n v="11"/>
    <s v="Daniela Gonzalez"/>
    <x v="0"/>
    <m/>
    <s v=""/>
    <d v="2021-03-01T00:00:00"/>
    <n v="1210"/>
    <m/>
    <d v="2018-01-01T00:00:00"/>
    <d v="2017-11-01T00:00:00"/>
    <s v="No"/>
    <s v="No"/>
  </r>
  <r>
    <s v="Holdtech"/>
    <x v="0"/>
    <s v="Empresas"/>
    <s v="La Serena"/>
    <s v="18757953"/>
    <s v="8"/>
    <s v="18757953-8"/>
    <s v="JARAMOSR"/>
    <s v="JUAN ALEXANDER RAMOS RIVERA"/>
    <s v="JUAN ALEXANDER"/>
    <s v="RAMOS RIVERA"/>
    <x v="1"/>
    <x v="3"/>
    <s v="Desvinculación"/>
    <s v="No Concurrencia"/>
    <d v="2020-08-11T00:00:00"/>
    <m/>
    <m/>
    <m/>
    <m/>
    <m/>
    <d v="1994-06-26T00:00:00"/>
    <s v="WALTER PAOLO SANTANDER CAMPOS"/>
    <s v="13974946-4"/>
    <s v="FRANCISCO JAVIER SUAREZ VEGA"/>
    <d v="2017-10-13T00:00:00"/>
    <d v="2017-11-06T00:00:00"/>
    <s v="S"/>
    <d v="2017-11-07T00:00:00"/>
    <s v="JARAMOSR"/>
    <s v="JARAMOSR"/>
    <n v="19138"/>
    <s v="juan.ramos@consultor.wom.cl"/>
    <m/>
    <m/>
    <n v="11"/>
    <s v="Daniela Gonzalez"/>
    <x v="0"/>
    <s v="Diurno"/>
    <s v=""/>
    <d v="2021-03-01T00:00:00"/>
    <n v="1210"/>
    <m/>
    <d v="2020-08-01T00:00:00"/>
    <d v="2017-11-01T00:00:00"/>
    <s v="No"/>
    <s v="Si"/>
  </r>
  <r>
    <s v="Holdtech"/>
    <x v="0"/>
    <s v="Masivo"/>
    <s v="La Serena"/>
    <s v="15494318"/>
    <s v="8"/>
    <s v="15494318-8"/>
    <s v="KIVEGAM"/>
    <s v="KELYN IVANIA VEGA MELENDEZ"/>
    <s v="KELYN IVANIA"/>
    <s v="VEGA MELENDEZ"/>
    <x v="1"/>
    <x v="3"/>
    <s v="Desvinculación"/>
    <s v="No Concurrencia"/>
    <d v="2018-01-23T00:00:00"/>
    <m/>
    <m/>
    <m/>
    <m/>
    <m/>
    <d v="1983-07-21T00:00:00"/>
    <m/>
    <m/>
    <s v=""/>
    <d v="2017-10-13T00:00:00"/>
    <d v="2017-11-06T00:00:00"/>
    <s v="S"/>
    <d v="2017-11-07T00:00:00"/>
    <s v="KIVEGAM"/>
    <s v="KIVEGAM"/>
    <n v="19139"/>
    <s v="kelyn.vega@consultor.wom.cl"/>
    <m/>
    <m/>
    <n v="11"/>
    <s v="Daniela Gonzalez"/>
    <x v="0"/>
    <m/>
    <s v=""/>
    <d v="2021-03-01T00:00:00"/>
    <n v="1210"/>
    <m/>
    <d v="2018-01-01T00:00:00"/>
    <d v="2017-11-01T00:00:00"/>
    <s v="No"/>
    <s v="No"/>
  </r>
  <r>
    <s v="Holdtech"/>
    <x v="0"/>
    <s v="Masivo"/>
    <s v="La Serena"/>
    <s v="19302927"/>
    <s v="2"/>
    <s v="19302927-2"/>
    <s v="LLBERRIL"/>
    <s v="LADY LAURA BERRIOS LOPEZ"/>
    <s v="LADY LAURA"/>
    <s v="BERRIOS LOPEZ"/>
    <x v="1"/>
    <x v="3"/>
    <s v="Desvinculación"/>
    <s v="Vencimiento de contrato"/>
    <d v="2018-02-04T00:00:00"/>
    <m/>
    <m/>
    <m/>
    <m/>
    <m/>
    <d v="1996-11-21T00:00:00"/>
    <m/>
    <m/>
    <s v=""/>
    <d v="2017-10-13T00:00:00"/>
    <d v="2017-11-06T00:00:00"/>
    <s v="S"/>
    <d v="2017-11-07T00:00:00"/>
    <s v="LLBERRIL"/>
    <s v="LLBERRIL"/>
    <n v="19002"/>
    <s v="lady.berrios@consultor.wom.cl"/>
    <m/>
    <m/>
    <n v="11"/>
    <s v="Daniela Gonzalez"/>
    <x v="0"/>
    <m/>
    <s v=""/>
    <d v="2021-03-01T00:00:00"/>
    <n v="1210"/>
    <m/>
    <d v="2018-02-01T00:00:00"/>
    <d v="2017-11-01T00:00:00"/>
    <s v="No"/>
    <s v="No"/>
  </r>
  <r>
    <s v="Holdtech"/>
    <x v="0"/>
    <s v="Masivo"/>
    <s v="La Serena"/>
    <s v="18968615"/>
    <s v="3"/>
    <s v="18968615-3"/>
    <s v="MGTABILP"/>
    <s v="MAYORLEN GISSELLE TABILO PIZARRO"/>
    <s v="MAYORLEN GISSELLE"/>
    <s v="TABILO PIZARRO"/>
    <x v="1"/>
    <x v="3"/>
    <s v="Desvinculación"/>
    <s v="No Concurrencia"/>
    <d v="2017-11-17T00:00:00"/>
    <m/>
    <m/>
    <m/>
    <m/>
    <m/>
    <d v="1995-01-23T00:00:00"/>
    <m/>
    <m/>
    <s v=""/>
    <d v="2017-10-13T00:00:00"/>
    <d v="2017-11-06T00:00:00"/>
    <s v="S"/>
    <d v="2017-11-07T00:00:00"/>
    <s v="MGTABILP"/>
    <s v="MGTABILP"/>
    <n v="19022"/>
    <s v="mayorlen.monardez@consultor.wom.cl"/>
    <m/>
    <m/>
    <n v="11"/>
    <s v="Daniela Gonzalez"/>
    <x v="0"/>
    <m/>
    <s v=""/>
    <d v="2021-03-01T00:00:00"/>
    <n v="1210"/>
    <m/>
    <d v="2017-11-01T00:00:00"/>
    <d v="2017-11-01T00:00:00"/>
    <s v="No"/>
    <s v="No"/>
  </r>
  <r>
    <s v="Holdtech"/>
    <x v="0"/>
    <s v="Masivo"/>
    <s v="La Serena"/>
    <s v="16477937"/>
    <s v="8"/>
    <s v="16477937-8"/>
    <s v="PAZUNIGR"/>
    <s v="PABLO ANDRES ZUÑIGA RIVERA"/>
    <s v="PABLO ANDRES"/>
    <s v="ZUÑIGA RIVERA"/>
    <x v="1"/>
    <x v="3"/>
    <s v="Desvinculación"/>
    <s v="Incumplimiento a contrato de trabajo"/>
    <d v="2018-04-05T00:00:00"/>
    <m/>
    <m/>
    <m/>
    <m/>
    <m/>
    <d v="1987-04-09T00:00:00"/>
    <s v="PALOMA JACQUELINE ARAYA MUÑOZ"/>
    <s v="15054416-5"/>
    <s v="FRANCISCO JAVIER SUAREZ VEGA"/>
    <d v="2017-10-13T00:00:00"/>
    <d v="2017-11-06T00:00:00"/>
    <s v="S"/>
    <d v="2017-11-07T00:00:00"/>
    <s v="PAZUNIGR"/>
    <s v="PAZUNIGR"/>
    <n v="19050"/>
    <s v="pablo.zuniga@consultor.wom.cl"/>
    <m/>
    <m/>
    <n v="11"/>
    <s v="Daniela Gonzalez"/>
    <x v="0"/>
    <m/>
    <s v=""/>
    <d v="2021-03-01T00:00:00"/>
    <n v="1210"/>
    <m/>
    <d v="2018-04-01T00:00:00"/>
    <d v="2017-11-01T00:00:00"/>
    <s v="No"/>
    <s v="No"/>
  </r>
  <r>
    <s v="Holdtech"/>
    <x v="0"/>
    <s v="Masivo"/>
    <s v="La Serena"/>
    <s v="15443411"/>
    <s v="9"/>
    <s v="15443411-9"/>
    <s v="SAIBARRG"/>
    <s v="SERGIO ALEJANDRO IBARRA GODOY"/>
    <s v="SERGIO ALEJANDRO"/>
    <s v="IBARRA GODOY"/>
    <x v="1"/>
    <x v="3"/>
    <s v="Desvinculación"/>
    <s v="No Concurrencia"/>
    <d v="2018-01-02T00:00:00"/>
    <m/>
    <m/>
    <m/>
    <m/>
    <m/>
    <d v="1982-11-17T00:00:00"/>
    <m/>
    <m/>
    <s v=""/>
    <d v="2017-10-13T00:00:00"/>
    <d v="2017-11-06T00:00:00"/>
    <s v="S"/>
    <d v="2017-11-27T00:00:00"/>
    <s v="SAIBARRG"/>
    <s v="SAIBARRG"/>
    <n v="19016"/>
    <s v="sergio.ibarra@consultor.wom.cl"/>
    <m/>
    <m/>
    <n v="11"/>
    <s v="Daniela Gonzalez"/>
    <x v="0"/>
    <m/>
    <s v=""/>
    <d v="2021-03-01T00:00:00"/>
    <n v="1190"/>
    <m/>
    <d v="2018-01-01T00:00:00"/>
    <d v="2017-11-01T00:00:00"/>
    <s v="No"/>
    <s v="No"/>
  </r>
  <r>
    <s v="Holdtech"/>
    <x v="0"/>
    <s v="Masivo"/>
    <s v="La Serena"/>
    <s v="13532206"/>
    <s v="7"/>
    <s v="13532206-7"/>
    <s v="VATORREB"/>
    <s v="VERONICA ALEJANDRA TORRES BRAVO"/>
    <s v="VERONICA ALEJANDRA"/>
    <s v="TORRES BRAVO"/>
    <x v="1"/>
    <x v="3"/>
    <s v="Renuncia"/>
    <m/>
    <d v="2017-11-17T00:00:00"/>
    <m/>
    <m/>
    <m/>
    <m/>
    <m/>
    <d v="1979-08-14T00:00:00"/>
    <m/>
    <m/>
    <s v=""/>
    <d v="2017-10-13T00:00:00"/>
    <d v="2017-11-06T00:00:00"/>
    <s v="S"/>
    <d v="2017-11-07T00:00:00"/>
    <s v="VATORREB"/>
    <s v="VATORREB"/>
    <n v="19127"/>
    <s v="veronica.torres@consultor.wom.cl"/>
    <m/>
    <m/>
    <n v="11"/>
    <s v="Daniela Gonzalez"/>
    <x v="0"/>
    <m/>
    <s v=""/>
    <d v="2021-03-01T00:00:00"/>
    <n v="1210"/>
    <m/>
    <d v="2017-11-01T00:00:00"/>
    <d v="2017-11-01T00:00:00"/>
    <s v="No"/>
    <s v="No"/>
  </r>
  <r>
    <s v="Holdtech"/>
    <x v="0"/>
    <s v="Masivo"/>
    <s v="La Serena"/>
    <s v="19397825"/>
    <s v="8"/>
    <s v="19397825-8"/>
    <s v="VMSAAVER"/>
    <s v="VICTORIA MARCELA SAAVEDRA ROJAS"/>
    <s v="VICTORIA MARCELA"/>
    <s v="SAAVEDRA ROJAS"/>
    <x v="1"/>
    <x v="3"/>
    <s v="Desvinculación"/>
    <s v="Vencimiento de contrato"/>
    <d v="2018-02-04T00:00:00"/>
    <m/>
    <m/>
    <m/>
    <m/>
    <m/>
    <d v="1996-11-01T00:00:00"/>
    <m/>
    <m/>
    <s v=""/>
    <d v="2017-10-13T00:00:00"/>
    <d v="2017-11-06T00:00:00"/>
    <s v="S"/>
    <d v="2017-11-07T00:00:00"/>
    <s v="VMSAAVER"/>
    <s v="VMSAAVER"/>
    <n v="19033"/>
    <s v="victoria.saavedra@consultor.wom.cl"/>
    <m/>
    <m/>
    <n v="11"/>
    <s v="Daniela Gonzalez"/>
    <x v="0"/>
    <m/>
    <s v=""/>
    <d v="2021-03-01T00:00:00"/>
    <n v="1210"/>
    <m/>
    <d v="2018-02-01T00:00:00"/>
    <d v="2017-11-01T00:00:00"/>
    <s v="No"/>
    <s v="No"/>
  </r>
  <r>
    <s v="Holdtech"/>
    <x v="0"/>
    <s v="Masivo"/>
    <s v="La Serena"/>
    <s v="17721227"/>
    <s v="K"/>
    <s v="17721227-k"/>
    <s v="CAROJASE"/>
    <s v="CRISTIAN ANDRES ROJAS ESPINOZA"/>
    <s v="CRISTIAN ANDRES"/>
    <s v="ROJAS ESPINOZA"/>
    <x v="1"/>
    <x v="3"/>
    <s v="Renuncia"/>
    <m/>
    <d v="2017-12-13T00:00:00"/>
    <m/>
    <m/>
    <m/>
    <m/>
    <m/>
    <d v="1990-09-10T00:00:00"/>
    <m/>
    <m/>
    <s v=""/>
    <d v="2017-11-08T00:00:00"/>
    <d v="2017-11-24T00:00:00"/>
    <s v="S"/>
    <d v="2017-11-27T00:00:00"/>
    <s v="CAROJASE"/>
    <s v="CAROJASE"/>
    <n v="19145"/>
    <s v="cristian.rojas@consultor.wom.cl"/>
    <m/>
    <m/>
    <n v="12"/>
    <s v="Julia Arancibia"/>
    <x v="1"/>
    <m/>
    <n v="1"/>
    <d v="2021-03-01T00:00:00"/>
    <n v="1190"/>
    <m/>
    <d v="2017-12-01T00:00:00"/>
    <d v="2017-11-01T00:00:00"/>
    <s v="No"/>
    <s v="No"/>
  </r>
  <r>
    <s v="Holdtech"/>
    <x v="0"/>
    <s v="Masivo"/>
    <s v="La Serena"/>
    <s v="18922955"/>
    <s v="0"/>
    <s v="18922955-0"/>
    <s v="CPCESPEY"/>
    <s v="CARLOS PATRICIO CESPEDES YAÑEZ"/>
    <s v="CARLOS PATRICIO"/>
    <s v="CESPEDES YAÑEZ"/>
    <x v="1"/>
    <x v="3"/>
    <s v="Desvinculación"/>
    <s v="Falta grave al contrato"/>
    <d v="2018-11-22T00:00:00"/>
    <m/>
    <m/>
    <m/>
    <m/>
    <m/>
    <d v="1994-12-04T00:00:00"/>
    <s v="CRISTOBAL ANDRES GALLEGOS VALENCIA"/>
    <s v="17404906-8"/>
    <s v="ULISES LA ROSA PEREZ"/>
    <d v="2017-11-08T00:00:00"/>
    <d v="2017-11-24T00:00:00"/>
    <s v="S"/>
    <d v="2017-11-25T00:00:00"/>
    <s v="CPCESPEY"/>
    <s v="CPCESPEY"/>
    <n v="19146"/>
    <s v="carlos.cespedes@consultor.wom.cl"/>
    <m/>
    <m/>
    <n v="12"/>
    <s v="Julia Arancibia"/>
    <x v="0"/>
    <s v="Diurno"/>
    <s v=""/>
    <d v="2021-03-01T00:00:00"/>
    <n v="1192"/>
    <m/>
    <d v="2018-11-01T00:00:00"/>
    <d v="2017-11-01T00:00:00"/>
    <s v="No"/>
    <s v="No"/>
  </r>
  <r>
    <s v="Holdtech"/>
    <x v="0"/>
    <s v="Masivo"/>
    <s v="La Serena"/>
    <s v="17934199"/>
    <s v="9"/>
    <s v="17934199-9"/>
    <s v="PVALFARS"/>
    <s v="PAZ VALENTINA ALFARO SALAMANCA"/>
    <s v="PAZ VALENTINA"/>
    <s v="ALFARO SALAMANCA"/>
    <x v="1"/>
    <x v="3"/>
    <s v="Renuncia"/>
    <s v="Motivos personales"/>
    <d v="2017-11-30T00:00:00"/>
    <m/>
    <m/>
    <m/>
    <m/>
    <m/>
    <d v="1991-06-28T00:00:00"/>
    <m/>
    <m/>
    <s v=""/>
    <d v="2017-11-08T00:00:00"/>
    <d v="2017-11-24T00:00:00"/>
    <s v="S"/>
    <d v="2017-11-27T00:00:00"/>
    <s v="PVALFARS"/>
    <s v="PVALFARS"/>
    <n v="19044"/>
    <s v="paz.alfaro@consultor.wom.cl"/>
    <m/>
    <m/>
    <n v="12"/>
    <s v="Julia Arancibia"/>
    <x v="1"/>
    <m/>
    <n v="1"/>
    <d v="2021-03-01T00:00:00"/>
    <n v="1190"/>
    <m/>
    <d v="2017-11-01T00:00:00"/>
    <d v="2017-11-01T00:00:00"/>
    <s v="No"/>
    <s v="No"/>
  </r>
  <r>
    <s v="Holdtech"/>
    <x v="0"/>
    <s v="Masivo"/>
    <s v="La Serena"/>
    <s v="18177722"/>
    <s v="2"/>
    <s v="18177722-2"/>
    <s v="VDESPEJR"/>
    <s v="VALENTINA DANISA ESPEJO ROJAS"/>
    <s v="VALENTINA DANISA"/>
    <s v="ESPEJO ROJAS"/>
    <x v="1"/>
    <x v="3"/>
    <s v="Renuncia"/>
    <m/>
    <d v="2017-12-11T00:00:00"/>
    <m/>
    <m/>
    <m/>
    <m/>
    <m/>
    <d v="1992-02-11T00:00:00"/>
    <m/>
    <m/>
    <s v=""/>
    <d v="2017-11-08T00:00:00"/>
    <d v="2017-11-24T00:00:00"/>
    <s v="S"/>
    <d v="2017-11-27T00:00:00"/>
    <s v="VDESPEJR"/>
    <s v="VDESPEJR"/>
    <n v="19045"/>
    <s v="valentina.espejo@consultor.wom.cl"/>
    <m/>
    <m/>
    <n v="12"/>
    <s v="Julia Arancibia"/>
    <x v="1"/>
    <m/>
    <n v="1"/>
    <d v="2021-03-01T00:00:00"/>
    <n v="1190"/>
    <m/>
    <d v="2017-12-01T00:00:00"/>
    <d v="2017-11-01T00:00:00"/>
    <s v="No"/>
    <s v="No"/>
  </r>
  <r>
    <s v="Holdtech"/>
    <x v="0"/>
    <s v="Masivo"/>
    <s v="La Serena"/>
    <s v="17887817"/>
    <s v="4"/>
    <s v="17887817-4"/>
    <s v="AAJARAV"/>
    <s v="AYRTON ABEL JARA VARAS"/>
    <s v="AYRTON ABEL"/>
    <s v="JARA VARAS"/>
    <x v="1"/>
    <x v="3"/>
    <s v="Renuncia"/>
    <m/>
    <d v="2017-12-04T00:00:00"/>
    <m/>
    <m/>
    <m/>
    <m/>
    <m/>
    <d v="1991-01-17T00:00:00"/>
    <m/>
    <m/>
    <s v=""/>
    <d v="2017-11-09T00:00:00"/>
    <d v="2017-11-29T00:00:00"/>
    <s v="S"/>
    <d v="2017-11-30T00:00:00"/>
    <s v="AAJARAV"/>
    <s v="AAJARAV"/>
    <n v="19161"/>
    <s v="ayrton.jara@consultor.wom.cl"/>
    <m/>
    <m/>
    <n v="13"/>
    <s v="Daniela Gonzalez"/>
    <x v="1"/>
    <m/>
    <n v="1"/>
    <d v="2021-03-01T00:00:00"/>
    <n v="1187"/>
    <m/>
    <d v="2017-12-01T00:00:00"/>
    <d v="2017-11-01T00:00:00"/>
    <s v="No"/>
    <s v="No"/>
  </r>
  <r>
    <s v="Holdtech"/>
    <x v="0"/>
    <s v="Masivo"/>
    <s v="La Serena"/>
    <s v="17697912"/>
    <s v="7"/>
    <s v="17697912-7"/>
    <s v="FAZURITR"/>
    <s v="FELIPE ANDRES ZURITA ROJAS"/>
    <s v="FELIPE ANDRES"/>
    <s v="ZURITA ROJAS"/>
    <x v="1"/>
    <x v="3"/>
    <s v="Renuncia"/>
    <m/>
    <d v="2018-03-05T00:00:00"/>
    <m/>
    <m/>
    <m/>
    <m/>
    <m/>
    <d v="1990-10-30T00:00:00"/>
    <m/>
    <m/>
    <s v=""/>
    <d v="2017-11-09T00:00:00"/>
    <d v="2017-11-29T00:00:00"/>
    <s v="S"/>
    <d v="2017-11-30T00:00:00"/>
    <s v="FAZURITR"/>
    <s v="FAZURITR"/>
    <n v="19154"/>
    <s v="felipe.zurita@consultor.wom.cl"/>
    <m/>
    <m/>
    <n v="13"/>
    <s v="Daniela Gonzalez"/>
    <x v="1"/>
    <m/>
    <n v="1"/>
    <d v="2021-03-01T00:00:00"/>
    <n v="1187"/>
    <m/>
    <d v="2018-03-01T00:00:00"/>
    <d v="2017-11-01T00:00:00"/>
    <s v="No"/>
    <s v="No"/>
  </r>
  <r>
    <s v="Holdtech"/>
    <x v="0"/>
    <s v="Masivo"/>
    <s v="La Serena"/>
    <s v="13973183"/>
    <s v="2"/>
    <s v="13973183-2"/>
    <s v="RFDONOSA"/>
    <s v="ROBERTO FRANCISCO DONOSO ALFARO"/>
    <s v="ROBERTO FRANCISCO"/>
    <s v="DONOSO ALFARO"/>
    <x v="1"/>
    <x v="3"/>
    <s v="Renuncia"/>
    <s v="Renuncia voluntaria"/>
    <d v="2019-03-28T00:00:00"/>
    <m/>
    <m/>
    <m/>
    <m/>
    <m/>
    <d v="1981-02-28T00:00:00"/>
    <s v="CRISTOBAL ANDRES GALLEGOS VALENCIA"/>
    <s v="17404906-8"/>
    <s v="ULISES LA ROSA PEREZ"/>
    <d v="2017-11-09T00:00:00"/>
    <d v="2017-11-29T00:00:00"/>
    <s v="S"/>
    <d v="2017-12-01T00:00:00"/>
    <s v="RFDONOSA"/>
    <s v="RFDONOSA"/>
    <n v="19148"/>
    <s v="roberto.donoso@consultor.wom.cl"/>
    <m/>
    <m/>
    <n v="13"/>
    <s v="Daniela Gonzalez"/>
    <x v="1"/>
    <s v="Diurno"/>
    <n v="1"/>
    <d v="2021-03-01T00:00:00"/>
    <n v="1186"/>
    <m/>
    <d v="2019-03-01T00:00:00"/>
    <d v="2017-12-01T00:00:00"/>
    <s v="No"/>
    <s v="Si"/>
  </r>
  <r>
    <s v="Holdtech"/>
    <x v="0"/>
    <s v="Masivo"/>
    <s v="La Serena"/>
    <s v="18337027"/>
    <s v="8"/>
    <s v="18337027-8"/>
    <s v=""/>
    <s v="MARGARITA DE LAS MERCEDES LEAL HENRIQUEZ"/>
    <s v="MARGARITA DE LAS MERCEDES"/>
    <s v="LEAL HENRIQUEZ"/>
    <x v="1"/>
    <x v="3"/>
    <s v="Renuncia"/>
    <m/>
    <d v="2017-12-04T00:00:00"/>
    <m/>
    <m/>
    <m/>
    <m/>
    <m/>
    <d v="1992-10-29T00:00:00"/>
    <m/>
    <m/>
    <s v=""/>
    <d v="2017-11-27T00:00:00"/>
    <d v="2017-11-27T00:00:00"/>
    <s v="S"/>
    <d v="2017-11-16T00:00:00"/>
    <s v=""/>
    <s v=""/>
    <m/>
    <m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8827954"/>
    <s v="6"/>
    <s v="18827954-6"/>
    <s v="AAGOMEZR"/>
    <s v="ALEXIS ANTONIO GOMEZ ROJAS"/>
    <s v="ALEXIS ANTONIO"/>
    <s v="GOMEZ ROJAS"/>
    <x v="1"/>
    <x v="3"/>
    <s v="Renuncia"/>
    <m/>
    <d v="2017-12-08T00:00:00"/>
    <m/>
    <m/>
    <m/>
    <m/>
    <m/>
    <d v="1994-11-09T00:00:00"/>
    <m/>
    <m/>
    <s v=""/>
    <d v="2017-11-27T00:00:00"/>
    <d v="2017-11-27T00:00:00"/>
    <s v="S"/>
    <d v="2017-11-16T00:00:00"/>
    <s v="AAGOMEZR"/>
    <s v="AAGOMEZR"/>
    <n v="19112"/>
    <s v="alexis.gomez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8494104"/>
    <s v="K"/>
    <s v="18494104-k"/>
    <s v="BETAPIAA"/>
    <s v="BASTIAN EDUARDO TAPIA ALVAREZ"/>
    <s v="BASTIAN EDUARDO"/>
    <s v="TAPIA ALVAREZ"/>
    <x v="1"/>
    <x v="3"/>
    <s v="Renuncia"/>
    <m/>
    <d v="2017-11-30T00:00:00"/>
    <m/>
    <m/>
    <m/>
    <m/>
    <m/>
    <d v="1993-05-14T00:00:00"/>
    <m/>
    <m/>
    <s v=""/>
    <d v="2017-11-27T00:00:00"/>
    <d v="2017-11-27T00:00:00"/>
    <s v="S"/>
    <d v="2017-11-16T00:00:00"/>
    <s v="BETAPIAA"/>
    <s v="BETAPIAA"/>
    <n v="19177"/>
    <s v="bastian.tapia@consultor.wom.cl"/>
    <m/>
    <m/>
    <n v="14"/>
    <s v="Katterine Cuadra"/>
    <x v="1"/>
    <m/>
    <n v="1"/>
    <d v="2021-03-01T00:00:00"/>
    <n v="1201"/>
    <m/>
    <d v="2017-11-01T00:00:00"/>
    <d v="2017-11-01T00:00:00"/>
    <s v="No"/>
    <s v="No"/>
  </r>
  <r>
    <s v="Holdtech"/>
    <x v="0"/>
    <s v="Masivo"/>
    <s v="La Serena"/>
    <s v="12293782"/>
    <s v="8"/>
    <s v="12293782-8"/>
    <s v="CAREVECC"/>
    <s v="CAROLINA ANDREA REVECO CAVIERES"/>
    <s v="CAROLINA ANDREA"/>
    <s v="REVECO CAVIERES"/>
    <x v="1"/>
    <x v="3"/>
    <s v="Desvinculación"/>
    <m/>
    <d v="2018-04-13T00:00:00"/>
    <m/>
    <m/>
    <m/>
    <m/>
    <m/>
    <d v="1972-11-29T00:00:00"/>
    <s v="ALFONSO ANTONIO PINTO ARAYA"/>
    <s v="16780392-K"/>
    <s v="WILLIAMS ENRIQUE DOMINGUEZ BARRADA"/>
    <d v="2017-11-27T00:00:00"/>
    <d v="2017-11-27T00:00:00"/>
    <s v="S"/>
    <d v="2017-11-16T00:00:00"/>
    <s v="CAREVECC"/>
    <s v="CAREVECC"/>
    <n v="19044"/>
    <s v="carolina.reveco@consultor.wom.cl"/>
    <m/>
    <m/>
    <n v="14"/>
    <s v="Katterine Cuadra"/>
    <x v="1"/>
    <m/>
    <n v="1"/>
    <d v="2021-03-01T00:00:00"/>
    <n v="1201"/>
    <m/>
    <d v="2018-04-01T00:00:00"/>
    <d v="2017-11-01T00:00:00"/>
    <s v="No"/>
    <s v="No"/>
  </r>
  <r>
    <s v="Holdtech"/>
    <x v="0"/>
    <s v="Masivo"/>
    <s v="La Serena"/>
    <s v="18632294"/>
    <s v="0"/>
    <s v="18632294-0"/>
    <s v="FACARVAC"/>
    <s v="FRANCISCA ALEJANDRA CARVAJAL CARVAJAL"/>
    <s v="FRANCISCA ALEJANDRA"/>
    <s v="CARVAJAL CARVAJAL"/>
    <x v="1"/>
    <x v="3"/>
    <s v="Renuncia"/>
    <m/>
    <d v="2017-12-15T00:00:00"/>
    <m/>
    <m/>
    <m/>
    <m/>
    <m/>
    <d v="1993-10-07T00:00:00"/>
    <m/>
    <m/>
    <s v=""/>
    <d v="2017-11-27T00:00:00"/>
    <d v="2017-11-27T00:00:00"/>
    <s v="S"/>
    <d v="2017-11-16T00:00:00"/>
    <s v="FACARVAC"/>
    <s v="FACARVAC"/>
    <n v="19021"/>
    <s v="francisca.carvajal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7173860"/>
    <s v="1"/>
    <s v="17173860-1"/>
    <s v="GADELAB"/>
    <s v="GUSTAVO ADOLFO DE LA FUENTE BARRAZA"/>
    <s v="GUSTAVO ADOLFO"/>
    <s v="DE LA FUENTE BARRAZA"/>
    <x v="1"/>
    <x v="3"/>
    <s v="Renuncia"/>
    <s v="Se Retira por otra oferta laboral"/>
    <d v="2017-12-04T00:00:00"/>
    <m/>
    <m/>
    <m/>
    <m/>
    <m/>
    <d v="1989-03-03T00:00:00"/>
    <m/>
    <m/>
    <s v=""/>
    <d v="2017-11-27T00:00:00"/>
    <d v="2017-11-27T00:00:00"/>
    <s v="S"/>
    <d v="2017-11-16T00:00:00"/>
    <s v="GADELAB"/>
    <s v="GADELAB"/>
    <n v="19161"/>
    <s v="gustavo.delafuente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8179172"/>
    <s v="1"/>
    <s v="18179172-1"/>
    <s v="GFFERNAB"/>
    <s v="GABRIELA FERNANDA FERNANDOIS BARRERA"/>
    <s v="GABRIELA FERNANDA"/>
    <s v="FERNANDOIS BARRERA"/>
    <x v="1"/>
    <x v="3"/>
    <s v="Renuncia"/>
    <m/>
    <d v="2017-12-13T00:00:00"/>
    <m/>
    <m/>
    <m/>
    <m/>
    <m/>
    <d v="1992-09-14T00:00:00"/>
    <m/>
    <m/>
    <s v=""/>
    <d v="2017-11-27T00:00:00"/>
    <d v="2017-11-27T00:00:00"/>
    <s v="S"/>
    <d v="2017-11-16T00:00:00"/>
    <s v="GFFERNAB"/>
    <s v="GFFERNAB"/>
    <n v="19179"/>
    <s v="gabriela.fernandois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Empresas"/>
    <s v="La Serena"/>
    <s v="17625039"/>
    <s v="9"/>
    <s v="17625039-9"/>
    <s v="IARIVERM"/>
    <s v="IGNACIO ANDRES RIVEROS MUÑOZ"/>
    <s v="IGNACIO ANDRES"/>
    <s v="RIVEROS MUÑOZ"/>
    <x v="1"/>
    <x v="3"/>
    <s v="Traspaso"/>
    <s v="Televentas"/>
    <d v="2020-06-25T00:00:00"/>
    <m/>
    <m/>
    <m/>
    <m/>
    <m/>
    <d v="1990-08-17T00:00:00"/>
    <s v="ALFONSO ANTONIO PINTO ARAYA"/>
    <s v="16780392-K"/>
    <s v="WILLIAMS ENRIQUE DOMINGUEZ BARRADA"/>
    <d v="2017-11-27T00:00:00"/>
    <d v="2017-11-27T00:00:00"/>
    <s v="S"/>
    <d v="2017-12-19T00:00:00"/>
    <s v="IARIVERM"/>
    <s v="IARIVERM"/>
    <n v="19060"/>
    <s v="ignacio.riveros@consultor.wom.cl"/>
    <m/>
    <m/>
    <n v="14"/>
    <s v="Katterine Cuadra"/>
    <x v="1"/>
    <s v="Diurno"/>
    <n v="1"/>
    <d v="2021-03-01T00:00:00"/>
    <n v="1168"/>
    <d v="2020-04-21T00:00:00"/>
    <d v="2020-06-01T00:00:00"/>
    <d v="2017-12-01T00:00:00"/>
    <s v="No"/>
    <s v="Si"/>
  </r>
  <r>
    <s v="Holdtech"/>
    <x v="0"/>
    <s v="Masivo"/>
    <s v="La Serena"/>
    <s v="18180014"/>
    <s v="3"/>
    <s v="18180014-3"/>
    <s v="JNCORTEM"/>
    <s v="JORDAN NICOLAS CORTES MALUENDA"/>
    <s v="JORDAN NICOLAS"/>
    <s v="CORTES MALUENDA"/>
    <x v="1"/>
    <x v="3"/>
    <s v="Renuncia"/>
    <m/>
    <d v="2017-11-30T00:00:00"/>
    <m/>
    <m/>
    <m/>
    <m/>
    <m/>
    <d v="1993-01-10T00:00:00"/>
    <m/>
    <m/>
    <s v=""/>
    <d v="2017-11-27T00:00:00"/>
    <d v="2017-11-27T00:00:00"/>
    <s v="S"/>
    <d v="2017-11-16T00:00:00"/>
    <s v="JNCORTEM"/>
    <s v="JNCORTEM"/>
    <n v="19174"/>
    <s v="jordan.cortes@consultor.wom.cl"/>
    <m/>
    <m/>
    <n v="14"/>
    <s v="Katterine Cuadra"/>
    <x v="1"/>
    <m/>
    <n v="1"/>
    <d v="2021-03-01T00:00:00"/>
    <n v="1201"/>
    <m/>
    <d v="2017-11-01T00:00:00"/>
    <d v="2017-11-01T00:00:00"/>
    <s v="No"/>
    <s v="No"/>
  </r>
  <r>
    <s v="Holdtech"/>
    <x v="0"/>
    <s v="Masivo"/>
    <s v="La Serena"/>
    <s v="17452231"/>
    <s v="6"/>
    <s v="17452231-6"/>
    <s v="JSCORDOH"/>
    <s v="JEANNETTE SILVANA CORDOVA HORMAZABAL"/>
    <s v="JEANNETTE SILVANA"/>
    <s v="CORDOVA HORMAZABAL"/>
    <x v="1"/>
    <x v="3"/>
    <s v="Renuncia"/>
    <m/>
    <d v="2017-12-04T00:00:00"/>
    <m/>
    <m/>
    <m/>
    <m/>
    <m/>
    <d v="1990-01-17T00:00:00"/>
    <m/>
    <m/>
    <s v=""/>
    <d v="2017-11-27T00:00:00"/>
    <d v="2017-11-27T00:00:00"/>
    <s v="S"/>
    <d v="2017-11-16T00:00:00"/>
    <s v="JSCORDOH"/>
    <s v="JSCORDOH"/>
    <n v="19180"/>
    <s v="jeannette.cordova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2815050"/>
    <s v="1"/>
    <s v="12815050-1"/>
    <s v="KFARAYAR"/>
    <s v="KARINA FERNANDA ARAYA ROJAS"/>
    <s v="KARINA FERNANDA"/>
    <s v="ARAYA ROJAS"/>
    <x v="1"/>
    <x v="3"/>
    <s v="Desvinculación"/>
    <s v="No Concurrencia"/>
    <d v="2018-08-29T00:00:00"/>
    <m/>
    <m/>
    <m/>
    <m/>
    <m/>
    <d v="1973-06-04T00:00:00"/>
    <s v="BARBARA ANDREA ROJAS DROGUETT"/>
    <s v="15909479-0"/>
    <s v="ULISES LA ROSA PEREZ"/>
    <d v="2017-11-27T00:00:00"/>
    <d v="2017-11-27T00:00:00"/>
    <s v="S"/>
    <d v="2017-12-16T00:00:00"/>
    <s v="KFARAYAR"/>
    <s v="KFARAYAR"/>
    <n v="19143"/>
    <s v="karina.araya@consultor.wom.cl"/>
    <m/>
    <m/>
    <n v="14"/>
    <s v="Katterine Cuadra"/>
    <x v="1"/>
    <s v="Diurno"/>
    <n v="1"/>
    <d v="2021-03-01T00:00:00"/>
    <n v="1171"/>
    <m/>
    <d v="2018-08-01T00:00:00"/>
    <d v="2017-12-01T00:00:00"/>
    <s v="No"/>
    <s v="No"/>
  </r>
  <r>
    <s v="Holdtech"/>
    <x v="0"/>
    <s v="Masivo"/>
    <s v="La Serena"/>
    <s v="18397676"/>
    <s v="1"/>
    <s v="18397676-1"/>
    <s v="MADIAZD"/>
    <s v="MASSIEL ALEJANDRA DIAZ DIAZ"/>
    <s v="MASSIEL ALEJANDRA"/>
    <s v="DIAZ DIAZ"/>
    <x v="1"/>
    <x v="3"/>
    <s v="Desvinculación"/>
    <s v="Abandono del lugar de trabajo"/>
    <d v="2018-10-22T00:00:00"/>
    <m/>
    <m/>
    <m/>
    <m/>
    <m/>
    <d v="1992-11-28T00:00:00"/>
    <s v="JULIO ENRIQUE EGAÑA TABILO"/>
    <s v="15451219-5"/>
    <s v="ULISES LA ROSA PEREZ"/>
    <d v="2017-11-27T00:00:00"/>
    <d v="2017-11-27T00:00:00"/>
    <s v="S"/>
    <d v="2017-12-16T00:00:00"/>
    <s v="MADIAZD"/>
    <s v="MADIAZD"/>
    <n v="19100"/>
    <s v="massiel.diaz@consultor.wom.cl"/>
    <m/>
    <m/>
    <n v="14"/>
    <s v="Katterine Cuadra"/>
    <x v="1"/>
    <s v="Diurno"/>
    <n v="1"/>
    <d v="2021-03-01T00:00:00"/>
    <n v="1171"/>
    <m/>
    <d v="2018-10-01T00:00:00"/>
    <d v="2017-12-01T00:00:00"/>
    <s v="No"/>
    <s v="No"/>
  </r>
  <r>
    <s v="Holdtech"/>
    <x v="0"/>
    <s v="Masivo"/>
    <s v="La Serena"/>
    <s v="16443418"/>
    <s v="4"/>
    <s v="16443418-4"/>
    <s v="MAPORTIO"/>
    <s v="MAURICIO ANDRES PORTILLA OBERON"/>
    <s v="MAURICIO ANDRES"/>
    <s v="PORTILLA OBERON"/>
    <x v="1"/>
    <x v="3"/>
    <s v="Desvinculación"/>
    <s v="No Concurrencia"/>
    <d v="2018-01-17T00:00:00"/>
    <m/>
    <m/>
    <m/>
    <m/>
    <m/>
    <d v="1987-02-16T00:00:00"/>
    <m/>
    <m/>
    <s v=""/>
    <d v="2017-11-27T00:00:00"/>
    <d v="2017-11-27T00:00:00"/>
    <s v="S"/>
    <d v="2017-11-16T00:00:00"/>
    <s v="MAPORTIO"/>
    <s v="MAPORTIO"/>
    <n v="19135"/>
    <s v="mauricio.portilla@consultor.wom.cl"/>
    <m/>
    <m/>
    <n v="14"/>
    <s v="Katterine Cuadra"/>
    <x v="1"/>
    <m/>
    <n v="1"/>
    <d v="2021-03-01T00:00:00"/>
    <n v="1201"/>
    <m/>
    <d v="2018-01-01T00:00:00"/>
    <d v="2017-11-01T00:00:00"/>
    <s v="No"/>
    <s v="No"/>
  </r>
  <r>
    <s v="Holdtech"/>
    <x v="0"/>
    <s v="Masivo"/>
    <s v="La Serena"/>
    <s v="12817440"/>
    <s v="0"/>
    <s v="12817440-0"/>
    <s v="MBGUERRL"/>
    <s v="MARTA BEATRIZ GUERRA LABRA"/>
    <s v="MARTA BEATRIZ"/>
    <s v="GUERRA LABRA"/>
    <x v="1"/>
    <x v="3"/>
    <s v="Renuncia"/>
    <s v="Se Retira por motivos de Viaje"/>
    <d v="2017-12-04T00:00:00"/>
    <m/>
    <m/>
    <m/>
    <m/>
    <m/>
    <d v="1975-04-29T00:00:00"/>
    <m/>
    <m/>
    <s v=""/>
    <d v="2017-11-27T00:00:00"/>
    <d v="2017-11-27T00:00:00"/>
    <s v="S"/>
    <d v="2017-11-16T00:00:00"/>
    <s v="MBGUERRL"/>
    <s v="MBGUERRL"/>
    <n v="19078"/>
    <s v="marta.guerra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7016191"/>
    <s v="2"/>
    <s v="17016191-2"/>
    <s v="MDRAMIRJ"/>
    <s v="MERELYN DAYANA RAMIREZ JOFRE"/>
    <s v="MERELYN DAYANA"/>
    <s v="RAMIREZ JOFRE"/>
    <x v="1"/>
    <x v="3"/>
    <s v="Desvinculación"/>
    <s v="No Concurrencia"/>
    <d v="2017-12-21T00:00:00"/>
    <m/>
    <m/>
    <m/>
    <m/>
    <m/>
    <d v="1989-02-02T00:00:00"/>
    <m/>
    <m/>
    <s v=""/>
    <d v="2017-11-27T00:00:00"/>
    <d v="2017-11-27T00:00:00"/>
    <s v="S"/>
    <d v="2017-11-16T00:00:00"/>
    <s v="MDRAMIRJ"/>
    <s v="MDRAMIRJ"/>
    <n v="19176"/>
    <s v="merelyn.ramirez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8889620"/>
    <s v="0"/>
    <s v="18889620-0"/>
    <s v="MFSALINO"/>
    <s v="MICHAEL FERNANDO SALINAS OSSANDON"/>
    <s v="MICHAEL FERNANDO"/>
    <s v="SALINAS OSSANDON"/>
    <x v="1"/>
    <x v="3"/>
    <s v="Desvinculación"/>
    <s v="Necesidad de la empresa"/>
    <d v="2019-04-12T00:00:00"/>
    <m/>
    <m/>
    <m/>
    <m/>
    <m/>
    <d v="1994-12-03T00:00:00"/>
    <s v="PALOMA JACQUELINE ARAYA MUÑOZ"/>
    <s v="15054416-5"/>
    <s v="FRANCISCO JAVIER SUAREZ VEGA"/>
    <d v="2017-11-27T00:00:00"/>
    <d v="2017-11-27T00:00:00"/>
    <s v="S"/>
    <d v="2017-12-16T00:00:00"/>
    <s v="MFSALINO"/>
    <s v="MFSALINO"/>
    <n v="19158"/>
    <s v="michael.salinas@consultor.wom.cl"/>
    <m/>
    <m/>
    <n v="14"/>
    <s v="Katterine Cuadra"/>
    <x v="1"/>
    <s v="Diurno"/>
    <n v="1"/>
    <d v="2021-03-01T00:00:00"/>
    <n v="1171"/>
    <m/>
    <d v="2019-04-01T00:00:00"/>
    <d v="2017-12-01T00:00:00"/>
    <s v="No"/>
    <s v="Si"/>
  </r>
  <r>
    <s v="Holdtech"/>
    <x v="0"/>
    <s v="Masivo"/>
    <s v="La Serena"/>
    <s v="16688917"/>
    <s v="0"/>
    <s v="16688917-0"/>
    <s v="NCGALLAC"/>
    <s v="NIKOL CONSTANZA GALLARDO CASTRO"/>
    <s v="NIKOL CONSTANZA"/>
    <s v="GALLARDO CASTRO"/>
    <x v="1"/>
    <x v="3"/>
    <s v="Renuncia"/>
    <m/>
    <d v="2017-12-05T00:00:00"/>
    <m/>
    <m/>
    <m/>
    <m/>
    <m/>
    <d v="1988-05-19T00:00:00"/>
    <m/>
    <m/>
    <s v=""/>
    <d v="2017-11-27T00:00:00"/>
    <d v="2017-11-27T00:00:00"/>
    <s v="S"/>
    <d v="2017-11-16T00:00:00"/>
    <s v="NCGALLAC"/>
    <s v="NCGALLAC"/>
    <n v="19090"/>
    <s v="nikol.gallardo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6822267"/>
    <s v="K"/>
    <s v="16822267-K"/>
    <s v="NDGONZAP"/>
    <s v="NATALY DEL CARMEN GONZALEZ PAVEZ"/>
    <s v="NATALY DEL CARMEN"/>
    <s v="GONZALEZ PAVEZ"/>
    <x v="1"/>
    <x v="3"/>
    <s v="Renuncia"/>
    <m/>
    <d v="2017-12-15T00:00:00"/>
    <m/>
    <m/>
    <m/>
    <m/>
    <m/>
    <d v="1988-05-30T00:00:00"/>
    <m/>
    <m/>
    <s v=""/>
    <d v="2017-11-27T00:00:00"/>
    <d v="2017-11-27T00:00:00"/>
    <s v="S"/>
    <d v="2017-11-16T00:00:00"/>
    <s v="NDGONZAP"/>
    <s v="NDGONZAP"/>
    <n v="19008"/>
    <s v="nataly.gonzalez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4313538"/>
    <s v="1"/>
    <s v="14313538-1"/>
    <s v="NYYANEZA"/>
    <s v="NILSA YANETT YAÑEZ ARAYA"/>
    <s v="NILSA YANETT"/>
    <s v="YAÑEZ ARAYA"/>
    <x v="1"/>
    <x v="3"/>
    <s v="Renuncia"/>
    <m/>
    <d v="2017-12-04T00:00:00"/>
    <m/>
    <m/>
    <m/>
    <m/>
    <m/>
    <d v="1976-01-10T00:00:00"/>
    <m/>
    <m/>
    <s v=""/>
    <d v="2017-11-27T00:00:00"/>
    <d v="2017-11-27T00:00:00"/>
    <s v="S"/>
    <d v="2017-11-16T00:00:00"/>
    <s v="NYYANEZA"/>
    <s v="NYYANEZA"/>
    <n v="19173"/>
    <s v="nilsa.yanez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6442813"/>
    <s v="3"/>
    <s v="16442813-3"/>
    <s v="PAVERAA"/>
    <s v="PAOLA ANDREA VERA ANGEL"/>
    <s v="PAOLA ANDREA"/>
    <s v="VERA ANGEL"/>
    <x v="1"/>
    <x v="3"/>
    <s v="Renuncia"/>
    <m/>
    <d v="2017-12-01T00:00:00"/>
    <m/>
    <m/>
    <m/>
    <m/>
    <m/>
    <d v="1986-11-12T00:00:00"/>
    <m/>
    <m/>
    <s v=""/>
    <d v="2017-11-27T00:00:00"/>
    <d v="2017-11-27T00:00:00"/>
    <s v="S"/>
    <d v="2017-11-16T00:00:00"/>
    <s v="PAVERAA"/>
    <s v="PAVERAA"/>
    <n v="19066"/>
    <s v="paola.vera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8217365"/>
    <s v="7"/>
    <s v="18217365-7"/>
    <s v="RDVIGORR"/>
    <s v="ROCIO DE LOS ANGELES VIGORENA ROJAS"/>
    <s v="ROCIO DE LOS ANGELES"/>
    <s v="VIGORENA ROJAS"/>
    <x v="1"/>
    <x v="3"/>
    <s v="Renuncia"/>
    <m/>
    <d v="2017-12-15T00:00:00"/>
    <m/>
    <m/>
    <m/>
    <m/>
    <m/>
    <d v="1992-06-04T00:00:00"/>
    <m/>
    <m/>
    <s v=""/>
    <d v="2017-11-27T00:00:00"/>
    <d v="2017-11-27T00:00:00"/>
    <s v="S"/>
    <d v="2017-11-16T00:00:00"/>
    <s v="RDVIGORR"/>
    <s v="RDVIGORR"/>
    <n v="19022"/>
    <s v="rocio.vigorena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7876366"/>
    <s v="0"/>
    <s v="17876366-0"/>
    <s v="SABARAGG"/>
    <s v="SOLEDAD AYLEEN BARAGAÑO GONZALEZ"/>
    <s v="SOLEDAD AYLEEN"/>
    <s v="BARAGAÑO GONZALEZ"/>
    <x v="1"/>
    <x v="3"/>
    <s v="Renuncia"/>
    <s v="Certifica pero se retira por presión"/>
    <d v="2017-12-16T00:00:00"/>
    <m/>
    <m/>
    <m/>
    <m/>
    <m/>
    <d v="1991-02-28T00:00:00"/>
    <m/>
    <m/>
    <s v=""/>
    <d v="2017-11-27T00:00:00"/>
    <d v="2017-11-27T00:00:00"/>
    <s v="S"/>
    <d v="2017-11-16T00:00:00"/>
    <s v="SABARAGG"/>
    <s v="SABARAGG"/>
    <n v="19175"/>
    <s v="soledad.baragano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8687768"/>
    <s v="3"/>
    <s v="18687768-3"/>
    <s v="SMMARDOR"/>
    <s v="SCARLET MACARENA MARDONES RIVERA"/>
    <s v="SCARLET MACARENA"/>
    <s v="MARDONES RIVERA"/>
    <x v="1"/>
    <x v="3"/>
    <s v="Desvinculación"/>
    <s v="No Concurrencia"/>
    <d v="2017-12-25T00:00:00"/>
    <m/>
    <m/>
    <m/>
    <m/>
    <m/>
    <d v="1993-12-10T00:00:00"/>
    <m/>
    <m/>
    <s v=""/>
    <d v="2017-11-27T00:00:00"/>
    <d v="2017-11-27T00:00:00"/>
    <s v="S"/>
    <d v="2017-11-16T00:00:00"/>
    <s v="SMMARDOR"/>
    <s v="SMMARDOR"/>
    <n v="19083"/>
    <s v="scarlet.mardones@consultor.wom.cl"/>
    <m/>
    <m/>
    <n v="14"/>
    <s v="Katterine Cuadra"/>
    <x v="1"/>
    <m/>
    <n v="1"/>
    <d v="2021-03-01T00:00:00"/>
    <n v="1201"/>
    <m/>
    <d v="2017-12-01T00:00:00"/>
    <d v="2017-11-01T00:00:00"/>
    <s v="No"/>
    <s v="No"/>
  </r>
  <r>
    <s v="Holdtech"/>
    <x v="0"/>
    <s v="Masivo"/>
    <s v="La Serena"/>
    <s v="14423977"/>
    <s v="6"/>
    <s v="14423977-6"/>
    <s v="TFTRONCT"/>
    <s v="TAHIA FRANCISCA TRONCOSO TORO"/>
    <s v="TAHIA FRANCISCA"/>
    <s v="TRONCOSO TORO"/>
    <x v="1"/>
    <x v="3"/>
    <s v="Desvinculación"/>
    <s v="Falta grave al contrato"/>
    <d v="2018-10-24T00:00:00"/>
    <m/>
    <m/>
    <m/>
    <m/>
    <m/>
    <d v="1980-05-19T00:00:00"/>
    <s v="PALOMA JACQUELINE ARAYA MUÑOZ"/>
    <s v="15054416-5"/>
    <s v="FRANCISCO JAVIER SUAREZ VEGA"/>
    <d v="2017-11-27T00:00:00"/>
    <d v="2017-11-27T00:00:00"/>
    <s v="S"/>
    <d v="2017-12-19T00:00:00"/>
    <s v="TFTRONCT"/>
    <s v="TFTRONCT"/>
    <n v="19129"/>
    <s v="tahia.troncoso@consultor.wom.cl"/>
    <m/>
    <m/>
    <n v="14"/>
    <s v="Katterine Cuadra"/>
    <x v="0"/>
    <s v="Diurno"/>
    <s v=""/>
    <d v="2021-03-01T00:00:00"/>
    <n v="1168"/>
    <d v="2018-04-02T00:00:00"/>
    <d v="2018-10-01T00:00:00"/>
    <d v="2017-12-01T00:00:00"/>
    <s v="No"/>
    <s v="No"/>
  </r>
  <r>
    <s v="Holdtech"/>
    <x v="0"/>
    <s v="Masivo"/>
    <s v="La Serena"/>
    <s v="13294964"/>
    <s v="6"/>
    <s v="13294964-6"/>
    <s v="AARIVASA"/>
    <s v="ANDREA ALEJANDRA RIVAS AHUMADA"/>
    <s v="ANDREA ALEJANDRA"/>
    <s v="RIVAS AHUMADA"/>
    <x v="1"/>
    <x v="3"/>
    <s v="Desvinculación"/>
    <m/>
    <d v="2018-04-27T00:00:00"/>
    <m/>
    <m/>
    <m/>
    <m/>
    <m/>
    <d v="1977-06-03T00:00:00"/>
    <s v="ALFONSO ANTONIO PINTO ARAYA"/>
    <s v="16780392-K"/>
    <s v="WILLIAMS ENRIQUE DOMINGUEZ BARRADA"/>
    <d v="2017-12-13T00:00:00"/>
    <d v="2017-12-04T00:00:00"/>
    <s v="S"/>
    <d v="2018-01-05T00:00:00"/>
    <s v="AARIVASA"/>
    <s v="AARIVASA"/>
    <n v="19008"/>
    <s v="andrea.rivas@consultor.wom.cl"/>
    <m/>
    <m/>
    <n v="15"/>
    <s v="Daniela Gonzalez"/>
    <x v="1"/>
    <m/>
    <n v="1"/>
    <d v="2021-03-01T00:00:00"/>
    <n v="1151"/>
    <m/>
    <d v="2018-04-01T00:00:00"/>
    <d v="2018-01-01T00:00:00"/>
    <s v="No"/>
    <s v="No"/>
  </r>
  <r>
    <s v="Holdtech"/>
    <x v="0"/>
    <s v="Masivo"/>
    <s v="La Serena"/>
    <s v="17625182"/>
    <s v="4"/>
    <s v="17625182-4"/>
    <s v="ABCABREG"/>
    <s v="ANDREA BELEN CABRERA GALLARDO"/>
    <s v="ANDREA BELEN"/>
    <s v="CABRERA GALLARDO"/>
    <x v="1"/>
    <x v="3"/>
    <s v="Renuncia"/>
    <m/>
    <d v="2018-02-17T00:00:00"/>
    <m/>
    <m/>
    <m/>
    <m/>
    <m/>
    <d v="1990-09-13T00:00:00"/>
    <m/>
    <m/>
    <s v=""/>
    <d v="2017-12-13T00:00:00"/>
    <d v="2017-12-04T00:00:00"/>
    <s v="S"/>
    <d v="2018-01-05T00:00:00"/>
    <s v="ABCABREG"/>
    <s v="ABCABREG"/>
    <n v="19021"/>
    <s v="andrea.cabrera@consultor.wom.cl"/>
    <m/>
    <m/>
    <n v="15"/>
    <s v="Daniela Gonzalez"/>
    <x v="0"/>
    <m/>
    <s v=""/>
    <d v="2021-03-01T00:00:00"/>
    <n v="1151"/>
    <m/>
    <d v="2018-02-01T00:00:00"/>
    <d v="2018-01-01T00:00:00"/>
    <s v="No"/>
    <s v="No"/>
  </r>
  <r>
    <s v="Holdtech"/>
    <x v="0"/>
    <s v="Masivo"/>
    <s v="La Serena"/>
    <s v="19771247"/>
    <s v="3"/>
    <s v="19771247-3"/>
    <s v="CACASTIG"/>
    <s v="CATALINA ANDREA CASTILLO GALLEGUILLOS"/>
    <s v="CATALINA ANDREA"/>
    <s v="CASTILLO GALLEGUILLOS"/>
    <x v="1"/>
    <x v="3"/>
    <s v="Renuncia"/>
    <m/>
    <d v="2018-01-24T00:00:00"/>
    <m/>
    <m/>
    <m/>
    <m/>
    <m/>
    <d v="1998-05-10T00:00:00"/>
    <m/>
    <m/>
    <s v=""/>
    <d v="2017-12-13T00:00:00"/>
    <d v="2018-01-18T00:00:00"/>
    <s v="S"/>
    <d v="2018-01-19T00:00:00"/>
    <s v="CACASTIG"/>
    <s v="CACASTIG"/>
    <n v="19190"/>
    <s v="catalina.castillo@consultor.wom.cl"/>
    <m/>
    <m/>
    <n v="15"/>
    <s v="Daniela Gonzalez"/>
    <x v="1"/>
    <m/>
    <n v="1"/>
    <d v="2021-03-01T00:00:00"/>
    <n v="1137"/>
    <m/>
    <d v="2018-01-01T00:00:00"/>
    <d v="2018-01-01T00:00:00"/>
    <s v="No"/>
    <s v="No"/>
  </r>
  <r>
    <s v="Holdtech"/>
    <x v="0"/>
    <s v="Masivo"/>
    <s v="La Serena"/>
    <s v="12620000"/>
    <s v="5"/>
    <s v="12620000-5"/>
    <s v="CFOLIVAC"/>
    <s v="CLAUDIA FABIANA OLIVARES CASTRO"/>
    <s v="CLAUDIA FABIANA"/>
    <s v="OLIVARES CASTRO"/>
    <x v="1"/>
    <x v="3"/>
    <s v="Renuncia"/>
    <m/>
    <d v="2019-01-02T00:00:00"/>
    <m/>
    <m/>
    <m/>
    <m/>
    <m/>
    <d v="1974-07-29T00:00:00"/>
    <s v="CRISTOBAL ANDRES GALLEGOS VALENCIA"/>
    <s v="17404906-8"/>
    <s v="ULISES LA ROSA PEREZ"/>
    <d v="2017-12-13T00:00:00"/>
    <d v="2017-12-04T00:00:00"/>
    <s v="S"/>
    <d v="2018-01-05T00:00:00"/>
    <s v="CFOLIVAC"/>
    <s v="CFOLIVAC"/>
    <n v="19066"/>
    <s v="claudia.olivares@consultor.wom.cl"/>
    <m/>
    <m/>
    <n v="15"/>
    <s v="Daniela Gonzalez"/>
    <x v="0"/>
    <s v="Diurno"/>
    <s v=""/>
    <d v="2021-03-01T00:00:00"/>
    <n v="1151"/>
    <m/>
    <d v="2019-01-01T00:00:00"/>
    <d v="2018-01-01T00:00:00"/>
    <s v="No"/>
    <s v="Si"/>
  </r>
  <r>
    <s v="Holdtech"/>
    <x v="0"/>
    <s v="Masivo"/>
    <s v="La Serena"/>
    <s v="19193179"/>
    <s v="3"/>
    <s v="19193179-3"/>
    <s v="DABUSTAN"/>
    <s v="DARELY ANAIS BUSTAMANTE NEIRA"/>
    <s v="DARELY ANAIS"/>
    <s v="BUSTAMANTE NEIRA"/>
    <x v="1"/>
    <x v="3"/>
    <s v="Renuncia"/>
    <m/>
    <d v="2018-02-28T00:00:00"/>
    <m/>
    <m/>
    <m/>
    <m/>
    <m/>
    <d v="1996-04-27T00:00:00"/>
    <s v="PALOMA JACQUELINE ARAYA MUÑOZ"/>
    <s v="15054416-5"/>
    <s v="FRANCISCO JAVIER SUAREZ VEGA"/>
    <d v="2017-12-13T00:00:00"/>
    <d v="2017-12-04T00:00:00"/>
    <s v="S"/>
    <d v="2018-01-05T00:00:00"/>
    <s v="DABUSTAN"/>
    <s v="DABUSTAN"/>
    <n v="19161"/>
    <s v="darely.bustamante@consultor.wom.cl"/>
    <m/>
    <m/>
    <n v="15"/>
    <s v="Daniela Gonzalez"/>
    <x v="0"/>
    <m/>
    <s v=""/>
    <d v="2021-03-01T00:00:00"/>
    <n v="1151"/>
    <m/>
    <d v="2018-02-01T00:00:00"/>
    <d v="2018-01-01T00:00:00"/>
    <s v="No"/>
    <s v="No"/>
  </r>
  <r>
    <s v="Holdtech"/>
    <x v="0"/>
    <s v="Masivo"/>
    <s v="La Serena"/>
    <s v="17847060"/>
    <s v="4"/>
    <s v="17847060-4"/>
    <s v="KCALVARD"/>
    <s v="KATHERYN CONSTANZA ALVAREZ DIAZ"/>
    <s v="KATHERYN CONSTANZA"/>
    <s v="ALVAREZ DIAZ"/>
    <x v="1"/>
    <x v="3"/>
    <s v="Desvinculación"/>
    <m/>
    <d v="2017-12-27T00:00:00"/>
    <m/>
    <m/>
    <m/>
    <m/>
    <m/>
    <d v="1991-08-05T00:00:00"/>
    <m/>
    <m/>
    <s v=""/>
    <d v="2017-12-13T00:00:00"/>
    <d v="2017-12-04T00:00:00"/>
    <s v="S"/>
    <d v="2018-01-05T00:00:00"/>
    <s v="KCALVARD"/>
    <s v="KCALVARD"/>
    <n v="19174"/>
    <s v="katheryn.alvarez@consultor.wom.cl"/>
    <m/>
    <m/>
    <n v="15"/>
    <s v="Daniela Gonzalez"/>
    <x v="1"/>
    <m/>
    <n v="1"/>
    <d v="2021-03-01T00:00:00"/>
    <n v="1151"/>
    <m/>
    <d v="2017-12-01T00:00:00"/>
    <d v="2018-01-01T00:00:00"/>
    <s v="No"/>
    <s v="No"/>
  </r>
  <r>
    <s v="Holdtech"/>
    <x v="0"/>
    <s v="Masivo"/>
    <s v="La Serena"/>
    <s v="18827585"/>
    <s v="0"/>
    <s v="18827585-0"/>
    <s v="KCFLOREA"/>
    <s v="KAROL CAMILA FLORES ARDILES"/>
    <s v="KAROL CAMILA"/>
    <s v="FLORES ARDILES"/>
    <x v="1"/>
    <x v="3"/>
    <s v="Desvinculación"/>
    <s v="No Concurrencia"/>
    <d v="2018-07-30T00:00:00"/>
    <m/>
    <m/>
    <m/>
    <m/>
    <m/>
    <d v="1994-08-01T00:00:00"/>
    <s v="ALFONSO ANTONIO PINTO ARAYA"/>
    <s v="16780392-K"/>
    <s v="WILLIAMS ENRIQUE DOMINGUEZ BARRADA"/>
    <d v="2017-12-13T00:00:00"/>
    <d v="2017-12-04T00:00:00"/>
    <s v="S"/>
    <d v="2018-01-05T00:00:00"/>
    <s v="KCFLOREA"/>
    <s v="KCFLOREA"/>
    <n v="19180"/>
    <s v="karol.flores@consultor.wom.cl"/>
    <m/>
    <m/>
    <n v="15"/>
    <s v="Daniela Gonzalez"/>
    <x v="0"/>
    <s v="Diurno"/>
    <s v=""/>
    <d v="2021-03-01T00:00:00"/>
    <n v="1151"/>
    <m/>
    <d v="2018-07-01T00:00:00"/>
    <d v="2018-01-01T00:00:00"/>
    <s v="No"/>
    <s v="No"/>
  </r>
  <r>
    <s v="Holdtech"/>
    <x v="0"/>
    <s v="Masivo"/>
    <s v="La Serena"/>
    <s v="18450457"/>
    <s v="K"/>
    <s v="18450457-K"/>
    <s v="KGALVARR"/>
    <s v="KARIM GEANINNA ALVARADO ROJAS"/>
    <s v="KARIM GEANINNA"/>
    <s v="ALVARADO ROJAS"/>
    <x v="1"/>
    <x v="3"/>
    <s v="Desvinculación"/>
    <m/>
    <d v="2017-12-26T00:00:00"/>
    <m/>
    <m/>
    <m/>
    <m/>
    <m/>
    <d v="1993-10-20T00:00:00"/>
    <m/>
    <m/>
    <s v=""/>
    <d v="2017-12-13T00:00:00"/>
    <d v="2017-12-04T00:00:00"/>
    <s v="S"/>
    <d v="2018-01-05T00:00:00"/>
    <s v="KGALVARR"/>
    <s v="KGALVARR"/>
    <n v="19022"/>
    <s v="karim.alvarado@consultor.wom.cl"/>
    <m/>
    <m/>
    <n v="15"/>
    <s v="Daniela Gonzalez"/>
    <x v="1"/>
    <m/>
    <n v="1"/>
    <d v="2021-03-01T00:00:00"/>
    <n v="1151"/>
    <m/>
    <d v="2017-12-01T00:00:00"/>
    <d v="2018-01-01T00:00:00"/>
    <s v="No"/>
    <s v="No"/>
  </r>
  <r>
    <s v="Holdtech"/>
    <x v="0"/>
    <s v="Masivo"/>
    <s v="La Serena"/>
    <s v="17294853"/>
    <s v="7"/>
    <s v="17294853-7"/>
    <s v="KNROJASS"/>
    <s v="KATHERIN NICOL ROJAS SALAZAR"/>
    <s v="KATHERIN NICOL"/>
    <s v="ROJAS SALAZAR"/>
    <x v="1"/>
    <x v="3"/>
    <s v="Renuncia"/>
    <m/>
    <d v="2018-01-15T00:00:00"/>
    <m/>
    <m/>
    <m/>
    <m/>
    <m/>
    <d v="1989-12-16T00:00:00"/>
    <m/>
    <m/>
    <s v=""/>
    <d v="2017-12-13T00:00:00"/>
    <d v="2017-12-04T00:00:00"/>
    <s v="S"/>
    <d v="2018-01-05T00:00:00"/>
    <s v="KNROJASS"/>
    <s v="KNROJASS"/>
    <n v="19078"/>
    <s v="katherin.rojas@consultor.wom.cl"/>
    <m/>
    <m/>
    <n v="15"/>
    <s v="Daniela Gonzalez"/>
    <x v="0"/>
    <m/>
    <s v=""/>
    <d v="2021-03-01T00:00:00"/>
    <n v="1151"/>
    <m/>
    <d v="2018-01-01T00:00:00"/>
    <d v="2018-01-01T00:00:00"/>
    <s v="No"/>
    <s v="No"/>
  </r>
  <r>
    <s v="Holdtech"/>
    <x v="0"/>
    <s v="Masivo"/>
    <s v="La Serena"/>
    <s v="18318204"/>
    <s v="8"/>
    <s v="18318204-8"/>
    <s v="LGSEGOVS"/>
    <s v="LESLY GEOVANA SEGOVIA SAN MARTIN"/>
    <s v="LESLY GEOVANA"/>
    <s v="SEGOVIA SAN MARTIN"/>
    <x v="1"/>
    <x v="3"/>
    <s v="Desvinculación"/>
    <m/>
    <d v="2018-04-17T00:00:00"/>
    <m/>
    <m/>
    <m/>
    <m/>
    <m/>
    <d v="1993-07-15T00:00:00"/>
    <s v="CRISTOBAL ANDRES GALLEGOS VALENCIA"/>
    <s v="17404906-8"/>
    <s v="ULISES LA ROSA PEREZ"/>
    <d v="2017-12-13T00:00:00"/>
    <d v="2017-12-04T00:00:00"/>
    <s v="S"/>
    <d v="2018-01-05T00:00:00"/>
    <s v="LGSEGOVS"/>
    <s v="LGSEGOVS"/>
    <n v="19112"/>
    <s v="lesly.segovia@consultor.wom.cl"/>
    <m/>
    <m/>
    <n v="15"/>
    <s v="Daniela Gonzalez"/>
    <x v="0"/>
    <m/>
    <s v=""/>
    <d v="2021-03-01T00:00:00"/>
    <n v="1151"/>
    <m/>
    <d v="2018-04-01T00:00:00"/>
    <d v="2018-01-01T00:00:00"/>
    <s v="No"/>
    <s v="No"/>
  </r>
  <r>
    <s v="Holdtech"/>
    <x v="0"/>
    <s v="Masivo"/>
    <s v="La Serena"/>
    <s v="13179054"/>
    <s v="6"/>
    <s v="13179054-6"/>
    <s v="MECARVAA"/>
    <s v="MARIA EUGENIA CARVAJAL ASTORGA"/>
    <s v="MARIA EUGENIA"/>
    <s v="CARVAJAL ASTORGA"/>
    <x v="1"/>
    <x v="3"/>
    <s v="Desvinculación"/>
    <s v="Certifica pero no se presenta"/>
    <d v="2018-01-05T00:00:00"/>
    <m/>
    <m/>
    <m/>
    <m/>
    <m/>
    <d v="1977-06-30T00:00:00"/>
    <m/>
    <m/>
    <s v=""/>
    <d v="2017-12-13T00:00:00"/>
    <d v="2017-12-04T00:00:00"/>
    <s v="S"/>
    <d v="2018-01-05T00:00:00"/>
    <s v="MECARVAA"/>
    <s v="MECARVAA"/>
    <n v="19045"/>
    <s v="maria.carvajal@consultor.wom.cl"/>
    <m/>
    <m/>
    <n v="15"/>
    <s v="Daniela Gonzalez"/>
    <x v="1"/>
    <m/>
    <n v="1"/>
    <d v="2021-03-01T00:00:00"/>
    <n v="1151"/>
    <m/>
    <d v="2018-01-01T00:00:00"/>
    <d v="2018-01-01T00:00:00"/>
    <s v="No"/>
    <s v="No"/>
  </r>
  <r>
    <s v="Holdtech"/>
    <x v="0"/>
    <s v="Masivo"/>
    <s v="La Serena"/>
    <s v="15052892"/>
    <s v="5"/>
    <s v="15052892-5"/>
    <s v="METORREC"/>
    <s v="MYRIAM ELIZABETH TORRES CUBILLOS"/>
    <s v="MYRIAM ELIZABETH"/>
    <s v="TORRES CUBILLOS"/>
    <x v="1"/>
    <x v="3"/>
    <s v="Renuncia"/>
    <s v="No quiso dar repechaje"/>
    <d v="2018-01-04T00:00:00"/>
    <m/>
    <m/>
    <m/>
    <m/>
    <m/>
    <d v="1982-12-17T00:00:00"/>
    <m/>
    <m/>
    <s v=""/>
    <d v="2017-12-13T00:00:00"/>
    <d v="2017-12-04T00:00:00"/>
    <s v="S"/>
    <d v="2018-01-05T00:00:00"/>
    <s v="METORREC"/>
    <s v="METORREC"/>
    <n v="19090"/>
    <s v="myriam.torres@consultor.wom.cl"/>
    <m/>
    <m/>
    <n v="15"/>
    <s v="Daniela Gonzalez"/>
    <x v="1"/>
    <m/>
    <n v="1"/>
    <d v="2021-03-01T00:00:00"/>
    <n v="1151"/>
    <m/>
    <d v="2018-01-01T00:00:00"/>
    <d v="2018-01-01T00:00:00"/>
    <s v="No"/>
    <s v="No"/>
  </r>
  <r>
    <s v="Holdtech"/>
    <x v="0"/>
    <s v="Masivo"/>
    <s v="La Serena"/>
    <s v="15035705"/>
    <s v="5"/>
    <s v="15035705-5"/>
    <s v="MFGALLAD"/>
    <s v="MARCELA FERNANDA GALLARDO DORTA"/>
    <s v="MARCELA FERNANDA"/>
    <s v="GALLARDO DORTA"/>
    <x v="1"/>
    <x v="3"/>
    <s v="Renuncia"/>
    <s v="Renuncia voluntaria"/>
    <d v="2019-10-11T00:00:00"/>
    <m/>
    <m/>
    <m/>
    <m/>
    <m/>
    <d v="1984-11-30T00:00:00"/>
    <s v="JULIO ENRIQUE EGAÑA TABILO"/>
    <s v="15451219-5"/>
    <s v="ULISES LA ROSA PEREZ"/>
    <d v="2017-12-13T00:00:00"/>
    <d v="2017-12-04T00:00:00"/>
    <s v="S"/>
    <d v="2018-01-05T00:00:00"/>
    <s v="MFGALLAD"/>
    <s v="MFGALLAD"/>
    <n v="19181"/>
    <s v="marcela.gallardo@consultor.wom.cl"/>
    <m/>
    <m/>
    <n v="15"/>
    <s v="Daniela Gonzalez"/>
    <x v="1"/>
    <s v="Diurno"/>
    <n v="1"/>
    <d v="2021-03-01T00:00:00"/>
    <n v="1151"/>
    <m/>
    <d v="2019-10-01T00:00:00"/>
    <d v="2018-01-01T00:00:00"/>
    <s v="No"/>
    <s v="Si"/>
  </r>
  <r>
    <s v="Holdtech"/>
    <x v="0"/>
    <s v="Masivo"/>
    <s v="La Serena"/>
    <s v="17401278"/>
    <s v="4"/>
    <s v="17401278-4"/>
    <s v="NCTAPIAB"/>
    <s v="NATALIA CAROLINA TAPIA BARRAZA"/>
    <s v="NATALIA CAROLINA"/>
    <s v="TAPIA BARRAZA"/>
    <x v="1"/>
    <x v="3"/>
    <s v="Desvinculación"/>
    <s v="No Concurrencia"/>
    <d v="2018-01-16T00:00:00"/>
    <m/>
    <m/>
    <m/>
    <m/>
    <m/>
    <d v="1990-05-17T00:00:00"/>
    <m/>
    <m/>
    <s v=""/>
    <d v="2017-12-13T00:00:00"/>
    <d v="2017-12-04T00:00:00"/>
    <s v="S"/>
    <d v="2018-01-05T00:00:00"/>
    <s v="NCTAPIAB"/>
    <s v="NCTAPIAB"/>
    <n v="19182"/>
    <s v="natalia.tapia@consultor.wom.cl"/>
    <m/>
    <m/>
    <n v="15"/>
    <s v="Daniela Gonzalez"/>
    <x v="0"/>
    <m/>
    <s v=""/>
    <d v="2021-03-01T00:00:00"/>
    <n v="1151"/>
    <m/>
    <d v="2018-01-01T00:00:00"/>
    <d v="2018-01-01T00:00:00"/>
    <s v="No"/>
    <s v="No"/>
  </r>
  <r>
    <s v="Holdtech"/>
    <x v="0"/>
    <s v="Masivo"/>
    <s v="La Serena"/>
    <s v="10125458"/>
    <s v="5"/>
    <s v="10125458-5"/>
    <s v="NRVILLET"/>
    <s v="NANCY ROSARIO VILLEGAS TRIGO"/>
    <s v="NANCY ROSARIO"/>
    <s v="VILLEGAS TRIGO"/>
    <x v="1"/>
    <x v="3"/>
    <s v="Desvinculación"/>
    <s v="No Concurrencia"/>
    <d v="2018-01-18T00:00:00"/>
    <m/>
    <m/>
    <m/>
    <m/>
    <m/>
    <d v="1963-12-04T00:00:00"/>
    <m/>
    <m/>
    <s v=""/>
    <d v="2017-12-13T00:00:00"/>
    <d v="2017-12-04T00:00:00"/>
    <s v="S"/>
    <d v="2018-01-05T00:00:00"/>
    <s v="NRVILLET"/>
    <s v="NRVILLET"/>
    <n v="19145"/>
    <s v="nancy.villegas@consultor.wom.cl"/>
    <m/>
    <m/>
    <n v="15"/>
    <s v="Daniela Gonzalez"/>
    <x v="0"/>
    <m/>
    <s v=""/>
    <d v="2021-03-01T00:00:00"/>
    <n v="1151"/>
    <m/>
    <d v="2018-01-01T00:00:00"/>
    <d v="2018-01-01T00:00:00"/>
    <s v="No"/>
    <s v="No"/>
  </r>
  <r>
    <s v="Holdtech"/>
    <x v="0"/>
    <s v="Masivo"/>
    <s v="La Serena"/>
    <s v="14565473"/>
    <s v="4"/>
    <s v="14565473-4"/>
    <s v="PAPIZARM"/>
    <s v="PAULA ANDREA PIZARRO MORALES"/>
    <s v="PAULA ANDREA"/>
    <s v="PIZARRO MORALES"/>
    <x v="1"/>
    <x v="3"/>
    <s v="Renuncia"/>
    <s v="Certifica pero no se presenta"/>
    <d v="2018-01-05T00:00:00"/>
    <m/>
    <m/>
    <m/>
    <m/>
    <m/>
    <d v="1975-07-17T00:00:00"/>
    <m/>
    <m/>
    <s v=""/>
    <d v="2017-12-13T00:00:00"/>
    <d v="2017-12-04T00:00:00"/>
    <s v="S"/>
    <d v="2018-01-05T00:00:00"/>
    <s v="PAPIZARM"/>
    <s v="PAPIZARM"/>
    <n v="19173"/>
    <s v="paula.pizarro@consultor.wom.cl"/>
    <m/>
    <m/>
    <n v="15"/>
    <s v="Daniela Gonzalez"/>
    <x v="1"/>
    <m/>
    <n v="1"/>
    <d v="2021-03-01T00:00:00"/>
    <n v="1151"/>
    <m/>
    <d v="2018-01-01T00:00:00"/>
    <d v="2018-01-01T00:00:00"/>
    <s v="No"/>
    <s v="No"/>
  </r>
  <r>
    <s v="Holdtech"/>
    <x v="0"/>
    <s v="Masivo"/>
    <s v="La Serena"/>
    <s v="19256533"/>
    <s v="2"/>
    <s v="19256533-2"/>
    <s v="RIDIAZS"/>
    <s v="ROBINSON IGNACIO DIAZ SALAZAR"/>
    <s v="ROBINSON IGNACIO"/>
    <s v="DIAZ SALAZAR"/>
    <x v="1"/>
    <x v="3"/>
    <s v="Desvinculación"/>
    <s v="No Concurrencia"/>
    <d v="2018-02-08T00:00:00"/>
    <m/>
    <m/>
    <m/>
    <m/>
    <m/>
    <d v="1995-11-18T00:00:00"/>
    <m/>
    <m/>
    <s v=""/>
    <d v="2017-12-13T00:00:00"/>
    <d v="2017-12-04T00:00:00"/>
    <s v="S"/>
    <d v="2018-01-05T00:00:00"/>
    <s v="RIDIAZS"/>
    <s v="RIDIAZS"/>
    <n v="19179"/>
    <s v="robinson.diaz@consultor.wom.cl"/>
    <m/>
    <m/>
    <n v="15"/>
    <s v="Daniela Gonzalez"/>
    <x v="0"/>
    <m/>
    <s v=""/>
    <d v="2021-03-01T00:00:00"/>
    <n v="1151"/>
    <m/>
    <d v="2018-02-01T00:00:00"/>
    <d v="2018-01-01T00:00:00"/>
    <s v="No"/>
    <s v="No"/>
  </r>
  <r>
    <s v="Holdtech"/>
    <x v="0"/>
    <s v="Masivo"/>
    <s v="La Serena"/>
    <s v="8480239-"/>
    <s v="5"/>
    <s v="8480239-5"/>
    <s v="TGCARVAG"/>
    <s v="TERESA GUMERCINDA CARVAJAL GONZALEZ"/>
    <s v="TERESA GUMERCINDA"/>
    <s v="CARVAJAL GONZALEZ"/>
    <x v="1"/>
    <x v="3"/>
    <s v="Renuncia"/>
    <s v="No quiso dar repechaje"/>
    <d v="2018-01-04T00:00:00"/>
    <m/>
    <m/>
    <m/>
    <m/>
    <m/>
    <d v="1968-10-03T00:00:00"/>
    <m/>
    <m/>
    <s v=""/>
    <d v="2017-12-13T00:00:00"/>
    <d v="2017-12-04T00:00:00"/>
    <s v="S"/>
    <d v="2018-01-05T00:00:00"/>
    <s v="TGCARVAG"/>
    <s v="TGCARVAG"/>
    <n v="19163"/>
    <s v="teresa.carvajal@consultor.wom.cl"/>
    <m/>
    <m/>
    <n v="15"/>
    <s v="Daniela Gonzalez"/>
    <x v="1"/>
    <m/>
    <n v="1"/>
    <d v="2021-03-01T00:00:00"/>
    <n v="1151"/>
    <m/>
    <d v="2018-01-01T00:00:00"/>
    <d v="2018-01-01T00:00:00"/>
    <s v="No"/>
    <s v="No"/>
  </r>
  <r>
    <s v="Holdtech"/>
    <x v="0"/>
    <s v="Masivo"/>
    <s v="La Serena"/>
    <s v="12395969"/>
    <s v="8"/>
    <s v="12395969-8"/>
    <s v="VSVEGAT"/>
    <s v="VEGLIA SCARLETT VEGA TAPIA"/>
    <s v="VEGLIA SCARLETT"/>
    <s v="VEGA TAPIA"/>
    <x v="1"/>
    <x v="3"/>
    <s v="Desvinculación"/>
    <m/>
    <d v="2017-04-05T00:00:00"/>
    <m/>
    <m/>
    <m/>
    <m/>
    <m/>
    <d v="1973-08-01T00:00:00"/>
    <s v="JULIO ENRIQUE EGAÑA TABILO"/>
    <s v="15451219-5"/>
    <s v="ULISES LA ROSA PEREZ"/>
    <d v="2017-12-13T00:00:00"/>
    <d v="2017-12-04T00:00:00"/>
    <s v="S"/>
    <d v="2018-01-05T00:00:00"/>
    <s v="VSVEGAT"/>
    <s v="VSVEGAT"/>
    <n v="19177"/>
    <s v="veglia.vega@consultor.wom.cl"/>
    <m/>
    <m/>
    <n v="15"/>
    <s v="Daniela Gonzalez"/>
    <x v="1"/>
    <m/>
    <n v="1"/>
    <d v="2021-03-01T00:00:00"/>
    <n v="1151"/>
    <m/>
    <d v="2017-04-01T00:00:00"/>
    <d v="2018-01-01T00:00:00"/>
    <s v="No"/>
    <s v="No"/>
  </r>
  <r>
    <s v="Holdtech"/>
    <x v="0"/>
    <s v="Masivo"/>
    <s v="La Serena"/>
    <s v="17452820"/>
    <s v="9"/>
    <s v="17452820-9"/>
    <s v="AAMARINC"/>
    <s v="ANGELO ANTONIO MARIN CAIMANQUE"/>
    <s v="ANGELO ANTONIO"/>
    <s v="MARIN CAIMANQUE"/>
    <x v="1"/>
    <x v="3"/>
    <s v="Desvinculación"/>
    <s v="No Concurrencia"/>
    <d v="2018-01-26T00:00:00"/>
    <m/>
    <m/>
    <m/>
    <m/>
    <m/>
    <d v="1990-04-11T00:00:00"/>
    <m/>
    <m/>
    <s v=""/>
    <d v="2017-12-20T00:00:00"/>
    <d v="2017-12-11T00:00:00"/>
    <s v="S"/>
    <d v="2018-01-13T00:00:00"/>
    <s v="AAMARINC"/>
    <s v="AAMARINC"/>
    <n v="19051"/>
    <s v="angelo.marin@consultor.wom.cl"/>
    <m/>
    <m/>
    <n v="16"/>
    <s v="Julia Arancibia"/>
    <x v="1"/>
    <m/>
    <n v="1"/>
    <d v="2021-03-01T00:00:00"/>
    <n v="1143"/>
    <m/>
    <d v="2018-01-01T00:00:00"/>
    <d v="2018-01-01T00:00:00"/>
    <s v="No"/>
    <s v="No"/>
  </r>
  <r>
    <s v="Holdtech"/>
    <x v="0"/>
    <s v="Masivo"/>
    <s v="La Serena"/>
    <s v="14579229"/>
    <s v="0"/>
    <s v="14579229-0"/>
    <s v="FETAPIAC"/>
    <s v="FABIAN EMILIO TAPIA CABALLERO"/>
    <s v="FABIAN EMILIO"/>
    <s v="TAPIA CABALLERO"/>
    <x v="1"/>
    <x v="3"/>
    <s v="Desvinculación"/>
    <s v="Vencimiento de contrato"/>
    <d v="2018-03-10T00:00:00"/>
    <m/>
    <m/>
    <m/>
    <m/>
    <m/>
    <d v="1980-09-01T00:00:00"/>
    <s v="ALFONSO ANTONIO PINTO ARAYA"/>
    <s v="16780392-K"/>
    <s v="WILLIAMS ENRIQUE DOMINGUEZ BARRADA"/>
    <m/>
    <m/>
    <s v="S"/>
    <m/>
    <s v="FETAPIAC"/>
    <s v="FETAPIAC"/>
    <n v="19189"/>
    <s v="fabian.tapia@consultor.wom.cl"/>
    <m/>
    <m/>
    <n v="16"/>
    <s v="Julia Arancibia"/>
    <x v="1"/>
    <m/>
    <n v="1"/>
    <d v="2021-03-01T00:00:00"/>
    <s v=""/>
    <m/>
    <d v="2018-03-01T00:00:00"/>
    <s v=""/>
    <s v="No"/>
    <s v="No"/>
  </r>
  <r>
    <s v="Holdtech"/>
    <x v="0"/>
    <s v="Masivo"/>
    <s v="La Serena"/>
    <s v="18589261"/>
    <s v="1"/>
    <s v="18589261-1"/>
    <s v="FFZAMORZ"/>
    <s v="FRANCISCA FERNANDA ZAMORA ZAMORA"/>
    <s v="FRANCISCA FERNANDA"/>
    <s v="ZAMORA ZAMORA"/>
    <x v="1"/>
    <x v="3"/>
    <s v="Renuncia"/>
    <m/>
    <d v="2018-02-15T00:00:00"/>
    <m/>
    <m/>
    <m/>
    <m/>
    <m/>
    <d v="1993-11-26T00:00:00"/>
    <m/>
    <m/>
    <s v=""/>
    <d v="2017-12-20T00:00:00"/>
    <d v="2017-12-11T00:00:00"/>
    <s v="S"/>
    <d v="2018-01-13T00:00:00"/>
    <s v="FFZAMORZ"/>
    <s v="FFZAMORZ"/>
    <n v="19022"/>
    <s v="francisca.zamora@consultor.wom.cl"/>
    <m/>
    <m/>
    <n v="16"/>
    <s v="Julia Arancibia"/>
    <x v="1"/>
    <m/>
    <n v="1"/>
    <d v="2021-03-01T00:00:00"/>
    <n v="1143"/>
    <m/>
    <d v="2018-02-01T00:00:00"/>
    <d v="2018-01-01T00:00:00"/>
    <s v="No"/>
    <s v="No"/>
  </r>
  <r>
    <s v="Holdtech"/>
    <x v="0"/>
    <s v="Masivo"/>
    <s v="La Serena"/>
    <s v="18922838"/>
    <s v="4"/>
    <s v="18922838-4"/>
    <s v="FIJIMENO"/>
    <s v="FELIPE IGNACIO JIMENEZ ORTIZ"/>
    <s v="FELIPE IGNACIO"/>
    <s v="JIMENEZ ORTIZ"/>
    <x v="1"/>
    <x v="3"/>
    <s v="Desvinculación"/>
    <s v="No Concurrencia"/>
    <d v="2018-02-10T00:00:00"/>
    <m/>
    <m/>
    <m/>
    <m/>
    <m/>
    <d v="1994-11-10T00:00:00"/>
    <m/>
    <m/>
    <s v=""/>
    <d v="2017-12-20T00:00:00"/>
    <d v="2017-12-11T00:00:00"/>
    <s v="S"/>
    <d v="2018-01-13T00:00:00"/>
    <s v="FIJIMENO"/>
    <s v="FIJIMENO"/>
    <n v="19174"/>
    <s v="felipe.jimenez@consultor.wom.cl"/>
    <m/>
    <m/>
    <n v="16"/>
    <s v="Julia Arancibia"/>
    <x v="1"/>
    <m/>
    <n v="1"/>
    <d v="2021-03-01T00:00:00"/>
    <n v="1143"/>
    <m/>
    <d v="2018-02-01T00:00:00"/>
    <d v="2018-01-01T00:00:00"/>
    <s v="No"/>
    <s v="No"/>
  </r>
  <r>
    <s v="Holdtech"/>
    <x v="0"/>
    <s v="Masivo"/>
    <s v="La Serena"/>
    <s v="19581556"/>
    <s v="9"/>
    <s v="19581556-9"/>
    <s v="GARUBIOM"/>
    <s v="GABRIELA ALEJANDRA DE LOURDES RUBIO MURA"/>
    <s v="GABRIELA ALEJANDRA DE LOURDES"/>
    <s v="RUBIO MURA"/>
    <x v="1"/>
    <x v="3"/>
    <s v="Desvinculación"/>
    <s v="No Concurrencia"/>
    <d v="2018-02-10T00:00:00"/>
    <m/>
    <m/>
    <m/>
    <m/>
    <m/>
    <d v="1997-02-04T00:00:00"/>
    <m/>
    <m/>
    <s v=""/>
    <d v="2017-12-20T00:00:00"/>
    <d v="2017-12-11T00:00:00"/>
    <s v="S"/>
    <d v="2018-01-13T00:00:00"/>
    <s v="GARUBIOM"/>
    <s v="GARUBIOM"/>
    <n v="19185"/>
    <s v="alejandra.rubio@consultor.wom.cl"/>
    <m/>
    <m/>
    <n v="16"/>
    <s v="Julia Arancibia"/>
    <x v="1"/>
    <m/>
    <n v="1"/>
    <d v="2021-03-01T00:00:00"/>
    <n v="1143"/>
    <m/>
    <d v="2018-02-01T00:00:00"/>
    <d v="2018-01-01T00:00:00"/>
    <s v="No"/>
    <s v="No"/>
  </r>
  <r>
    <s v="Holdtech"/>
    <x v="0"/>
    <s v="Masivo"/>
    <s v="La Serena"/>
    <s v="17173698"/>
    <s v="6"/>
    <s v="17173698-6"/>
    <s v="GLCABREB"/>
    <s v="GERALD LIROY CABRERA BARRAZA"/>
    <s v="GERALD LIROY"/>
    <s v="CABRERA BARRAZA"/>
    <x v="1"/>
    <x v="3"/>
    <s v="Desvinculación"/>
    <m/>
    <d v="2018-04-09T00:00:00"/>
    <m/>
    <m/>
    <m/>
    <m/>
    <m/>
    <d v="1989-02-08T00:00:00"/>
    <s v="CRISTOBAL ANDRES GALLEGOS VALENCIA"/>
    <s v="17404906-8"/>
    <s v="ULISES LA ROSA PEREZ"/>
    <d v="2017-12-20T00:00:00"/>
    <d v="2017-12-11T00:00:00"/>
    <s v="S"/>
    <d v="2018-01-13T00:00:00"/>
    <s v="GLCABREB"/>
    <s v="GLCABREB"/>
    <n v="19009"/>
    <s v="gerald.cabrera@consultor.wom.cl"/>
    <m/>
    <m/>
    <n v="16"/>
    <s v="Julia Arancibia"/>
    <x v="1"/>
    <m/>
    <n v="1"/>
    <d v="2021-03-01T00:00:00"/>
    <n v="1143"/>
    <m/>
    <d v="2018-04-01T00:00:00"/>
    <d v="2018-01-01T00:00:00"/>
    <s v="No"/>
    <s v="No"/>
  </r>
  <r>
    <s v="Holdtech"/>
    <x v="0"/>
    <s v="Masivo"/>
    <s v="La Serena"/>
    <s v="18589324"/>
    <s v="3"/>
    <s v="18589324-3"/>
    <s v="MVTORREP"/>
    <s v="MARCELA VALESKA TORREJON PEÑA"/>
    <s v="MARCELA VALESKA"/>
    <s v="TORREJON PEÑA"/>
    <x v="1"/>
    <x v="3"/>
    <m/>
    <m/>
    <d v="2018-03-23T00:00:00"/>
    <m/>
    <m/>
    <m/>
    <m/>
    <m/>
    <d v="1993-10-26T00:00:00"/>
    <s v="JULIO ENRIQUE EGAÑA TABILO"/>
    <s v="15451219-5"/>
    <s v="ULISES LA ROSA PEREZ"/>
    <d v="2017-12-20T00:00:00"/>
    <d v="2017-12-11T00:00:00"/>
    <s v="S"/>
    <d v="2018-01-13T00:00:00"/>
    <s v="MVTORREP"/>
    <s v="MVTORREP"/>
    <n v="19172"/>
    <s v="marcela.torrejon@consultor.wom.cl"/>
    <m/>
    <m/>
    <n v="16"/>
    <s v="Julia Arancibia"/>
    <x v="1"/>
    <m/>
    <n v="1"/>
    <d v="2021-03-01T00:00:00"/>
    <n v="1143"/>
    <m/>
    <d v="2018-03-01T00:00:00"/>
    <d v="2018-01-01T00:00:00"/>
    <s v="No"/>
    <s v="No"/>
  </r>
  <r>
    <s v="Holdtech"/>
    <x v="0"/>
    <s v="Masivo"/>
    <s v="La Serena"/>
    <s v="17974040"/>
    <s v="0"/>
    <s v="17974040-0"/>
    <s v="VADIAZS"/>
    <s v="VICTORIA ANDREA DIAZ SALAZAR"/>
    <s v="VICTORIA ANDREA"/>
    <s v="DIAZ SALAZAR"/>
    <x v="1"/>
    <x v="3"/>
    <s v="Renuncia"/>
    <m/>
    <d v="2018-04-24T00:00:00"/>
    <m/>
    <m/>
    <m/>
    <m/>
    <m/>
    <d v="1991-07-09T00:00:00"/>
    <s v="PALOMA JACQUELINE ARAYA MUÑOZ"/>
    <s v="15054416-5"/>
    <s v="FRANCISCO JAVIER SUAREZ VEGA"/>
    <d v="2017-12-20T00:00:00"/>
    <d v="2017-12-11T00:00:00"/>
    <s v="S"/>
    <d v="2018-01-13T00:00:00"/>
    <s v="VADIAZS"/>
    <s v="VADIAZS"/>
    <n v="19090"/>
    <s v="victoria.diaz@consultor.wom.cl"/>
    <m/>
    <m/>
    <n v="16"/>
    <s v="Julia Arancibia"/>
    <x v="1"/>
    <m/>
    <n v="1"/>
    <d v="2021-03-01T00:00:00"/>
    <n v="1143"/>
    <m/>
    <d v="2018-04-01T00:00:00"/>
    <d v="2018-01-01T00:00:00"/>
    <s v="No"/>
    <s v="No"/>
  </r>
  <r>
    <s v="Holdtech"/>
    <x v="0"/>
    <s v="Masivo"/>
    <s v="La Serena"/>
    <s v="17452411"/>
    <s v="4"/>
    <s v="17452411-4"/>
    <s v="AEALBANM"/>
    <s v="ALIRO EDGARDO ALBANEZ MORENO"/>
    <s v="ALIRO EDGARDO"/>
    <s v="ALBANEZ MORENO"/>
    <x v="1"/>
    <x v="3"/>
    <s v="Renuncia"/>
    <s v="Renuncia voluntaria"/>
    <d v="2018-11-13T00:00:00"/>
    <m/>
    <m/>
    <m/>
    <m/>
    <m/>
    <d v="1990-02-15T00:00:00"/>
    <s v="ALFONSO ANTONIO PINTO ARAYA"/>
    <s v="16780392-K"/>
    <s v="WILLIAMS ENRIQUE DOMINGUEZ BARRADA"/>
    <d v="2018-01-05T00:00:00"/>
    <d v="2018-01-19T00:00:00"/>
    <s v="S"/>
    <d v="2018-01-23T00:00:00"/>
    <s v="AEALBANM"/>
    <s v="AEALBANM"/>
    <n v="19193"/>
    <s v="aliro.albanez@consultor.wom.cl"/>
    <m/>
    <m/>
    <n v="17"/>
    <s v="Katterine Cuadra"/>
    <x v="0"/>
    <s v="Diurno"/>
    <s v=""/>
    <d v="2021-03-01T00:00:00"/>
    <n v="1133"/>
    <m/>
    <d v="2018-11-01T00:00:00"/>
    <d v="2018-01-01T00:00:00"/>
    <s v="No"/>
    <s v="No"/>
  </r>
  <r>
    <s v="Holdtech"/>
    <x v="0"/>
    <s v="Masivo"/>
    <s v="La Serena"/>
    <s v="19688730"/>
    <s v="K"/>
    <s v="19688730-k"/>
    <s v="AEPINOR"/>
    <s v="ALONSO EDUARDO PINO RIQUELME"/>
    <s v="ALONSO EDUARDO"/>
    <s v="PINO RIQUELME"/>
    <x v="1"/>
    <x v="3"/>
    <s v="Desvinculación"/>
    <s v="No Concurrencia"/>
    <d v="2018-10-24T00:00:00"/>
    <m/>
    <m/>
    <m/>
    <m/>
    <m/>
    <d v="1997-09-05T00:00:00"/>
    <s v="JONATHAN ANDRES GONZALEZ HIDALGO"/>
    <s v="16732649-8"/>
    <s v="ULISES LA ROSA PEREZ"/>
    <d v="2018-01-05T00:00:00"/>
    <d v="2018-01-19T00:00:00"/>
    <s v="S"/>
    <d v="2018-01-20T00:00:00"/>
    <s v="AEPINOR"/>
    <s v="AEPINOR"/>
    <n v="19192"/>
    <s v="alonso.pino@consultor.wom.cl"/>
    <m/>
    <m/>
    <n v="17"/>
    <s v="Katterine Cuadra"/>
    <x v="1"/>
    <s v="Nocturno"/>
    <n v="1"/>
    <d v="2021-03-01T00:00:00"/>
    <n v="1136"/>
    <m/>
    <d v="2018-10-01T00:00:00"/>
    <d v="2018-01-01T00:00:00"/>
    <s v="No"/>
    <s v="No"/>
  </r>
  <r>
    <s v="Holdtech"/>
    <x v="0"/>
    <s v="Prepago"/>
    <s v="La Serena"/>
    <s v="19505700"/>
    <s v="1"/>
    <s v="19505700-1"/>
    <s v="CFMALUEA"/>
    <s v="CAMILA FRANCISCA BELEN MALUENDA ARRIAZA"/>
    <s v="CAMILA FRANCISCA BELEN"/>
    <s v="MALUENDA ARRIAZA"/>
    <x v="1"/>
    <x v="3"/>
    <s v="Renuncia"/>
    <s v="Motivos personales"/>
    <d v="2018-02-06T00:00:00"/>
    <m/>
    <m/>
    <m/>
    <m/>
    <m/>
    <d v="1997-01-01T00:00:00"/>
    <m/>
    <m/>
    <s v=""/>
    <d v="2018-01-05T00:00:00"/>
    <d v="2018-01-19T00:00:00"/>
    <s v="S"/>
    <d v="2018-01-29T00:00:00"/>
    <s v="CFMALUEA"/>
    <s v="CFMALUEA"/>
    <n v="19196"/>
    <s v="camila.belen@consultor.wom.cl"/>
    <m/>
    <m/>
    <n v="17"/>
    <s v="Katterine Cuadra"/>
    <x v="0"/>
    <m/>
    <s v=""/>
    <d v="2021-03-01T00:00:00"/>
    <n v="1127"/>
    <m/>
    <d v="2018-02-01T00:00:00"/>
    <d v="2018-01-01T00:00:00"/>
    <s v="No"/>
    <s v="No"/>
  </r>
  <r>
    <s v="Holdtech"/>
    <x v="0"/>
    <s v="Prepago"/>
    <s v="La Serena"/>
    <s v="20006589"/>
    <s v="1"/>
    <s v="20006589-1"/>
    <s v="CGDIAZA"/>
    <s v="CONSTANZA GLENY ALEJANDRA DIAZ ARACENA"/>
    <s v="CONSTANZA GLENY ALEJANDRA"/>
    <s v="DIAZ ARACENA"/>
    <x v="1"/>
    <x v="3"/>
    <s v="Desvinculación"/>
    <s v="No Concurrencia"/>
    <d v="2018-05-29T00:00:00"/>
    <m/>
    <m/>
    <m/>
    <m/>
    <m/>
    <d v="1999-06-23T00:00:00"/>
    <s v="PALOMA JACQUELINE ARAYA MUÑOZ"/>
    <s v="15054416-5"/>
    <s v="FRANCISCO JAVIER SUAREZ VEGA"/>
    <d v="2018-01-05T00:00:00"/>
    <d v="2018-01-19T00:00:00"/>
    <s v="S"/>
    <d v="2018-02-03T00:00:00"/>
    <s v="CGDIAZA"/>
    <s v="CGDIAZA"/>
    <n v="19201"/>
    <s v="constanza.alejandra@consultor.wom.cl"/>
    <m/>
    <m/>
    <n v="17"/>
    <s v="Katterine Cuadra"/>
    <x v="0"/>
    <m/>
    <s v=""/>
    <d v="2021-03-01T00:00:00"/>
    <n v="1122"/>
    <m/>
    <d v="2018-05-01T00:00:00"/>
    <d v="2018-02-01T00:00:00"/>
    <s v="No"/>
    <s v="No"/>
  </r>
  <r>
    <s v="Holdtech"/>
    <x v="0"/>
    <s v="Prepago"/>
    <s v="La Serena"/>
    <s v="18756847"/>
    <s v="1"/>
    <s v="18756847-1"/>
    <s v="CICOPIEG"/>
    <s v="CLAUDIO IGNACIO COPIER GUERRERO"/>
    <s v="CLAUDIO IGNACIO"/>
    <s v="COPIER GUERRERO"/>
    <x v="1"/>
    <x v="3"/>
    <s v="Desvinculación"/>
    <m/>
    <d v="2018-04-05T00:00:00"/>
    <m/>
    <m/>
    <m/>
    <m/>
    <m/>
    <d v="1994-01-12T00:00:00"/>
    <s v="ALFONSO ANTONIO PINTO ARAYA"/>
    <s v="16780392-K"/>
    <s v="WILLIAMS ENRIQUE DOMINGUEZ BARRADA"/>
    <d v="2018-01-05T00:00:00"/>
    <d v="2018-01-19T00:00:00"/>
    <s v="S"/>
    <d v="2018-01-28T00:00:00"/>
    <s v="CICOPIEG"/>
    <s v="CICOPIEG"/>
    <n v="19195"/>
    <s v="claudio.ignacio@consultor.wom.cl"/>
    <m/>
    <m/>
    <n v="17"/>
    <s v="Katterine Cuadra"/>
    <x v="0"/>
    <m/>
    <s v=""/>
    <d v="2021-03-01T00:00:00"/>
    <n v="1128"/>
    <m/>
    <d v="2018-04-01T00:00:00"/>
    <d v="2018-01-01T00:00:00"/>
    <s v="No"/>
    <s v="No"/>
  </r>
  <r>
    <s v="Holdtech"/>
    <x v="0"/>
    <s v="Prepago"/>
    <s v="La Serena"/>
    <s v="17628726"/>
    <s v="8"/>
    <s v="17628726-8"/>
    <s v="JAPINOND"/>
    <s v="JOSE ANTONIO PIÑONES DIAZ"/>
    <s v="JOSE ANTONIO"/>
    <s v="PIÑONES DIAZ"/>
    <x v="1"/>
    <x v="3"/>
    <s v="Renuncia"/>
    <s v="Renuncia voluntaria"/>
    <d v="2018-06-22T00:00:00"/>
    <m/>
    <m/>
    <m/>
    <m/>
    <m/>
    <d v="1990-06-19T00:00:00"/>
    <s v="PALOMA JACQUELINE ARAYA MUÑOZ"/>
    <s v="15054416-5"/>
    <s v="FRANCISCO JAVIER SUAREZ VEGA"/>
    <d v="2018-01-05T00:00:00"/>
    <d v="2018-01-19T00:00:00"/>
    <s v="S"/>
    <d v="2018-01-23T00:00:00"/>
    <s v="JAPINOND"/>
    <s v="JAPINOND"/>
    <n v="19200"/>
    <s v="jose.antonio@consultor.wom.cl"/>
    <m/>
    <m/>
    <n v="17"/>
    <s v="Katterine Cuadra"/>
    <x v="0"/>
    <s v="Diurno"/>
    <s v=""/>
    <d v="2021-03-01T00:00:00"/>
    <n v="1133"/>
    <m/>
    <d v="2018-06-01T00:00:00"/>
    <d v="2018-01-01T00:00:00"/>
    <s v="No"/>
    <s v="No"/>
  </r>
  <r>
    <s v="Holdtech"/>
    <x v="0"/>
    <s v="Masivo"/>
    <s v="La Serena"/>
    <s v="18317800"/>
    <s v="8"/>
    <s v="18317800-8"/>
    <s v="LACARVAN"/>
    <s v="LESLIE ANDREA CARVAJAL NAVEA"/>
    <s v="LESLIE ANDREA"/>
    <s v="CARVAJAL NAVEA"/>
    <x v="1"/>
    <x v="3"/>
    <s v="Renuncia"/>
    <m/>
    <d v="2018-12-31T00:00:00"/>
    <m/>
    <m/>
    <m/>
    <m/>
    <m/>
    <d v="1991-08-05T00:00:00"/>
    <s v="JULIO ENRIQUE EGAÑA TABILO"/>
    <s v="15451219-5"/>
    <s v="ULISES LA ROSA PEREZ"/>
    <d v="2018-01-05T00:00:00"/>
    <d v="2018-01-19T00:00:00"/>
    <s v="S"/>
    <d v="2018-01-27T00:00:00"/>
    <s v="LACARVAN"/>
    <s v="LACARVAN"/>
    <n v="19198"/>
    <s v="leslie.carvajal@consultor.wom.cl"/>
    <m/>
    <m/>
    <n v="17"/>
    <s v="Katterine Cuadra"/>
    <x v="0"/>
    <s v="Diurno"/>
    <s v=""/>
    <d v="2021-03-01T00:00:00"/>
    <n v="1129"/>
    <m/>
    <d v="2018-12-01T00:00:00"/>
    <d v="2018-01-01T00:00:00"/>
    <s v="No"/>
    <s v="Si"/>
  </r>
  <r>
    <s v="Holdtech"/>
    <x v="0"/>
    <s v="Masivo"/>
    <s v="La Serena"/>
    <s v="19660955"/>
    <s v="5"/>
    <s v="19660955-5"/>
    <s v="MBARACEA"/>
    <s v="MARIA BELEN ALEJANDRA ARACENA ARANCIBIA"/>
    <s v="MARIA BELEN ALEJANDRA"/>
    <s v="ARACENA ARANCIBIA"/>
    <x v="1"/>
    <x v="3"/>
    <s v="Desvinculación"/>
    <s v="No Concurrencia"/>
    <d v="2018-10-05T00:00:00"/>
    <m/>
    <m/>
    <m/>
    <m/>
    <m/>
    <d v="1997-09-07T00:00:00"/>
    <s v="PALOMA JACQUELINE ARAYA MUÑOZ"/>
    <s v="15054416-5"/>
    <s v="FRANCISCO JAVIER SUAREZ VEGA"/>
    <d v="2018-01-05T00:00:00"/>
    <d v="2018-01-19T00:00:00"/>
    <s v="S"/>
    <d v="2018-01-20T00:00:00"/>
    <s v="MBARACEA"/>
    <s v="MBARACEA"/>
    <n v="19203"/>
    <s v="maria.aracena@consultor.wom.cl"/>
    <m/>
    <m/>
    <n v="17"/>
    <s v="Katterine Cuadra"/>
    <x v="0"/>
    <s v="Diurno"/>
    <s v=""/>
    <d v="2021-03-01T00:00:00"/>
    <n v="1136"/>
    <m/>
    <d v="2018-10-01T00:00:00"/>
    <d v="2018-01-01T00:00:00"/>
    <s v="No"/>
    <s v="No"/>
  </r>
  <r>
    <s v="Holdtech"/>
    <x v="0"/>
    <s v="Masivo"/>
    <s v="La Serena"/>
    <s v="18495587"/>
    <s v="3"/>
    <s v="18495587-3"/>
    <s v="RSFABREC"/>
    <s v="RODRIGO SEBASTIAN FABREGA CORTES"/>
    <s v="RODRIGO SEBASTIAN"/>
    <s v="FABREGA CORTES"/>
    <x v="1"/>
    <x v="3"/>
    <s v="Desvinculación"/>
    <m/>
    <d v="2018-08-02T00:00:00"/>
    <m/>
    <m/>
    <m/>
    <m/>
    <m/>
    <d v="1993-12-09T00:00:00"/>
    <s v="ALFONSO ANTONIO PINTO ARAYA"/>
    <s v="16780392-K"/>
    <s v="WILLIAMS ENRIQUE DOMINGUEZ BARRADA"/>
    <d v="2018-01-05T00:00:00"/>
    <d v="2018-01-19T00:00:00"/>
    <s v="S"/>
    <d v="2018-01-23T00:00:00"/>
    <s v="RSFABREC"/>
    <s v="RSFABREC"/>
    <n v="19202"/>
    <s v="rodrigo.sebastian@consultor.wom.cl"/>
    <m/>
    <m/>
    <n v="17"/>
    <s v="Katterine Cuadra"/>
    <x v="0"/>
    <s v="Diurno"/>
    <s v=""/>
    <d v="2021-03-01T00:00:00"/>
    <n v="1133"/>
    <m/>
    <d v="2018-08-01T00:00:00"/>
    <d v="2018-01-01T00:00:00"/>
    <s v="No"/>
    <s v="No"/>
  </r>
  <r>
    <s v="Holdtech"/>
    <x v="0"/>
    <s v="Masivo"/>
    <s v="La Serena"/>
    <s v="19258011"/>
    <s v="0"/>
    <s v="19258011-0"/>
    <s v="YDCORNEV"/>
    <s v="YOSELYN DEL CARMEN CORNEJO VARAS"/>
    <s v="YOSELYN DEL CARMEN"/>
    <s v="CORNEJO VARAS"/>
    <x v="1"/>
    <x v="3"/>
    <s v="Desvinculación"/>
    <s v="No Concurrencia"/>
    <d v="2018-08-22T00:00:00"/>
    <m/>
    <m/>
    <m/>
    <m/>
    <m/>
    <d v="1996-07-15T00:00:00"/>
    <s v="JULIO ENRIQUE EGAÑA TABILO"/>
    <s v="15451219-5"/>
    <s v="ULISES LA ROSA PEREZ"/>
    <d v="2018-01-05T00:00:00"/>
    <d v="2018-01-19T00:00:00"/>
    <s v="S"/>
    <d v="2018-01-23T00:00:00"/>
    <s v="YDCORNEV"/>
    <s v="YDCORNEV"/>
    <n v="19198"/>
    <s v="yoselyn.cornejo@consultor.wom.cl"/>
    <m/>
    <m/>
    <n v="17"/>
    <s v="Katterine Cuadra"/>
    <x v="0"/>
    <s v="Diurno"/>
    <s v=""/>
    <d v="2021-03-01T00:00:00"/>
    <n v="1133"/>
    <m/>
    <d v="2018-08-01T00:00:00"/>
    <d v="2018-01-01T00:00:00"/>
    <s v="No"/>
    <s v="No"/>
  </r>
  <r>
    <s v="Holdtech"/>
    <x v="0"/>
    <s v="Masivo"/>
    <s v="La Serena"/>
    <s v="17295116"/>
    <s v="3"/>
    <s v="17295116-3"/>
    <s v="MEARAYAC"/>
    <s v="MARIA EUGENIA ARAYA CORTES"/>
    <s v="MARIA EUGENIA"/>
    <s v="ARAYA CORTES"/>
    <x v="1"/>
    <x v="3"/>
    <s v="Desvinculación"/>
    <m/>
    <d v="2018-02-17T00:00:00"/>
    <m/>
    <m/>
    <m/>
    <m/>
    <m/>
    <d v="1990-01-19T00:00:00"/>
    <m/>
    <m/>
    <s v=""/>
    <d v="2018-01-24T00:00:00"/>
    <d v="2018-02-14T00:00:00"/>
    <s v="S"/>
    <d v="2018-02-15T00:00:00"/>
    <s v="MEARAYAC"/>
    <s v="MEARAYAC"/>
    <n v="19210"/>
    <s v="maria.araya@consultor.wom.cl"/>
    <m/>
    <m/>
    <n v="18"/>
    <s v="Daniela Gonzalez"/>
    <x v="1"/>
    <m/>
    <n v="1"/>
    <d v="2021-03-01T00:00:00"/>
    <n v="1110"/>
    <m/>
    <d v="2018-02-01T00:00:00"/>
    <d v="2018-02-01T00:00:00"/>
    <s v="No"/>
    <s v="No"/>
  </r>
  <r>
    <s v="Holdtech"/>
    <x v="0"/>
    <s v="Masivo"/>
    <s v="La Serena"/>
    <s v="16307931"/>
    <s v="3"/>
    <s v="16307931-3"/>
    <s v="PLGONZAB"/>
    <s v="PAULA LORETO GONZALEZ BASTIAS"/>
    <s v="PAULA LORETO"/>
    <s v="GONZALEZ BASTIAS"/>
    <x v="1"/>
    <x v="3"/>
    <s v="Desvinculación"/>
    <s v="Necesidad de la empresa"/>
    <d v="2019-02-08T00:00:00"/>
    <m/>
    <m/>
    <m/>
    <m/>
    <m/>
    <d v="1986-08-12T00:00:00"/>
    <s v="JULIO ENRIQUE EGAÑA TABILO"/>
    <s v="15451219-5"/>
    <s v="ULISES LA ROSA PEREZ"/>
    <d v="2018-01-24T00:00:00"/>
    <d v="2018-02-14T00:00:00"/>
    <s v="S"/>
    <d v="2018-02-21T00:00:00"/>
    <s v="PLGONZAB"/>
    <s v="PLGONZAB"/>
    <n v="19109"/>
    <s v="paula.gonzalez.b@consultor.wom.cl"/>
    <m/>
    <m/>
    <n v="18"/>
    <s v="Daniela Gonzalez"/>
    <x v="0"/>
    <s v="Diurno"/>
    <s v=""/>
    <d v="2021-03-01T00:00:00"/>
    <n v="1104"/>
    <m/>
    <d v="2019-02-01T00:00:00"/>
    <d v="2018-02-01T00:00:00"/>
    <s v="No"/>
    <s v="Si"/>
  </r>
  <r>
    <s v="Holdtech"/>
    <x v="0"/>
    <s v="Masivo"/>
    <s v="La Serena"/>
    <s v="17295604"/>
    <s v="1"/>
    <s v="17295604-1"/>
    <s v="SMALVARC"/>
    <s v="SEBASTIAN MIGUEL ENRIQUE ALVAREZ CASTILLO"/>
    <s v="SEBASTIAN MIGUEL ENRIQUE"/>
    <s v="ALVAREZ CASTILLO"/>
    <x v="1"/>
    <x v="3"/>
    <s v="Desvinculación"/>
    <m/>
    <d v="2018-02-23T00:00:00"/>
    <m/>
    <m/>
    <m/>
    <m/>
    <m/>
    <d v="1990-04-01T00:00:00"/>
    <s v="PALOMA JACQUELINE ARAYA MUÑOZ"/>
    <s v="15054416-5"/>
    <s v="FRANCISCO JAVIER SUAREZ VEGA"/>
    <d v="2018-01-24T00:00:00"/>
    <d v="2018-02-14T00:00:00"/>
    <s v="S"/>
    <d v="2018-02-15T00:00:00"/>
    <s v="SMALVARC"/>
    <s v="SMALVARC"/>
    <n v="19220"/>
    <s v="sebastian.alvarez@consultor.wom.cl"/>
    <m/>
    <m/>
    <n v="18"/>
    <s v="Daniela Gonzalez"/>
    <x v="1"/>
    <m/>
    <n v="1"/>
    <d v="2021-03-01T00:00:00"/>
    <n v="1110"/>
    <m/>
    <d v="2018-02-01T00:00:00"/>
    <d v="2018-02-01T00:00:00"/>
    <s v="No"/>
    <s v="No"/>
  </r>
  <r>
    <s v="Holdtech"/>
    <x v="0"/>
    <s v="Masivo"/>
    <s v="La Serena"/>
    <s v="17037145"/>
    <s v="3"/>
    <s v="17037145-3"/>
    <s v="ADAGUIRT"/>
    <s v="ANDREA DE LA VICTORIA AGUIRRE TAPIA"/>
    <s v="ANDREA DE LA VICTORIA"/>
    <s v="AGUIRRE TAPIA"/>
    <x v="1"/>
    <x v="3"/>
    <s v="Renuncia"/>
    <m/>
    <d v="2018-04-02T00:00:00"/>
    <m/>
    <m/>
    <m/>
    <m/>
    <m/>
    <d v="1989-05-17T00:00:00"/>
    <m/>
    <m/>
    <s v=""/>
    <d v="2018-02-05T00:00:00"/>
    <d v="2018-02-23T00:00:00"/>
    <s v="S"/>
    <d v="2018-02-27T00:00:00"/>
    <s v="ADAGUIRT"/>
    <s v="ADAGUIRT"/>
    <n v="19234"/>
    <s v="andrea.aguirre@consultor.wom.cl"/>
    <m/>
    <m/>
    <n v="19"/>
    <s v="Julia Arancibia"/>
    <x v="1"/>
    <m/>
    <n v="1"/>
    <d v="2021-03-01T00:00:00"/>
    <n v="1098"/>
    <m/>
    <d v="2018-04-01T00:00:00"/>
    <d v="2018-02-01T00:00:00"/>
    <s v="No"/>
    <s v="No"/>
  </r>
  <r>
    <s v="Holdtech"/>
    <x v="0"/>
    <s v="Masivo"/>
    <s v="La Serena"/>
    <s v="15673825"/>
    <s v="5"/>
    <s v="15673825-5"/>
    <s v="AMROJASA"/>
    <s v="ANA MARIA ROJAS ARAYA"/>
    <s v="ANA MARIA"/>
    <s v="ROJAS ARAYA"/>
    <x v="1"/>
    <x v="3"/>
    <s v="Desvinculación"/>
    <s v="No Concurrencia"/>
    <d v="2018-05-25T00:00:00"/>
    <m/>
    <m/>
    <m/>
    <m/>
    <m/>
    <d v="1983-11-29T00:00:00"/>
    <s v="MELANIE IVONNE MORALES NORAMBUENA"/>
    <s v="17268870-5"/>
    <n v="0"/>
    <d v="2018-02-05T00:00:00"/>
    <d v="2018-02-23T00:00:00"/>
    <s v="S"/>
    <d v="2018-02-24T00:00:00"/>
    <s v="AMROJASA"/>
    <s v="AMROJASA"/>
    <n v="19115"/>
    <s v="ana.rojas@consultor.wom.cl"/>
    <m/>
    <m/>
    <n v="19"/>
    <s v="Julia Arancibia"/>
    <x v="1"/>
    <m/>
    <n v="1"/>
    <d v="2021-03-01T00:00:00"/>
    <n v="1101"/>
    <m/>
    <d v="2018-05-01T00:00:00"/>
    <d v="2018-02-01T00:00:00"/>
    <s v="No"/>
    <s v="No"/>
  </r>
  <r>
    <s v="Holdtech"/>
    <x v="0"/>
    <s v="Masivo"/>
    <s v="La Serena"/>
    <s v="16581232"/>
    <s v="8"/>
    <s v="16581232-8"/>
    <s v="CSMOLINS"/>
    <s v="CHARLOTH SAMBLEEN MOLINA SCHULER"/>
    <s v="CHARLOTH SAMBLEEN"/>
    <s v="MOLINA SCHULER"/>
    <x v="1"/>
    <x v="3"/>
    <s v="Desvinculación"/>
    <m/>
    <d v="2018-08-20T00:00:00"/>
    <m/>
    <m/>
    <m/>
    <m/>
    <m/>
    <d v="1987-08-12T00:00:00"/>
    <s v="MELANIE IVONNE MORALES NORAMBUENA"/>
    <s v="17268870-5"/>
    <n v="0"/>
    <d v="2018-02-05T00:00:00"/>
    <d v="2018-02-23T00:00:00"/>
    <s v="S"/>
    <d v="2018-02-27T00:00:00"/>
    <s v="CSMOLINS"/>
    <s v="CSMOLINS"/>
    <n v="19204"/>
    <s v="charloth.molina@consultor.wom.cl"/>
    <m/>
    <m/>
    <n v="19"/>
    <s v="Julia Arancibia"/>
    <x v="0"/>
    <s v="Diurno"/>
    <s v=""/>
    <d v="2021-03-01T00:00:00"/>
    <n v="1098"/>
    <m/>
    <d v="2018-08-01T00:00:00"/>
    <d v="2018-02-01T00:00:00"/>
    <s v="No"/>
    <s v="No"/>
  </r>
  <r>
    <s v="Holdtech"/>
    <x v="0"/>
    <s v="Masivo"/>
    <s v="La Serena"/>
    <s v="18179449"/>
    <s v="6"/>
    <s v="18179449-6"/>
    <s v="FJPINONM"/>
    <s v="FRANCISCO JAVIER PIÑONES MARTINEZ"/>
    <s v="FRANCISCO JAVIER"/>
    <s v="PIÑONES MARTINEZ"/>
    <x v="1"/>
    <x v="3"/>
    <s v="Desvinculación"/>
    <s v="Necesidad de la empresa"/>
    <d v="2019-02-25T00:00:00"/>
    <m/>
    <m/>
    <m/>
    <m/>
    <m/>
    <d v="1992-10-15T00:00:00"/>
    <s v="PAULA ANGELINA ELGUEDA MADARIAGA"/>
    <s v="14109923-K"/>
    <s v="WILLIAMS ENRIQUE DOMINGUEZ BARRADA"/>
    <d v="2018-02-05T00:00:00"/>
    <d v="2018-02-23T00:00:00"/>
    <s v="S"/>
    <d v="2018-02-27T00:00:00"/>
    <s v="FJPINONM"/>
    <s v="FJPINONM"/>
    <n v="19237"/>
    <s v="francisco.pinones@consultor.wom.cl"/>
    <m/>
    <m/>
    <n v="19"/>
    <s v="Julia Arancibia"/>
    <x v="1"/>
    <s v="Diurno"/>
    <n v="1"/>
    <d v="2021-03-01T00:00:00"/>
    <n v="1098"/>
    <m/>
    <d v="2019-02-01T00:00:00"/>
    <d v="2018-02-01T00:00:00"/>
    <s v="No"/>
    <s v="Si"/>
  </r>
  <r>
    <s v="Holdtech"/>
    <x v="0"/>
    <s v="Masivo"/>
    <s v="La Serena"/>
    <s v="17194761"/>
    <s v="8"/>
    <s v="17194761-8"/>
    <s v="FRVALENC"/>
    <s v="FRANCISCA ROMINA VALENZUELA CARRASCO"/>
    <s v="FRANCISCA ROMINA"/>
    <s v="VALENZUELA CARRASCO"/>
    <x v="1"/>
    <x v="3"/>
    <s v="Renuncia"/>
    <s v="Renuncia voluntaria"/>
    <d v="2018-07-05T00:00:00"/>
    <m/>
    <m/>
    <m/>
    <m/>
    <m/>
    <d v="1989-06-19T00:00:00"/>
    <s v="MELANIE IVONNE MORALES NORAMBUENA"/>
    <s v="17268870-5"/>
    <n v="0"/>
    <d v="2018-02-05T00:00:00"/>
    <d v="2018-02-23T00:00:00"/>
    <s v="S"/>
    <d v="2018-02-27T00:00:00"/>
    <s v="FRVALENC"/>
    <s v="FRVALENC"/>
    <n v="19206"/>
    <s v="francisca.valenzuela@consultor.wom.cl"/>
    <m/>
    <m/>
    <n v="19"/>
    <s v="Julia Arancibia"/>
    <x v="0"/>
    <s v="Diurno"/>
    <s v=""/>
    <d v="2021-03-01T00:00:00"/>
    <n v="1098"/>
    <m/>
    <d v="2018-07-01T00:00:00"/>
    <d v="2018-02-01T00:00:00"/>
    <s v="No"/>
    <s v="No"/>
  </r>
  <r>
    <s v="Holdtech"/>
    <x v="0"/>
    <s v="Masivo"/>
    <s v="La Serena"/>
    <s v="16437902"/>
    <s v="7"/>
    <s v="16437902-7"/>
    <s v="GAONETTT"/>
    <s v="GLORIA ANDREA ONETTO TOLEDO"/>
    <s v="GLORIA ANDREA"/>
    <s v="ONETTO TOLEDO"/>
    <x v="1"/>
    <x v="3"/>
    <s v="Desvinculación"/>
    <s v="No Concurrencia"/>
    <d v="2018-05-28T00:00:00"/>
    <m/>
    <m/>
    <m/>
    <m/>
    <m/>
    <d v="1986-10-29T00:00:00"/>
    <s v="MELANIE IVONNE MORALES NORAMBUENA"/>
    <s v="17268870-5"/>
    <n v="0"/>
    <d v="2018-02-05T00:00:00"/>
    <d v="2018-02-23T00:00:00"/>
    <s v="S"/>
    <d v="2018-02-27T00:00:00"/>
    <s v="GAONETTT"/>
    <s v="GAONETTT"/>
    <n v="19139"/>
    <s v="gloria.onetto@consultor.wom.cl"/>
    <m/>
    <m/>
    <n v="19"/>
    <s v="Julia Arancibia"/>
    <x v="1"/>
    <m/>
    <n v="1"/>
    <d v="2021-03-01T00:00:00"/>
    <n v="1098"/>
    <m/>
    <d v="2018-05-01T00:00:00"/>
    <d v="2018-02-01T00:00:00"/>
    <s v="No"/>
    <s v="No"/>
  </r>
  <r>
    <s v="Holdtech"/>
    <x v="0"/>
    <s v="Masivo"/>
    <s v="La Serena"/>
    <s v="18481027"/>
    <s v="1"/>
    <s v="18481027-1"/>
    <s v="KJVERAS"/>
    <s v="KEVING JOHANNES VERA SEGURA"/>
    <s v="KEVING JOHANNES"/>
    <s v="VERA SEGURA"/>
    <x v="1"/>
    <x v="3"/>
    <s v="Desvinculación"/>
    <m/>
    <d v="2018-05-25T00:00:00"/>
    <m/>
    <m/>
    <m/>
    <m/>
    <m/>
    <d v="1993-06-13T00:00:00"/>
    <s v="MELANIE IVONNE MORALES NORAMBUENA"/>
    <s v="17268870-5"/>
    <n v="0"/>
    <d v="2018-02-05T00:00:00"/>
    <d v="2018-02-23T00:00:00"/>
    <s v="S"/>
    <d v="2018-02-27T00:00:00"/>
    <s v="KJVERAS"/>
    <s v="KJVERAS"/>
    <n v="19238"/>
    <s v="keving.vera@consultor.wom.cl"/>
    <m/>
    <m/>
    <n v="19"/>
    <s v="Julia Arancibia"/>
    <x v="1"/>
    <m/>
    <n v="1"/>
    <d v="2021-03-01T00:00:00"/>
    <n v="1098"/>
    <m/>
    <d v="2018-05-01T00:00:00"/>
    <d v="2018-02-01T00:00:00"/>
    <s v="No"/>
    <s v="No"/>
  </r>
  <r>
    <s v="Holdtech"/>
    <x v="0"/>
    <s v="Masivo"/>
    <s v="La Serena"/>
    <s v="19505544"/>
    <s v="0"/>
    <s v="19505544-0"/>
    <s v="TASOLARS"/>
    <s v="THANIA ANDREA SOLARI SALFATE"/>
    <s v="THANIA ANDREA"/>
    <s v="SOLARI SALFATE"/>
    <x v="1"/>
    <x v="3"/>
    <s v="Renuncia"/>
    <s v="Renuncia voluntaria"/>
    <d v="2018-06-13T00:00:00"/>
    <m/>
    <m/>
    <m/>
    <m/>
    <m/>
    <d v="1996-12-11T00:00:00"/>
    <s v="MELANIE IVONNE MORALES NORAMBUENA"/>
    <s v="17268870-5"/>
    <n v="0"/>
    <d v="2018-02-05T00:00:00"/>
    <d v="2018-02-23T00:00:00"/>
    <s v="S"/>
    <d v="2018-02-27T00:00:00"/>
    <s v="TASOLARS"/>
    <s v="TASOLARS"/>
    <n v="19222"/>
    <s v="thania.solari@consultor.wom.cl"/>
    <m/>
    <m/>
    <n v="19"/>
    <s v="Julia Arancibia"/>
    <x v="1"/>
    <s v="Diurno"/>
    <n v="1"/>
    <d v="2021-03-01T00:00:00"/>
    <n v="1098"/>
    <m/>
    <d v="2018-06-01T00:00:00"/>
    <d v="2018-02-01T00:00:00"/>
    <s v="No"/>
    <s v="No"/>
  </r>
  <r>
    <s v="Holdtech"/>
    <x v="0"/>
    <s v="Masivo"/>
    <s v="La Serena"/>
    <s v="17542790"/>
    <s v="2"/>
    <s v="17542790-2"/>
    <s v="YDRIVERI"/>
    <s v="YESENIA DE LA CRUZ RIVERA IBACACHE"/>
    <s v="YESENIA DE LA CRUZ"/>
    <s v="RIVERA IBACACHE"/>
    <x v="1"/>
    <x v="3"/>
    <s v="Renuncia"/>
    <m/>
    <d v="2018-04-06T00:00:00"/>
    <m/>
    <m/>
    <m/>
    <m/>
    <m/>
    <d v="1993-04-03T00:00:00"/>
    <s v="MELANIE IVONNE MORALES NORAMBUENA"/>
    <s v="17268870-5"/>
    <n v="0"/>
    <d v="2018-02-05T00:00:00"/>
    <d v="2018-02-23T00:00:00"/>
    <s v="S"/>
    <d v="2018-02-24T00:00:00"/>
    <s v="YDRIVERI"/>
    <s v="YDRIVERI"/>
    <n v="19225"/>
    <s v="yesenia.rivera@consultor.wom.cl"/>
    <m/>
    <m/>
    <n v="19"/>
    <s v="Julia Arancibia"/>
    <x v="1"/>
    <m/>
    <n v="1"/>
    <d v="2021-03-01T00:00:00"/>
    <n v="1101"/>
    <m/>
    <d v="2018-04-01T00:00:00"/>
    <d v="2018-02-01T00:00:00"/>
    <s v="No"/>
    <s v="No"/>
  </r>
  <r>
    <s v="Holdtech"/>
    <x v="0"/>
    <s v="Masivo"/>
    <s v="La Serena"/>
    <s v="13745481"/>
    <s v="5"/>
    <s v="13745481-5"/>
    <s v="CEVALENO"/>
    <s v="CLAUDIO ESTEBAN VALENZUELA OSSANDON"/>
    <s v="CLAUDIO ESTEBAN"/>
    <s v="VALENZUELA OSSANDON"/>
    <x v="1"/>
    <x v="3"/>
    <s v="Desvinculación"/>
    <s v="No Concurrencia"/>
    <d v="2018-05-14T00:00:00"/>
    <m/>
    <m/>
    <m/>
    <m/>
    <m/>
    <d v="1980-07-16T00:00:00"/>
    <s v="ALFONSO ANTONIO PINTO ARAYA"/>
    <s v="16780392-K"/>
    <s v="WILLIAMS ENRIQUE DOMINGUEZ BARRADA"/>
    <d v="2018-02-21T00:00:00"/>
    <d v="2018-03-12T00:00:00"/>
    <s v="S"/>
    <d v="2018-03-13T00:00:00"/>
    <s v="CEVALENO"/>
    <s v="CEVALENO"/>
    <n v="19182"/>
    <s v="claudio.valenzuela@consultor.wom.cl"/>
    <m/>
    <m/>
    <n v="20"/>
    <s v="Katterine Cuadra"/>
    <x v="0"/>
    <m/>
    <s v=""/>
    <d v="2021-03-01T00:00:00"/>
    <n v="1084"/>
    <m/>
    <d v="2018-05-01T00:00:00"/>
    <d v="2018-03-01T00:00:00"/>
    <s v="No"/>
    <s v="No"/>
  </r>
  <r>
    <s v="Holdtech"/>
    <x v="0"/>
    <s v="Masivo"/>
    <s v="La Serena"/>
    <s v="18687528"/>
    <s v="1"/>
    <s v="18687528-1"/>
    <s v="DABAEZR"/>
    <s v="DAVID ANDRES BAEZ RIQUELME"/>
    <s v="DAVID ANDRES"/>
    <s v="BAEZ RIQUELME"/>
    <x v="1"/>
    <x v="3"/>
    <s v="Desvinculación"/>
    <s v="No Concurrencia"/>
    <d v="2018-05-14T00:00:00"/>
    <m/>
    <m/>
    <m/>
    <m/>
    <m/>
    <d v="1993-02-04T00:00:00"/>
    <s v="JOSE ARTURO CAMPOS CANIBILO"/>
    <s v="18354359-8"/>
    <s v="FRANCISCO JAVIER SUAREZ VEGA"/>
    <d v="2018-02-21T00:00:00"/>
    <d v="2018-03-12T00:00:00"/>
    <s v="S"/>
    <d v="2018-03-13T00:00:00"/>
    <s v="DABAEZR"/>
    <s v="DABAEZR"/>
    <n v="19058"/>
    <s v="david.baez@consultor.wom.cl"/>
    <m/>
    <m/>
    <n v="20"/>
    <s v="Katterine Cuadra"/>
    <x v="1"/>
    <m/>
    <n v="1"/>
    <d v="2021-03-01T00:00:00"/>
    <n v="1084"/>
    <m/>
    <d v="2018-05-01T00:00:00"/>
    <d v="2018-03-01T00:00:00"/>
    <s v="No"/>
    <s v="No"/>
  </r>
  <r>
    <s v="Holdtech"/>
    <x v="0"/>
    <s v="Masivo"/>
    <s v="La Serena"/>
    <s v="20127020"/>
    <s v="0"/>
    <s v="20127020-0"/>
    <s v="FACARVAU"/>
    <s v="FRANCISCA ANAIS CARVAJAL URBINA"/>
    <s v="FRANCISCA ANAIS"/>
    <s v="CARVAJAL URBINA"/>
    <x v="1"/>
    <x v="3"/>
    <s v="Desvinculación"/>
    <s v="No Concurrencia"/>
    <d v="2018-08-20T00:00:00"/>
    <m/>
    <m/>
    <m/>
    <m/>
    <m/>
    <d v="1999-05-24T00:00:00"/>
    <s v="JOSE ARTURO CAMPOS CANIBILO"/>
    <s v="18354359-8"/>
    <s v="FRANCISCO JAVIER SUAREZ VEGA"/>
    <d v="2018-02-21T00:00:00"/>
    <d v="2018-03-12T00:00:00"/>
    <s v="S"/>
    <d v="2018-03-14T00:00:00"/>
    <s v="FACARVAU"/>
    <s v="FACARVAU"/>
    <n v="19095"/>
    <s v="francisca.carvajal@consultor.wom.cl"/>
    <m/>
    <m/>
    <n v="20"/>
    <s v="Katterine Cuadra"/>
    <x v="0"/>
    <s v="Diurno"/>
    <s v=""/>
    <d v="2021-03-01T00:00:00"/>
    <n v="1083"/>
    <m/>
    <d v="2018-08-01T00:00:00"/>
    <d v="2018-03-01T00:00:00"/>
    <s v="No"/>
    <s v="No"/>
  </r>
  <r>
    <s v="Holdtech"/>
    <x v="0"/>
    <s v="Masivo"/>
    <s v="La Serena"/>
    <s v="18003354"/>
    <s v="8"/>
    <s v="18003354-8"/>
    <s v="JMMUNOZP"/>
    <s v="JOSE MIGUEL MUÑOZ PIZARRO"/>
    <s v="JOSE MIGUEL"/>
    <s v="MUÑOZ PIZARRO"/>
    <x v="1"/>
    <x v="3"/>
    <s v="Renuncia"/>
    <m/>
    <d v="2018-03-16T00:00:00"/>
    <m/>
    <m/>
    <m/>
    <m/>
    <m/>
    <d v="1992-05-05T00:00:00"/>
    <s v="JOSE ARTURO CAMPOS CANIBILO"/>
    <s v="18354359-8"/>
    <s v="FRANCISCO JAVIER SUAREZ VEGA"/>
    <d v="2018-02-21T00:00:00"/>
    <d v="2018-03-12T00:00:00"/>
    <s v="S"/>
    <d v="2018-03-13T00:00:00"/>
    <s v="JMMUNOZP"/>
    <s v="JMMUNOZP"/>
    <n v="19179"/>
    <s v="jose.munoz@consultor.wom.cl"/>
    <m/>
    <m/>
    <n v="20"/>
    <s v="Katterine Cuadra"/>
    <x v="1"/>
    <m/>
    <n v="1"/>
    <d v="2021-03-01T00:00:00"/>
    <n v="1084"/>
    <m/>
    <d v="2018-03-01T00:00:00"/>
    <d v="2018-03-01T00:00:00"/>
    <s v="No"/>
    <s v="No"/>
  </r>
  <r>
    <s v="Holdtech"/>
    <x v="0"/>
    <s v="Masivo"/>
    <s v="La Serena"/>
    <s v="18643362"/>
    <s v="9"/>
    <s v="18643362-9"/>
    <s v="MEMERCAM"/>
    <s v="MACARENA ELENA MERCADO MUÑOZ"/>
    <s v="MACARENA ELENA"/>
    <s v="MERCADO MUÑOZ"/>
    <x v="1"/>
    <x v="3"/>
    <s v="Renuncia"/>
    <s v="Renuncia voluntaria"/>
    <d v="2018-12-14T00:00:00"/>
    <m/>
    <m/>
    <m/>
    <m/>
    <m/>
    <d v="1994-04-15T00:00:00"/>
    <s v="PAULA ANGELINA ELGUEDA MADARIAGA"/>
    <s v="14109923-K"/>
    <s v="WILLIAMS ENRIQUE DOMINGUEZ BARRADA"/>
    <d v="2018-02-21T00:00:00"/>
    <d v="2018-03-12T00:00:00"/>
    <s v="S"/>
    <d v="2018-03-14T00:00:00"/>
    <s v="MEMERCAM"/>
    <s v="MEMERCAM"/>
    <n v="19135"/>
    <s v="macarena.mercado@consultor.wom.cl"/>
    <m/>
    <m/>
    <n v="20"/>
    <s v="Katterine Cuadra"/>
    <x v="1"/>
    <s v="Diurno"/>
    <n v="1"/>
    <d v="2021-03-01T00:00:00"/>
    <n v="1083"/>
    <m/>
    <d v="2018-12-01T00:00:00"/>
    <d v="2018-03-01T00:00:00"/>
    <s v="No"/>
    <s v="Si"/>
  </r>
  <r>
    <s v="Holdtech"/>
    <x v="0"/>
    <s v="Masivo"/>
    <s v="La Serena"/>
    <s v="17887891"/>
    <s v="3"/>
    <s v="17887891-3"/>
    <s v="OMGUERRV"/>
    <s v="ODESSA MAGENY GUERRA VELASQUEZ"/>
    <s v="ODESSA MAGENY"/>
    <s v="GUERRA VELASQUEZ"/>
    <x v="1"/>
    <x v="3"/>
    <s v="Renuncia"/>
    <s v="Renuncia voluntaria"/>
    <d v="2018-07-06T00:00:00"/>
    <m/>
    <m/>
    <m/>
    <m/>
    <m/>
    <d v="1991-04-30T00:00:00"/>
    <s v="JOSE ARTURO CAMPOS CANIBILO"/>
    <s v="18354359-8"/>
    <s v="FRANCISCO JAVIER SUAREZ VEGA"/>
    <d v="2018-02-21T00:00:00"/>
    <d v="2018-03-12T00:00:00"/>
    <s v="S"/>
    <d v="2018-03-13T00:00:00"/>
    <s v="OMGUERRV"/>
    <s v="OMGUERRV"/>
    <n v="19057"/>
    <s v="odessa.guerra@consultor.wom.cl"/>
    <m/>
    <m/>
    <n v="20"/>
    <s v="Katterine Cuadra"/>
    <x v="0"/>
    <s v="Diurno"/>
    <s v=""/>
    <d v="2021-03-01T00:00:00"/>
    <n v="1084"/>
    <m/>
    <d v="2018-07-01T00:00:00"/>
    <d v="2018-03-01T00:00:00"/>
    <s v="No"/>
    <s v="No"/>
  </r>
  <r>
    <s v="Holdtech"/>
    <x v="0"/>
    <s v="Masivo"/>
    <s v="La Serena"/>
    <s v="15885307"/>
    <s v="8"/>
    <s v="15885307-8"/>
    <s v="PASALASC"/>
    <s v="PABLO ANDRES SALAS CANALES"/>
    <s v="PABLO ANDRES"/>
    <s v="SALAS CANALES"/>
    <x v="1"/>
    <x v="3"/>
    <s v="Desvinculación"/>
    <s v="No Concurrencia"/>
    <d v="2018-05-24T00:00:00"/>
    <m/>
    <m/>
    <m/>
    <m/>
    <m/>
    <d v="1984-09-20T00:00:00"/>
    <s v="JOSE ARTURO CAMPOS CANIBILO"/>
    <s v="18354359-8"/>
    <s v="FRANCISCO JAVIER SUAREZ VEGA"/>
    <d v="2018-02-21T00:00:00"/>
    <d v="2018-03-12T00:00:00"/>
    <s v="S"/>
    <d v="2018-03-13T00:00:00"/>
    <s v="PASALASC"/>
    <s v="PASALASC"/>
    <n v="19045"/>
    <s v="pablo.salas@consultor.wom.cl"/>
    <m/>
    <m/>
    <n v="20"/>
    <s v="Katterine Cuadra"/>
    <x v="1"/>
    <m/>
    <n v="1"/>
    <d v="2021-03-01T00:00:00"/>
    <n v="1084"/>
    <m/>
    <d v="2018-05-01T00:00:00"/>
    <d v="2018-03-01T00:00:00"/>
    <s v="No"/>
    <s v="No"/>
  </r>
  <r>
    <s v="Holdtech"/>
    <x v="0"/>
    <s v="Masivo"/>
    <s v="La Serena"/>
    <s v="18353933"/>
    <s v="7"/>
    <s v="18353933-7"/>
    <s v="JETOROC"/>
    <s v="JORGE EDUARDO TORO CORTES"/>
    <s v="JORGE EDUARDO"/>
    <s v="TORO CORTES"/>
    <x v="1"/>
    <x v="3"/>
    <s v="Desvinculación"/>
    <s v="Vencimiento de contrato"/>
    <d v="2018-04-03T00:00:00"/>
    <m/>
    <m/>
    <m/>
    <m/>
    <m/>
    <d v="1993-06-11T00:00:00"/>
    <s v="JOSE ARTURO CAMPOS CANIBILO"/>
    <s v="18354359-8"/>
    <s v="FRANCISCO JAVIER SUAREZ VEGA"/>
    <d v="2018-01-24T00:00:00"/>
    <d v="2018-03-01T00:00:00"/>
    <s v="S"/>
    <d v="2018-03-03T00:00:00"/>
    <s v="JETOROC"/>
    <s v="JETOROC"/>
    <n v="19209"/>
    <s v="jorge.toro@consultor.wom.cl"/>
    <m/>
    <m/>
    <n v="21"/>
    <s v="Julia Arancibia"/>
    <x v="1"/>
    <m/>
    <n v="1"/>
    <d v="2021-03-01T00:00:00"/>
    <n v="1094"/>
    <m/>
    <d v="2018-04-01T00:00:00"/>
    <d v="2018-03-01T00:00:00"/>
    <s v="No"/>
    <s v="Si"/>
  </r>
  <r>
    <s v="Holdtech"/>
    <x v="0"/>
    <s v="Masivo"/>
    <s v="La Serena"/>
    <s v="15693874"/>
    <s v="2"/>
    <s v="15693874-2"/>
    <s v="JPZAPATA"/>
    <s v="JOCELYN PERLA ZAPATA ALFARO"/>
    <s v="JOCELYN PERLA"/>
    <s v="ZAPATA ALFARO"/>
    <x v="1"/>
    <x v="3"/>
    <s v="Desvinculación"/>
    <s v="Falta grave al contrato"/>
    <d v="2018-09-28T00:00:00"/>
    <m/>
    <m/>
    <m/>
    <m/>
    <m/>
    <d v="1983-11-17T00:00:00"/>
    <s v="JOSE ARTURO CAMPOS CANIBILO"/>
    <s v="18354359-8"/>
    <s v="FRANCISCO JAVIER SUAREZ VEGA"/>
    <d v="2018-02-05T00:00:00"/>
    <d v="2018-02-28T00:00:00"/>
    <s v="S"/>
    <d v="2018-03-02T00:00:00"/>
    <s v="JPZAPATA"/>
    <s v="JPZAPATA"/>
    <n v="19051"/>
    <s v="jocelyn.zapata@consultor.wom.cl"/>
    <m/>
    <m/>
    <n v="21"/>
    <s v="Julia Arancibia"/>
    <x v="1"/>
    <s v="Diurno"/>
    <n v="1"/>
    <d v="2021-03-01T00:00:00"/>
    <n v="1095"/>
    <m/>
    <d v="2018-09-01T00:00:00"/>
    <d v="2018-03-01T00:00:00"/>
    <s v="No"/>
    <s v="No"/>
  </r>
  <r>
    <s v="Holdtech"/>
    <x v="0"/>
    <s v="Masivo"/>
    <s v="La Serena"/>
    <s v="14606186"/>
    <s v="9"/>
    <s v="14606186-9"/>
    <s v="LSMICHET"/>
    <s v="LYSPERT SORAYA MICHELL TAPIA"/>
    <s v="LYSPERT SORAYA"/>
    <s v="MICHELL TAPIA"/>
    <x v="1"/>
    <x v="3"/>
    <s v="Desvinculación"/>
    <s v="Falta grave al contrato"/>
    <d v="2018-12-31T00:00:00"/>
    <m/>
    <m/>
    <m/>
    <m/>
    <m/>
    <d v="1976-07-02T00:00:00"/>
    <s v="MINERVA MAKARENA ROJAS VARAS"/>
    <s v="17902552-3"/>
    <s v="ULISES LA ROSA PEREZ"/>
    <d v="2018-02-05T00:00:00"/>
    <d v="2018-02-28T00:00:00"/>
    <s v="S"/>
    <d v="2018-03-02T00:00:00"/>
    <s v="LSMICHET"/>
    <s v="LSMICHET"/>
    <n v="19161"/>
    <s v="lyspert.michell@consultor.wom.cl"/>
    <m/>
    <m/>
    <n v="21"/>
    <s v="Julia Arancibia"/>
    <x v="1"/>
    <s v="Diurno"/>
    <n v="1"/>
    <d v="2021-03-01T00:00:00"/>
    <n v="1095"/>
    <m/>
    <d v="2018-12-01T00:00:00"/>
    <d v="2018-03-01T00:00:00"/>
    <s v="No"/>
    <s v="Si"/>
  </r>
  <r>
    <s v="Holdtech"/>
    <x v="0"/>
    <s v="Masivo"/>
    <s v="La Serena"/>
    <s v="18384141"/>
    <s v="6"/>
    <s v="18384141-6"/>
    <s v="MACHAVEA"/>
    <s v="MARIEL ALEXANDRA CHAVEZ AGUIRRE"/>
    <s v="MARIEL ALEXANDRA"/>
    <s v="CHAVEZ AGUIRRE"/>
    <x v="1"/>
    <x v="3"/>
    <s v="Desvinculación"/>
    <s v="No Concurrencia"/>
    <d v="2018-06-25T00:00:00"/>
    <m/>
    <m/>
    <m/>
    <m/>
    <m/>
    <d v="1993-02-02T00:00:00"/>
    <s v="MELANIE IVONNE MORALES NORAMBUENA"/>
    <s v="17268870-5"/>
    <n v="0"/>
    <d v="2018-02-05T00:00:00"/>
    <d v="2018-02-28T00:00:00"/>
    <s v="S"/>
    <d v="2018-03-02T00:00:00"/>
    <s v="MACHAVEA"/>
    <s v="MACHAVEA"/>
    <n v="19233"/>
    <s v="mariel.chavez@consultor.wom.cl"/>
    <m/>
    <m/>
    <n v="21"/>
    <s v="Julia Arancibia"/>
    <x v="0"/>
    <s v="Diurno"/>
    <s v=""/>
    <d v="2021-03-01T00:00:00"/>
    <n v="1095"/>
    <m/>
    <d v="2018-06-01T00:00:00"/>
    <d v="2018-03-01T00:00:00"/>
    <s v="No"/>
    <s v="No"/>
  </r>
  <r>
    <s v="Holdtech"/>
    <x v="0"/>
    <s v="Masivo"/>
    <s v="La Serena"/>
    <s v="17439092"/>
    <s v="4"/>
    <s v="17439092-4"/>
    <s v="NTTOROZ"/>
    <s v="NATHALIA TAHIA TORO ZAVALA"/>
    <s v="NATHALIA TAHIA"/>
    <s v="TORO ZAVALA"/>
    <x v="1"/>
    <x v="3"/>
    <s v="Renuncia"/>
    <m/>
    <d v="2018-04-16T00:00:00"/>
    <m/>
    <m/>
    <m/>
    <m/>
    <m/>
    <d v="1990-05-05T00:00:00"/>
    <s v="MELANIE IVONNE MORALES NORAMBUENA"/>
    <s v="17268870-5"/>
    <n v="0"/>
    <d v="2018-02-05T00:00:00"/>
    <d v="2018-02-28T00:00:00"/>
    <s v="S"/>
    <d v="2018-03-02T00:00:00"/>
    <s v="NTTOROZ"/>
    <s v="NTTOROZ"/>
    <n v="19078"/>
    <s v="nathalia.toro@consultor.wom.cl"/>
    <m/>
    <m/>
    <n v="21"/>
    <s v="Julia Arancibia"/>
    <x v="1"/>
    <m/>
    <n v="1"/>
    <d v="2021-03-01T00:00:00"/>
    <n v="1095"/>
    <m/>
    <d v="2018-04-01T00:00:00"/>
    <d v="2018-03-01T00:00:00"/>
    <s v="No"/>
    <s v="No"/>
  </r>
  <r>
    <s v="Holdtech"/>
    <x v="0"/>
    <s v="Masivo"/>
    <s v="La Serena"/>
    <s v="15027570"/>
    <s v="9"/>
    <s v="15027570-9"/>
    <s v="PACAMPOA"/>
    <s v="PATRICIA ANDREA CAMPOS ACEVEDO"/>
    <s v="PATRICIA ANDREA"/>
    <s v="CAMPOS ACEVEDO"/>
    <x v="1"/>
    <x v="3"/>
    <s v="Desvinculación"/>
    <m/>
    <d v="2018-04-16T00:00:00"/>
    <m/>
    <m/>
    <m/>
    <m/>
    <m/>
    <d v="1982-10-02T00:00:00"/>
    <s v="MELANIE IVONNE MORALES NORAMBUENA"/>
    <s v="17268870-5"/>
    <n v="0"/>
    <d v="2018-02-05T00:00:00"/>
    <d v="2018-02-28T00:00:00"/>
    <s v="S"/>
    <d v="2018-03-02T00:00:00"/>
    <s v="PACAMPOA"/>
    <s v="PACAMPOA"/>
    <n v="19228"/>
    <s v="patricia.campos@consultor.wom.cl"/>
    <m/>
    <m/>
    <n v="21"/>
    <s v="Julia Arancibia"/>
    <x v="0"/>
    <m/>
    <s v=""/>
    <d v="2021-03-01T00:00:00"/>
    <n v="1095"/>
    <m/>
    <d v="2018-04-01T00:00:00"/>
    <d v="2018-03-01T00:00:00"/>
    <s v="No"/>
    <s v="No"/>
  </r>
  <r>
    <s v="Holdtech"/>
    <x v="0"/>
    <s v="Masivo"/>
    <s v="La Serena"/>
    <s v="18495684"/>
    <s v="5"/>
    <s v="18495684-5"/>
    <s v="PPCHAVEC"/>
    <s v="PAZ PALOMA CHAVEZ COLLAO"/>
    <s v="PAZ PALOMA"/>
    <s v="CHAVEZ COLLAO"/>
    <x v="1"/>
    <x v="3"/>
    <s v="Desvinculación"/>
    <s v="No Concurrencia"/>
    <d v="2018-06-25T00:00:00"/>
    <m/>
    <m/>
    <m/>
    <m/>
    <m/>
    <d v="1993-12-20T00:00:00"/>
    <s v="MELANIE IVONNE MORALES NORAMBUENA"/>
    <s v="17268870-5"/>
    <n v="0"/>
    <d v="2018-02-05T00:00:00"/>
    <d v="2018-02-28T00:00:00"/>
    <s v="S"/>
    <d v="2018-03-02T00:00:00"/>
    <s v="PPCHAVEC"/>
    <s v="PPCHAVEC"/>
    <n v="19207"/>
    <s v="paz.chavez@consultor.wom.cl"/>
    <m/>
    <m/>
    <n v="21"/>
    <s v="Julia Arancibia"/>
    <x v="0"/>
    <s v="Diurno"/>
    <s v=""/>
    <d v="2021-03-01T00:00:00"/>
    <n v="1095"/>
    <m/>
    <d v="2018-06-01T00:00:00"/>
    <d v="2018-03-01T00:00:00"/>
    <s v="No"/>
    <s v="No"/>
  </r>
  <r>
    <s v="Holdtech"/>
    <x v="0"/>
    <s v="Masivo"/>
    <s v="La Serena"/>
    <s v="19133864"/>
    <s v="2"/>
    <s v="19133864-2"/>
    <s v="RMALFARG"/>
    <s v="ROCIO MACARENA ALFARO GONZALEZ"/>
    <s v="ROCIO MACARENA"/>
    <s v="ALFARO GONZALEZ"/>
    <x v="1"/>
    <x v="3"/>
    <s v="Desvinculación"/>
    <s v="No Concurrencia"/>
    <d v="2018-03-21T00:00:00"/>
    <m/>
    <m/>
    <m/>
    <m/>
    <m/>
    <d v="1995-06-24T00:00:00"/>
    <s v="JOSE ARTURO CAMPOS CANIBILO"/>
    <s v="18354359-8"/>
    <s v="FRANCISCO JAVIER SUAREZ VEGA"/>
    <d v="2018-01-24T00:00:00"/>
    <d v="2018-03-01T00:00:00"/>
    <s v="S"/>
    <d v="2018-03-03T00:00:00"/>
    <s v="RMALFARG"/>
    <s v="RMALFARG"/>
    <n v="19216"/>
    <s v="rocio.alfaro@consultor.wom.cl"/>
    <m/>
    <m/>
    <n v="21"/>
    <s v="Julia Arancibia"/>
    <x v="1"/>
    <m/>
    <n v="1"/>
    <d v="2021-03-01T00:00:00"/>
    <n v="1094"/>
    <m/>
    <d v="2018-03-01T00:00:00"/>
    <d v="2018-03-01T00:00:00"/>
    <s v="No"/>
    <s v="No"/>
  </r>
  <r>
    <s v="Holdtech"/>
    <x v="0"/>
    <s v="Masivo"/>
    <s v="La Serena"/>
    <s v="17016345"/>
    <s v="1"/>
    <s v="17016345-1"/>
    <s v="VJMENDET"/>
    <s v="VERONICA JULIETA MENDEZ TABILO"/>
    <s v="VERONICA JULIETA"/>
    <s v="MENDEZ TABILO"/>
    <x v="1"/>
    <x v="3"/>
    <s v="Desvinculación"/>
    <s v="Falta grave al contrato"/>
    <d v="2020-01-27T00:00:00"/>
    <m/>
    <m/>
    <m/>
    <m/>
    <m/>
    <m/>
    <s v="WALTER PAOLO SANTANDER CAMPOS"/>
    <s v="13974946-4"/>
    <s v="FRANCISCO JAVIER SUAREZ VEGA"/>
    <d v="2018-02-05T00:00:00"/>
    <d v="2018-02-28T00:00:00"/>
    <s v="S"/>
    <d v="2018-03-02T00:00:00"/>
    <s v="VJMENDET"/>
    <s v="VJMENDET"/>
    <n v="19216"/>
    <s v="veronica.mendez@consultor.wom.cl"/>
    <m/>
    <m/>
    <n v="21"/>
    <s v="Julia Arancibia"/>
    <x v="0"/>
    <s v="Diurno"/>
    <s v=""/>
    <d v="2021-03-01T00:00:00"/>
    <n v="1095"/>
    <m/>
    <d v="2020-01-01T00:00:00"/>
    <d v="2018-03-01T00:00:00"/>
    <s v="No"/>
    <s v="Si"/>
  </r>
  <r>
    <s v="Holdtech"/>
    <x v="0"/>
    <s v="Masivo"/>
    <s v="La Serena"/>
    <s v="10802022"/>
    <s v="9"/>
    <s v="10802022-9"/>
    <s v="ARZUNIGM"/>
    <s v="ANA ROSA ZUÑIGA MONARDEZ"/>
    <s v="ANA ROSA"/>
    <s v="ZUÑIGA MONARDEZ"/>
    <x v="1"/>
    <x v="3"/>
    <s v="Desvinculación"/>
    <m/>
    <d v="2018-04-09T00:00:00"/>
    <m/>
    <m/>
    <m/>
    <m/>
    <m/>
    <d v="1976-09-17T00:00:00"/>
    <s v="JULIO ENRIQUE EGAÑA TABILO"/>
    <s v="15451219-5"/>
    <s v="ULISES LA ROSA PEREZ"/>
    <d v="2017-03-05T00:00:00"/>
    <d v="2018-03-23T00:00:00"/>
    <s v="S"/>
    <d v="2018-03-25T00:00:00"/>
    <s v="ARZUNIGM"/>
    <s v="ARZUNIGM"/>
    <n v="19154"/>
    <s v="ana.zuniga@consultor.wom.cl"/>
    <m/>
    <m/>
    <n v="22"/>
    <s v="Rocío Silva"/>
    <x v="1"/>
    <m/>
    <n v="1"/>
    <d v="2021-03-01T00:00:00"/>
    <n v="1072"/>
    <m/>
    <d v="2018-04-01T00:00:00"/>
    <d v="2018-03-01T00:00:00"/>
    <s v="No"/>
    <s v="No"/>
  </r>
  <r>
    <s v="Holdtech"/>
    <x v="0"/>
    <s v="Masivo"/>
    <s v="La Serena"/>
    <s v="17236005"/>
    <s v="K"/>
    <s v="17236005-K"/>
    <s v="ASCORTEB"/>
    <s v="ABNER SALOMON CORTES BRAVO"/>
    <s v="ABNER SALOMON"/>
    <s v="CORTES BRAVO"/>
    <x v="1"/>
    <x v="3"/>
    <s v="Desvinculación"/>
    <m/>
    <d v="2018-05-09T00:00:00"/>
    <m/>
    <m/>
    <m/>
    <m/>
    <m/>
    <d v="1989-08-16T00:00:00"/>
    <s v="JULIO ENRIQUE EGAÑA TABILO"/>
    <s v="15451219-5"/>
    <s v="ULISES LA ROSA PEREZ"/>
    <d v="2017-03-05T00:00:00"/>
    <d v="2018-03-23T00:00:00"/>
    <s v="S"/>
    <d v="2018-03-25T00:00:00"/>
    <s v="ASCORTEB"/>
    <s v="ASCORTEB"/>
    <n v="19220"/>
    <s v="abner.cortes@consultor.wom.cl"/>
    <m/>
    <m/>
    <n v="22"/>
    <s v="Rocío Silva"/>
    <x v="1"/>
    <m/>
    <n v="1"/>
    <d v="2021-03-01T00:00:00"/>
    <n v="1072"/>
    <m/>
    <d v="2018-05-01T00:00:00"/>
    <d v="2018-03-01T00:00:00"/>
    <s v="No"/>
    <s v="No"/>
  </r>
  <r>
    <s v="Holdtech"/>
    <x v="0"/>
    <s v="Masivo"/>
    <s v="La Serena"/>
    <s v="17721387"/>
    <s v="K"/>
    <s v="17721387-K"/>
    <s v="BGFUENTC"/>
    <s v="BARBARA GRECIA FUENTES CASTRO "/>
    <s v="BARBARA GRECIA"/>
    <s v="FUENTES CASTRO "/>
    <x v="1"/>
    <x v="3"/>
    <s v="Renuncia"/>
    <m/>
    <d v="2018-04-17T00:00:00"/>
    <m/>
    <m/>
    <m/>
    <m/>
    <m/>
    <m/>
    <s v="JOSE ARTURO CAMPOS CANIBILO"/>
    <s v="18354359-8"/>
    <s v="FRANCISCO JAVIER SUAREZ VEGA"/>
    <d v="2017-03-05T00:00:00"/>
    <d v="2018-03-23T00:00:00"/>
    <s v="S"/>
    <d v="2018-03-25T00:00:00"/>
    <s v="BGFUENTC"/>
    <s v="BGFUENTC"/>
    <n v="19227"/>
    <s v="barbara.fuentes@consultor.wom.cl"/>
    <m/>
    <m/>
    <n v="22"/>
    <s v="Rocío Silva"/>
    <x v="1"/>
    <m/>
    <n v="1"/>
    <d v="2021-03-01T00:00:00"/>
    <n v="1072"/>
    <m/>
    <d v="2018-04-01T00:00:00"/>
    <d v="2018-03-01T00:00:00"/>
    <s v="No"/>
    <s v="No"/>
  </r>
  <r>
    <s v="Holdtech"/>
    <x v="0"/>
    <s v="Masivo"/>
    <s v="La Serena"/>
    <s v="18149310"/>
    <s v="0"/>
    <s v="18149310-0"/>
    <s v="BGPLAZAO"/>
    <s v="BARBARA GISELLE PLAZA OLIVARES"/>
    <s v="BARBARA GISELLE"/>
    <s v="PLAZA OLIVARES"/>
    <x v="1"/>
    <x v="3"/>
    <s v="Desvinculación"/>
    <s v="No Concurrencia"/>
    <d v="2018-04-30T00:00:00"/>
    <m/>
    <m/>
    <m/>
    <m/>
    <m/>
    <d v="1992-11-02T00:00:00"/>
    <s v="JULIO ENRIQUE EGAÑA TABILO"/>
    <s v="15451219-5"/>
    <s v="ULISES LA ROSA PEREZ"/>
    <d v="2017-03-05T00:00:00"/>
    <d v="2018-03-23T00:00:00"/>
    <s v="S"/>
    <d v="2018-03-25T00:00:00"/>
    <s v="BGPLAZAO"/>
    <s v="BGPLAZAO"/>
    <n v="19226"/>
    <s v="barbara.plaza@consultor.wom.cl"/>
    <m/>
    <m/>
    <n v="22"/>
    <s v="Rocío Silva"/>
    <x v="0"/>
    <m/>
    <s v=""/>
    <d v="2021-03-01T00:00:00"/>
    <n v="1072"/>
    <m/>
    <d v="2018-04-01T00:00:00"/>
    <d v="2018-03-01T00:00:00"/>
    <s v="No"/>
    <s v="No"/>
  </r>
  <r>
    <s v="Holdtech"/>
    <x v="0"/>
    <s v="Masivo"/>
    <s v="La Serena"/>
    <s v="15691997"/>
    <s v="7"/>
    <s v="15691997-7"/>
    <s v="CARODRIF"/>
    <s v="CAROLINA ANDREA RODRIGUEZ FLORES"/>
    <s v="CAROLINA ANDREA"/>
    <s v="RODRIGUEZ FLORES"/>
    <x v="1"/>
    <x v="3"/>
    <s v="Desvinculación"/>
    <s v="No Concurrencia"/>
    <d v="2018-06-13T00:00:00"/>
    <m/>
    <m/>
    <m/>
    <m/>
    <m/>
    <d v="1983-10-24T00:00:00"/>
    <s v="ALFONSO ANTONIO PINTO ARAYA"/>
    <s v="16780392-K"/>
    <s v="WILLIAMS ENRIQUE DOMINGUEZ BARRADA"/>
    <d v="2017-03-05T00:00:00"/>
    <d v="2018-03-23T00:00:00"/>
    <s v="S"/>
    <d v="2018-03-24T00:00:00"/>
    <s v="CARODRIF"/>
    <s v="CARODRIF"/>
    <n v="19228"/>
    <s v="carolina.rodriguez@consultor.wom.cl"/>
    <m/>
    <m/>
    <n v="22"/>
    <s v="Rocío Silva"/>
    <x v="1"/>
    <s v="Diurno"/>
    <n v="1"/>
    <d v="2021-03-01T00:00:00"/>
    <n v="1073"/>
    <m/>
    <d v="2018-06-01T00:00:00"/>
    <d v="2018-03-01T00:00:00"/>
    <s v="No"/>
    <s v="No"/>
  </r>
  <r>
    <s v="Holdtech"/>
    <x v="0"/>
    <s v="Masivo"/>
    <s v="La Serena"/>
    <s v="19460638"/>
    <s v="9"/>
    <s v="19460638-9"/>
    <s v="CCROJASC"/>
    <s v="CAMILA CECILIA ROJAS CORTES "/>
    <s v="CAMILA CECILIA"/>
    <s v="ROJAS CORTES "/>
    <x v="1"/>
    <x v="3"/>
    <s v="Desvinculación"/>
    <s v="No Concurrencia"/>
    <d v="2018-06-15T00:00:00"/>
    <m/>
    <m/>
    <m/>
    <m/>
    <m/>
    <d v="1997-12-26T00:00:00"/>
    <s v="JOSE ARTURO CAMPOS CANIBILO"/>
    <s v="18354359-8"/>
    <s v="FRANCISCO JAVIER SUAREZ VEGA"/>
    <d v="2017-03-05T00:00:00"/>
    <d v="2018-03-23T00:00:00"/>
    <s v="S"/>
    <d v="2018-03-24T00:00:00"/>
    <s v="CCROJASC"/>
    <s v="CCROJASC"/>
    <n v="19229"/>
    <s v="camila.rojas@consultor.wom.cl"/>
    <m/>
    <m/>
    <n v="22"/>
    <s v="Rocío Silva"/>
    <x v="0"/>
    <s v="Diurno"/>
    <s v=""/>
    <d v="2021-03-01T00:00:00"/>
    <n v="1073"/>
    <m/>
    <d v="2018-06-01T00:00:00"/>
    <d v="2018-03-01T00:00:00"/>
    <s v="No"/>
    <s v="No"/>
  </r>
  <r>
    <s v="Holdtech"/>
    <x v="0"/>
    <s v="Masivo"/>
    <s v="La Serena"/>
    <s v="19666585"/>
    <s v="4"/>
    <s v="19666585-4"/>
    <s v="JPCASTIP"/>
    <s v="JAVIERA PILAR CASTILLO PEREIRA"/>
    <s v="JAVIERA PILAR"/>
    <s v="CASTILLO PEREIRA"/>
    <x v="1"/>
    <x v="3"/>
    <s v="Desvinculación"/>
    <s v="No Concurrencia"/>
    <d v="2018-06-04T00:00:00"/>
    <m/>
    <m/>
    <m/>
    <m/>
    <m/>
    <d v="1997-04-21T00:00:00"/>
    <s v="JULIO ENRIQUE EGAÑA TABILO"/>
    <s v="15451219-5"/>
    <s v="ULISES LA ROSA PEREZ"/>
    <d v="2017-03-05T00:00:00"/>
    <d v="2018-03-23T00:00:00"/>
    <s v="S"/>
    <d v="2018-03-25T00:00:00"/>
    <s v="JPCASTIP"/>
    <s v="JPCASTIP"/>
    <n v="19221"/>
    <s v="javiera.castillo@consultor.wom.cl"/>
    <m/>
    <m/>
    <n v="22"/>
    <s v="Rocío Silva"/>
    <x v="1"/>
    <m/>
    <n v="1"/>
    <d v="2021-03-01T00:00:00"/>
    <n v="1072"/>
    <m/>
    <d v="2018-06-01T00:00:00"/>
    <d v="2018-03-01T00:00:00"/>
    <s v="No"/>
    <s v="No"/>
  </r>
  <r>
    <s v="Holdtech"/>
    <x v="0"/>
    <s v="Masivo"/>
    <s v="La Serena"/>
    <s v="19349237"/>
    <s v="1"/>
    <s v="19349237-1"/>
    <s v="TETAPIAG"/>
    <s v="TAMARA ESTEFANIA TAPIA GODOY "/>
    <s v="TAMARA ESTEFANIA"/>
    <s v="TAPIA GODOY "/>
    <x v="1"/>
    <x v="3"/>
    <s v="Desvinculación"/>
    <s v="No Concurrencia"/>
    <d v="2018-05-29T00:00:00"/>
    <m/>
    <m/>
    <m/>
    <m/>
    <m/>
    <d v="1996-09-28T00:00:00"/>
    <s v="MELANIE IVONNE MORALES NORAMBUENA"/>
    <s v="17268870-5"/>
    <n v="0"/>
    <d v="2017-03-05T00:00:00"/>
    <d v="2018-03-23T00:00:00"/>
    <s v="S"/>
    <d v="2018-03-25T00:00:00"/>
    <s v="TETAPIAG"/>
    <s v="TETAPIAG"/>
    <n v="19224"/>
    <s v="tamara.tapia@consultor.wom.cl"/>
    <m/>
    <m/>
    <n v="22"/>
    <s v="Rocío Silva"/>
    <x v="1"/>
    <m/>
    <n v="1"/>
    <d v="2021-03-01T00:00:00"/>
    <n v="1072"/>
    <m/>
    <d v="2018-05-01T00:00:00"/>
    <d v="2018-03-01T00:00:00"/>
    <s v="No"/>
    <s v="No"/>
  </r>
  <r>
    <s v="Holdtech"/>
    <x v="0"/>
    <s v="Masivo"/>
    <s v="La Serena"/>
    <s v="15014300"/>
    <s v="4"/>
    <s v="15014300-4"/>
    <s v="VACHAVEV"/>
    <s v="VALESKA ANDREA CHAVEZ VALDES"/>
    <s v="VALESKA ANDREA"/>
    <s v="CHAVEZ VALDES"/>
    <x v="1"/>
    <x v="3"/>
    <s v="Desvinculación"/>
    <s v="Necesidad de la empresa"/>
    <d v="2019-03-28T00:00:00"/>
    <m/>
    <m/>
    <m/>
    <m/>
    <m/>
    <d v="1982-06-03T00:00:00"/>
    <s v="MINERVA MAKARENA ROJAS VARAS"/>
    <s v="17902552-3"/>
    <s v="ULISES LA ROSA PEREZ"/>
    <d v="2018-02-21T00:00:00"/>
    <d v="2018-03-12T00:00:00"/>
    <s v="S"/>
    <d v="2018-04-02T00:00:00"/>
    <s v="VACHAVEV"/>
    <s v="VACHAVEV"/>
    <n v="19174"/>
    <s v="valeska.chavez@consultor.wom.cl"/>
    <m/>
    <m/>
    <n v="22"/>
    <s v="Rocío Silva"/>
    <x v="1"/>
    <s v="Diurno"/>
    <n v="1"/>
    <d v="2021-03-01T00:00:00"/>
    <n v="1064"/>
    <m/>
    <d v="2019-03-01T00:00:00"/>
    <d v="2018-04-01T00:00:00"/>
    <s v="No"/>
    <s v="Si"/>
  </r>
  <r>
    <s v="Holdtech"/>
    <x v="0"/>
    <s v="Masivo"/>
    <s v="La Serena"/>
    <s v="19491819"/>
    <s v="4"/>
    <s v="19491819-4"/>
    <s v="AMALFARR"/>
    <s v="ANGELO MAURICIO ALFARO ROJAS"/>
    <s v="ANGELO MAURICIO"/>
    <s v="ALFARO ROJAS"/>
    <x v="1"/>
    <x v="3"/>
    <s v="Desvinculación"/>
    <s v="No Concurrencia"/>
    <d v="2018-05-22T00:00:00"/>
    <m/>
    <m/>
    <m/>
    <m/>
    <m/>
    <d v="1996-10-18T00:00:00"/>
    <s v="CRISTOBAL ANDRES GALLEGOS VALENCIA"/>
    <s v="17404906-8"/>
    <s v="ULISES LA ROSA PEREZ"/>
    <d v="2018-03-12T00:00:00"/>
    <d v="2018-04-02T00:00:00"/>
    <s v="S"/>
    <d v="2018-04-04T00:00:00"/>
    <s v="AMALFARR"/>
    <s v="AMALFARR"/>
    <n v="19264"/>
    <s v="angelo.alfaro@consultor.wom.cl"/>
    <m/>
    <m/>
    <n v="23"/>
    <s v="Julia Arancibia"/>
    <x v="0"/>
    <m/>
    <s v=""/>
    <d v="2021-03-01T00:00:00"/>
    <n v="1062"/>
    <m/>
    <d v="2018-05-01T00:00:00"/>
    <d v="2018-04-01T00:00:00"/>
    <s v="No"/>
    <s v="No"/>
  </r>
  <r>
    <s v="Holdtech"/>
    <x v="0"/>
    <s v="Masivo"/>
    <s v="La Serena"/>
    <s v="15178470"/>
    <s v="4"/>
    <s v="15178470-4"/>
    <s v="CIOLATEO"/>
    <s v="CARLOS IGNACIO OLATE OYARZÚN"/>
    <s v="CARLOS IGNACIO"/>
    <s v="OLATE OYARZÚN"/>
    <x v="1"/>
    <x v="3"/>
    <s v="Desvinculación"/>
    <s v="Vencimiento de contrato"/>
    <d v="2018-06-01T00:00:00"/>
    <m/>
    <m/>
    <m/>
    <m/>
    <m/>
    <d v="1982-12-02T00:00:00"/>
    <s v="BARBARA ANDREA ROJAS DROGUETT"/>
    <s v="15909479-0"/>
    <s v="ULISES LA ROSA PEREZ"/>
    <d v="2018-03-12T00:00:00"/>
    <d v="2018-04-02T00:00:00"/>
    <s v="S"/>
    <d v="2018-04-04T00:00:00"/>
    <s v="CIOLATEO"/>
    <s v="CIOLATEO"/>
    <n v="19280"/>
    <s v="carlos.olate@consultor.wom.cl"/>
    <m/>
    <m/>
    <n v="23"/>
    <s v="Julia Arancibia"/>
    <x v="1"/>
    <m/>
    <n v="1"/>
    <d v="2021-03-01T00:00:00"/>
    <n v="1062"/>
    <m/>
    <d v="2018-06-01T00:00:00"/>
    <d v="2018-04-01T00:00:00"/>
    <s v="No"/>
    <s v="No"/>
  </r>
  <r>
    <s v="Holdtech"/>
    <x v="0"/>
    <s v="Masivo"/>
    <s v="La Serena"/>
    <s v="18002482"/>
    <s v="4"/>
    <s v="18002482-4"/>
    <s v="EAALFARZ"/>
    <s v="EDUARDO ANDRES ALFARO ZEPEDA"/>
    <s v="EDUARDO ANDRES"/>
    <s v="ALFARO ZEPEDA"/>
    <x v="1"/>
    <x v="3"/>
    <s v="Renuncia"/>
    <m/>
    <d v="2018-04-18T00:00:00"/>
    <m/>
    <m/>
    <m/>
    <m/>
    <m/>
    <d v="1990-01-07T00:00:00"/>
    <s v="JULIO ENRIQUE EGAÑA TABILO"/>
    <s v="15451219-5"/>
    <s v="ULISES LA ROSA PEREZ"/>
    <d v="2018-03-12T00:00:00"/>
    <d v="2018-04-02T00:00:00"/>
    <s v="S"/>
    <d v="2018-04-04T00:00:00"/>
    <s v="EAALFARZ"/>
    <s v="EAALFARZ"/>
    <n v="19266"/>
    <s v="eduardo.alfaro@consultor.wom.cl"/>
    <m/>
    <m/>
    <n v="23"/>
    <s v="Julia Arancibia"/>
    <x v="0"/>
    <m/>
    <s v=""/>
    <d v="2021-03-01T00:00:00"/>
    <n v="1062"/>
    <m/>
    <d v="2018-04-01T00:00:00"/>
    <d v="2018-04-01T00:00:00"/>
    <s v="No"/>
    <s v="No"/>
  </r>
  <r>
    <s v="Holdtech"/>
    <x v="0"/>
    <s v="Masivo"/>
    <s v="La Serena"/>
    <s v="16443992"/>
    <s v="5"/>
    <s v="16443992-5"/>
    <s v="FJMUNOZM"/>
    <s v="FRANCISCO JOSE MAXIMILIANO MUÑOZ MUNIZAGA"/>
    <s v="FRANCISCO JOSE MAXIMILIANO"/>
    <s v="MUÑOZ MUNIZAGA"/>
    <x v="1"/>
    <x v="3"/>
    <s v="Renuncia"/>
    <m/>
    <d v="2018-04-18T00:00:00"/>
    <m/>
    <m/>
    <m/>
    <m/>
    <m/>
    <d v="1987-05-06T00:00:00"/>
    <s v="MINERVA MAKARENA ROJAS VARAS"/>
    <s v="17902552-3"/>
    <s v="ULISES LA ROSA PEREZ"/>
    <d v="2018-03-12T00:00:00"/>
    <d v="2018-04-02T00:00:00"/>
    <s v="S"/>
    <d v="2018-04-04T00:00:00"/>
    <s v="FJMUNOZM"/>
    <s v="FJMUNOZM"/>
    <n v="19278"/>
    <s v="francisco.munoz.m@consultor.wom.cl"/>
    <m/>
    <m/>
    <n v="23"/>
    <s v="Julia Arancibia"/>
    <x v="1"/>
    <m/>
    <n v="1"/>
    <d v="2021-03-01T00:00:00"/>
    <n v="1062"/>
    <m/>
    <d v="2018-04-01T00:00:00"/>
    <d v="2018-04-01T00:00:00"/>
    <s v="No"/>
    <s v="No"/>
  </r>
  <r>
    <s v="Holdtech"/>
    <x v="0"/>
    <s v="Datos"/>
    <s v="La Serena"/>
    <s v="12891323"/>
    <s v="8"/>
    <s v="12891323-8"/>
    <s v="JELOPREM"/>
    <s v="JORGE ESTEBAN LOPRESTI MANCILLA"/>
    <s v="JORGE ESTEBAN"/>
    <s v="LOPRESTI MANCILLA"/>
    <x v="1"/>
    <x v="3"/>
    <s v="Renuncia"/>
    <s v="Renuncia voluntaria"/>
    <d v="2020-11-03T00:00:00"/>
    <m/>
    <m/>
    <m/>
    <m/>
    <m/>
    <d v="1975-09-12T00:00:00"/>
    <s v="BARBARA ANDREA ROJAS DROGUETT"/>
    <s v="15909479-0"/>
    <s v="ULISES LA ROSA PEREZ"/>
    <d v="2018-03-12T00:00:00"/>
    <d v="2018-04-02T00:00:00"/>
    <s v="S"/>
    <d v="2018-04-04T00:00:00"/>
    <s v="JELOPREM"/>
    <s v="JELOPREM"/>
    <n v="19258"/>
    <s v="jorge.lopresti@consultor.wom.cl"/>
    <m/>
    <m/>
    <n v="23"/>
    <s v="Julia Arancibia"/>
    <x v="1"/>
    <s v="Diurno"/>
    <n v="1"/>
    <d v="2021-03-01T00:00:00"/>
    <n v="1062"/>
    <m/>
    <d v="2020-11-01T00:00:00"/>
    <d v="2018-04-01T00:00:00"/>
    <s v="No"/>
    <s v="Si"/>
  </r>
  <r>
    <s v="Holdtech"/>
    <x v="0"/>
    <s v="Masivo"/>
    <s v="La Serena"/>
    <s v="19147829"/>
    <s v="0"/>
    <s v="19147829-0"/>
    <s v="JIMOLINV"/>
    <s v="JAVIERA IGNACIA ANDREA MOLINA VERGARA"/>
    <s v="JAVIERA IGNACIA ANDREA"/>
    <s v="MOLINA VERGARA"/>
    <x v="1"/>
    <x v="3"/>
    <s v="Desvinculación"/>
    <m/>
    <d v="2018-04-06T00:00:00"/>
    <m/>
    <m/>
    <m/>
    <m/>
    <m/>
    <d v="1995-08-03T00:00:00"/>
    <s v="MINERVA MAKARENA ROJAS VARAS"/>
    <s v="17902552-3"/>
    <s v="ULISES LA ROSA PEREZ"/>
    <d v="2018-03-12T00:00:00"/>
    <d v="2018-04-02T00:00:00"/>
    <s v="S"/>
    <d v="2018-04-04T00:00:00"/>
    <s v="JIMOLINV"/>
    <s v="JIMOLINV"/>
    <n v="19265"/>
    <s v="javiera.molina@consultor.wom.cl"/>
    <m/>
    <m/>
    <n v="23"/>
    <s v="Julia Arancibia"/>
    <x v="0"/>
    <m/>
    <s v=""/>
    <d v="2021-03-01T00:00:00"/>
    <n v="1062"/>
    <m/>
    <d v="2018-04-01T00:00:00"/>
    <d v="2018-04-01T00:00:00"/>
    <s v="No"/>
    <s v="Si"/>
  </r>
  <r>
    <s v="Holdtech"/>
    <x v="0"/>
    <s v="Masivo"/>
    <s v="La Serena"/>
    <s v="17113659"/>
    <s v="8"/>
    <s v="17113659-8"/>
    <s v="JKCORTET"/>
    <s v="JOHANNA KATHERINE CORTES TABILO"/>
    <s v="JOHANNA KATHERINE"/>
    <s v="CORTES TABILO"/>
    <x v="1"/>
    <x v="3"/>
    <m/>
    <m/>
    <d v="2018-04-30T00:00:00"/>
    <m/>
    <m/>
    <m/>
    <m/>
    <m/>
    <d v="1989-02-24T00:00:00"/>
    <s v="BARBARA ANDREA ROJAS DROGUETT"/>
    <s v="15909479-0"/>
    <s v="ULISES LA ROSA PEREZ"/>
    <d v="2018-03-12T00:00:00"/>
    <d v="2018-04-02T00:00:00"/>
    <s v="S"/>
    <d v="2018-04-04T00:00:00"/>
    <s v="JKCORTET"/>
    <s v="JKCORTET"/>
    <n v="19276"/>
    <s v="johanna.cortes@consultor.wom.cl"/>
    <m/>
    <m/>
    <n v="23"/>
    <s v="Julia Arancibia"/>
    <x v="1"/>
    <m/>
    <n v="1"/>
    <d v="2021-03-01T00:00:00"/>
    <n v="1062"/>
    <m/>
    <d v="2018-04-01T00:00:00"/>
    <d v="2018-04-01T00:00:00"/>
    <s v="No"/>
    <s v="No"/>
  </r>
  <r>
    <s v="Holdtech"/>
    <x v="0"/>
    <s v="Masivo"/>
    <s v="La Serena"/>
    <s v="18014081"/>
    <s v="6"/>
    <s v="18014081-6"/>
    <s v="MAARAYAI"/>
    <s v="MICHAEL ALEXIS ARAYA IRRIBARREN"/>
    <s v="MICHAEL ALEXIS"/>
    <s v="ARAYA IRRIBARREN"/>
    <x v="1"/>
    <x v="3"/>
    <s v="Renuncia"/>
    <s v="Renuncia voluntaria"/>
    <d v="2018-04-30T00:00:00"/>
    <m/>
    <m/>
    <m/>
    <m/>
    <m/>
    <d v="1992-02-07T00:00:00"/>
    <s v="JOSE ARTURO CAMPOS CANIBILO"/>
    <s v="18354359-8"/>
    <s v="FRANCISCO JAVIER SUAREZ VEGA"/>
    <d v="2018-03-12T00:00:00"/>
    <d v="2018-04-02T00:00:00"/>
    <s v="S"/>
    <d v="2018-04-04T00:00:00"/>
    <s v="MAARAYAI"/>
    <s v="MAARAYAI"/>
    <n v="19281"/>
    <s v="michael.araya@consultor.wom.cl"/>
    <m/>
    <m/>
    <n v="23"/>
    <s v="Julia Arancibia"/>
    <x v="0"/>
    <m/>
    <s v=""/>
    <d v="2021-03-01T00:00:00"/>
    <n v="1062"/>
    <m/>
    <d v="2018-04-01T00:00:00"/>
    <d v="2018-04-01T00:00:00"/>
    <s v="No"/>
    <s v="No"/>
  </r>
  <r>
    <s v="Holdtech"/>
    <x v="0"/>
    <s v="Masivo"/>
    <s v="La Serena"/>
    <s v="16687035"/>
    <s v="6"/>
    <s v="16687035-6"/>
    <s v="MFORTIZM"/>
    <s v="MARIA FERNANDA ORTIZ MELGAREJO"/>
    <s v="MARIA FERNANDA"/>
    <s v="ORTIZ MELGAREJO"/>
    <x v="1"/>
    <x v="3"/>
    <s v="Desvinculación"/>
    <s v="Falta grave al contrato"/>
    <d v="2018-07-23T00:00:00"/>
    <m/>
    <m/>
    <m/>
    <m/>
    <m/>
    <d v="1987-08-25T00:00:00"/>
    <s v="MELANIE IVONNE MORALES NORAMBUENA"/>
    <s v="17268870-5"/>
    <n v="0"/>
    <d v="2018-03-12T00:00:00"/>
    <d v="2018-04-02T00:00:00"/>
    <s v="S"/>
    <d v="2018-04-03T00:00:00"/>
    <s v="MFORTIZM"/>
    <s v="MFORTIZM"/>
    <n v="19257"/>
    <s v="maria.ortiz@consultor.wom.cl"/>
    <m/>
    <m/>
    <n v="23"/>
    <s v="Julia Arancibia"/>
    <x v="1"/>
    <s v="Diurno"/>
    <n v="1"/>
    <d v="2021-03-01T00:00:00"/>
    <n v="1063"/>
    <m/>
    <d v="2018-07-01T00:00:00"/>
    <d v="2018-04-01T00:00:00"/>
    <s v="No"/>
    <s v="No"/>
  </r>
  <r>
    <s v="Holdtech"/>
    <x v="0"/>
    <s v="Masivo"/>
    <s v="La Serena"/>
    <s v="15693052"/>
    <s v="0"/>
    <s v="15693052-0"/>
    <s v="RHSALDIS"/>
    <s v="RODRIGO HERNAN SALDIVIA SEPULVEDA"/>
    <s v="RODRIGO HERNAN"/>
    <s v="SALDIVIA SEPULVEDA"/>
    <x v="1"/>
    <x v="3"/>
    <s v="Renuncia"/>
    <s v="Renuncia voluntaria"/>
    <d v="2019-08-13T00:00:00"/>
    <m/>
    <m/>
    <m/>
    <m/>
    <m/>
    <d v="1983-08-11T00:00:00"/>
    <s v="PALOMA JACQUELINE ARAYA MUÑOZ"/>
    <s v="15054416-5"/>
    <s v="FRANCISCO JAVIER SUAREZ VEGA"/>
    <d v="2018-03-12T00:00:00"/>
    <d v="2018-04-02T00:00:00"/>
    <s v="S"/>
    <d v="2018-04-03T00:00:00"/>
    <s v="RHSALDIS"/>
    <s v="RHSALDIS"/>
    <n v="19271"/>
    <s v="rodrigo.saldivia@consultor.wom.cl"/>
    <m/>
    <m/>
    <n v="23"/>
    <s v="Julia Arancibia"/>
    <x v="1"/>
    <s v="Diurno"/>
    <n v="1"/>
    <d v="2021-03-01T00:00:00"/>
    <n v="1063"/>
    <m/>
    <d v="2019-08-01T00:00:00"/>
    <d v="2018-04-01T00:00:00"/>
    <s v="No"/>
    <s v="Si"/>
  </r>
  <r>
    <s v="Holdtech"/>
    <x v="0"/>
    <s v="Masivo"/>
    <s v="La Serena"/>
    <s v="17174380"/>
    <s v="K"/>
    <s v="17174380-K"/>
    <s v="SAALVARV"/>
    <s v="SOLANGE ANDREA ALVARADO VEGA"/>
    <s v="SOLANGE ANDREA"/>
    <s v="ALVARADO VEGA"/>
    <x v="1"/>
    <x v="3"/>
    <s v="Renuncia"/>
    <s v="Renuncia voluntaria"/>
    <d v="2018-05-03T00:00:00"/>
    <m/>
    <m/>
    <m/>
    <m/>
    <m/>
    <d v="1989-05-27T00:00:00"/>
    <s v="JOSE ARTURO CAMPOS CANIBILO"/>
    <s v="18354359-8"/>
    <s v="FRANCISCO JAVIER SUAREZ VEGA"/>
    <d v="2018-03-12T00:00:00"/>
    <d v="2018-04-02T00:00:00"/>
    <s v="S"/>
    <d v="2018-04-04T00:00:00"/>
    <s v="SAALVARV"/>
    <s v="SAALVARV"/>
    <n v="19273"/>
    <s v="solange.alvarado@consultor.wom.cl"/>
    <m/>
    <m/>
    <n v="23"/>
    <s v="Julia Arancibia"/>
    <x v="0"/>
    <m/>
    <s v=""/>
    <d v="2021-03-01T00:00:00"/>
    <n v="1062"/>
    <m/>
    <d v="2018-05-01T00:00:00"/>
    <d v="2018-04-01T00:00:00"/>
    <s v="No"/>
    <s v="No"/>
  </r>
  <r>
    <s v="Holdtech"/>
    <x v="0"/>
    <s v="Masivo"/>
    <s v="La Serena"/>
    <s v="17031727"/>
    <s v="0"/>
    <s v="17031727-0"/>
    <s v="SBCALVAD"/>
    <s v="SIMONA BIANCA CALVANESSE DE LA BARRA"/>
    <s v="SIMONA BIANCA"/>
    <s v="CALVANESSE DE LA BARRA"/>
    <x v="1"/>
    <x v="3"/>
    <s v="Renuncia"/>
    <s v="Renuncia voluntaria"/>
    <d v="2021-02-09T00:00:00"/>
    <m/>
    <m/>
    <m/>
    <m/>
    <m/>
    <d v="1989-05-10T00:00:00"/>
    <s v="PALOMA JACQUELINE ARAYA MUÑOZ"/>
    <s v="15054416-5"/>
    <s v="FRANCISCO JAVIER SUAREZ VEGA"/>
    <d v="2018-03-13T00:00:00"/>
    <d v="2018-04-03T00:00:00"/>
    <s v="S"/>
    <d v="2018-04-04T00:00:00"/>
    <s v="SBCALVAD"/>
    <s v="SBCALVAD"/>
    <n v="19254"/>
    <s v="simona.calvanesse@consultor.wom.cl"/>
    <m/>
    <m/>
    <n v="24"/>
    <s v="Katterine Cuadra"/>
    <x v="0"/>
    <s v="Diurno"/>
    <s v=""/>
    <d v="2021-03-01T00:00:00"/>
    <n v="1062"/>
    <m/>
    <d v="2021-02-01T00:00:00"/>
    <d v="2018-04-01T00:00:00"/>
    <s v="No"/>
    <s v="Si"/>
  </r>
  <r>
    <s v="Holdtech"/>
    <x v="0"/>
    <s v="Masivo"/>
    <s v="La Serena"/>
    <s v="19501648"/>
    <s v="8"/>
    <s v="19501648-8"/>
    <s v="ACPEREVZ"/>
    <s v="ANGIE CAMILA PEREZ VICENCIO"/>
    <s v="ANGIE CAMILA"/>
    <s v="PEREZ VICENCIO"/>
    <x v="1"/>
    <x v="3"/>
    <s v="Desvinculación"/>
    <s v="Abandono del lugar de trabajo"/>
    <d v="2018-09-03T00:00:00"/>
    <m/>
    <m/>
    <m/>
    <m/>
    <m/>
    <d v="1997-09-06T00:00:00"/>
    <s v="MELANIE IVONNE MORALES NORAMBUENA"/>
    <s v="17268870-5"/>
    <n v="0"/>
    <d v="2018-03-13T00:00:00"/>
    <d v="2018-04-03T00:00:00"/>
    <s v="S"/>
    <d v="2018-04-04T00:00:00"/>
    <s v="ACPEREVZ"/>
    <s v="ACPEREVZ"/>
    <n v="19249"/>
    <s v="angie.perez@consultor.wom.cl"/>
    <m/>
    <m/>
    <n v="24"/>
    <s v="Katterine Cuadra"/>
    <x v="1"/>
    <s v="Diurno"/>
    <n v="1"/>
    <d v="2021-03-01T00:00:00"/>
    <n v="1062"/>
    <m/>
    <d v="2018-09-01T00:00:00"/>
    <d v="2018-04-01T00:00:00"/>
    <s v="No"/>
    <s v="No"/>
  </r>
  <r>
    <s v="Holdtech"/>
    <x v="0"/>
    <s v="Masivo"/>
    <s v="La Serena"/>
    <s v="16472238"/>
    <s v="4"/>
    <s v="16472238-4"/>
    <s v="ANBUSTAR"/>
    <s v="ANGIE NIDIA BUSTAMANTE RODRIGUEZ"/>
    <s v="ANGIE NIDIA"/>
    <s v="BUSTAMANTE RODRIGUEZ"/>
    <x v="1"/>
    <x v="3"/>
    <s v="Renuncia"/>
    <m/>
    <d v="2018-06-06T00:00:00"/>
    <m/>
    <m/>
    <m/>
    <m/>
    <m/>
    <d v="1986-09-16T00:00:00"/>
    <s v="JOSE ARTURO CAMPOS CANIBILO"/>
    <s v="18354359-8"/>
    <s v="FRANCISCO JAVIER SUAREZ VEGA"/>
    <d v="2018-03-13T00:00:00"/>
    <d v="2018-04-03T00:00:00"/>
    <s v="S"/>
    <d v="2018-04-04T00:00:00"/>
    <s v="ANBUSTAR"/>
    <s v="ANBUSTAR"/>
    <n v="19245"/>
    <s v="angie.bustamante@consultor.wom.cl"/>
    <m/>
    <m/>
    <n v="24"/>
    <s v="Katterine Cuadra"/>
    <x v="1"/>
    <s v="Diurno"/>
    <n v="1"/>
    <d v="2021-03-01T00:00:00"/>
    <n v="1062"/>
    <m/>
    <d v="2018-06-01T00:00:00"/>
    <d v="2018-04-01T00:00:00"/>
    <s v="No"/>
    <s v="No"/>
  </r>
  <r>
    <s v="Holdtech"/>
    <x v="0"/>
    <s v="Masivo"/>
    <s v="La Serena"/>
    <s v="15513928"/>
    <s v="5"/>
    <s v="15513928-5"/>
    <s v="CAJIMENH"/>
    <s v="CARMEN ALEXANDRA JIMENEZ HIDALGO"/>
    <s v="CARMEN ALEXANDRA"/>
    <s v="JIMENEZ HIDALGO"/>
    <x v="1"/>
    <x v="3"/>
    <s v="Renuncia"/>
    <m/>
    <d v="2018-06-04T00:00:00"/>
    <m/>
    <m/>
    <m/>
    <m/>
    <m/>
    <d v="1983-01-16T00:00:00"/>
    <s v="MINERVA MAKARENA ROJAS VARAS"/>
    <s v="17902552-3"/>
    <s v="ULISES LA ROSA PEREZ"/>
    <d v="2018-03-13T00:00:00"/>
    <d v="2018-04-03T00:00:00"/>
    <s v="S"/>
    <d v="2018-04-04T00:00:00"/>
    <s v="CAJIMENH"/>
    <s v="CAJIMENH"/>
    <n v="19243"/>
    <s v="carmen.jimenez@consultor.wom.cl"/>
    <m/>
    <m/>
    <n v="24"/>
    <s v="Katterine Cuadra"/>
    <x v="1"/>
    <m/>
    <n v="1"/>
    <d v="2021-03-01T00:00:00"/>
    <n v="1062"/>
    <m/>
    <d v="2018-06-01T00:00:00"/>
    <d v="2018-04-01T00:00:00"/>
    <s v="No"/>
    <s v="No"/>
  </r>
  <r>
    <s v="Holdtech"/>
    <x v="0"/>
    <s v="Masivo"/>
    <s v="La Serena"/>
    <s v="17857455"/>
    <s v="8"/>
    <s v="17857455-8"/>
    <s v="CDMOLINL"/>
    <s v="CRISTIAN DANILO MOLINA LOPEZ"/>
    <s v="CRISTIAN DANILO"/>
    <s v="MOLINA LOPEZ"/>
    <x v="1"/>
    <x v="3"/>
    <s v="Desvinculación"/>
    <s v="No Concurrencia"/>
    <d v="2018-08-21T00:00:00"/>
    <m/>
    <m/>
    <m/>
    <m/>
    <m/>
    <d v="1991-06-19T00:00:00"/>
    <s v="BARBARA ANDREA ROJAS DROGUETT"/>
    <s v="15909479-0"/>
    <s v="ULISES LA ROSA PEREZ"/>
    <d v="2018-03-13T00:00:00"/>
    <d v="2018-04-03T00:00:00"/>
    <s v="S"/>
    <d v="2018-04-04T00:00:00"/>
    <s v="CDMOLINL"/>
    <s v="CDMOLINL"/>
    <n v="19242"/>
    <s v="cristian.molina@consultor.wom.cl"/>
    <m/>
    <m/>
    <n v="24"/>
    <s v="Katterine Cuadra"/>
    <x v="1"/>
    <s v="Diurno"/>
    <n v="1"/>
    <d v="2021-03-01T00:00:00"/>
    <n v="1062"/>
    <m/>
    <d v="2018-08-01T00:00:00"/>
    <d v="2018-04-01T00:00:00"/>
    <s v="No"/>
    <s v="No"/>
  </r>
  <r>
    <s v="Holdtech"/>
    <x v="0"/>
    <s v="Masivo"/>
    <s v="La Serena"/>
    <s v="11471187"/>
    <s v="K"/>
    <s v="11471187-k"/>
    <s v="CEFUENTR"/>
    <s v="CLAUDIA EMILIA FUENTES RIVERA"/>
    <s v="CLAUDIA EMILIA"/>
    <s v="FUENTES RIVERA"/>
    <x v="1"/>
    <x v="3"/>
    <s v="Renuncia"/>
    <s v="Renuncia voluntaria"/>
    <d v="2020-01-27T00:00:00"/>
    <m/>
    <m/>
    <m/>
    <m/>
    <m/>
    <d v="1969-07-07T00:00:00"/>
    <s v="BARBARA ANDREA ROJAS DROGUETT"/>
    <s v="15909479-0"/>
    <s v="ULISES LA ROSA PEREZ"/>
    <d v="2018-03-13T00:00:00"/>
    <d v="2018-04-03T00:00:00"/>
    <s v="S"/>
    <d v="2018-04-04T00:00:00"/>
    <s v="CEFUENTR"/>
    <s v="CEFUENTR"/>
    <n v="19054"/>
    <s v="claudia.fuentes.r@consultor.wom.cl"/>
    <m/>
    <m/>
    <n v="24"/>
    <s v="Katterine Cuadra"/>
    <x v="1"/>
    <s v="Diurno"/>
    <n v="1"/>
    <d v="2021-03-01T00:00:00"/>
    <n v="1062"/>
    <m/>
    <d v="2020-01-01T00:00:00"/>
    <d v="2018-04-01T00:00:00"/>
    <s v="No"/>
    <s v="Si"/>
  </r>
  <r>
    <s v="Holdtech"/>
    <x v="0"/>
    <s v="Masivo"/>
    <s v="La Serena"/>
    <s v="17998955"/>
    <s v="7"/>
    <s v="17998955-7"/>
    <s v="CFAVILES"/>
    <s v="CAMILA FERNANDA AVILES SANTANDER"/>
    <s v="CAMILA FERNANDA"/>
    <s v="AVILES SANTANDER"/>
    <x v="1"/>
    <x v="3"/>
    <s v="Renuncia"/>
    <m/>
    <d v="2018-05-06T00:00:00"/>
    <m/>
    <m/>
    <m/>
    <m/>
    <m/>
    <d v="1992-08-28T00:00:00"/>
    <s v="JOSE ARTURO CAMPOS CANIBILO"/>
    <s v="18354359-8"/>
    <s v="FRANCISCO JAVIER SUAREZ VEGA"/>
    <d v="2018-03-13T00:00:00"/>
    <d v="2018-04-03T00:00:00"/>
    <s v="S"/>
    <d v="2018-04-04T00:00:00"/>
    <s v="CFAVILES"/>
    <s v="CFAVILES"/>
    <n v="19255"/>
    <s v="camila.aviles@consultor.wom.cl"/>
    <m/>
    <m/>
    <n v="24"/>
    <s v="Katterine Cuadra"/>
    <x v="1"/>
    <m/>
    <n v="1"/>
    <d v="2021-03-01T00:00:00"/>
    <n v="1062"/>
    <m/>
    <d v="2018-05-01T00:00:00"/>
    <d v="2018-04-01T00:00:00"/>
    <s v="No"/>
    <s v="No"/>
  </r>
  <r>
    <s v="Holdtech"/>
    <x v="0"/>
    <s v="Masivo"/>
    <s v="La Serena"/>
    <s v="17436510"/>
    <s v="5"/>
    <s v="17436510-5"/>
    <s v="CFPHILLA"/>
    <s v="CAMILA FERNANDA PHILLIPS AHUMADA"/>
    <s v="CAMILA FERNANDA"/>
    <s v="PHILLIPS AHUMADA"/>
    <x v="1"/>
    <x v="3"/>
    <s v="Desvinculación"/>
    <s v="Falta grave al contrato"/>
    <d v="2018-06-30T00:00:00"/>
    <m/>
    <m/>
    <m/>
    <m/>
    <m/>
    <d v="1989-11-04T00:00:00"/>
    <s v="MELANIE IVONNE MORALES NORAMBUENA"/>
    <s v="17268870-5"/>
    <n v="0"/>
    <d v="2018-03-13T00:00:00"/>
    <d v="2018-04-03T00:00:00"/>
    <s v="S"/>
    <d v="2018-04-04T00:00:00"/>
    <s v="CFPHILLA"/>
    <s v="CFPHILLA"/>
    <n v="19247"/>
    <s v="camila.phillips@consultor.wom.cl"/>
    <m/>
    <m/>
    <n v="24"/>
    <s v="Katterine Cuadra"/>
    <x v="0"/>
    <s v="Diurno"/>
    <s v=""/>
    <d v="2021-03-01T00:00:00"/>
    <n v="1062"/>
    <m/>
    <d v="2018-06-01T00:00:00"/>
    <d v="2018-04-01T00:00:00"/>
    <s v="No"/>
    <s v="No"/>
  </r>
  <r>
    <s v="Holdtech"/>
    <x v="0"/>
    <s v="Masivo"/>
    <s v="La Serena"/>
    <s v="18179197"/>
    <s v="7"/>
    <s v="18179197-7"/>
    <s v="DIBONILR"/>
    <s v="DANIEL IGNACIO BONILLA ROJAS"/>
    <s v="DANIEL IGNACIO"/>
    <s v="BONILLA ROJAS"/>
    <x v="1"/>
    <x v="3"/>
    <s v="Desvinculación"/>
    <m/>
    <d v="2018-04-13T00:00:00"/>
    <m/>
    <m/>
    <m/>
    <m/>
    <m/>
    <d v="1992-09-19T00:00:00"/>
    <s v="JOSE ARTURO CAMPOS CANIBILO"/>
    <s v="18354359-8"/>
    <s v="FRANCISCO JAVIER SUAREZ VEGA"/>
    <d v="2018-03-13T00:00:00"/>
    <d v="2018-04-03T00:00:00"/>
    <s v="S"/>
    <d v="2018-04-04T00:00:00"/>
    <s v="DIBONILR"/>
    <s v="DIBONILR"/>
    <n v="19253"/>
    <s v="daniel.bonilla@consultor.wom.cl"/>
    <m/>
    <m/>
    <n v="24"/>
    <s v="Katterine Cuadra"/>
    <x v="1"/>
    <m/>
    <n v="1"/>
    <d v="2021-03-01T00:00:00"/>
    <n v="1062"/>
    <m/>
    <d v="2018-04-01T00:00:00"/>
    <d v="2018-04-01T00:00:00"/>
    <s v="No"/>
    <s v="No"/>
  </r>
  <r>
    <s v="Holdtech"/>
    <x v="0"/>
    <s v="Masivo"/>
    <s v="La Serena"/>
    <s v="19867139"/>
    <s v="8"/>
    <s v="19867139-8"/>
    <s v="FYAGUILA"/>
    <s v="FLOR YAJAIRA VICTORIA AGUILERA ALVAREZ"/>
    <s v="FLOR YAJAIRA VICTORIA"/>
    <s v="AGUILERA ALVAREZ"/>
    <x v="1"/>
    <x v="3"/>
    <s v="Renuncia"/>
    <m/>
    <d v="2018-06-07T00:00:00"/>
    <m/>
    <m/>
    <m/>
    <m/>
    <m/>
    <d v="1998-08-26T00:00:00"/>
    <s v="CRISTOBAL ANDRES GALLEGOS VALENCIA"/>
    <s v="17404906-8"/>
    <s v="ULISES LA ROSA PEREZ"/>
    <d v="2018-03-13T00:00:00"/>
    <d v="2018-04-03T00:00:00"/>
    <s v="S"/>
    <d v="2018-04-04T00:00:00"/>
    <s v="FYAGUILA"/>
    <s v="FYAGUILA"/>
    <n v="19251"/>
    <s v="flor.aguilera@consultor.wom.cl"/>
    <m/>
    <m/>
    <n v="24"/>
    <s v="Katterine Cuadra"/>
    <x v="1"/>
    <s v="Diurno"/>
    <n v="1"/>
    <d v="2021-03-01T00:00:00"/>
    <n v="1062"/>
    <m/>
    <d v="2018-06-01T00:00:00"/>
    <d v="2018-04-01T00:00:00"/>
    <s v="No"/>
    <s v="No"/>
  </r>
  <r>
    <s v="Holdtech"/>
    <x v="0"/>
    <s v="Masivo"/>
    <s v="La Serena"/>
    <s v="18178949"/>
    <s v="2"/>
    <s v="18178949-2"/>
    <s v="JITOBARC"/>
    <s v="JOSE IGNACIO TOBAR CESPEDES"/>
    <s v="JOSE IGNACIO"/>
    <s v="TOBAR CESPEDES"/>
    <x v="1"/>
    <x v="3"/>
    <s v="Desvinculación"/>
    <s v="Vencimiento de contrato"/>
    <d v="2018-05-04T00:00:00"/>
    <m/>
    <m/>
    <m/>
    <m/>
    <m/>
    <d v="1992-08-13T00:00:00"/>
    <s v="PALOMA JACQUELINE ARAYA MUÑOZ"/>
    <s v="15054416-5"/>
    <s v="FRANCISCO JAVIER SUAREZ VEGA"/>
    <d v="2018-03-13T00:00:00"/>
    <d v="2018-04-03T00:00:00"/>
    <s v="S"/>
    <d v="2018-04-04T00:00:00"/>
    <s v="JITOBARC"/>
    <s v="JITOBARC"/>
    <n v="19252"/>
    <s v="jose.tobar@consultor.wom.cl"/>
    <m/>
    <m/>
    <n v="24"/>
    <s v="Katterine Cuadra"/>
    <x v="1"/>
    <m/>
    <n v="1"/>
    <d v="2021-03-01T00:00:00"/>
    <n v="1062"/>
    <m/>
    <d v="2018-05-01T00:00:00"/>
    <d v="2018-04-01T00:00:00"/>
    <s v="No"/>
    <s v="No"/>
  </r>
  <r>
    <s v="Holdtech"/>
    <x v="0"/>
    <s v="Masivo"/>
    <s v="La Serena"/>
    <s v="18003026"/>
    <s v="3"/>
    <s v="18003026-3"/>
    <s v="KMMALDOC"/>
    <s v="KAREN MICHELLE MALDONADO CORTES"/>
    <s v="KAREN MICHELLE"/>
    <s v="MALDONADO CORTES"/>
    <x v="1"/>
    <x v="3"/>
    <s v="Renuncia"/>
    <s v="Renuncia voluntaria"/>
    <d v="2018-07-26T00:00:00"/>
    <m/>
    <m/>
    <m/>
    <m/>
    <m/>
    <d v="1992-03-03T00:00:00"/>
    <s v="BARBARA ANDREA ROJAS DROGUETT"/>
    <s v="15909479-0"/>
    <s v="ULISES LA ROSA PEREZ"/>
    <d v="2018-03-13T00:00:00"/>
    <d v="2018-04-03T00:00:00"/>
    <s v="S"/>
    <d v="2018-04-04T00:00:00"/>
    <s v="KMMALDOC"/>
    <s v="KMMALDOC"/>
    <n v="19172"/>
    <s v="karen.maldonado@consultor.wom.cl"/>
    <m/>
    <m/>
    <n v="24"/>
    <s v="Katterine Cuadra"/>
    <x v="1"/>
    <s v="Diurno"/>
    <n v="1"/>
    <d v="2021-03-01T00:00:00"/>
    <n v="1062"/>
    <m/>
    <d v="2018-07-01T00:00:00"/>
    <d v="2018-04-01T00:00:00"/>
    <s v="No"/>
    <s v="No"/>
  </r>
  <r>
    <s v="Holdtech"/>
    <x v="0"/>
    <s v="Masivo"/>
    <s v="La Serena"/>
    <s v="11618675"/>
    <s v="6"/>
    <s v="11618675-6"/>
    <s v="MDROJASC"/>
    <s v="MIRIAM DEL ROSARIO ROJAS CHILLA"/>
    <s v="MIRIAM DEL ROSARIO"/>
    <s v="ROJAS CHILLA"/>
    <x v="1"/>
    <x v="3"/>
    <s v="Renuncia"/>
    <m/>
    <d v="2018-04-18T00:00:00"/>
    <m/>
    <m/>
    <m/>
    <m/>
    <m/>
    <d v="1970-04-11T00:00:00"/>
    <s v="MELANIE IVONNE MORALES NORAMBUENA"/>
    <s v="17268870-5"/>
    <n v="0"/>
    <d v="2018-03-13T00:00:00"/>
    <d v="2018-04-03T00:00:00"/>
    <s v="S"/>
    <d v="2018-04-04T00:00:00"/>
    <s v="MDROJASC"/>
    <s v="MDROJASC"/>
    <n v="19239"/>
    <s v="miriam.rojas@consultor.wom.cl"/>
    <m/>
    <m/>
    <n v="24"/>
    <s v="Katterine Cuadra"/>
    <x v="1"/>
    <m/>
    <n v="1"/>
    <d v="2021-03-01T00:00:00"/>
    <n v="1062"/>
    <m/>
    <d v="2018-04-01T00:00:00"/>
    <d v="2018-04-01T00:00:00"/>
    <s v="No"/>
    <s v="No"/>
  </r>
  <r>
    <s v="Holdtech"/>
    <x v="0"/>
    <s v="Masivo"/>
    <s v="La Serena"/>
    <s v="19770823"/>
    <s v="9"/>
    <s v="19770823-9"/>
    <s v="NPMUNOZS"/>
    <s v="NICOLAS PATRICIO MUÑOZ SALFATE"/>
    <s v="NICOLAS PATRICIO"/>
    <s v="MUÑOZ SALFATE"/>
    <x v="1"/>
    <x v="3"/>
    <s v="Renuncia"/>
    <s v="Motivos personales"/>
    <d v="2018-11-29T00:00:00"/>
    <m/>
    <m/>
    <m/>
    <m/>
    <m/>
    <d v="1998-02-17T00:00:00"/>
    <s v="BARBARA ANDREA ROJAS DROGUETT"/>
    <s v="15909479-0"/>
    <s v="ULISES LA ROSA PEREZ"/>
    <d v="2018-03-13T00:00:00"/>
    <d v="2018-04-03T00:00:00"/>
    <s v="S"/>
    <d v="2018-04-04T00:00:00"/>
    <s v="NPMUNOZS"/>
    <s v="NPMUNOZS"/>
    <n v="19056"/>
    <s v="nicolas.munoz.s@consultor.wom.cl"/>
    <m/>
    <m/>
    <n v="24"/>
    <s v="Katterine Cuadra"/>
    <x v="1"/>
    <s v="Diurno"/>
    <n v="1"/>
    <d v="2021-03-01T00:00:00"/>
    <n v="1062"/>
    <m/>
    <d v="2018-11-01T00:00:00"/>
    <d v="2018-04-01T00:00:00"/>
    <s v="No"/>
    <s v="Si"/>
  </r>
  <r>
    <s v="Holdtech"/>
    <x v="0"/>
    <s v="Masivo"/>
    <s v="La Serena"/>
    <s v="17626393"/>
    <s v="8"/>
    <s v="17626393-8"/>
    <s v="PALEDESL"/>
    <s v="PAULINA ANDREA LEDESMA LEDESMA"/>
    <s v="PAULINA ANDREA"/>
    <s v="LEDESMA LEDESMA"/>
    <x v="1"/>
    <x v="3"/>
    <s v="Renuncia"/>
    <m/>
    <d v="2018-04-17T00:00:00"/>
    <m/>
    <m/>
    <m/>
    <m/>
    <m/>
    <d v="1991-03-01T00:00:00"/>
    <s v="MINERVA MAKARENA ROJAS VARAS"/>
    <s v="17902552-3"/>
    <s v="ULISES LA ROSA PEREZ"/>
    <d v="2018-03-13T00:00:00"/>
    <d v="2018-04-03T00:00:00"/>
    <s v="S"/>
    <d v="2018-04-04T00:00:00"/>
    <s v="PALEDESL"/>
    <s v="PALEDESL"/>
    <n v="19215"/>
    <s v="paulina.ledesma@consultor.wom.cl"/>
    <m/>
    <m/>
    <n v="24"/>
    <s v="Katterine Cuadra"/>
    <x v="1"/>
    <m/>
    <n v="1"/>
    <d v="2021-03-01T00:00:00"/>
    <n v="1062"/>
    <m/>
    <d v="2018-04-01T00:00:00"/>
    <d v="2018-04-01T00:00:00"/>
    <s v="No"/>
    <s v="No"/>
  </r>
  <r>
    <s v="Holdtech"/>
    <x v="0"/>
    <s v="Masivo"/>
    <s v="La Serena"/>
    <s v="17388910"/>
    <s v="0"/>
    <s v="17388910-0"/>
    <s v="TACASTRE"/>
    <s v="TRACY ASSLEY CASTRO ESCOBAR"/>
    <s v="TRACY ASSLEY"/>
    <s v="CASTRO ESCOBAR"/>
    <x v="1"/>
    <x v="3"/>
    <s v="Renuncia"/>
    <m/>
    <d v="2018-04-16T00:00:00"/>
    <m/>
    <m/>
    <m/>
    <m/>
    <m/>
    <d v="1989-07-31T00:00:00"/>
    <s v="JOSE ARTURO CAMPOS CANIBILO"/>
    <s v="18354359-8"/>
    <s v="FRANCISCO JAVIER SUAREZ VEGA"/>
    <d v="2018-03-13T00:00:00"/>
    <d v="2018-04-03T00:00:00"/>
    <s v="S"/>
    <d v="2018-04-04T00:00:00"/>
    <s v="TACASTRE"/>
    <s v="TACASTRE"/>
    <n v="19241"/>
    <s v="tracy.castro@consultor.wom.cl"/>
    <m/>
    <m/>
    <n v="24"/>
    <s v="Katterine Cuadra"/>
    <x v="1"/>
    <m/>
    <n v="1"/>
    <d v="2021-03-01T00:00:00"/>
    <n v="1062"/>
    <m/>
    <d v="2018-04-01T00:00:00"/>
    <d v="2018-04-01T00:00:00"/>
    <s v="No"/>
    <s v="No"/>
  </r>
  <r>
    <s v="Holdtech"/>
    <x v="0"/>
    <s v="Masivo"/>
    <s v="La Serena"/>
    <s v="17191236"/>
    <s v="9"/>
    <s v="17191236-9"/>
    <s v="YAOLAVEG"/>
    <s v="YAMILET ANDREA OLAVE GERONIMO"/>
    <s v="YAMILET ANDREA"/>
    <s v="OLAVE GERONIMO"/>
    <x v="1"/>
    <x v="3"/>
    <s v="Renuncia"/>
    <s v="Motivos personales"/>
    <d v="2019-01-17T00:00:00"/>
    <m/>
    <m/>
    <m/>
    <m/>
    <m/>
    <d v="1988-10-05T00:00:00"/>
    <s v="CRISTOBAL ANDRES GALLEGOS VALENCIA"/>
    <s v="17404906-8"/>
    <s v="ULISES LA ROSA PEREZ"/>
    <d v="2018-03-13T00:00:00"/>
    <d v="2018-04-03T00:00:00"/>
    <s v="S"/>
    <d v="2018-04-04T00:00:00"/>
    <s v="YAOLAVEG"/>
    <s v="YAOLAVEG"/>
    <n v="19248"/>
    <s v="yamilet.olave@consultor.wom.cl"/>
    <m/>
    <m/>
    <n v="24"/>
    <s v="Katterine Cuadra"/>
    <x v="1"/>
    <s v="Diurno"/>
    <n v="1"/>
    <d v="2021-03-01T00:00:00"/>
    <n v="1062"/>
    <m/>
    <d v="2019-01-01T00:00:00"/>
    <d v="2018-04-01T00:00:00"/>
    <s v="No"/>
    <s v="Si"/>
  </r>
  <r>
    <s v="Holdtech"/>
    <x v="0"/>
    <s v="Masivo"/>
    <s v="La Serena"/>
    <s v="18749422"/>
    <s v="2"/>
    <s v="18749422-2"/>
    <s v="JJCACERS"/>
    <s v="JOAO JOSEATE SEGUNDO CACERES SILVA"/>
    <s v="JOAO JOSEATE SEGUNDO"/>
    <s v="CACERES SILVA"/>
    <x v="1"/>
    <x v="3"/>
    <s v="Renuncia"/>
    <s v="Renuncia voluntaria"/>
    <d v="2018-06-08T00:00:00"/>
    <m/>
    <m/>
    <m/>
    <m/>
    <m/>
    <d v="1994-07-02T00:00:00"/>
    <s v="JONATHAN ANDRES GONZALEZ HIDALGO"/>
    <s v="16732649-8"/>
    <s v="ULISES LA ROSA PEREZ"/>
    <d v="2018-03-19T00:00:00"/>
    <d v="2018-04-09T00:00:00"/>
    <s v="S"/>
    <d v="2018-04-10T00:00:00"/>
    <s v="JJCACERS"/>
    <s v="JJCACERS"/>
    <n v="19062"/>
    <s v="joao.caceres@consultor.wom.cl"/>
    <m/>
    <m/>
    <n v="25"/>
    <s v="Claudio Villafaña"/>
    <x v="1"/>
    <s v="Diurno"/>
    <n v="1"/>
    <d v="2021-03-01T00:00:00"/>
    <n v="1056"/>
    <m/>
    <d v="2018-06-01T00:00:00"/>
    <d v="2018-04-01T00:00:00"/>
    <s v="No"/>
    <s v="No"/>
  </r>
  <r>
    <s v="Holdtech"/>
    <x v="0"/>
    <s v="Masivo"/>
    <s v="La Serena"/>
    <s v="19258368"/>
    <s v="3"/>
    <s v="19258368-3"/>
    <s v="LBARANCA"/>
    <s v="LENNY BELEN ARANCIBIA ARAYA"/>
    <s v="LENNY BELEN"/>
    <s v="ARANCIBIA ARAYA"/>
    <x v="1"/>
    <x v="3"/>
    <s v="Desvinculación"/>
    <s v="No Concurrencia"/>
    <d v="2018-06-13T00:00:00"/>
    <m/>
    <m/>
    <m/>
    <m/>
    <m/>
    <d v="1996-09-10T00:00:00"/>
    <s v="JONATHAN ANDRES GONZALEZ HIDALGO"/>
    <s v="16732649-8"/>
    <s v="ULISES LA ROSA PEREZ"/>
    <d v="2018-03-19T00:00:00"/>
    <d v="2018-04-09T00:00:00"/>
    <s v="S"/>
    <d v="2018-04-11T00:00:00"/>
    <s v="LBARANCA"/>
    <s v="LBARANCA"/>
    <n v="19089"/>
    <s v="lenny.arancibia@consultor.wom.cl"/>
    <m/>
    <m/>
    <n v="25"/>
    <s v="Claudio Villafaña"/>
    <x v="0"/>
    <s v="Diurno"/>
    <s v=""/>
    <d v="2021-03-01T00:00:00"/>
    <n v="1055"/>
    <m/>
    <d v="2018-06-01T00:00:00"/>
    <d v="2018-04-01T00:00:00"/>
    <s v="No"/>
    <s v="No"/>
  </r>
  <r>
    <s v="Holdtech"/>
    <x v="0"/>
    <s v="Masivo"/>
    <s v="La Serena"/>
    <s v="18899829"/>
    <s v="1"/>
    <s v="18899829-1"/>
    <s v="MAMALDOA"/>
    <s v="MILEN ALEJANDRA MALDONADO ARAYA"/>
    <s v="MILEN ALEJANDRA"/>
    <s v="MALDONADO ARAYA"/>
    <x v="1"/>
    <x v="3"/>
    <s v="Desvinculación"/>
    <s v="No Concurrencia"/>
    <d v="2018-11-28T00:00:00"/>
    <m/>
    <m/>
    <m/>
    <m/>
    <m/>
    <d v="1995-03-29T00:00:00"/>
    <s v="JONATHAN ANDRES GONZALEZ HIDALGO"/>
    <s v="16732649-8"/>
    <s v="ULISES LA ROSA PEREZ"/>
    <d v="2018-03-19T00:00:00"/>
    <d v="2018-04-09T00:00:00"/>
    <s v="S"/>
    <d v="2018-04-10T00:00:00"/>
    <s v="MAMALDOA"/>
    <s v="MAMALDOA"/>
    <n v="19037"/>
    <s v="milen.maldonado@consultor.wom.cl"/>
    <m/>
    <m/>
    <n v="25"/>
    <s v="Claudio Villafaña"/>
    <x v="0"/>
    <s v="Diurno"/>
    <s v=""/>
    <d v="2021-03-01T00:00:00"/>
    <n v="1056"/>
    <m/>
    <d v="2018-11-01T00:00:00"/>
    <d v="2018-04-01T00:00:00"/>
    <s v="No"/>
    <s v="No"/>
  </r>
  <r>
    <s v="Holdtech"/>
    <x v="0"/>
    <s v="Masivo"/>
    <s v="La Serena"/>
    <s v="16572148"/>
    <s v="9"/>
    <s v="16572148-9"/>
    <s v="NGFIGUEA"/>
    <s v="NICOLAS GABRIEL FIGUEROA ARREDONDO"/>
    <s v="NICOLAS GABRIEL"/>
    <s v="FIGUEROA ARREDONDO"/>
    <x v="1"/>
    <x v="3"/>
    <s v="Desvinculación"/>
    <s v="No Concurrencia"/>
    <d v="2018-04-30T00:00:00"/>
    <m/>
    <m/>
    <m/>
    <m/>
    <m/>
    <d v="1987-09-23T00:00:00"/>
    <s v="JONATHAN ANDRES GONZALEZ HIDALGO"/>
    <s v="16732649-8"/>
    <s v="ULISES LA ROSA PEREZ"/>
    <d v="2018-03-19T00:00:00"/>
    <d v="2018-04-09T00:00:00"/>
    <s v="S"/>
    <d v="2018-04-10T00:00:00"/>
    <s v="NGFIGUEA"/>
    <s v="NGFIGUEA"/>
    <n v="19017"/>
    <s v="nicolas.figueroa@consultor.wom.cl"/>
    <m/>
    <m/>
    <n v="25"/>
    <s v="Claudio Villafaña"/>
    <x v="1"/>
    <m/>
    <n v="1"/>
    <d v="2021-03-01T00:00:00"/>
    <n v="1056"/>
    <m/>
    <d v="2018-04-01T00:00:00"/>
    <d v="2018-04-01T00:00:00"/>
    <s v="No"/>
    <s v="No"/>
  </r>
  <r>
    <s v="Holdtech"/>
    <x v="0"/>
    <s v="Masivo"/>
    <s v="La Serena"/>
    <s v="18495179"/>
    <s v="7"/>
    <s v="18495179-7"/>
    <s v="PCRAMOST"/>
    <s v="PAULA CONSTANZA RAMOS TRIGO"/>
    <s v="PAULA CONSTANZA"/>
    <s v="RAMOS TRIGO"/>
    <x v="1"/>
    <x v="3"/>
    <s v="Renuncia"/>
    <s v="Renuncia voluntaria"/>
    <d v="2018-06-18T00:00:00"/>
    <m/>
    <m/>
    <m/>
    <m/>
    <m/>
    <d v="1993-10-12T00:00:00"/>
    <s v="JONATHAN ANDRES GONZALEZ HIDALGO"/>
    <s v="16732649-8"/>
    <s v="ULISES LA ROSA PEREZ"/>
    <d v="2018-03-19T00:00:00"/>
    <d v="2018-04-09T00:00:00"/>
    <s v="S"/>
    <d v="2018-04-10T00:00:00"/>
    <s v="PCRAMOST"/>
    <s v="PCRAMOST"/>
    <n v="19015"/>
    <s v="paula.ramos@consultor.wom.cl"/>
    <m/>
    <m/>
    <n v="25"/>
    <s v="Claudio Villafaña"/>
    <x v="0"/>
    <s v="Diurno"/>
    <s v=""/>
    <d v="2021-03-01T00:00:00"/>
    <n v="1056"/>
    <m/>
    <d v="2018-06-01T00:00:00"/>
    <d v="2018-04-01T00:00:00"/>
    <s v="No"/>
    <s v="No"/>
  </r>
  <r>
    <s v="Holdtech"/>
    <x v="0"/>
    <s v="Masivo"/>
    <s v="La Serena"/>
    <s v="15909198"/>
    <s v="8"/>
    <s v="15909198-8"/>
    <s v="RAVEGAC"/>
    <s v="ROXANA ANDREA VEGA CAMPUSANO"/>
    <s v="ROXANA ANDREA"/>
    <s v="VEGA CAMPUSANO"/>
    <x v="1"/>
    <x v="3"/>
    <s v="Desvinculación"/>
    <s v="No Concurrencia"/>
    <d v="2019-03-01T00:00:00"/>
    <m/>
    <m/>
    <m/>
    <m/>
    <m/>
    <d v="1984-11-09T00:00:00"/>
    <s v="JONATHAN ANDRES GONZALEZ HIDALGO"/>
    <s v="16732649-8"/>
    <s v="ULISES LA ROSA PEREZ"/>
    <d v="2018-03-19T00:00:00"/>
    <d v="2018-04-09T00:00:00"/>
    <s v="S"/>
    <d v="2018-04-13T00:00:00"/>
    <s v="RAVEGAC"/>
    <s v="RAVEGAC"/>
    <n v="19003"/>
    <s v="roxana.vega@consultor.wom.cl"/>
    <m/>
    <m/>
    <n v="25"/>
    <s v="Claudio Villafaña"/>
    <x v="0"/>
    <s v="Diurno"/>
    <s v=""/>
    <d v="2021-03-01T00:00:00"/>
    <n v="1053"/>
    <m/>
    <d v="2019-03-01T00:00:00"/>
    <d v="2018-04-01T00:00:00"/>
    <s v="No"/>
    <s v="Si"/>
  </r>
  <r>
    <s v="Holdtech"/>
    <x v="0"/>
    <s v="Masivo"/>
    <s v="La Serena"/>
    <s v="18757421"/>
    <s v="8"/>
    <s v="18757421-8"/>
    <s v="SACASTIG"/>
    <s v="STEFANIA ALEJANDRA CASTILLO GARAY"/>
    <s v="STEFANIA ALEJANDRA"/>
    <s v="CASTILLO GARAY"/>
    <x v="1"/>
    <x v="3"/>
    <s v="Renuncia"/>
    <s v="Renuncia voluntaria"/>
    <d v="2018-07-23T00:00:00"/>
    <m/>
    <m/>
    <m/>
    <m/>
    <m/>
    <d v="1994-04-09T00:00:00"/>
    <s v="JONATHAN ANDRES GONZALEZ HIDALGO"/>
    <s v="16732649-8"/>
    <s v="ULISES LA ROSA PEREZ"/>
    <d v="2018-03-19T00:00:00"/>
    <d v="2018-04-09T00:00:00"/>
    <s v="S"/>
    <d v="2018-04-10T00:00:00"/>
    <s v="SACASTIG"/>
    <s v="SACASTIG"/>
    <n v="19070"/>
    <s v="stefania.castillo@consultor.wom.cl"/>
    <m/>
    <m/>
    <n v="25"/>
    <s v="Claudio Villafaña"/>
    <x v="0"/>
    <s v="Diurno"/>
    <s v=""/>
    <d v="2021-03-01T00:00:00"/>
    <n v="1056"/>
    <m/>
    <d v="2018-07-01T00:00:00"/>
    <d v="2018-04-01T00:00:00"/>
    <s v="No"/>
    <s v="No"/>
  </r>
  <r>
    <s v="Holdtech"/>
    <x v="0"/>
    <s v="Masivo"/>
    <s v="La Serena"/>
    <s v="20051301"/>
    <s v="0"/>
    <s v="20051301-0"/>
    <s v="VFAREVAR"/>
    <s v="VALENTINA FERNANDA AREVALO ROJAS"/>
    <s v="VALENTINA FERNANDA"/>
    <s v="AREVALO ROJAS"/>
    <x v="1"/>
    <x v="3"/>
    <s v="Renuncia"/>
    <m/>
    <d v="2018-04-22T00:00:00"/>
    <m/>
    <m/>
    <m/>
    <m/>
    <m/>
    <d v="1998-09-28T00:00:00"/>
    <s v="JONATHAN ANDRES GONZALEZ HIDALGO"/>
    <s v="16732649-8"/>
    <s v="ULISES LA ROSA PEREZ"/>
    <d v="2018-03-19T00:00:00"/>
    <d v="2018-04-09T00:00:00"/>
    <s v="S"/>
    <d v="2018-04-10T00:00:00"/>
    <s v="VFAREVAR"/>
    <s v="VFAREVAR"/>
    <n v="19042"/>
    <s v="valentina.arevalo@consultor.wom.cl"/>
    <m/>
    <m/>
    <n v="25"/>
    <s v="Claudio Villafaña"/>
    <x v="1"/>
    <m/>
    <n v="1"/>
    <d v="2021-03-01T00:00:00"/>
    <n v="1056"/>
    <m/>
    <d v="2018-04-01T00:00:00"/>
    <d v="2018-04-01T00:00:00"/>
    <s v="No"/>
    <s v="No"/>
  </r>
  <r>
    <s v="Holdtech"/>
    <x v="0"/>
    <s v="Masivo"/>
    <s v="La Serena"/>
    <s v="17723591"/>
    <s v="1"/>
    <s v="17723591-1"/>
    <s v="AIRIVERV"/>
    <s v="ANDRES ISAAC RIVERA VEGA"/>
    <s v="ANDRES ISAAC"/>
    <s v="RIVERA VEGA"/>
    <x v="1"/>
    <x v="3"/>
    <s v="Renuncia"/>
    <s v="Renuncia voluntaria"/>
    <d v="2018-07-23T00:00:00"/>
    <m/>
    <m/>
    <m/>
    <m/>
    <m/>
    <d v="1990-09-28T00:00:00"/>
    <s v="JONATHAN ANDRES GONZALEZ HIDALGO"/>
    <s v="16732649-8"/>
    <s v="ULISES LA ROSA PEREZ"/>
    <d v="2018-04-03T00:00:00"/>
    <d v="2018-04-23T00:00:00"/>
    <s v="S"/>
    <d v="2018-04-25T00:00:00"/>
    <s v="AIRIVERV"/>
    <s v="AIRIVERV"/>
    <n v="19022"/>
    <s v="andres.rivera@consultor.wom.cl"/>
    <m/>
    <m/>
    <n v="26"/>
    <s v="Rocío Silva"/>
    <x v="1"/>
    <s v="Diurno"/>
    <n v="1"/>
    <d v="2021-03-01T00:00:00"/>
    <n v="1041"/>
    <m/>
    <d v="2018-07-01T00:00:00"/>
    <d v="2018-04-01T00:00:00"/>
    <s v="No"/>
    <s v="No"/>
  </r>
  <r>
    <s v="Holdtech"/>
    <x v="0"/>
    <s v="Masivo"/>
    <s v="La Serena"/>
    <s v="21389969"/>
    <s v="4"/>
    <s v="21389969-4"/>
    <s v="AMPIZARO"/>
    <s v="ALEJANDRA MARCELA PIZARRO OLIVARES"/>
    <s v="ALEJANDRA MARCELA"/>
    <s v="PIZARRO OLIVARES"/>
    <x v="1"/>
    <x v="3"/>
    <s v="Desvinculación"/>
    <s v="No Concurrencia"/>
    <d v="2018-11-28T00:00:00"/>
    <m/>
    <m/>
    <m/>
    <m/>
    <m/>
    <d v="1978-04-17T00:00:00"/>
    <s v="JONATHAN ANDRES GONZALEZ HIDALGO"/>
    <s v="16732649-8"/>
    <s v="ULISES LA ROSA PEREZ"/>
    <d v="2018-04-03T00:00:00"/>
    <d v="2018-04-23T00:00:00"/>
    <s v="S"/>
    <d v="2018-04-25T00:00:00"/>
    <s v="AMPIZARO"/>
    <s v="AMPIZARO"/>
    <n v="19016"/>
    <s v="alejandra.pizarro@consultor.wom.cl"/>
    <m/>
    <m/>
    <n v="26"/>
    <s v="Rocío Silva"/>
    <x v="0"/>
    <s v="Diurno"/>
    <s v=""/>
    <d v="2021-03-01T00:00:00"/>
    <n v="1041"/>
    <m/>
    <d v="2018-11-01T00:00:00"/>
    <d v="2018-04-01T00:00:00"/>
    <s v="No"/>
    <s v="No"/>
  </r>
  <r>
    <s v="Holdtech"/>
    <x v="0"/>
    <s v="Masivo"/>
    <s v="La Serena"/>
    <s v="18474639"/>
    <s v="5"/>
    <s v="18474639-5"/>
    <s v="CAREBOLR"/>
    <s v="CATALINA ALEJANDRA REBOLLEDO REBOLLEDO"/>
    <s v="CATALINA ALEJANDRA"/>
    <s v="REBOLLEDO REBOLLEDO"/>
    <x v="1"/>
    <x v="3"/>
    <s v="Renuncia"/>
    <m/>
    <d v="2018-05-29T00:00:00"/>
    <m/>
    <m/>
    <m/>
    <m/>
    <m/>
    <d v="1993-02-13T00:00:00"/>
    <s v="JONATHAN ANDRES GONZALEZ HIDALGO"/>
    <s v="16732649-8"/>
    <s v="ULISES LA ROSA PEREZ"/>
    <d v="2018-04-03T00:00:00"/>
    <d v="2018-04-23T00:00:00"/>
    <s v="S"/>
    <d v="2018-04-25T00:00:00"/>
    <s v="CAREBOLR"/>
    <s v="CAREBOLR"/>
    <n v="19092"/>
    <s v="catalina.rebolledo@consultor.wom.cl"/>
    <m/>
    <m/>
    <n v="26"/>
    <s v="Rocío Silva"/>
    <x v="3"/>
    <m/>
    <s v=""/>
    <d v="2021-03-01T00:00:00"/>
    <n v="1041"/>
    <m/>
    <d v="2018-05-01T00:00:00"/>
    <d v="2018-04-01T00:00:00"/>
    <s v="No"/>
    <s v="No"/>
  </r>
  <r>
    <s v="Holdtech"/>
    <x v="0"/>
    <s v="Masivo"/>
    <s v="La Serena"/>
    <s v="17626846"/>
    <s v="8"/>
    <s v="17626846-8"/>
    <s v="CFGALVEC"/>
    <s v="CAROLINA FERNANDA GALVEZ CONTRERAS"/>
    <s v="CAROLINA FERNANDA"/>
    <s v="GALVEZ CONTRERAS"/>
    <x v="1"/>
    <x v="3"/>
    <s v="Desvinculación"/>
    <s v="No Concurrencia"/>
    <d v="2018-05-10T00:00:00"/>
    <m/>
    <m/>
    <m/>
    <m/>
    <m/>
    <d v="1991-05-11T00:00:00"/>
    <s v="JONATHAN ANDRES GONZALEZ HIDALGO"/>
    <s v="16732649-8"/>
    <s v="ULISES LA ROSA PEREZ"/>
    <d v="2018-04-03T00:00:00"/>
    <d v="2018-04-23T00:00:00"/>
    <s v="S"/>
    <d v="2018-04-25T00:00:00"/>
    <s v="CFGALVEC"/>
    <s v="CFGALVEC"/>
    <n v="19059"/>
    <s v="carolina.galvez@consultor.wom.cl"/>
    <m/>
    <m/>
    <n v="26"/>
    <s v="Rocío Silva"/>
    <x v="3"/>
    <m/>
    <s v=""/>
    <d v="2021-03-01T00:00:00"/>
    <n v="1041"/>
    <m/>
    <d v="2018-05-01T00:00:00"/>
    <d v="2018-04-01T00:00:00"/>
    <s v="No"/>
    <s v="No"/>
  </r>
  <r>
    <s v="Holdtech"/>
    <x v="0"/>
    <s v="Masivo"/>
    <s v="La Serena"/>
    <s v="19077298"/>
    <s v="5"/>
    <s v="19077298-5"/>
    <s v="CMARAYAR"/>
    <s v="CRISTOBAL MIGUEL ARAYA REQUENA"/>
    <s v="CRISTOBAL MIGUEL"/>
    <s v="ARAYA REQUENA"/>
    <x v="1"/>
    <x v="3"/>
    <s v="Renuncia"/>
    <s v="Renuncia voluntaria"/>
    <d v="2018-06-06T00:00:00"/>
    <m/>
    <m/>
    <m/>
    <m/>
    <m/>
    <d v="1995-02-08T00:00:00"/>
    <s v="JONATHAN ANDRES GONZALEZ HIDALGO"/>
    <s v="16732649-8"/>
    <s v="ULISES LA ROSA PEREZ"/>
    <d v="2018-04-03T00:00:00"/>
    <d v="2018-04-23T00:00:00"/>
    <s v="S"/>
    <d v="2018-04-25T00:00:00"/>
    <s v="CMARAYAR"/>
    <s v="CMARAYAR"/>
    <n v="19101"/>
    <s v="cristobal.araya@consultor.wom.cl"/>
    <m/>
    <m/>
    <n v="26"/>
    <s v="Rocío Silva"/>
    <x v="1"/>
    <s v="Diurno"/>
    <n v="1"/>
    <d v="2021-03-01T00:00:00"/>
    <n v="1041"/>
    <m/>
    <d v="2018-06-01T00:00:00"/>
    <d v="2018-04-01T00:00:00"/>
    <s v="No"/>
    <s v="No"/>
  </r>
  <r>
    <s v="Holdtech"/>
    <x v="0"/>
    <s v="Masivo"/>
    <s v="La Serena"/>
    <s v="19771554"/>
    <s v="5"/>
    <s v="19771554-5"/>
    <s v="JFPAINEG"/>
    <s v="JEANS FRANCO PAINEMAL GUTIERREZ"/>
    <s v="JEANS FRANCO"/>
    <s v="PAINEMAL GUTIERREZ"/>
    <x v="1"/>
    <x v="3"/>
    <s v="Desvinculación"/>
    <s v="Falta grave al contrato"/>
    <d v="2018-06-15T00:00:00"/>
    <m/>
    <m/>
    <m/>
    <m/>
    <m/>
    <d v="1998-06-20T00:00:00"/>
    <s v="ALFONSO ANTONIO PINTO ARAYA"/>
    <s v="16780392-K"/>
    <s v="WILLIAMS ENRIQUE DOMINGUEZ BARRADA"/>
    <d v="2018-04-03T00:00:00"/>
    <d v="2018-04-23T00:00:00"/>
    <s v="S"/>
    <d v="2018-04-25T00:00:00"/>
    <s v="JFPAINEG"/>
    <s v="JFPAINEG"/>
    <n v="19117"/>
    <s v="jeans.painemal@consultor.wom.cl"/>
    <m/>
    <m/>
    <n v="26"/>
    <s v="Rocío Silva"/>
    <x v="1"/>
    <s v="Diurno"/>
    <n v="1"/>
    <d v="2021-03-01T00:00:00"/>
    <n v="1041"/>
    <m/>
    <d v="2018-06-01T00:00:00"/>
    <d v="2018-04-01T00:00:00"/>
    <s v="No"/>
    <s v="No"/>
  </r>
  <r>
    <s v="Holdtech"/>
    <x v="0"/>
    <s v="Masivo"/>
    <s v="La Serena"/>
    <s v="13974176"/>
    <s v="5"/>
    <s v="13974176-5"/>
    <s v="MAROJASG"/>
    <s v="MYNLA ALEXANDRA ROJAS GRLICA"/>
    <s v="MYNLA ALEXANDRA"/>
    <s v="ROJAS GRLICA"/>
    <x v="1"/>
    <x v="3"/>
    <s v="Desvinculación"/>
    <s v="No Concurrencia"/>
    <d v="2018-05-16T00:00:00"/>
    <m/>
    <m/>
    <m/>
    <m/>
    <m/>
    <d v="1981-09-10T00:00:00"/>
    <s v="BARBARA ANDREA ROJAS DROGUETT"/>
    <s v="15909479-0"/>
    <s v="ULISES LA ROSA PEREZ"/>
    <d v="2018-04-03T00:00:00"/>
    <d v="2018-04-23T00:00:00"/>
    <s v="S"/>
    <d v="2018-04-25T00:00:00"/>
    <s v="MAROJASG"/>
    <s v="MAROJASG"/>
    <n v="19134"/>
    <s v="mynla.rojas@consultor.wom.cl"/>
    <m/>
    <m/>
    <n v="26"/>
    <s v="Rocío Silva"/>
    <x v="3"/>
    <m/>
    <s v=""/>
    <d v="2021-03-01T00:00:00"/>
    <n v="1041"/>
    <m/>
    <d v="2018-05-01T00:00:00"/>
    <d v="2018-04-01T00:00:00"/>
    <s v="No"/>
    <s v="No"/>
  </r>
  <r>
    <s v="Holdtech"/>
    <x v="0"/>
    <s v="Masivo"/>
    <s v="La Serena"/>
    <s v="19771139"/>
    <s v="6"/>
    <s v="19771139-6"/>
    <s v="VAVALDID"/>
    <s v="VICTOR ARIEL VALDIVIA DIAZ"/>
    <s v="VICTOR ARIEL"/>
    <s v="VALDIVIA DIAZ"/>
    <x v="1"/>
    <x v="3"/>
    <s v="Renuncia"/>
    <s v="Motivos personales"/>
    <d v="2018-12-27T00:00:00"/>
    <m/>
    <m/>
    <m/>
    <m/>
    <m/>
    <d v="1998-04-19T00:00:00"/>
    <s v="JULIO ENRIQUE EGAÑA TABILO"/>
    <s v="15451219-5"/>
    <s v="ULISES LA ROSA PEREZ"/>
    <d v="2018-04-03T00:00:00"/>
    <d v="2018-04-23T00:00:00"/>
    <s v="S"/>
    <d v="2018-04-25T00:00:00"/>
    <s v="VAVALDID"/>
    <s v="VAVALDID"/>
    <n v="19145"/>
    <s v="victor.valdivia@consultor.wom.cl"/>
    <m/>
    <m/>
    <n v="26"/>
    <s v="Rocío Silva"/>
    <x v="1"/>
    <s v="Diurno"/>
    <n v="1"/>
    <d v="2021-03-01T00:00:00"/>
    <n v="1041"/>
    <m/>
    <d v="2018-12-01T00:00:00"/>
    <d v="2018-04-01T00:00:00"/>
    <s v="No"/>
    <s v="Si"/>
  </r>
  <r>
    <s v="Holdtech"/>
    <x v="0"/>
    <s v="Masivo"/>
    <s v="La Serena"/>
    <s v="19347446"/>
    <s v="2"/>
    <s v="19347446-2"/>
    <s v="VSCONTRA"/>
    <s v="VICTORIA SOLEDAD CONTRERAS ARANCIBIA"/>
    <s v="VICTORIA SOLEDAD"/>
    <s v="CONTRERAS ARANCIBIA"/>
    <x v="1"/>
    <x v="3"/>
    <s v="Renuncia"/>
    <s v="Renuncia voluntaria"/>
    <d v="2018-08-08T00:00:00"/>
    <m/>
    <m/>
    <m/>
    <m/>
    <m/>
    <d v="1996-01-13T00:00:00"/>
    <s v="MELANIE IVONNE MORALES NORAMBUENA"/>
    <s v="17268870-5"/>
    <n v="0"/>
    <d v="2018-04-03T00:00:00"/>
    <d v="2018-04-23T00:00:00"/>
    <s v="S"/>
    <d v="2018-04-25T00:00:00"/>
    <s v="VSCONTRA"/>
    <s v="VSCONTRA"/>
    <n v="19147"/>
    <s v="victoria.contreras.a@consultor.wom.cl"/>
    <m/>
    <m/>
    <n v="26"/>
    <s v="Rocío Silva"/>
    <x v="1"/>
    <s v="Diurno"/>
    <n v="1"/>
    <d v="2021-03-01T00:00:00"/>
    <n v="1041"/>
    <m/>
    <d v="2018-08-01T00:00:00"/>
    <d v="2018-04-01T00:00:00"/>
    <s v="No"/>
    <s v="No"/>
  </r>
  <r>
    <s v="Holdtech"/>
    <x v="0"/>
    <s v="Masivo"/>
    <s v="La Serena"/>
    <s v="19042281"/>
    <s v="K"/>
    <s v="19042281-K"/>
    <s v=""/>
    <s v="KATHERINE BELEN ARAYA ARDILES"/>
    <s v="KATHERINE BELEN"/>
    <s v="ARAYA ARDILES"/>
    <x v="1"/>
    <x v="3"/>
    <s v="Renuncia"/>
    <m/>
    <d v="2018-04-18T00:00:00"/>
    <m/>
    <m/>
    <m/>
    <m/>
    <m/>
    <d v="1995-11-28T00:00:00"/>
    <m/>
    <m/>
    <s v=""/>
    <d v="2018-04-09T00:00:00"/>
    <d v="2018-04-26T00:00:00"/>
    <s v="S"/>
    <d v="2018-04-30T00:00:00"/>
    <s v=""/>
    <s v=""/>
    <m/>
    <s v="SINCORREO@WOM.CL"/>
    <m/>
    <m/>
    <n v="27"/>
    <s v="Julia Arancibia"/>
    <x v="3"/>
    <m/>
    <s v=""/>
    <d v="2021-03-01T00:00:00"/>
    <n v="1036"/>
    <m/>
    <d v="2018-04-01T00:00:00"/>
    <d v="2018-04-01T00:00:00"/>
    <s v="No"/>
    <s v="No"/>
  </r>
  <r>
    <s v="Holdtech"/>
    <x v="0"/>
    <s v="Masivo"/>
    <s v="La Serena"/>
    <s v="15673994"/>
    <s v="4"/>
    <s v="15673994-4"/>
    <s v="DACARMOT"/>
    <s v="DANIELA ANDREA CARMONA TAMAYO"/>
    <s v="DANIELA ANDREA"/>
    <s v="CARMONA TAMAYO"/>
    <x v="1"/>
    <x v="3"/>
    <s v="Renuncia"/>
    <s v="Renuncia voluntaria"/>
    <d v="2018-06-28T00:00:00"/>
    <m/>
    <m/>
    <m/>
    <m/>
    <m/>
    <d v="1984-01-02T00:00:00"/>
    <s v="ALFONSO ANTONIO PINTO ARAYA"/>
    <s v="16780392-K"/>
    <s v="WILLIAMS ENRIQUE DOMINGUEZ BARRADA"/>
    <d v="2018-04-09T00:00:00"/>
    <d v="2018-04-26T00:00:00"/>
    <s v="S"/>
    <d v="2018-05-01T00:00:00"/>
    <s v="DACARMOT"/>
    <s v="DACARMOT"/>
    <n v="19169"/>
    <s v="daniela.carmona@consultor.wom.cl"/>
    <m/>
    <m/>
    <n v="27"/>
    <s v="Julia Arancibia"/>
    <x v="0"/>
    <s v="Diurno"/>
    <s v=""/>
    <d v="2021-03-01T00:00:00"/>
    <n v="1035"/>
    <m/>
    <d v="2018-06-01T00:00:00"/>
    <d v="2018-05-01T00:00:00"/>
    <s v="No"/>
    <s v="No"/>
  </r>
  <r>
    <s v="Holdtech"/>
    <x v="0"/>
    <s v="Empresas"/>
    <s v="La Serena"/>
    <s v="20006233"/>
    <s v="7"/>
    <s v="20006233-7"/>
    <s v="DAROJASV"/>
    <s v="DARIO ALFONSO ROJAS VALDEBENITO"/>
    <s v="DARIO ALFONSO"/>
    <s v="ROJAS VALDEBENITO"/>
    <x v="1"/>
    <x v="3"/>
    <s v="Desvinculación"/>
    <s v="Falta grave al contrato"/>
    <d v="2020-07-09T00:00:00"/>
    <m/>
    <m/>
    <m/>
    <m/>
    <m/>
    <d v="1999-04-16T00:00:00"/>
    <s v="PALOMA JACQUELINE ARAYA MUÑOZ"/>
    <s v="15054416-5"/>
    <s v="FRANCISCO JAVIER SUAREZ VEGA"/>
    <d v="2018-04-09T00:00:00"/>
    <d v="2018-04-26T00:00:00"/>
    <s v="S"/>
    <d v="2018-05-01T00:00:00"/>
    <s v="DAROJASV"/>
    <s v="DAROJASV"/>
    <n v="19083"/>
    <s v="dario.rojas@consultor.wom.cl"/>
    <m/>
    <m/>
    <n v="27"/>
    <s v="Julia Arancibia"/>
    <x v="1"/>
    <s v="Diurno"/>
    <n v="1"/>
    <d v="2021-03-01T00:00:00"/>
    <n v="1035"/>
    <m/>
    <d v="2020-07-01T00:00:00"/>
    <d v="2018-05-01T00:00:00"/>
    <s v="No"/>
    <s v="Si"/>
  </r>
  <r>
    <s v="Holdtech"/>
    <x v="0"/>
    <s v="Masivo"/>
    <s v="La Serena"/>
    <s v="19349068"/>
    <s v="9"/>
    <s v="19349068-9"/>
    <s v="JCVENEGP"/>
    <s v="JUAN CRISTOBAL VENEGAS PORTILLA"/>
    <s v="JUAN CRISTOBAL"/>
    <s v="VENEGAS PORTILLA"/>
    <x v="1"/>
    <x v="3"/>
    <s v="Desvinculación"/>
    <s v="Vencimiento de contrato"/>
    <d v="2018-06-01T00:00:00"/>
    <m/>
    <m/>
    <m/>
    <m/>
    <m/>
    <d v="1996-09-03T00:00:00"/>
    <s v="JOSE ARTURO CAMPOS CANIBILO"/>
    <s v="18354359-8"/>
    <s v="FRANCISCO JAVIER SUAREZ VEGA"/>
    <d v="2018-04-09T00:00:00"/>
    <d v="2018-04-26T00:00:00"/>
    <s v="S"/>
    <d v="2018-04-30T00:00:00"/>
    <s v="JCVENEGP"/>
    <s v="JCVENEGP"/>
    <n v="19157"/>
    <s v="SINCORREO@WOM.CL"/>
    <m/>
    <m/>
    <n v="27"/>
    <s v="Julia Arancibia"/>
    <x v="3"/>
    <m/>
    <s v=""/>
    <d v="2021-03-01T00:00:00"/>
    <n v="1036"/>
    <m/>
    <d v="2018-06-01T00:00:00"/>
    <d v="2018-04-01T00:00:00"/>
    <s v="No"/>
    <s v="No"/>
  </r>
  <r>
    <s v="Holdtech"/>
    <x v="0"/>
    <s v="Masivo"/>
    <s v="La Serena"/>
    <s v="17938251"/>
    <s v="2"/>
    <s v="17938251-2"/>
    <s v="JIGUERRA"/>
    <s v="JUAN IGNACIO GUERRERO ANDRADES"/>
    <s v="JUAN IGNACIO"/>
    <s v="GUERRERO ANDRADES"/>
    <x v="1"/>
    <x v="3"/>
    <s v="Renuncia"/>
    <s v="Renuncia voluntaria"/>
    <d v="2018-07-10T00:00:00"/>
    <m/>
    <m/>
    <m/>
    <m/>
    <m/>
    <d v="1991-11-24T00:00:00"/>
    <s v="JULIO ENRIQUE EGAÑA TABILO"/>
    <s v="15451219-5"/>
    <s v="ULISES LA ROSA PEREZ"/>
    <d v="2018-04-09T00:00:00"/>
    <d v="2018-04-26T00:00:00"/>
    <s v="S"/>
    <d v="2018-05-01T00:00:00"/>
    <s v="JIGUERRA"/>
    <s v="JIGUERRA"/>
    <n v="19123"/>
    <s v="juan.guerrero@consultor.wom.cl"/>
    <m/>
    <m/>
    <n v="27"/>
    <s v="Julia Arancibia"/>
    <x v="0"/>
    <s v="Diurno"/>
    <s v=""/>
    <d v="2021-03-01T00:00:00"/>
    <n v="1035"/>
    <m/>
    <d v="2018-07-01T00:00:00"/>
    <d v="2018-05-01T00:00:00"/>
    <s v="No"/>
    <s v="No"/>
  </r>
  <r>
    <s v="Holdtech"/>
    <x v="0"/>
    <s v="Masivo"/>
    <s v="La Serena"/>
    <s v="19491795"/>
    <s v="3"/>
    <s v="19491795-3"/>
    <s v="MAAVILEV"/>
    <s v="MATIAS ALBERTO AVILES VELIZ"/>
    <s v="MATIAS ALBERTO"/>
    <s v="AVILES VELIZ"/>
    <x v="1"/>
    <x v="3"/>
    <s v="Renuncia"/>
    <m/>
    <d v="2018-06-05T00:00:00"/>
    <m/>
    <m/>
    <m/>
    <m/>
    <m/>
    <d v="1996-08-30T00:00:00"/>
    <s v="JONATHAN ANDRES GONZALEZ HIDALGO"/>
    <s v="16732649-8"/>
    <s v="ULISES LA ROSA PEREZ"/>
    <d v="2018-04-09T00:00:00"/>
    <d v="2018-04-26T00:00:00"/>
    <s v="S"/>
    <d v="2018-05-01T00:00:00"/>
    <s v="MAAVILEV"/>
    <s v="MAAVILEV"/>
    <n v="19155"/>
    <s v="matias.aviles@consultor.wom.cl"/>
    <m/>
    <m/>
    <n v="27"/>
    <s v="Julia Arancibia"/>
    <x v="1"/>
    <s v="Diurno"/>
    <n v="1"/>
    <d v="2021-03-01T00:00:00"/>
    <n v="1035"/>
    <m/>
    <d v="2018-06-01T00:00:00"/>
    <d v="2018-05-01T00:00:00"/>
    <s v="No"/>
    <s v="No"/>
  </r>
  <r>
    <s v="Holdtech"/>
    <x v="0"/>
    <s v="Masivo"/>
    <s v="La Serena"/>
    <s v="19507192"/>
    <s v="6"/>
    <s v="19507192-6"/>
    <s v="NAFIGUEA"/>
    <s v="NESTOR ANTONIO MATIAS FIGUEROA ARAYA"/>
    <s v="NESTOR ANTONIO MATIAS"/>
    <s v="FIGUEROA ARAYA"/>
    <x v="1"/>
    <x v="3"/>
    <s v="Desvinculación"/>
    <s v="Vencimiento de contrato"/>
    <d v="2018-06-01T00:00:00"/>
    <m/>
    <m/>
    <m/>
    <m/>
    <m/>
    <d v="1997-09-02T00:00:00"/>
    <s v="JONATHAN ANDRES GONZALEZ HIDALGO"/>
    <s v="16732649-8"/>
    <s v="ULISES LA ROSA PEREZ"/>
    <d v="2018-04-09T00:00:00"/>
    <d v="2018-04-26T00:00:00"/>
    <s v="S"/>
    <d v="2018-04-30T00:00:00"/>
    <s v="NAFIGUEA"/>
    <s v="NAFIGUEA"/>
    <n v="19026"/>
    <s v="SINCORREO@WOM.CL"/>
    <m/>
    <m/>
    <n v="27"/>
    <s v="Julia Arancibia"/>
    <x v="3"/>
    <m/>
    <s v=""/>
    <d v="2021-03-01T00:00:00"/>
    <n v="1036"/>
    <m/>
    <d v="2018-06-01T00:00:00"/>
    <d v="2018-04-01T00:00:00"/>
    <s v="No"/>
    <s v="No"/>
  </r>
  <r>
    <s v="Holdtech"/>
    <x v="0"/>
    <s v="Masivo"/>
    <s v="La Serena"/>
    <s v="19507053"/>
    <s v="9"/>
    <s v="19507053-9"/>
    <s v="SDARANCC"/>
    <s v="STEFFI DARLING ARANCIBIA CORTES"/>
    <s v="STEFFI DARLING"/>
    <s v="ARANCIBIA CORTES"/>
    <x v="1"/>
    <x v="3"/>
    <s v="Desvinculación"/>
    <s v="No Concurrencia"/>
    <d v="2018-10-04T00:00:00"/>
    <m/>
    <m/>
    <m/>
    <m/>
    <m/>
    <d v="1997-08-04T00:00:00"/>
    <s v="ALFONSO ANTONIO PINTO ARAYA"/>
    <s v="16780392-K"/>
    <s v="WILLIAMS ENRIQUE DOMINGUEZ BARRADA"/>
    <d v="2018-04-09T00:00:00"/>
    <d v="2018-04-26T00:00:00"/>
    <s v="S"/>
    <d v="2018-05-01T00:00:00"/>
    <s v="SDARANCC"/>
    <s v="SDARANCC"/>
    <n v="19080"/>
    <s v="steffi.arancibia@consultor.wom.cl"/>
    <m/>
    <m/>
    <n v="27"/>
    <s v="Julia Arancibia"/>
    <x v="1"/>
    <s v="Diurno"/>
    <n v="1"/>
    <d v="2021-03-01T00:00:00"/>
    <n v="1035"/>
    <m/>
    <d v="2018-10-01T00:00:00"/>
    <d v="2018-05-01T00:00:00"/>
    <s v="No"/>
    <s v="Si"/>
  </r>
  <r>
    <s v="Holdtech"/>
    <x v="0"/>
    <s v="Masivo"/>
    <s v="La Serena"/>
    <s v="19436455"/>
    <s v="5"/>
    <s v="19436455-5"/>
    <s v="SYHUERTE"/>
    <s v="SCARLET YASMIN HUERTA ESPINOZA"/>
    <s v="SCARLET YASMIN"/>
    <s v="HUERTA ESPINOZA"/>
    <x v="1"/>
    <x v="3"/>
    <s v="Renuncia"/>
    <s v="Renuncia voluntaria"/>
    <d v="2018-07-03T00:00:00"/>
    <m/>
    <m/>
    <m/>
    <m/>
    <m/>
    <d v="1997-04-24T00:00:00"/>
    <s v="CRISTOBAL ANDRES GALLEGOS VALENCIA"/>
    <s v="17404906-8"/>
    <s v="ULISES LA ROSA PEREZ"/>
    <d v="2018-04-09T00:00:00"/>
    <d v="2018-04-26T00:00:00"/>
    <s v="S"/>
    <d v="2018-05-01T00:00:00"/>
    <s v="SYHUERTE"/>
    <s v="SYHUERTE"/>
    <n v="19108"/>
    <s v="scarlet.huerta@consultor.wom.cl"/>
    <m/>
    <m/>
    <n v="27"/>
    <s v="Julia Arancibia"/>
    <x v="1"/>
    <s v="Diurno"/>
    <n v="1"/>
    <d v="2021-03-01T00:00:00"/>
    <n v="1035"/>
    <m/>
    <d v="2018-07-01T00:00:00"/>
    <d v="2018-05-01T00:00:00"/>
    <s v="No"/>
    <s v="No"/>
  </r>
  <r>
    <s v="Holdtech"/>
    <x v="0"/>
    <s v="Masivo"/>
    <s v="La Serena"/>
    <s v="18690060"/>
    <s v="K"/>
    <s v="18690060-k"/>
    <s v="YADIAZM"/>
    <s v="YESSENIA ANDREINA DIAZ MICHEA"/>
    <s v="YESSENIA ANDREINA"/>
    <s v="DIAZ MICHEA"/>
    <x v="1"/>
    <x v="3"/>
    <s v="Renuncia"/>
    <s v="Renuncia voluntaria"/>
    <d v="2018-07-05T00:00:00"/>
    <m/>
    <m/>
    <m/>
    <m/>
    <m/>
    <d v="1994-05-12T00:00:00"/>
    <s v="BARBARA ANDREA ROJAS DROGUETT"/>
    <s v="15909479-0"/>
    <s v="ULISES LA ROSA PEREZ"/>
    <d v="2018-04-09T00:00:00"/>
    <d v="2018-04-26T00:00:00"/>
    <s v="S"/>
    <d v="2018-05-01T00:00:00"/>
    <s v="YADIAZM"/>
    <s v="YADIAZM"/>
    <n v="19091"/>
    <s v="yessenia.diaz@consultor.wom.cl"/>
    <m/>
    <m/>
    <n v="27"/>
    <s v="Julia Arancibia"/>
    <x v="1"/>
    <s v="Diurno"/>
    <n v="1"/>
    <d v="2021-03-01T00:00:00"/>
    <n v="1035"/>
    <m/>
    <d v="2018-07-01T00:00:00"/>
    <d v="2018-05-01T00:00:00"/>
    <s v="No"/>
    <s v="No"/>
  </r>
  <r>
    <s v="Holdtech"/>
    <x v="0"/>
    <s v="Masivo"/>
    <s v="La Serena"/>
    <s v="20306130"/>
    <s v="7"/>
    <s v="20306130-7"/>
    <s v="ASCAMPOO"/>
    <s v="ANDRES SEBASTIAN CAMPOS OÑATE"/>
    <s v="ANDRES SEBASTIAN"/>
    <s v="CAMPOS OÑATE"/>
    <x v="1"/>
    <x v="3"/>
    <s v="Renuncia"/>
    <m/>
    <d v="2019-01-02T00:00:00"/>
    <m/>
    <m/>
    <m/>
    <m/>
    <m/>
    <m/>
    <s v="JOSE ARTURO CAMPOS CANIBILO"/>
    <s v="18354359-8"/>
    <s v="FRANCISCO JAVIER SUAREZ VEGA"/>
    <d v="2018-04-26T00:00:00"/>
    <d v="2018-05-17T00:00:00"/>
    <s v="S"/>
    <d v="2018-05-19T00:00:00"/>
    <s v="ASCAMPOO"/>
    <s v="ASCAMPOO"/>
    <n v="19186"/>
    <s v="andres.campos@consultor.wom.cl"/>
    <m/>
    <m/>
    <n v="28"/>
    <s v="Merelyn Marin"/>
    <x v="0"/>
    <s v="Diurno"/>
    <s v=""/>
    <d v="2021-03-01T00:00:00"/>
    <n v="1017"/>
    <m/>
    <d v="2019-01-01T00:00:00"/>
    <d v="2018-05-01T00:00:00"/>
    <s v="No"/>
    <s v="Si"/>
  </r>
  <r>
    <s v="Holdtech"/>
    <x v="0"/>
    <s v="Masivo"/>
    <s v="La Serena"/>
    <s v="18002615"/>
    <s v="0"/>
    <s v="18002615-0"/>
    <s v="BCARDILZ"/>
    <s v="BIANKA CAROLINA ARDILES ZEPEDA"/>
    <s v="BIANKA CAROLINA"/>
    <s v="ARDILES ZEPEDA"/>
    <x v="1"/>
    <x v="3"/>
    <s v="Desvinculación"/>
    <s v="No Concurrencia"/>
    <d v="2019-03-14T00:00:00"/>
    <m/>
    <m/>
    <m/>
    <m/>
    <m/>
    <m/>
    <s v="JOSE ARTURO CAMPOS CANIBILO"/>
    <s v="18354359-8"/>
    <s v="FRANCISCO JAVIER SUAREZ VEGA"/>
    <d v="2018-04-26T00:00:00"/>
    <d v="2018-05-17T00:00:00"/>
    <s v="S"/>
    <d v="2018-05-19T00:00:00"/>
    <s v="BCARDILZ"/>
    <s v="BCARDILZ"/>
    <n v="19032"/>
    <s v="bianka.ardiles@consultor.wom.cl"/>
    <m/>
    <m/>
    <n v="28"/>
    <s v="Merelyn Marin"/>
    <x v="0"/>
    <s v="Diurno"/>
    <s v=""/>
    <d v="2021-03-01T00:00:00"/>
    <n v="1017"/>
    <m/>
    <d v="2019-03-01T00:00:00"/>
    <d v="2018-05-01T00:00:00"/>
    <s v="No"/>
    <s v="Si"/>
  </r>
  <r>
    <s v="Holdtech"/>
    <x v="0"/>
    <s v="Prepago"/>
    <s v="La Serena"/>
    <s v="16027545"/>
    <s v="6"/>
    <s v="16027545-6"/>
    <s v="GFCUBILR"/>
    <s v="GIANINNA FRANCISCA CUBILLOS ROJAS"/>
    <s v="GIANINNA FRANCISCA"/>
    <s v="CUBILLOS ROJAS"/>
    <x v="1"/>
    <x v="3"/>
    <s v="Desvinculación"/>
    <s v="Necesidad de la empresa"/>
    <d v="2019-10-29T00:00:00"/>
    <m/>
    <m/>
    <m/>
    <m/>
    <m/>
    <m/>
    <s v="JONATHAN ANDRES GONZALEZ HIDALGO"/>
    <s v="16732649-8"/>
    <s v="ULISES LA ROSA PEREZ"/>
    <d v="2018-04-26T00:00:00"/>
    <d v="2018-05-17T00:00:00"/>
    <s v="S"/>
    <d v="2018-05-18T00:00:00"/>
    <s v="GFCUBILR"/>
    <s v="GFCUBILR"/>
    <n v="19008"/>
    <s v="gianinna.cubillos@consultor.wom.cl"/>
    <m/>
    <m/>
    <n v="28"/>
    <s v="Merelyn Marin"/>
    <x v="0"/>
    <s v="Diurno"/>
    <s v=""/>
    <d v="2021-03-01T00:00:00"/>
    <n v="1018"/>
    <m/>
    <d v="2019-10-01T00:00:00"/>
    <d v="2018-05-01T00:00:00"/>
    <s v="No"/>
    <s v="Si"/>
  </r>
  <r>
    <s v="Holdtech"/>
    <x v="0"/>
    <s v="Masivo"/>
    <s v="La Serena"/>
    <s v="17515229"/>
    <s v="6"/>
    <s v="17515229-6"/>
    <s v="JACORTER"/>
    <s v="JACQUELINE ANDREA CORTES RIQUELME"/>
    <s v="JACQUELINE ANDREA"/>
    <s v="CORTES RIQUELME"/>
    <x v="1"/>
    <x v="3"/>
    <s v="Desvinculación"/>
    <s v="No Concurrencia"/>
    <d v="2018-05-31T00:00:00"/>
    <m/>
    <m/>
    <m/>
    <m/>
    <m/>
    <m/>
    <s v="BARBARA ANDREA ROJAS DROGUETT"/>
    <s v="15909479-0"/>
    <s v="ULISES LA ROSA PEREZ"/>
    <d v="2018-04-26T00:00:00"/>
    <d v="2018-05-17T00:00:00"/>
    <s v="S"/>
    <d v="2018-05-18T00:00:00"/>
    <s v="JACORTER"/>
    <s v="JACORTER"/>
    <n v="19210"/>
    <m/>
    <m/>
    <m/>
    <n v="28"/>
    <s v="Merelyn Marin"/>
    <x v="3"/>
    <m/>
    <s v=""/>
    <d v="2021-03-01T00:00:00"/>
    <n v="1018"/>
    <m/>
    <d v="2018-05-01T00:00:00"/>
    <d v="2018-05-01T00:00:00"/>
    <s v="No"/>
    <s v="No"/>
  </r>
  <r>
    <s v="Holdtech"/>
    <x v="0"/>
    <s v="Masivo"/>
    <s v="La Serena"/>
    <s v="11806877"/>
    <s v="7"/>
    <s v="11806877-7"/>
    <s v="JFYAVARL"/>
    <s v="JASNA FABIOLA YAVAR LOBOS"/>
    <s v="JASNA FABIOLA"/>
    <s v="YAVAR LOBOS"/>
    <x v="1"/>
    <x v="3"/>
    <s v="Desvinculación"/>
    <s v="No Concurrencia"/>
    <d v="2018-05-31T00:00:00"/>
    <m/>
    <m/>
    <m/>
    <m/>
    <m/>
    <m/>
    <s v="ALFONSO ANTONIO PINTO ARAYA"/>
    <s v="16780392-K"/>
    <s v="WILLIAMS ENRIQUE DOMINGUEZ BARRADA"/>
    <d v="2018-04-26T00:00:00"/>
    <d v="2018-05-17T00:00:00"/>
    <s v="S"/>
    <d v="2018-05-18T00:00:00"/>
    <s v="JFYAVARL"/>
    <s v="JFYAVARL"/>
    <n v="19199"/>
    <m/>
    <m/>
    <m/>
    <n v="28"/>
    <s v="Merelyn Marin"/>
    <x v="3"/>
    <m/>
    <s v=""/>
    <d v="2021-03-01T00:00:00"/>
    <n v="1018"/>
    <m/>
    <d v="2018-05-01T00:00:00"/>
    <d v="2018-05-01T00:00:00"/>
    <s v="No"/>
    <s v="No"/>
  </r>
  <r>
    <s v="Holdtech"/>
    <x v="0"/>
    <s v="Masivo"/>
    <s v="La Serena"/>
    <s v="16272914"/>
    <s v="4"/>
    <s v="16272914-4"/>
    <s v="JSSALINO"/>
    <s v="JAVIERA SOLEDAD SALINAS ORTEGA"/>
    <s v="JAVIERA SOLEDAD"/>
    <s v="SALINAS ORTEGA"/>
    <x v="1"/>
    <x v="3"/>
    <s v="Renuncia"/>
    <m/>
    <d v="2018-05-29T00:00:00"/>
    <m/>
    <m/>
    <m/>
    <m/>
    <m/>
    <m/>
    <s v="JULIO ENRIQUE EGAÑA TABILO"/>
    <s v="15451219-5"/>
    <s v="ULISES LA ROSA PEREZ"/>
    <d v="2018-04-26T00:00:00"/>
    <d v="2018-05-17T00:00:00"/>
    <s v="S"/>
    <d v="2018-05-18T00:00:00"/>
    <s v="JSSALINO"/>
    <s v="JSSALINO"/>
    <n v="19196"/>
    <m/>
    <m/>
    <m/>
    <n v="28"/>
    <s v="Merelyn Marin"/>
    <x v="3"/>
    <m/>
    <s v=""/>
    <d v="2021-03-01T00:00:00"/>
    <n v="1018"/>
    <m/>
    <d v="2018-05-01T00:00:00"/>
    <d v="2018-05-01T00:00:00"/>
    <s v="No"/>
    <s v="No"/>
  </r>
  <r>
    <s v="Holdtech"/>
    <x v="0"/>
    <s v="Masivo"/>
    <s v="La Serena"/>
    <s v="19710791"/>
    <s v="K"/>
    <s v="19710791-K"/>
    <s v="KMPERALO"/>
    <s v="KATHALINA MACKARENA PERALTA OYANADEL"/>
    <s v="KATHALINA MACKARENA"/>
    <s v="PERALTA OYANADEL"/>
    <x v="1"/>
    <x v="3"/>
    <s v="Renuncia"/>
    <s v="Renuncia voluntaria"/>
    <d v="2018-10-26T00:00:00"/>
    <m/>
    <m/>
    <m/>
    <m/>
    <m/>
    <m/>
    <s v="ALFONSO ANTONIO PINTO ARAYA"/>
    <s v="16780392-K"/>
    <s v="WILLIAMS ENRIQUE DOMINGUEZ BARRADA"/>
    <d v="2018-04-26T00:00:00"/>
    <d v="2018-05-17T00:00:00"/>
    <s v="S"/>
    <d v="2018-05-19T00:00:00"/>
    <s v="KMPERALO"/>
    <s v="KMPERALO"/>
    <n v="19152"/>
    <s v="kathalina.peralta@consultor.wom.cl"/>
    <m/>
    <m/>
    <n v="28"/>
    <s v="Merelyn Marin"/>
    <x v="1"/>
    <s v="Diurno"/>
    <n v="1"/>
    <d v="2021-03-01T00:00:00"/>
    <n v="1017"/>
    <m/>
    <d v="2018-10-01T00:00:00"/>
    <d v="2018-05-01T00:00:00"/>
    <s v="No"/>
    <s v="No"/>
  </r>
  <r>
    <s v="Holdtech"/>
    <x v="0"/>
    <s v="Masivo"/>
    <s v="La Serena"/>
    <s v="16443683"/>
    <s v="7"/>
    <s v="16443683-7"/>
    <s v="RASILVAC"/>
    <s v="RENEE ANDREA SILVA CASTELLON"/>
    <s v="RENEE ANDREA"/>
    <s v="SILVA CASTELLON"/>
    <x v="1"/>
    <x v="3"/>
    <s v="Desvinculación"/>
    <s v="No Ingresó a plataforma"/>
    <d v="2018-05-18T00:00:00"/>
    <m/>
    <m/>
    <m/>
    <m/>
    <m/>
    <m/>
    <s v="MELANIE IVONNE MORALES NORAMBUENA"/>
    <s v="17268870-5"/>
    <n v="0"/>
    <d v="2018-04-26T00:00:00"/>
    <d v="2018-05-17T00:00:00"/>
    <s v="S"/>
    <d v="2018-05-18T00:00:00"/>
    <s v="RASILVAC"/>
    <s v="RASILVAC"/>
    <n v="19179"/>
    <m/>
    <m/>
    <m/>
    <n v="28"/>
    <s v="Merelyn Marin"/>
    <x v="3"/>
    <m/>
    <s v=""/>
    <d v="2021-03-01T00:00:00"/>
    <n v="1018"/>
    <m/>
    <d v="2018-05-01T00:00:00"/>
    <d v="2018-05-01T00:00:00"/>
    <s v="No"/>
    <s v="No"/>
  </r>
  <r>
    <s v="Holdtech"/>
    <x v="0"/>
    <s v="Masivo"/>
    <s v="La Serena"/>
    <s v="17182095"/>
    <s v="2"/>
    <s v="17182095-2"/>
    <s v="SAARAYAP"/>
    <s v="SEBASTIAN ALBERTO ARAYA PINTO"/>
    <s v="SEBASTIAN ALBERTO"/>
    <s v="ARAYA PINTO"/>
    <x v="1"/>
    <x v="3"/>
    <s v="Desvinculación"/>
    <s v="Falta grave al contrato"/>
    <d v="2018-08-14T00:00:00"/>
    <m/>
    <m/>
    <m/>
    <m/>
    <m/>
    <m/>
    <s v="MELANIE IVONNE MORALES NORAMBUENA"/>
    <s v="17268870-5"/>
    <n v="0"/>
    <d v="2018-04-26T00:00:00"/>
    <d v="2018-05-17T00:00:00"/>
    <s v="S"/>
    <d v="2018-05-19T00:00:00"/>
    <s v="SAARAYAP"/>
    <s v="SAARAYAP"/>
    <n v="19234"/>
    <s v="sebastian.araya@consultor.wom.cl"/>
    <m/>
    <m/>
    <n v="28"/>
    <s v="Merelyn Marin"/>
    <x v="0"/>
    <s v="Diurno"/>
    <s v=""/>
    <d v="2021-03-01T00:00:00"/>
    <n v="1017"/>
    <m/>
    <d v="2018-08-01T00:00:00"/>
    <d v="2018-05-01T00:00:00"/>
    <s v="No"/>
    <s v="No"/>
  </r>
  <r>
    <s v="Holdtech"/>
    <x v="0"/>
    <s v="Masivo"/>
    <s v="La Serena"/>
    <s v="14475949"/>
    <s v="4"/>
    <s v="14475949-4"/>
    <s v="BAVALLAR"/>
    <s v="BEATRIZ ALEJANDRA VALLADARES ROJAS"/>
    <s v="BEATRIZ ALEJANDRA"/>
    <s v="VALLADARES ROJAS"/>
    <x v="1"/>
    <x v="3"/>
    <s v="Desvinculación"/>
    <s v="No Concurrencia"/>
    <d v="2018-07-16T00:00:00"/>
    <m/>
    <m/>
    <m/>
    <m/>
    <m/>
    <d v="1973-11-06T00:00:00"/>
    <s v="PAULA ANGELINA ELGUEDA MADARIAGA"/>
    <s v="14109923-K"/>
    <s v="WILLIAMS ENRIQUE DOMINGUEZ BARRADA"/>
    <d v="2018-05-09T00:00:00"/>
    <d v="2018-05-29T00:00:00"/>
    <s v="S"/>
    <d v="2018-06-01T00:00:00"/>
    <s v="BAVALLAR"/>
    <s v="BAVALLAR"/>
    <n v="19253"/>
    <s v="beatriz.valladares@consultor.wom.cl"/>
    <m/>
    <m/>
    <n v="29"/>
    <s v="Julia Arancibia"/>
    <x v="1"/>
    <s v="Diurno"/>
    <n v="1"/>
    <d v="2021-03-01T00:00:00"/>
    <n v="1004"/>
    <m/>
    <d v="2018-07-01T00:00:00"/>
    <d v="2018-06-01T00:00:00"/>
    <s v="No"/>
    <s v="No"/>
  </r>
  <r>
    <s v="Holdtech"/>
    <x v="0"/>
    <s v="Masivo"/>
    <s v="La Serena"/>
    <s v="19772087"/>
    <s v="5"/>
    <s v="19772087-5"/>
    <s v="CFROJASA"/>
    <s v="CAMILA FERNANDA ROJAS AGUILERA"/>
    <s v="CAMILA FERNANDA"/>
    <s v="ROJAS AGUILERA"/>
    <x v="1"/>
    <x v="3"/>
    <s v="Desvinculación"/>
    <s v="No Concurrencia"/>
    <d v="2018-06-15T00:00:00"/>
    <m/>
    <m/>
    <m/>
    <m/>
    <m/>
    <d v="1998-09-28T00:00:00"/>
    <s v="PAULA ANGELINA ELGUEDA MADARIAGA"/>
    <s v="14109923-K"/>
    <s v="WILLIAMS ENRIQUE DOMINGUEZ BARRADA"/>
    <d v="2018-05-09T00:00:00"/>
    <d v="2018-05-29T00:00:00"/>
    <s v="S"/>
    <d v="2018-06-04T00:00:00"/>
    <s v="CFROJASA"/>
    <s v="CFROJASA"/>
    <n v="19269"/>
    <s v="camila.rojas.a@consultor.wom.cl"/>
    <m/>
    <m/>
    <n v="29"/>
    <s v="Julia Arancibia"/>
    <x v="1"/>
    <s v="Diurno"/>
    <n v="1"/>
    <d v="2021-03-01T00:00:00"/>
    <n v="1001"/>
    <m/>
    <d v="2018-06-01T00:00:00"/>
    <d v="2018-06-01T00:00:00"/>
    <s v="No"/>
    <s v="No"/>
  </r>
  <r>
    <s v="Holdtech"/>
    <x v="0"/>
    <s v="Masivo"/>
    <s v="La Serena"/>
    <s v="19780562"/>
    <s v="5"/>
    <s v="19780562-5"/>
    <s v="EAGODOYO"/>
    <s v="EDUARDO ANTONIO GODOY ORTIZ"/>
    <s v="EDUARDO ANTONIO"/>
    <s v="GODOY ORTIZ"/>
    <x v="1"/>
    <x v="3"/>
    <s v="Desvinculación"/>
    <s v="Vencimiento de contrato"/>
    <d v="2018-09-01T00:00:00"/>
    <m/>
    <m/>
    <m/>
    <m/>
    <m/>
    <d v="1998-01-16T00:00:00"/>
    <s v="PAULA ANGELINA ELGUEDA MADARIAGA"/>
    <s v="14109923-K"/>
    <s v="WILLIAMS ENRIQUE DOMINGUEZ BARRADA"/>
    <d v="2018-05-09T00:00:00"/>
    <d v="2018-05-29T00:00:00"/>
    <s v="S"/>
    <d v="2018-06-01T00:00:00"/>
    <s v="EAGODOYO"/>
    <s v="EAGODOYO"/>
    <n v="19256"/>
    <s v="eduardo.godoy@consultor.wom.cl"/>
    <m/>
    <m/>
    <n v="29"/>
    <s v="Julia Arancibia"/>
    <x v="1"/>
    <s v="Diurno"/>
    <n v="1"/>
    <d v="2021-03-01T00:00:00"/>
    <n v="1004"/>
    <m/>
    <d v="2018-09-01T00:00:00"/>
    <d v="2018-06-01T00:00:00"/>
    <s v="No"/>
    <s v="No"/>
  </r>
  <r>
    <s v="Holdtech"/>
    <x v="0"/>
    <s v="Masivo"/>
    <s v="La Serena"/>
    <s v="19315634"/>
    <s v="7"/>
    <s v="19315634-7"/>
    <s v="FDFUENTD"/>
    <s v="FERNANDA DANIELA FUENTES DIAZ"/>
    <s v="FERNANDA DANIELA"/>
    <s v="FUENTES DIAZ"/>
    <x v="1"/>
    <x v="3"/>
    <s v="Renuncia"/>
    <m/>
    <d v="2019-04-26T00:00:00"/>
    <m/>
    <m/>
    <m/>
    <m/>
    <m/>
    <d v="1996-07-17T00:00:00"/>
    <s v="PAULA ANGELINA ELGUEDA MADARIAGA"/>
    <s v="14109923-K"/>
    <s v="WILLIAMS ENRIQUE DOMINGUEZ BARRADA"/>
    <d v="2018-05-09T00:00:00"/>
    <d v="2018-05-29T00:00:00"/>
    <s v="S"/>
    <d v="2018-06-01T00:00:00"/>
    <s v="FDFUENTD"/>
    <s v="FDFUENTD"/>
    <n v="19241"/>
    <s v="fernanda.fuentes@consultor.wom.cl"/>
    <m/>
    <m/>
    <n v="29"/>
    <s v="Julia Arancibia"/>
    <x v="1"/>
    <s v="Diurno"/>
    <n v="1"/>
    <d v="2021-03-01T00:00:00"/>
    <n v="1004"/>
    <m/>
    <d v="2019-04-01T00:00:00"/>
    <d v="2018-06-01T00:00:00"/>
    <s v="No"/>
    <s v="Si"/>
  </r>
  <r>
    <s v="Holdtech"/>
    <x v="0"/>
    <s v="Masivo"/>
    <s v="La Serena"/>
    <s v="19770882"/>
    <s v="4"/>
    <s v="19770882-4"/>
    <s v="KBLEPEZS"/>
    <s v="KELLY BELEN LEPEZ SARMIENTO"/>
    <s v="KELLY BELEN"/>
    <s v="LEPEZ SARMIENTO"/>
    <x v="1"/>
    <x v="3"/>
    <s v="Desvinculación"/>
    <s v="Vencimiento de contrato"/>
    <d v="2018-08-01T00:00:00"/>
    <m/>
    <m/>
    <m/>
    <m/>
    <m/>
    <d v="1998-03-03T00:00:00"/>
    <s v="PAULA ANGELINA ELGUEDA MADARIAGA"/>
    <s v="14109923-K"/>
    <s v="WILLIAMS ENRIQUE DOMINGUEZ BARRADA"/>
    <d v="2018-05-09T00:00:00"/>
    <d v="2018-05-29T00:00:00"/>
    <s v="S"/>
    <d v="2018-06-04T00:00:00"/>
    <s v="KBLEPEZS"/>
    <s v="KBLEPEZS"/>
    <n v="19260"/>
    <s v="kelly.lepez@consultor.wom.cl"/>
    <m/>
    <m/>
    <n v="29"/>
    <s v="Julia Arancibia"/>
    <x v="1"/>
    <s v="Diurno"/>
    <n v="1"/>
    <d v="2021-03-01T00:00:00"/>
    <n v="1001"/>
    <m/>
    <d v="2018-08-01T00:00:00"/>
    <d v="2018-06-01T00:00:00"/>
    <s v="No"/>
    <s v="No"/>
  </r>
  <r>
    <s v="Holdtech"/>
    <x v="0"/>
    <s v="Masivo"/>
    <s v="La Serena"/>
    <s v="17810854"/>
    <s v="9"/>
    <s v="17810854-9"/>
    <s v="NAGONZAC"/>
    <s v="NICOLAS ANTONIO GONZALEZ CORNEJO"/>
    <s v="NICOLAS ANTONIO"/>
    <s v="GONZALEZ CORNEJO"/>
    <x v="1"/>
    <x v="3"/>
    <s v="Renuncia"/>
    <s v="Renuncia voluntaria"/>
    <d v="2019-06-22T00:00:00"/>
    <m/>
    <m/>
    <m/>
    <m/>
    <m/>
    <d v="1991-07-02T00:00:00"/>
    <s v="PAULA ANGELINA ELGUEDA MADARIAGA"/>
    <s v="14109923-K"/>
    <s v="WILLIAMS ENRIQUE DOMINGUEZ BARRADA"/>
    <d v="2018-05-09T00:00:00"/>
    <d v="2018-05-29T00:00:00"/>
    <s v="S"/>
    <d v="2018-06-01T00:00:00"/>
    <s v="NAGONZAC"/>
    <s v="NAGONZAC"/>
    <n v="19254"/>
    <s v="nicolas.gonzalez.c@consultor.wom.cl"/>
    <m/>
    <m/>
    <n v="29"/>
    <s v="Julia Arancibia"/>
    <x v="1"/>
    <s v="Diurno"/>
    <n v="1"/>
    <d v="2021-03-01T00:00:00"/>
    <n v="1004"/>
    <m/>
    <d v="2019-06-01T00:00:00"/>
    <d v="2018-06-01T00:00:00"/>
    <s v="No"/>
    <s v="Si"/>
  </r>
  <r>
    <s v="Holdtech"/>
    <x v="0"/>
    <s v="Masivo"/>
    <s v="La Serena"/>
    <s v="19711588"/>
    <s v="2"/>
    <s v="19711588-2"/>
    <s v="NMVALBUG"/>
    <s v="NATALIA MACARENA VALBUENA GUTIERREZ"/>
    <s v="NATALIA MACARENA"/>
    <s v="VALBUENA GUTIERREZ"/>
    <x v="1"/>
    <x v="3"/>
    <s v="Renuncia"/>
    <s v="Motivos personales"/>
    <d v="2019-01-02T00:00:00"/>
    <m/>
    <m/>
    <m/>
    <m/>
    <m/>
    <d v="1997-10-09T00:00:00"/>
    <s v="PAULA ANGELINA ELGUEDA MADARIAGA"/>
    <s v="14109923-K"/>
    <s v="WILLIAMS ENRIQUE DOMINGUEZ BARRADA"/>
    <d v="2018-05-09T00:00:00"/>
    <d v="2018-05-29T00:00:00"/>
    <s v="S"/>
    <d v="2018-06-01T00:00:00"/>
    <s v="NMVALBUG"/>
    <s v="NMVALBUG"/>
    <n v="19267"/>
    <s v="natalia.valbuena@consultor.wom.cl"/>
    <m/>
    <m/>
    <n v="29"/>
    <s v="Julia Arancibia"/>
    <x v="0"/>
    <s v="Diurno"/>
    <s v=""/>
    <d v="2021-03-01T00:00:00"/>
    <n v="1004"/>
    <m/>
    <d v="2019-01-01T00:00:00"/>
    <d v="2018-06-01T00:00:00"/>
    <s v="No"/>
    <s v="Si"/>
  </r>
  <r>
    <s v="Holdtech"/>
    <x v="0"/>
    <s v="Masivo"/>
    <s v="La Serena"/>
    <s v="18495788"/>
    <s v="4"/>
    <s v="18495788-4"/>
    <s v="TMLOPEZG"/>
    <s v="THALIA MAKARENA LOPEZ GOMEZ"/>
    <s v="THALIA MAKARENA"/>
    <s v="LOPEZ GOMEZ"/>
    <x v="1"/>
    <x v="3"/>
    <s v="Renuncia"/>
    <s v="Motivos personales"/>
    <d v="2018-11-12T00:00:00"/>
    <m/>
    <m/>
    <m/>
    <m/>
    <m/>
    <d v="1993-12-30T00:00:00"/>
    <s v="PAULA ANGELINA ELGUEDA MADARIAGA"/>
    <s v="14109923-K"/>
    <s v="WILLIAMS ENRIQUE DOMINGUEZ BARRADA"/>
    <d v="2018-05-09T00:00:00"/>
    <d v="2018-05-29T00:00:00"/>
    <s v="S"/>
    <d v="2018-06-01T00:00:00"/>
    <s v="TMLOPEZG"/>
    <s v="TMLOPEZG"/>
    <n v="19239"/>
    <s v="thalia.lopez@consultor.wom.cl"/>
    <m/>
    <m/>
    <n v="29"/>
    <s v="Julia Arancibia"/>
    <x v="1"/>
    <s v="Diurno"/>
    <n v="1"/>
    <d v="2021-03-01T00:00:00"/>
    <n v="1004"/>
    <m/>
    <d v="2018-11-01T00:00:00"/>
    <d v="2018-06-01T00:00:00"/>
    <s v="No"/>
    <s v="No"/>
  </r>
  <r>
    <s v="Holdtech"/>
    <x v="0"/>
    <s v="Empresas"/>
    <s v="La Serena"/>
    <s v="12485224"/>
    <s v="2"/>
    <s v="12485224-2"/>
    <s v="SPCARRAV"/>
    <s v="SEBASTIAN PATRICIO CARRASCO VALDES"/>
    <s v="SEBASTIAN PATRICIO"/>
    <s v="CARRASCO VALDES"/>
    <x v="1"/>
    <x v="3"/>
    <s v="Desvinculación"/>
    <s v="No Concurrencia"/>
    <d v="2021-02-10T00:00:00"/>
    <m/>
    <m/>
    <m/>
    <m/>
    <m/>
    <d v="1973-06-20T00:00:00"/>
    <s v="JONATHAN ANDRES GONZALEZ HIDALGO"/>
    <s v="16732649-8"/>
    <s v="ULISES LA ROSA PEREZ"/>
    <d v="2018-05-11T00:00:00"/>
    <d v="2018-05-31T00:00:00"/>
    <s v="S"/>
    <d v="2018-06-04T00:00:00"/>
    <s v="SPCARRAV"/>
    <s v="SPCARRAV"/>
    <n v="19185"/>
    <s v="sebastian.carrasco@consultor.wom.cl"/>
    <m/>
    <m/>
    <n v="30"/>
    <s v="Katterine Cuadra"/>
    <x v="1"/>
    <s v="Diurno"/>
    <n v="1"/>
    <d v="2021-03-01T00:00:00"/>
    <n v="1001"/>
    <m/>
    <d v="2021-02-01T00:00:00"/>
    <d v="2018-06-01T00:00:00"/>
    <s v="No"/>
    <s v="Si"/>
  </r>
  <r>
    <s v="Holdtech"/>
    <x v="0"/>
    <s v="Masivo"/>
    <s v="La Serena"/>
    <s v="17865176"/>
    <s v="5"/>
    <s v="17865176-5"/>
    <s v="DACARMOU"/>
    <s v="DIEGO ANDRES CARMONA ORQUETA"/>
    <s v="DIEGO ANDRES"/>
    <s v="CARMONA ORQUETA"/>
    <x v="1"/>
    <x v="3"/>
    <s v="Renuncia"/>
    <m/>
    <d v="2018-06-05T00:00:00"/>
    <m/>
    <m/>
    <m/>
    <m/>
    <m/>
    <d v="1990-11-12T00:00:00"/>
    <s v="ALFONSO ANTONIO PINTO ARAYA"/>
    <s v="16780392-K"/>
    <s v="WILLIAMS ENRIQUE DOMINGUEZ BARRADA"/>
    <d v="2018-05-11T00:00:00"/>
    <d v="2018-05-31T00:00:00"/>
    <s v="S"/>
    <d v="2018-06-04T00:00:00"/>
    <s v="DACARMOU"/>
    <s v="DACARMOU"/>
    <n v="19195"/>
    <s v="diego.carmona@consultor.wom.cl"/>
    <m/>
    <m/>
    <n v="30"/>
    <s v="Katterine Cuadra"/>
    <x v="1"/>
    <s v="Diurno"/>
    <n v="1"/>
    <d v="2021-03-01T00:00:00"/>
    <n v="1001"/>
    <m/>
    <d v="2018-06-01T00:00:00"/>
    <d v="2018-06-01T00:00:00"/>
    <s v="No"/>
    <s v="No"/>
  </r>
  <r>
    <s v="Holdtech"/>
    <x v="0"/>
    <s v="Masivo"/>
    <s v="La Serena"/>
    <s v="17363630"/>
    <s v="K"/>
    <s v="17363630-K"/>
    <s v="FAJULIOV"/>
    <s v="FABIAN ALEJANDRO JULIO VILLALOBOS"/>
    <s v="FABIAN ALEJANDRO"/>
    <s v="JULIO VILLALOBOS"/>
    <x v="1"/>
    <x v="3"/>
    <s v="Renuncia"/>
    <s v="Motivos personales"/>
    <d v="2018-12-14T00:00:00"/>
    <m/>
    <m/>
    <m/>
    <m/>
    <m/>
    <d v="1990-01-22T00:00:00"/>
    <s v="BARBARA ANDREA ROJAS DROGUETT"/>
    <s v="15909479-0"/>
    <s v="ULISES LA ROSA PEREZ"/>
    <d v="2018-05-11T00:00:00"/>
    <d v="2018-05-31T00:00:00"/>
    <s v="S"/>
    <d v="2018-06-04T00:00:00"/>
    <s v="FAJULIOV"/>
    <s v="FAJULIOV"/>
    <n v="19211"/>
    <s v="fabian.julio@consultor.wom.cl"/>
    <m/>
    <m/>
    <n v="30"/>
    <s v="Katterine Cuadra"/>
    <x v="1"/>
    <s v="Diurno"/>
    <n v="1"/>
    <d v="2021-03-01T00:00:00"/>
    <n v="1001"/>
    <m/>
    <d v="2018-12-01T00:00:00"/>
    <d v="2018-06-01T00:00:00"/>
    <s v="No"/>
    <s v="Si"/>
  </r>
  <r>
    <s v="Holdtech"/>
    <x v="0"/>
    <s v="Masivo"/>
    <s v="La Serena"/>
    <s v="18633159"/>
    <s v="1"/>
    <s v="18633159-1"/>
    <s v="FIMELLAQ"/>
    <s v="FELIPE IGNACIO MELLADO QUEVEDO"/>
    <s v="FELIPE IGNACIO"/>
    <s v="MELLADO QUEVEDO"/>
    <x v="1"/>
    <x v="3"/>
    <s v="Renuncia"/>
    <s v="Renuncia voluntaria"/>
    <d v="2018-07-30T00:00:00"/>
    <m/>
    <m/>
    <m/>
    <m/>
    <m/>
    <d v="1994-03-27T00:00:00"/>
    <s v="PAULA ANGELINA ELGUEDA MADARIAGA"/>
    <s v="14109923-K"/>
    <s v="WILLIAMS ENRIQUE DOMINGUEZ BARRADA"/>
    <d v="2018-05-11T00:00:00"/>
    <d v="2018-05-31T00:00:00"/>
    <s v="S"/>
    <d v="2018-06-04T00:00:00"/>
    <s v="FIMELLAQ"/>
    <s v="FIMELLAQ"/>
    <n v="19190"/>
    <s v="felipe.mellado@consultor.wom.cl"/>
    <m/>
    <m/>
    <n v="30"/>
    <s v="Katterine Cuadra"/>
    <x v="0"/>
    <s v="Diurno"/>
    <s v=""/>
    <d v="2021-03-01T00:00:00"/>
    <n v="1001"/>
    <m/>
    <d v="2018-07-01T00:00:00"/>
    <d v="2018-06-01T00:00:00"/>
    <s v="No"/>
    <s v="No"/>
  </r>
  <r>
    <s v="Holdtech"/>
    <x v="0"/>
    <s v="Masivo"/>
    <s v="La Serena"/>
    <s v="15955703"/>
    <s v="0"/>
    <s v="15955703-0"/>
    <s v="JAOLMOSC"/>
    <s v="JESSICA ANDREA OLMOS CORREA"/>
    <s v="JESSICA ANDREA"/>
    <s v="OLMOS CORREA"/>
    <x v="1"/>
    <x v="3"/>
    <s v="Desvinculación"/>
    <s v="No Concurrencia"/>
    <d v="2018-06-12T00:00:00"/>
    <m/>
    <m/>
    <m/>
    <m/>
    <m/>
    <d v="1985-04-16T00:00:00"/>
    <s v="PALOMA JACQUELINE ARAYA MUÑOZ"/>
    <s v="15054416-5"/>
    <s v="FRANCISCO JAVIER SUAREZ VEGA"/>
    <d v="2018-05-11T00:00:00"/>
    <d v="2018-05-31T00:00:00"/>
    <s v="S"/>
    <d v="2018-06-04T00:00:00"/>
    <s v="JAOLMOSC"/>
    <s v="JAOLMOSC"/>
    <n v="19283"/>
    <s v="jessica.olmos@consultor.wom.cl"/>
    <m/>
    <m/>
    <n v="30"/>
    <s v="Katterine Cuadra"/>
    <x v="1"/>
    <s v="Diurno"/>
    <n v="1"/>
    <d v="2021-03-01T00:00:00"/>
    <n v="1001"/>
    <m/>
    <d v="2018-06-01T00:00:00"/>
    <d v="2018-06-01T00:00:00"/>
    <s v="No"/>
    <s v="No"/>
  </r>
  <r>
    <s v="Holdtech"/>
    <x v="0"/>
    <s v="Masivo"/>
    <s v="La Serena"/>
    <s v="18311452"/>
    <s v="2"/>
    <s v="18311452-2"/>
    <s v="JEPIZARA"/>
    <s v="JORGE ENRIQUE PIZARRO AGUIRRE"/>
    <s v="JORGE ENRIQUE"/>
    <s v="PIZARRO AGUIRRE"/>
    <x v="1"/>
    <x v="3"/>
    <s v="Renuncia"/>
    <s v="Renuncia voluntaria"/>
    <d v="2018-06-11T00:00:00"/>
    <m/>
    <m/>
    <m/>
    <m/>
    <m/>
    <d v="1992-10-22T00:00:00"/>
    <s v="PAULA ANGELINA ELGUEDA MADARIAGA"/>
    <s v="14109923-K"/>
    <s v="WILLIAMS ENRIQUE DOMINGUEZ BARRADA"/>
    <d v="2018-05-11T00:00:00"/>
    <d v="2018-05-31T00:00:00"/>
    <s v="S"/>
    <d v="2018-06-04T00:00:00"/>
    <s v="JEPIZARA"/>
    <s v="JEPIZARA"/>
    <n v="19255"/>
    <s v="jorge.pizarro@consultor.wom.cl"/>
    <m/>
    <m/>
    <n v="30"/>
    <s v="Katterine Cuadra"/>
    <x v="0"/>
    <s v="Diurno"/>
    <s v=""/>
    <d v="2021-03-01T00:00:00"/>
    <n v="1001"/>
    <m/>
    <d v="2018-06-01T00:00:00"/>
    <d v="2018-06-01T00:00:00"/>
    <s v="No"/>
    <s v="No"/>
  </r>
  <r>
    <s v="Holdtech"/>
    <x v="0"/>
    <s v="Masivo"/>
    <s v="La Serena"/>
    <s v="19771597"/>
    <s v="9"/>
    <s v="19771597-9"/>
    <s v="JFLEIVAG"/>
    <s v="JAVIERA FERNANDA LEIVA GOMEZ"/>
    <s v="JAVIERA FERNANDA"/>
    <s v="LEIVA GOMEZ"/>
    <x v="1"/>
    <x v="3"/>
    <s v="Renuncia"/>
    <s v="Renuncia voluntaria"/>
    <d v="2018-07-17T00:00:00"/>
    <m/>
    <m/>
    <m/>
    <m/>
    <m/>
    <d v="1998-07-10T00:00:00"/>
    <s v="PAULA ANGELINA ELGUEDA MADARIAGA"/>
    <s v="14109923-K"/>
    <s v="WILLIAMS ENRIQUE DOMINGUEZ BARRADA"/>
    <d v="2018-05-11T00:00:00"/>
    <d v="2018-05-31T00:00:00"/>
    <s v="S"/>
    <d v="2018-06-04T00:00:00"/>
    <s v="JFLEIVAG"/>
    <s v="JFLEIVAG"/>
    <n v="19285"/>
    <s v="javiera.leiva@consultor.wom.cl"/>
    <m/>
    <m/>
    <n v="30"/>
    <s v="Katterine Cuadra"/>
    <x v="0"/>
    <s v="Diurno"/>
    <s v=""/>
    <d v="2021-03-01T00:00:00"/>
    <n v="1001"/>
    <m/>
    <d v="2018-07-01T00:00:00"/>
    <d v="2018-06-01T00:00:00"/>
    <s v="No"/>
    <s v="No"/>
  </r>
  <r>
    <s v="Holdtech"/>
    <x v="0"/>
    <s v="Masivo"/>
    <s v="La Serena"/>
    <s v="17277537"/>
    <s v="3"/>
    <s v="17277537-3"/>
    <s v="TVAGUIRC"/>
    <s v="TAMARA VALENTINA AGUIRRE CARCAMO"/>
    <s v="TAMARA VALENTINA"/>
    <s v="AGUIRRE CARCAMO"/>
    <x v="1"/>
    <x v="3"/>
    <s v="Desvinculación"/>
    <s v="No Concurrencia"/>
    <d v="2020-11-30T00:00:00"/>
    <m/>
    <m/>
    <m/>
    <m/>
    <m/>
    <d v="1990-02-19T00:00:00"/>
    <s v="PAULA ANGELINA ELGUEDA MADARIAGA"/>
    <s v="14109923-K"/>
    <s v="WILLIAMS ENRIQUE DOMINGUEZ BARRADA"/>
    <d v="2018-05-11T00:00:00"/>
    <d v="2018-05-31T00:00:00"/>
    <s v="S"/>
    <d v="2018-06-04T00:00:00"/>
    <s v="TVAGUIRC"/>
    <s v="TVAGUIRC"/>
    <n v="19042"/>
    <s v="tamara.aguirre@consultor.wom.cl"/>
    <m/>
    <m/>
    <n v="30"/>
    <s v="Katterine Cuadra"/>
    <x v="0"/>
    <s v="Diurno"/>
    <s v=""/>
    <d v="2021-03-01T00:00:00"/>
    <n v="1001"/>
    <m/>
    <d v="2020-11-01T00:00:00"/>
    <d v="2018-06-01T00:00:00"/>
    <s v="No"/>
    <s v="Si"/>
  </r>
  <r>
    <s v="Holdtech"/>
    <x v="0"/>
    <s v="Masivo"/>
    <s v="La Serena"/>
    <s v="19950563"/>
    <s v="7"/>
    <s v="19950563-7"/>
    <s v="AFLEVERC"/>
    <s v="ALEXANDRA FRANCISCA LEVERT CERDA"/>
    <s v="ALEXANDRA FRANCISCA"/>
    <s v="LEVERT CERDA"/>
    <x v="1"/>
    <x v="3"/>
    <s v="Desvinculación"/>
    <s v="Mutuo acuerdo"/>
    <d v="2021-02-13T00:00:00"/>
    <m/>
    <m/>
    <m/>
    <m/>
    <m/>
    <d v="1998-05-05T00:00:00"/>
    <s v="JOSE ARTURO CAMPOS CANIBILO"/>
    <s v="18354359-8"/>
    <s v="FRANCISCO JAVIER SUAREZ VEGA"/>
    <d v="2017-06-04T00:00:00"/>
    <d v="2018-06-25T00:00:00"/>
    <m/>
    <d v="2018-06-27T00:00:00"/>
    <s v="AFLEVERC"/>
    <s v="AFLEVERC"/>
    <n v="19026"/>
    <s v="alexandra.levert@consultor.wom.cl"/>
    <m/>
    <m/>
    <n v="31"/>
    <s v="Gabriela Toro"/>
    <x v="1"/>
    <s v="Diurno"/>
    <n v="1"/>
    <d v="2021-03-01T00:00:00"/>
    <n v="978"/>
    <d v="2020-12-09T00:00:00"/>
    <d v="2021-02-01T00:00:00"/>
    <d v="2018-06-01T00:00:00"/>
    <s v="No"/>
    <s v="Si"/>
  </r>
  <r>
    <s v="Holdtech"/>
    <x v="0"/>
    <s v="Masivo"/>
    <s v="La Serena"/>
    <s v="19040916"/>
    <s v="3"/>
    <s v="19040916-3"/>
    <s v="CYPEREZM"/>
    <s v="CAMILA YARITZA PEREZ MARTINEZ"/>
    <s v="CAMILA YARITZA"/>
    <s v="PEREZ MARTINEZ"/>
    <x v="1"/>
    <x v="3"/>
    <s v="Desvinculación"/>
    <s v="No Concurrencia"/>
    <d v="2019-03-05T00:00:00"/>
    <m/>
    <m/>
    <m/>
    <m/>
    <m/>
    <d v="1995-06-07T00:00:00"/>
    <s v="PALOMA JACQUELINE ARAYA MUÑOZ"/>
    <s v="15054416-5"/>
    <s v="FRANCISCO JAVIER SUAREZ VEGA"/>
    <d v="2017-06-04T00:00:00"/>
    <d v="2018-06-25T00:00:00"/>
    <m/>
    <d v="2018-06-27T00:00:00"/>
    <s v="CYPEREZM"/>
    <s v="CYPEREZM"/>
    <n v="19195"/>
    <s v="camila.perez@consultor.wom.cl"/>
    <m/>
    <m/>
    <n v="31"/>
    <s v="Gabriela Toro"/>
    <x v="0"/>
    <s v="Diurno"/>
    <s v=""/>
    <d v="2021-03-01T00:00:00"/>
    <n v="978"/>
    <m/>
    <d v="2019-03-01T00:00:00"/>
    <d v="2018-06-01T00:00:00"/>
    <s v="No"/>
    <s v="Si"/>
  </r>
  <r>
    <s v="Holdtech"/>
    <x v="0"/>
    <s v="Masivo"/>
    <s v="La Serena"/>
    <s v="18568403"/>
    <s v="2"/>
    <s v="18568403-2"/>
    <s v="GFROJASV"/>
    <s v="GABRIEL FELIPE ROJAS VALLADARES"/>
    <s v="GABRIEL FELIPE"/>
    <s v="ROJAS VALLADARES"/>
    <x v="1"/>
    <x v="3"/>
    <s v="Desvinculación"/>
    <s v="Vencimiento de contrato"/>
    <d v="2018-07-27T00:00:00"/>
    <m/>
    <m/>
    <m/>
    <m/>
    <m/>
    <d v="1994-05-14T00:00:00"/>
    <s v="JONATHAN ANDRES GONZALEZ HIDALGO"/>
    <s v="16732649-8"/>
    <s v="ULISES LA ROSA PEREZ"/>
    <d v="2017-06-04T00:00:00"/>
    <d v="2018-06-25T00:00:00"/>
    <m/>
    <d v="2018-06-27T00:00:00"/>
    <s v="GFROJASV"/>
    <s v="GFROJASV"/>
    <n v="19053"/>
    <s v="gabriel.rojas@consultor.wom.cl"/>
    <m/>
    <m/>
    <n v="31"/>
    <s v="Gabriela Toro"/>
    <x v="1"/>
    <s v="Diurno"/>
    <n v="1"/>
    <d v="2021-03-01T00:00:00"/>
    <n v="978"/>
    <m/>
    <d v="2018-07-01T00:00:00"/>
    <d v="2018-06-01T00:00:00"/>
    <s v="No"/>
    <s v="No"/>
  </r>
  <r>
    <s v="Holdtech"/>
    <x v="0"/>
    <s v="Masivo"/>
    <s v="La Serena"/>
    <s v="13643078"/>
    <s v="5"/>
    <s v="13643078-5"/>
    <s v="IEFUENTG"/>
    <s v="ISABEL EMPERATRIZ FUENTES GONZALEZ"/>
    <s v="ISABEL EMPERATRIZ"/>
    <s v="FUENTES GONZALEZ"/>
    <x v="1"/>
    <x v="3"/>
    <s v="Desvinculación"/>
    <s v="No Concurrencia"/>
    <d v="2018-07-18T00:00:00"/>
    <m/>
    <m/>
    <m/>
    <m/>
    <m/>
    <d v="1978-11-02T00:00:00"/>
    <s v="JONATHAN ANDRES GONZALEZ HIDALGO"/>
    <s v="16732649-8"/>
    <s v="ULISES LA ROSA PEREZ"/>
    <d v="2017-06-04T00:00:00"/>
    <d v="2018-06-25T00:00:00"/>
    <m/>
    <d v="2018-06-27T00:00:00"/>
    <s v="IEFUENTG"/>
    <s v="IEFUENTG"/>
    <n v="19272"/>
    <s v="isabel.fuentes@consultor.wom.cl"/>
    <m/>
    <m/>
    <n v="31"/>
    <s v="Gabriela Toro"/>
    <x v="1"/>
    <s v="Diurno"/>
    <n v="1"/>
    <d v="2021-03-01T00:00:00"/>
    <n v="978"/>
    <m/>
    <d v="2018-07-01T00:00:00"/>
    <d v="2018-06-01T00:00:00"/>
    <s v="No"/>
    <s v="No"/>
  </r>
  <r>
    <s v="Holdtech"/>
    <x v="0"/>
    <s v="Masivo"/>
    <s v="La Serena"/>
    <s v="18317909"/>
    <s v="8"/>
    <s v="18317909-8"/>
    <s v="VACAMPUC"/>
    <s v="VALENTINA ALEJANDRA CAMPUSANO CORTES"/>
    <s v="VALENTINA ALEJANDRA"/>
    <s v="CAMPUSANO CORTES"/>
    <x v="1"/>
    <x v="3"/>
    <s v="Desvinculación"/>
    <s v="No Concurrencia"/>
    <d v="2018-12-28T00:00:00"/>
    <m/>
    <m/>
    <m/>
    <m/>
    <m/>
    <d v="1993-05-28T00:00:00"/>
    <s v="BARBARA ANDREA ROJAS DROGUETT"/>
    <s v="15909479-0"/>
    <s v="ULISES LA ROSA PEREZ"/>
    <d v="2017-06-04T00:00:00"/>
    <d v="2018-06-25T00:00:00"/>
    <m/>
    <d v="2018-06-27T00:00:00"/>
    <s v="VACAMPUC"/>
    <s v="VACAMPUC"/>
    <n v="19288"/>
    <s v="valentina.campusano@consultor.wom.cl"/>
    <m/>
    <m/>
    <n v="31"/>
    <s v="Gabriela Toro"/>
    <x v="0"/>
    <s v="Diurno"/>
    <s v=""/>
    <d v="2021-03-01T00:00:00"/>
    <n v="978"/>
    <m/>
    <d v="2018-12-01T00:00:00"/>
    <d v="2018-06-01T00:00:00"/>
    <s v="No"/>
    <s v="Si"/>
  </r>
  <r>
    <s v="Holdtech"/>
    <x v="0"/>
    <s v="Masivo"/>
    <s v="La Serena"/>
    <s v="17364451"/>
    <s v="5"/>
    <s v="17364451-5"/>
    <s v="KAFLOREV"/>
    <s v="KATHERINE ANDREA FLORES VEGA"/>
    <s v="KATHERINE ANDREA"/>
    <s v="FLORES VEGA"/>
    <x v="1"/>
    <x v="3"/>
    <s v="Desvinculación"/>
    <s v="Necesidad de la empresa"/>
    <d v="2019-03-14T00:00:00"/>
    <m/>
    <m/>
    <m/>
    <m/>
    <m/>
    <d v="1990-05-08T00:00:00"/>
    <s v="ALFONSO ANTONIO PINTO ARAYA"/>
    <s v="16780392-K"/>
    <s v="WILLIAMS ENRIQUE DOMINGUEZ BARRADA"/>
    <d v="2018-06-28T00:00:00"/>
    <d v="2018-07-20T00:00:00"/>
    <s v="S"/>
    <d v="2018-07-24T00:00:00"/>
    <s v="KAFLOREV"/>
    <s v="KAFLOREV"/>
    <n v="19069"/>
    <s v="katherine.flores@consultor.wom.cl"/>
    <m/>
    <m/>
    <n v="33"/>
    <s v="Rocío Silva"/>
    <x v="0"/>
    <s v="Diurno"/>
    <s v=""/>
    <d v="2021-03-01T00:00:00"/>
    <n v="951"/>
    <m/>
    <d v="2019-03-01T00:00:00"/>
    <d v="2018-07-01T00:00:00"/>
    <s v="No"/>
    <s v="Si"/>
  </r>
  <r>
    <s v="Holdtech"/>
    <x v="0"/>
    <s v="Masivo"/>
    <s v="La Serena"/>
    <s v="18493781"/>
    <s v="6"/>
    <s v="18493781-6"/>
    <s v="NEMIRANT"/>
    <s v="NELSON EDUARDO MIRANDA TELLO"/>
    <s v="NELSON EDUARDO"/>
    <s v="MIRANDA TELLO"/>
    <x v="1"/>
    <x v="3"/>
    <s v="Desvinculación"/>
    <s v="No cumplimiento de TMO"/>
    <d v="2019-01-02T00:00:00"/>
    <m/>
    <m/>
    <m/>
    <m/>
    <m/>
    <d v="1993-03-30T00:00:00"/>
    <s v="JOSE ARTURO CAMPOS CANIBILO"/>
    <s v="18354359-8"/>
    <s v="FRANCISCO JAVIER SUAREZ VEGA"/>
    <d v="2018-06-28T00:00:00"/>
    <d v="2018-07-20T00:00:00"/>
    <s v="S"/>
    <d v="2018-07-24T00:00:00"/>
    <s v="NEMIRANT"/>
    <s v="NEMIRANT"/>
    <n v="19048"/>
    <s v="nelson.miranda@consultor.wom.cl"/>
    <m/>
    <m/>
    <n v="33"/>
    <s v="Rocío Silva"/>
    <x v="0"/>
    <s v="Diurno"/>
    <s v=""/>
    <d v="2021-03-01T00:00:00"/>
    <n v="951"/>
    <m/>
    <d v="2019-01-01T00:00:00"/>
    <d v="2018-07-01T00:00:00"/>
    <s v="No"/>
    <s v="Si"/>
  </r>
  <r>
    <s v="Holdtech"/>
    <x v="0"/>
    <s v="Masivo"/>
    <s v="La Serena"/>
    <s v="13942887"/>
    <s v="0"/>
    <s v="13942887-0"/>
    <s v="PECORTEA"/>
    <s v="PAULA ESTER CORTES ACEVEDO"/>
    <s v="PAULA ESTER"/>
    <s v="CORTES ACEVEDO"/>
    <x v="1"/>
    <x v="3"/>
    <s v="Desvinculación"/>
    <s v="Vencimiento de contrato"/>
    <d v="2018-08-23T00:00:00"/>
    <m/>
    <m/>
    <m/>
    <m/>
    <m/>
    <d v="1980-10-23T00:00:00"/>
    <s v="MELANIE IVONNE MORALES NORAMBUENA"/>
    <s v="17268870-5"/>
    <n v="0"/>
    <d v="2018-06-28T00:00:00"/>
    <d v="2018-07-20T00:00:00"/>
    <s v="S"/>
    <d v="2018-07-24T00:00:00"/>
    <s v="PECORTEA"/>
    <s v="PECORTEA"/>
    <n v="19018"/>
    <s v="paula.cortes@consultor.wom.cl"/>
    <m/>
    <m/>
    <n v="33"/>
    <s v="Rocío Silva"/>
    <x v="0"/>
    <m/>
    <s v=""/>
    <d v="2021-03-01T00:00:00"/>
    <n v="951"/>
    <m/>
    <d v="2018-08-01T00:00:00"/>
    <d v="2018-07-01T00:00:00"/>
    <s v="No"/>
    <s v="No"/>
  </r>
  <r>
    <s v="Holdtech"/>
    <x v="0"/>
    <s v="Masivo"/>
    <s v="La Serena"/>
    <s v="19507119"/>
    <s v="5"/>
    <s v="19507119-5"/>
    <s v="AMJIMENG"/>
    <s v="ANA MARIA JIMENEZ GAETA"/>
    <s v="ANA MARIA"/>
    <s v="JIMENEZ GAETA"/>
    <x v="1"/>
    <x v="3"/>
    <s v="Desvinculación"/>
    <s v="No Concurrencia"/>
    <d v="2019-03-05T00:00:00"/>
    <m/>
    <m/>
    <m/>
    <m/>
    <m/>
    <d v="1997-08-05T00:00:00"/>
    <s v="MINERVA MAKARENA ROJAS VARAS"/>
    <s v="17902552-3"/>
    <s v="ULISES LA ROSA PEREZ"/>
    <d v="2018-07-19T00:00:00"/>
    <d v="2018-07-31T00:00:00"/>
    <s v="S"/>
    <d v="2018-08-01T00:00:00"/>
    <s v="AMJIMENG"/>
    <s v="AMJIMENG"/>
    <n v="19113"/>
    <s v="ana.jimenez@consultor.wom.cl"/>
    <m/>
    <m/>
    <n v="34"/>
    <s v="Katterine Cuadra"/>
    <x v="0"/>
    <s v="Diurno"/>
    <s v=""/>
    <d v="2021-03-01T00:00:00"/>
    <n v="943"/>
    <m/>
    <d v="2019-03-01T00:00:00"/>
    <d v="2018-08-01T00:00:00"/>
    <s v="No"/>
    <s v="Si"/>
  </r>
  <r>
    <s v="Holdtech"/>
    <x v="0"/>
    <s v="Masivo"/>
    <s v="La Serena"/>
    <s v="19321187"/>
    <s v="9"/>
    <s v="19321187-9"/>
    <s v="CJMANCIC"/>
    <s v="CAMILA JESUS MANCILLA CARDENAS"/>
    <s v="CAMILA JESUS"/>
    <s v="MANCILLA CARDENAS"/>
    <x v="1"/>
    <x v="3"/>
    <s v="Desvinculación"/>
    <s v="No Concurrencia"/>
    <d v="2018-08-10T00:00:00"/>
    <m/>
    <m/>
    <m/>
    <m/>
    <m/>
    <d v="1996-06-04T00:00:00"/>
    <s v="ALFONSO ANTONIO PINTO ARAYA"/>
    <s v="16780392-K"/>
    <s v="WILLIAMS ENRIQUE DOMINGUEZ BARRADA"/>
    <d v="2018-07-23T00:00:00"/>
    <d v="2018-07-31T00:00:00"/>
    <s v="S"/>
    <d v="2018-08-01T00:00:00"/>
    <s v="CJMANCIC"/>
    <s v="CJMANCIC"/>
    <n v="19101"/>
    <s v="camila.mancilla@consultor.wom.cl"/>
    <m/>
    <m/>
    <n v="34"/>
    <s v="Katterine Cuadra"/>
    <x v="0"/>
    <m/>
    <s v=""/>
    <d v="2021-03-01T00:00:00"/>
    <n v="943"/>
    <m/>
    <d v="2018-08-01T00:00:00"/>
    <d v="2018-08-01T00:00:00"/>
    <s v="No"/>
    <s v="No"/>
  </r>
  <r>
    <s v="Holdtech"/>
    <x v="0"/>
    <s v="Masivo"/>
    <s v="La Serena"/>
    <s v="18200920"/>
    <s v="2"/>
    <s v="18200920-2"/>
    <s v="LELAZCAF"/>
    <s v="LUCAS EDUARDO LAZCANO FARIAS"/>
    <s v="LUCAS EDUARDO"/>
    <s v="LAZCANO FARIAS"/>
    <x v="1"/>
    <x v="3"/>
    <s v="Desvinculación"/>
    <s v="No Concurrencia"/>
    <d v="2018-09-13T00:00:00"/>
    <m/>
    <m/>
    <m/>
    <m/>
    <m/>
    <d v="1993-01-18T00:00:00"/>
    <s v="JONATHAN ANDRES GONZALEZ HIDALGO"/>
    <s v="16732649-8"/>
    <s v="ULISES LA ROSA PEREZ"/>
    <d v="2018-07-13T00:00:00"/>
    <d v="2018-07-31T00:00:00"/>
    <s v="S"/>
    <d v="2018-08-02T00:00:00"/>
    <s v="LELAZCAF"/>
    <s v="LELAZCAF"/>
    <n v="19127"/>
    <s v="lucas.lazcano@consultor.wom.cl"/>
    <m/>
    <m/>
    <n v="34"/>
    <s v="Katterine Cuadra"/>
    <x v="0"/>
    <m/>
    <s v=""/>
    <d v="2021-03-01T00:00:00"/>
    <n v="942"/>
    <m/>
    <d v="2018-09-01T00:00:00"/>
    <d v="2018-08-01T00:00:00"/>
    <s v="No"/>
    <s v="No"/>
  </r>
  <r>
    <s v="Holdtech"/>
    <x v="0"/>
    <s v="Masivo"/>
    <s v="La Serena"/>
    <s v="12244246"/>
    <s v="2"/>
    <s v="12244246-2"/>
    <s v="MDORTIZB"/>
    <s v="MARCELA DEL CARMEN ORTIZ BUSTAMANTE"/>
    <s v="MARCELA DEL CARMEN"/>
    <s v="ORTIZ BUSTAMANTE"/>
    <x v="1"/>
    <x v="3"/>
    <s v="Desvinculación"/>
    <s v="No Concurrencia"/>
    <d v="2018-08-10T00:00:00"/>
    <m/>
    <m/>
    <m/>
    <m/>
    <m/>
    <d v="1972-05-09T00:00:00"/>
    <s v="PAULA ANGELINA ELGUEDA MADARIAGA"/>
    <s v="14109923-K"/>
    <s v="WILLIAMS ENRIQUE DOMINGUEZ BARRADA"/>
    <d v="2018-07-29T00:00:00"/>
    <d v="2018-07-31T00:00:00"/>
    <s v="S"/>
    <d v="2018-08-02T00:00:00"/>
    <s v="MDORTIZB"/>
    <s v="MDORTIZB"/>
    <n v="19030"/>
    <s v="marcela.ortiz@consultor.wom.cl"/>
    <m/>
    <m/>
    <n v="34"/>
    <s v="Katterine Cuadra"/>
    <x v="0"/>
    <m/>
    <s v=""/>
    <d v="2021-03-01T00:00:00"/>
    <n v="942"/>
    <m/>
    <d v="2018-08-01T00:00:00"/>
    <d v="2018-08-01T00:00:00"/>
    <s v="No"/>
    <s v="No"/>
  </r>
  <r>
    <s v="Holdtech"/>
    <x v="0"/>
    <s v="Masivo"/>
    <s v="La Serena"/>
    <s v="19010773"/>
    <s v="6"/>
    <s v="19010773-6"/>
    <s v="MLOPEZS"/>
    <s v="MARISABELA LOPEZ SANTANDER"/>
    <s v="MARISABELA"/>
    <s v="LOPEZ SANTANDER"/>
    <x v="1"/>
    <x v="3"/>
    <s v="Desvinculación"/>
    <s v="Falta grave al contrato"/>
    <d v="2018-11-30T00:00:00"/>
    <m/>
    <m/>
    <m/>
    <m/>
    <m/>
    <d v="1996-05-16T00:00:00"/>
    <s v="JONATHAN ANDRES GONZALEZ HIDALGO"/>
    <s v="16732649-8"/>
    <s v="ULISES LA ROSA PEREZ"/>
    <d v="2018-07-10T00:00:00"/>
    <d v="2018-07-31T00:00:00"/>
    <s v="S"/>
    <d v="2018-08-02T00:00:00"/>
    <s v="MLOPEZS"/>
    <s v="MLOPEZS"/>
    <n v="19140"/>
    <s v="marisabela.lopez@consultor.wom.cl"/>
    <m/>
    <m/>
    <n v="34"/>
    <s v="Katterine Cuadra"/>
    <x v="0"/>
    <s v="Diurno"/>
    <s v=""/>
    <d v="2021-03-01T00:00:00"/>
    <n v="942"/>
    <m/>
    <d v="2018-11-01T00:00:00"/>
    <d v="2018-08-01T00:00:00"/>
    <s v="No"/>
    <s v="No"/>
  </r>
  <r>
    <s v="Holdtech"/>
    <x v="0"/>
    <s v="Masivo"/>
    <s v="La Serena"/>
    <s v="19257164"/>
    <s v="2"/>
    <s v="19257164-2"/>
    <s v="SERIOSC"/>
    <s v="SOLANGE ESTEFANIA RIOS CASTILLO"/>
    <s v="SOLANGE ESTEFANIA"/>
    <s v="RIOS CASTILLO"/>
    <x v="1"/>
    <x v="3"/>
    <s v="Renuncia"/>
    <s v="Motivos personales"/>
    <d v="2018-09-28T00:00:00"/>
    <m/>
    <m/>
    <m/>
    <m/>
    <m/>
    <d v="1996-03-01T00:00:00"/>
    <s v="ALFONSO ANTONIO PINTO ARAYA"/>
    <s v="16780392-K"/>
    <s v="WILLIAMS ENRIQUE DOMINGUEZ BARRADA"/>
    <d v="2018-07-26T00:00:00"/>
    <d v="2018-07-31T00:00:00"/>
    <s v="S"/>
    <d v="2018-08-01T00:00:00"/>
    <s v="SERIOSC"/>
    <s v="SERIOSC"/>
    <n v="19067"/>
    <s v="solange.rios@consultor.wom.cl"/>
    <m/>
    <m/>
    <n v="34"/>
    <s v="Katterine Cuadra"/>
    <x v="0"/>
    <m/>
    <s v=""/>
    <d v="2021-03-01T00:00:00"/>
    <n v="943"/>
    <m/>
    <d v="2018-09-01T00:00:00"/>
    <d v="2018-08-01T00:00:00"/>
    <s v="No"/>
    <s v="No"/>
  </r>
  <r>
    <s v="Holdtech"/>
    <x v="0"/>
    <s v="Masivo"/>
    <s v="La Serena"/>
    <s v="18003437"/>
    <s v="4"/>
    <s v="18003437-4"/>
    <s v="ALCONCHM"/>
    <s v="ALEX LUIS HERIBERTO CONCHA MUÑOZ"/>
    <s v="ALEX LUIS HERIBERTO"/>
    <s v="CONCHA MUÑOZ"/>
    <x v="1"/>
    <x v="3"/>
    <s v="Renuncia"/>
    <s v="Motivos personales"/>
    <d v="2018-12-13T00:00:00"/>
    <m/>
    <m/>
    <m/>
    <m/>
    <m/>
    <d v="1992-06-01T00:00:00"/>
    <s v="BARBARA ANDREA ROJAS DROGUETT"/>
    <s v="15909479-0"/>
    <s v="ULISES LA ROSA PEREZ"/>
    <d v="2018-07-30T00:00:00"/>
    <d v="2018-08-13T00:00:00"/>
    <s v="S"/>
    <d v="2018-08-14T00:00:00"/>
    <s v="ALCONCHM"/>
    <s v="ALCONCHM"/>
    <n v="19089"/>
    <s v="alex.concha@consultor.wom.cl"/>
    <m/>
    <m/>
    <n v="35"/>
    <s v="Merelyn Marin"/>
    <x v="0"/>
    <s v="Diurno"/>
    <s v=""/>
    <d v="2021-03-01T00:00:00"/>
    <n v="930"/>
    <d v="2018-09-28T00:00:00"/>
    <d v="2018-12-01T00:00:00"/>
    <d v="2018-08-01T00:00:00"/>
    <s v="No"/>
    <s v="Si"/>
  </r>
  <r>
    <s v="Holdtech"/>
    <x v="0"/>
    <s v="Prepago"/>
    <s v="La Serena"/>
    <s v="16732416"/>
    <s v="9"/>
    <s v="16732416-9"/>
    <s v="COMEDELV"/>
    <s v="CESAR OSVALDO MEDEL VERA"/>
    <s v="CESAR OSVALDO"/>
    <s v="MEDEL VERA"/>
    <x v="1"/>
    <x v="3"/>
    <s v="Desvinculación"/>
    <s v="No Concurrencia"/>
    <d v="2018-08-29T00:00:00"/>
    <m/>
    <m/>
    <m/>
    <m/>
    <m/>
    <d v="1987-04-14T00:00:00"/>
    <s v="PAULA ANGELINA ELGUEDA MADARIAGA"/>
    <s v="14109923-K"/>
    <s v="WILLIAMS ENRIQUE DOMINGUEZ BARRADA"/>
    <d v="2018-07-30T00:00:00"/>
    <d v="2018-08-13T00:00:00"/>
    <s v="S"/>
    <d v="2018-08-14T00:00:00"/>
    <s v="COMEDELV"/>
    <s v="COMEDELV"/>
    <n v="19029"/>
    <s v="cesar.medel@consultor.wom.cl"/>
    <m/>
    <m/>
    <n v="35"/>
    <s v="Merelyn Marin"/>
    <x v="0"/>
    <m/>
    <s v=""/>
    <d v="2021-03-01T00:00:00"/>
    <n v="930"/>
    <m/>
    <d v="2018-08-01T00:00:00"/>
    <d v="2018-08-01T00:00:00"/>
    <s v="No"/>
    <s v="No"/>
  </r>
  <r>
    <s v="Holdtech"/>
    <x v="0"/>
    <s v="Masivo"/>
    <s v="La Serena"/>
    <s v="13875289"/>
    <s v="5"/>
    <s v="13875289-5"/>
    <s v="CSWERNEA"/>
    <s v="CHERYL STEFANIE WERNER ARAYA"/>
    <s v="CHERYL STEFANIE"/>
    <s v="WERNER ARAYA"/>
    <x v="1"/>
    <x v="3"/>
    <s v="Renuncia"/>
    <s v="Motivos personales"/>
    <d v="2018-10-10T00:00:00"/>
    <m/>
    <m/>
    <m/>
    <m/>
    <m/>
    <d v="1980-06-02T00:00:00"/>
    <s v="PAULA ANGELINA ELGUEDA MADARIAGA"/>
    <s v="14109923-K"/>
    <s v="WILLIAMS ENRIQUE DOMINGUEZ BARRADA"/>
    <d v="2018-07-30T00:00:00"/>
    <d v="2018-08-13T00:00:00"/>
    <s v="S"/>
    <d v="2018-08-14T00:00:00"/>
    <s v="CSWERNEA"/>
    <s v="CSWERNEA"/>
    <n v="19062"/>
    <s v="cheryl.werner@consultor.wom.cl"/>
    <m/>
    <m/>
    <n v="35"/>
    <s v="Merelyn Marin"/>
    <x v="0"/>
    <m/>
    <s v=""/>
    <d v="2021-03-01T00:00:00"/>
    <n v="930"/>
    <m/>
    <d v="2018-10-01T00:00:00"/>
    <d v="2018-08-01T00:00:00"/>
    <s v="No"/>
    <s v="No"/>
  </r>
  <r>
    <s v="Holdtech"/>
    <x v="0"/>
    <s v="Masivo"/>
    <s v="La Serena"/>
    <s v="17626370"/>
    <s v="9"/>
    <s v="17626370-9"/>
    <s v="FAGUTIEA"/>
    <s v="FABIAN ALEJANDRO GUTIERREZ ARAYA"/>
    <s v="FABIAN ALEJANDRO"/>
    <s v="GUTIERREZ ARAYA"/>
    <x v="1"/>
    <x v="3"/>
    <s v="Renuncia"/>
    <s v="Motivos personales"/>
    <d v="2018-10-10T00:00:00"/>
    <m/>
    <m/>
    <m/>
    <m/>
    <m/>
    <d v="1991-02-28T00:00:00"/>
    <s v="PALOMA JACQUELINE ARAYA MUÑOZ"/>
    <s v="15054416-5"/>
    <s v="FRANCISCO JAVIER SUAREZ VEGA"/>
    <d v="2018-07-30T00:00:00"/>
    <d v="2018-08-13T00:00:00"/>
    <s v="S"/>
    <d v="2018-08-14T00:00:00"/>
    <s v="FAGUTIEA"/>
    <s v="FAGUTIEA"/>
    <n v="19090"/>
    <s v="fabian.gutierrez@consultor.wom.cl"/>
    <m/>
    <m/>
    <n v="35"/>
    <s v="Merelyn Marin"/>
    <x v="0"/>
    <m/>
    <s v=""/>
    <d v="2021-03-01T00:00:00"/>
    <n v="930"/>
    <d v="2018-09-28T00:00:00"/>
    <d v="2018-10-01T00:00:00"/>
    <d v="2018-08-01T00:00:00"/>
    <s v="No"/>
    <s v="No"/>
  </r>
  <r>
    <s v="Holdtech"/>
    <x v="0"/>
    <s v="Masivo"/>
    <s v="La Serena"/>
    <s v="17100807"/>
    <s v="7"/>
    <s v="17100807-7"/>
    <s v="GAPINTOO"/>
    <s v="GABRIELA AMANDA PINTO OROZCO"/>
    <s v="GABRIELA AMANDA"/>
    <s v="PINTO OROZCO"/>
    <x v="1"/>
    <x v="3"/>
    <s v="Renuncia"/>
    <s v="Motivos personales"/>
    <d v="2018-10-10T00:00:00"/>
    <m/>
    <m/>
    <m/>
    <m/>
    <m/>
    <d v="1988-08-10T00:00:00"/>
    <s v="JOSE ARTURO CAMPOS CANIBILO"/>
    <s v="18354359-8"/>
    <s v="FRANCISCO JAVIER SUAREZ VEGA"/>
    <d v="2018-07-30T00:00:00"/>
    <d v="2018-08-13T00:00:00"/>
    <s v="S"/>
    <d v="2018-08-14T00:00:00"/>
    <s v="GAPINTOO"/>
    <s v="GAPINTOO"/>
    <n v="19017"/>
    <s v="gabriela.pinto@consultor.wom.cl"/>
    <m/>
    <m/>
    <n v="35"/>
    <s v="Merelyn Marin"/>
    <x v="0"/>
    <m/>
    <s v=""/>
    <d v="2021-03-01T00:00:00"/>
    <n v="930"/>
    <m/>
    <d v="2018-10-01T00:00:00"/>
    <d v="2018-08-01T00:00:00"/>
    <s v="No"/>
    <s v="No"/>
  </r>
  <r>
    <s v="Holdtech"/>
    <x v="0"/>
    <s v="Masivo"/>
    <s v="La Serena"/>
    <s v="18241112"/>
    <s v="4"/>
    <s v="18241112-4"/>
    <s v="JIMARTIG"/>
    <s v="JAVIER IGNACIO MARTINEZ GUTHRIE"/>
    <s v="JAVIER IGNACIO"/>
    <s v="MARTINEZ GUTHRIE"/>
    <x v="1"/>
    <x v="3"/>
    <s v="Renuncia"/>
    <m/>
    <d v="2018-12-19T00:00:00"/>
    <m/>
    <m/>
    <m/>
    <m/>
    <m/>
    <d v="1993-01-15T00:00:00"/>
    <s v="JULIO ENRIQUE EGAÑA TABILO"/>
    <s v="15451219-5"/>
    <s v="ULISES LA ROSA PEREZ"/>
    <d v="2018-07-30T00:00:00"/>
    <d v="2018-08-13T00:00:00"/>
    <s v="S"/>
    <d v="2018-08-14T00:00:00"/>
    <s v="JIMARTIG"/>
    <s v="JIMARTIG"/>
    <n v="19091"/>
    <s v="javier.martinez@consultor.wom.cl"/>
    <m/>
    <m/>
    <n v="35"/>
    <s v="Merelyn Marin"/>
    <x v="0"/>
    <s v="Diurno"/>
    <s v=""/>
    <d v="2021-03-01T00:00:00"/>
    <n v="930"/>
    <d v="2018-09-28T00:00:00"/>
    <d v="2018-12-01T00:00:00"/>
    <d v="2018-08-01T00:00:00"/>
    <s v="No"/>
    <s v="Si"/>
  </r>
  <r>
    <s v="Holdtech"/>
    <x v="0"/>
    <s v="Masivo"/>
    <s v="La Serena"/>
    <s v="18081670"/>
    <s v="4"/>
    <s v="18081670-4"/>
    <s v="KSCOLLAF"/>
    <s v="KARLA SOFIA COLLANTE FARIAS"/>
    <s v="KARLA SOFIA"/>
    <s v="COLLANTE FARIAS"/>
    <x v="1"/>
    <x v="3"/>
    <s v="Renuncia"/>
    <s v="Motivos de salud"/>
    <d v="2019-01-07T00:00:00"/>
    <m/>
    <m/>
    <m/>
    <m/>
    <m/>
    <d v="1992-08-13T00:00:00"/>
    <s v="JULIO ENRIQUE EGAÑA TABILO"/>
    <s v="15451219-5"/>
    <s v="ULISES LA ROSA PEREZ"/>
    <d v="2018-07-30T00:00:00"/>
    <d v="2018-08-13T00:00:00"/>
    <s v="S"/>
    <d v="2018-08-14T00:00:00"/>
    <s v="KSCOLLAF"/>
    <s v="KSCOLLAF"/>
    <n v="19078"/>
    <s v="karla.collante@consultor.wom.cl"/>
    <m/>
    <m/>
    <n v="35"/>
    <s v="Merelyn Marin"/>
    <x v="0"/>
    <s v="Diurno"/>
    <s v=""/>
    <d v="2021-03-01T00:00:00"/>
    <n v="930"/>
    <d v="2018-09-28T00:00:00"/>
    <d v="2019-01-01T00:00:00"/>
    <d v="2018-08-01T00:00:00"/>
    <s v="No"/>
    <s v="Si"/>
  </r>
  <r>
    <s v="Holdtech"/>
    <x v="0"/>
    <s v="Masivo"/>
    <s v="La Serena"/>
    <s v="19205378"/>
    <s v="1"/>
    <s v="19205378-1"/>
    <s v="LAGODOYA"/>
    <s v="LUIS ANTONIO GODOY ARANCIBIA"/>
    <s v="LUIS ANTONIO"/>
    <s v="GODOY ARANCIBIA"/>
    <x v="1"/>
    <x v="3"/>
    <s v="Desvinculación"/>
    <s v="No Concurrencia"/>
    <d v="2018-11-12T00:00:00"/>
    <m/>
    <m/>
    <m/>
    <m/>
    <m/>
    <d v="1995-12-06T00:00:00"/>
    <s v="JONATHAN ANDRES GONZALEZ HIDALGO"/>
    <s v="16732649-8"/>
    <s v="ULISES LA ROSA PEREZ"/>
    <d v="2018-07-30T00:00:00"/>
    <d v="2018-08-13T00:00:00"/>
    <s v="S"/>
    <d v="2018-08-14T00:00:00"/>
    <s v="LAGODOYA"/>
    <s v="LAGODOYA"/>
    <n v="19070"/>
    <s v="luis.godoy@consultor.wom.cl"/>
    <m/>
    <m/>
    <n v="35"/>
    <s v="Merelyn Marin"/>
    <x v="0"/>
    <m/>
    <s v=""/>
    <d v="2021-03-01T00:00:00"/>
    <n v="930"/>
    <d v="2018-09-28T00:00:00"/>
    <d v="2018-11-01T00:00:00"/>
    <d v="2018-08-01T00:00:00"/>
    <s v="No"/>
    <s v="No"/>
  </r>
  <r>
    <s v="Holdtech"/>
    <x v="0"/>
    <s v="Prepago"/>
    <s v="La Serena"/>
    <s v="16017575"/>
    <s v="3"/>
    <s v="16017575-3"/>
    <s v="MJLEONV"/>
    <s v="MARIA JESUS LEON VALENZUELA"/>
    <s v="MARIA JESUS"/>
    <s v="LEON VALENZUELA"/>
    <x v="1"/>
    <x v="3"/>
    <s v="Desvinculación"/>
    <s v="Vencimiento de contrato"/>
    <d v="2018-10-14T00:00:00"/>
    <m/>
    <m/>
    <m/>
    <m/>
    <m/>
    <d v="1985-06-01T00:00:00"/>
    <s v="JOSE ARTURO CAMPOS CANIBILO"/>
    <s v="18354359-8"/>
    <s v="FRANCISCO JAVIER SUAREZ VEGA"/>
    <d v="2018-07-30T00:00:00"/>
    <d v="2018-08-13T00:00:00"/>
    <s v="S"/>
    <d v="2018-08-14T00:00:00"/>
    <s v="MJLEONV"/>
    <s v="MJLEONV"/>
    <n v="19063"/>
    <s v="maria.leon.v@consultor.wom.cl"/>
    <m/>
    <m/>
    <n v="35"/>
    <s v="Merelyn Marin"/>
    <x v="0"/>
    <m/>
    <s v=""/>
    <d v="2021-03-01T00:00:00"/>
    <n v="930"/>
    <m/>
    <d v="2018-10-01T00:00:00"/>
    <d v="2018-08-01T00:00:00"/>
    <s v="No"/>
    <s v="No"/>
  </r>
  <r>
    <s v="Holdtech"/>
    <x v="0"/>
    <s v="Prepago"/>
    <s v="La Serena"/>
    <s v="15423202"/>
    <s v="8"/>
    <s v="15423202-8"/>
    <s v="RAMATURB"/>
    <s v="RICARDO ANTONIO MATURANA BAEZA"/>
    <s v="RICARDO ANTONIO"/>
    <s v="MATURANA BAEZA"/>
    <x v="1"/>
    <x v="3"/>
    <s v="Renuncia"/>
    <s v="Renuncia voluntaria"/>
    <d v="2018-09-30T00:00:00"/>
    <m/>
    <m/>
    <m/>
    <m/>
    <m/>
    <d v="1982-08-01T00:00:00"/>
    <s v="ALFONSO ANTONIO PINTO ARAYA"/>
    <s v="16780392-K"/>
    <s v="WILLIAMS ENRIQUE DOMINGUEZ BARRADA"/>
    <d v="2018-07-30T00:00:00"/>
    <d v="2018-08-13T00:00:00"/>
    <s v="S"/>
    <d v="2018-08-14T00:00:00"/>
    <s v="RAMATURB"/>
    <s v="RAMATURB"/>
    <n v="19118"/>
    <s v="ricardo.maturana@consultor.wom.cl"/>
    <m/>
    <m/>
    <n v="35"/>
    <s v="Merelyn Marin"/>
    <x v="0"/>
    <m/>
    <s v=""/>
    <d v="2021-03-01T00:00:00"/>
    <n v="930"/>
    <m/>
    <d v="2018-09-01T00:00:00"/>
    <d v="2018-08-01T00:00:00"/>
    <s v="No"/>
    <s v="No"/>
  </r>
  <r>
    <s v="Holdtech"/>
    <x v="0"/>
    <s v="Prepago"/>
    <s v="La Serena"/>
    <s v="18316414"/>
    <s v="7"/>
    <s v="18316414-7"/>
    <s v="YYARAYAA"/>
    <s v="YAMIL YERAL ARAYA ALVAREZ"/>
    <s v="YAMIL YERAL"/>
    <s v="ARAYA ALVAREZ"/>
    <x v="1"/>
    <x v="3"/>
    <s v="Renuncia"/>
    <s v="Renuncia voluntaria"/>
    <d v="2018-10-01T00:00:00"/>
    <m/>
    <m/>
    <m/>
    <m/>
    <m/>
    <d v="1992-10-02T00:00:00"/>
    <s v="ALFONSO ANTONIO PINTO ARAYA"/>
    <s v="16780392-K"/>
    <s v="WILLIAMS ENRIQUE DOMINGUEZ BARRADA"/>
    <d v="2018-07-30T00:00:00"/>
    <d v="2018-08-13T00:00:00"/>
    <s v="S"/>
    <d v="2018-08-14T00:00:00"/>
    <s v="YYARAYAA"/>
    <s v="YYARAYAA"/>
    <n v="19088"/>
    <s v="yamil.araya@consultor.wom.cl"/>
    <m/>
    <m/>
    <n v="35"/>
    <s v="Merelyn Marin"/>
    <x v="0"/>
    <m/>
    <s v=""/>
    <d v="2021-03-01T00:00:00"/>
    <n v="930"/>
    <m/>
    <d v="2018-10-01T00:00:00"/>
    <d v="2018-08-01T00:00:00"/>
    <s v="No"/>
    <s v="No"/>
  </r>
  <r>
    <s v="Holdtech"/>
    <x v="0"/>
    <s v="Masivo"/>
    <s v="La Serena"/>
    <s v="16688732"/>
    <s v="1"/>
    <s v="16688732-1"/>
    <s v="AFNAVARE"/>
    <s v="ANDREA FERNANDA NAVARRETE ESCUDERO"/>
    <s v="ANDREA FERNANDA"/>
    <s v="NAVARRETE ESCUDERO"/>
    <x v="1"/>
    <x v="3"/>
    <s v="Renuncia"/>
    <s v="Renuncia voluntaria"/>
    <d v="2021-02-10T00:00:00"/>
    <m/>
    <m/>
    <m/>
    <m/>
    <m/>
    <d v="1988-04-10T00:00:00"/>
    <s v="MINERVA MAKARENA ROJAS VARAS"/>
    <s v="17902552-3"/>
    <s v="ULISES LA ROSA PEREZ"/>
    <d v="2018-08-08T00:00:00"/>
    <d v="2018-08-29T00:00:00"/>
    <s v="S"/>
    <d v="2018-09-03T00:00:00"/>
    <s v="AFNAVARE"/>
    <s v="AFNAVARE"/>
    <n v="19040"/>
    <s v="andrea.navarrete@consultor.wom.cl"/>
    <m/>
    <m/>
    <n v="36"/>
    <s v="Julia Arancibia"/>
    <x v="1"/>
    <s v="Diurno"/>
    <n v="1"/>
    <d v="2021-03-01T00:00:00"/>
    <n v="910"/>
    <m/>
    <d v="2021-02-01T00:00:00"/>
    <d v="2018-09-01T00:00:00"/>
    <s v="No"/>
    <s v="Si"/>
  </r>
  <r>
    <s v="Holdtech"/>
    <x v="0"/>
    <s v="Masivo"/>
    <s v="La Serena"/>
    <s v="18495594"/>
    <s v="6"/>
    <s v="18495594-6"/>
    <s v="CSZAMBRA"/>
    <s v="CINTYA SCARLET ZAMBRA ALCAYAGA"/>
    <s v="CINTYA SCARLET"/>
    <s v="ZAMBRA ALCAYAGA"/>
    <x v="1"/>
    <x v="3"/>
    <s v="Desvinculación"/>
    <s v="No Concurrencia"/>
    <d v="2020-01-15T00:00:00"/>
    <m/>
    <m/>
    <m/>
    <m/>
    <m/>
    <d v="1993-12-17T00:00:00"/>
    <s v="MINERVA MAKARENA ROJAS VARAS"/>
    <s v="17902552-3"/>
    <s v="ULISES LA ROSA PEREZ"/>
    <d v="2018-08-08T00:00:00"/>
    <d v="2018-08-29T00:00:00"/>
    <s v="S"/>
    <d v="2018-09-03T00:00:00"/>
    <s v="CSZAMBRA"/>
    <s v="CSZAMBRA"/>
    <n v="19142"/>
    <s v="cintya.zambra@consultor.wom.cl"/>
    <m/>
    <m/>
    <n v="36"/>
    <s v="Julia Arancibia"/>
    <x v="0"/>
    <s v="Diurno"/>
    <s v=""/>
    <d v="2021-03-01T00:00:00"/>
    <n v="910"/>
    <m/>
    <d v="2020-01-01T00:00:00"/>
    <d v="2018-09-01T00:00:00"/>
    <s v="No"/>
    <s v="Si"/>
  </r>
  <r>
    <s v="Holdtech"/>
    <x v="0"/>
    <s v="Masivo"/>
    <s v="La Serena"/>
    <s v="16470854"/>
    <s v="3"/>
    <s v="16470854-3"/>
    <s v="FEOLIVAL"/>
    <s v="FABIAN EDGARDO OLIVARES LAGOS"/>
    <s v="FABIAN EDGARDO"/>
    <s v="OLIVARES LAGOS"/>
    <x v="1"/>
    <x v="3"/>
    <s v="Renuncia"/>
    <s v="Renuncia voluntaria"/>
    <d v="2018-10-22T00:00:00"/>
    <m/>
    <m/>
    <m/>
    <m/>
    <m/>
    <d v="1986-08-26T00:00:00"/>
    <s v="MINERVA MAKARENA ROJAS VARAS"/>
    <s v="17902552-3"/>
    <s v="ULISES LA ROSA PEREZ"/>
    <d v="2018-08-08T00:00:00"/>
    <d v="2018-08-29T00:00:00"/>
    <s v="S"/>
    <d v="2018-09-03T00:00:00"/>
    <s v="FEOLIVAL"/>
    <s v="FEOLIVAL"/>
    <n v="19172"/>
    <s v="fabian.olivares@consultor.wom.cl"/>
    <m/>
    <m/>
    <n v="36"/>
    <s v="Julia Arancibia"/>
    <x v="1"/>
    <m/>
    <n v="1"/>
    <d v="2021-03-01T00:00:00"/>
    <n v="910"/>
    <m/>
    <d v="2018-10-01T00:00:00"/>
    <d v="2018-09-01T00:00:00"/>
    <s v="No"/>
    <s v="No"/>
  </r>
  <r>
    <s v="Holdtech"/>
    <x v="0"/>
    <s v="Masivo"/>
    <s v="La Serena"/>
    <s v="19207563"/>
    <s v="7"/>
    <s v="19207563-7"/>
    <s v="ISVIVERC"/>
    <s v="ISABEL STEPHANY VIVEROS CASTILLO"/>
    <s v="ISABEL STEPHANY"/>
    <s v="VIVEROS CASTILLO"/>
    <x v="1"/>
    <x v="3"/>
    <s v="Desvinculación"/>
    <s v="No Concurrencia"/>
    <d v="2018-10-12T00:00:00"/>
    <m/>
    <m/>
    <m/>
    <m/>
    <m/>
    <d v="1996-06-02T00:00:00"/>
    <s v="MINERVA MAKARENA ROJAS VARAS"/>
    <s v="17902552-3"/>
    <s v="ULISES LA ROSA PEREZ"/>
    <d v="2018-08-08T00:00:00"/>
    <d v="2018-08-29T00:00:00"/>
    <s v="S"/>
    <d v="2018-09-03T00:00:00"/>
    <s v="ISVIVERC"/>
    <s v="ISVIVERC"/>
    <n v="19150"/>
    <s v="isabel.viveros@consultor.wom.cl"/>
    <m/>
    <m/>
    <n v="36"/>
    <s v="Julia Arancibia"/>
    <x v="1"/>
    <m/>
    <n v="1"/>
    <d v="2021-03-01T00:00:00"/>
    <n v="910"/>
    <m/>
    <d v="2018-10-01T00:00:00"/>
    <d v="2018-09-01T00:00:00"/>
    <s v="No"/>
    <s v="No"/>
  </r>
  <r>
    <s v="Holdtech"/>
    <x v="0"/>
    <s v="Masivo"/>
    <s v="La Serena"/>
    <s v="15824257"/>
    <s v="5"/>
    <s v="15824257-5"/>
    <s v="JAFLEMIF"/>
    <s v="JENNY ALEJANDRA FLEMING FLEMING"/>
    <s v="JENNY ALEJANDRA"/>
    <s v="FLEMING FLEMING"/>
    <x v="1"/>
    <x v="3"/>
    <s v="Desvinculación"/>
    <s v="No Concurrencia"/>
    <d v="2018-10-04T00:00:00"/>
    <m/>
    <m/>
    <m/>
    <m/>
    <m/>
    <d v="1982-08-04T00:00:00"/>
    <s v="MINERVA MAKARENA ROJAS VARAS"/>
    <s v="17902552-3"/>
    <s v="ULISES LA ROSA PEREZ"/>
    <d v="2018-08-08T00:00:00"/>
    <d v="2018-08-29T00:00:00"/>
    <s v="S"/>
    <d v="2018-09-03T00:00:00"/>
    <s v="JAFLEMIF"/>
    <s v="JAFLEMIF"/>
    <n v="19030"/>
    <s v="jenny.fleming@consultor.wom.cl"/>
    <m/>
    <m/>
    <n v="36"/>
    <s v="Julia Arancibia"/>
    <x v="0"/>
    <m/>
    <s v=""/>
    <d v="2021-03-01T00:00:00"/>
    <n v="910"/>
    <m/>
    <d v="2018-10-01T00:00:00"/>
    <d v="2018-09-01T00:00:00"/>
    <s v="No"/>
    <s v="No"/>
  </r>
  <r>
    <s v="Holdtech"/>
    <x v="0"/>
    <s v="Empresas"/>
    <s v="La Serena"/>
    <s v="16325146"/>
    <s v="9"/>
    <s v="16325146-9"/>
    <s v="LMCASTIA"/>
    <s v="LORENA MANUELA CASTILLO ALZAMORA"/>
    <s v="LORENA MANUELA"/>
    <s v="CASTILLO ALZAMORA"/>
    <x v="1"/>
    <x v="3"/>
    <s v="Renuncia"/>
    <s v="Renuncia voluntaria"/>
    <d v="2019-11-26T00:00:00"/>
    <m/>
    <m/>
    <m/>
    <m/>
    <m/>
    <d v="1986-07-19T00:00:00"/>
    <s v="MINERVA MAKARENA ROJAS VARAS"/>
    <s v="17902552-3"/>
    <s v="ULISES LA ROSA PEREZ"/>
    <d v="2018-08-08T00:00:00"/>
    <d v="2018-08-29T00:00:00"/>
    <s v="S"/>
    <d v="2018-09-03T00:00:00"/>
    <s v="LMCASTIA"/>
    <s v="LMCASTIA"/>
    <n v="19169"/>
    <s v="lorena.castillo@consultor.wom.cl"/>
    <m/>
    <m/>
    <n v="36"/>
    <s v="Julia Arancibia"/>
    <x v="1"/>
    <s v="Diurno"/>
    <n v="1"/>
    <d v="2021-03-01T00:00:00"/>
    <n v="910"/>
    <m/>
    <d v="2019-11-01T00:00:00"/>
    <d v="2018-09-01T00:00:00"/>
    <s v="No"/>
    <s v="Si"/>
  </r>
  <r>
    <s v="Holdtech"/>
    <x v="0"/>
    <s v="Masivo"/>
    <s v="La Serena"/>
    <s v="13011136"/>
    <s v="K"/>
    <s v="13011136-K"/>
    <s v="MDVALDEV"/>
    <s v="MARLENE DEL CARMEN VALDES VALDES"/>
    <s v="MARLENE DEL CARMEN"/>
    <s v="VALDES VALDES"/>
    <x v="1"/>
    <x v="3"/>
    <s v="Desvinculación"/>
    <s v="No Concurrencia"/>
    <d v="2019-01-22T00:00:00"/>
    <m/>
    <m/>
    <m/>
    <m/>
    <m/>
    <d v="1976-11-01T00:00:00"/>
    <s v="MINERVA MAKARENA ROJAS VARAS"/>
    <s v="17902552-3"/>
    <s v="ULISES LA ROSA PEREZ"/>
    <d v="2018-08-08T00:00:00"/>
    <d v="2018-08-29T00:00:00"/>
    <s v="S"/>
    <d v="2018-09-03T00:00:00"/>
    <s v="MDVALDEV"/>
    <s v="MDVALDEV"/>
    <n v="19168"/>
    <s v="marlene.valdes@consultor.wom.cl"/>
    <m/>
    <m/>
    <n v="36"/>
    <s v="Julia Arancibia"/>
    <x v="0"/>
    <s v="Diurno"/>
    <s v=""/>
    <d v="2021-03-01T00:00:00"/>
    <n v="910"/>
    <m/>
    <d v="2019-01-01T00:00:00"/>
    <d v="2018-09-01T00:00:00"/>
    <s v="No"/>
    <s v="Si"/>
  </r>
  <r>
    <s v="Holdtech"/>
    <x v="0"/>
    <s v="Masivo"/>
    <s v="La Serena"/>
    <s v="20126864"/>
    <s v="8"/>
    <s v="20126864-8"/>
    <s v="VCCOLLAT"/>
    <s v="VALENTINA CAMILA BELEN COLLAO TRUJILLO"/>
    <s v="VALENTINA CAMILA BELEN"/>
    <s v="COLLAO TRUJILLO"/>
    <x v="1"/>
    <x v="3"/>
    <s v="Renuncia"/>
    <s v="Renuncia voluntaria"/>
    <d v="2018-09-14T00:00:00"/>
    <m/>
    <m/>
    <m/>
    <m/>
    <m/>
    <d v="1999-02-25T00:00:00"/>
    <s v="MINERVA MAKARENA ROJAS VARAS"/>
    <s v="17902552-3"/>
    <s v="ULISES LA ROSA PEREZ"/>
    <d v="2018-08-08T00:00:00"/>
    <d v="2018-08-29T00:00:00"/>
    <s v="S"/>
    <d v="2018-09-03T00:00:00"/>
    <s v="VCCOLLAT"/>
    <s v="VCCOLLAT"/>
    <n v="19149"/>
    <s v="valentina.collao@consultor.wom.cl"/>
    <m/>
    <m/>
    <n v="36"/>
    <s v="Julia Arancibia"/>
    <x v="3"/>
    <m/>
    <s v=""/>
    <d v="2021-03-01T00:00:00"/>
    <n v="910"/>
    <m/>
    <d v="2018-09-01T00:00:00"/>
    <d v="2018-09-01T00:00:00"/>
    <s v="No"/>
    <s v="No"/>
  </r>
  <r>
    <s v="Holdtech"/>
    <x v="0"/>
    <s v="Masivo"/>
    <s v="La Serena"/>
    <s v="18924069"/>
    <s v="4"/>
    <s v="18924069-4"/>
    <s v="ADSEGURC"/>
    <s v="ALEJANDRA DE LOS ANGELES SEGURA CONTRERAS"/>
    <s v="ALEJANDRA DE LOS ANGELES"/>
    <s v="SEGURA CONTRERAS"/>
    <x v="1"/>
    <x v="3"/>
    <s v="Desvinculación"/>
    <s v="No Concurrencia"/>
    <d v="2018-12-20T00:00:00"/>
    <m/>
    <m/>
    <m/>
    <m/>
    <m/>
    <d v="1995-06-22T00:00:00"/>
    <s v="MINERVA MAKARENA ROJAS VARAS"/>
    <s v="17902552-3"/>
    <s v="ULISES LA ROSA PEREZ"/>
    <d v="2018-08-21T00:00:00"/>
    <d v="2018-09-10T00:00:00"/>
    <s v="S"/>
    <d v="2018-09-11T00:00:00"/>
    <s v="ADSEGURC"/>
    <s v="ADSEGURC"/>
    <n v="19111"/>
    <s v="alejandra.segura@consultor.wom.cl"/>
    <m/>
    <m/>
    <n v="37"/>
    <s v="Merelyn Marin"/>
    <x v="0"/>
    <s v="Diurno"/>
    <s v=""/>
    <d v="2021-03-01T00:00:00"/>
    <n v="902"/>
    <m/>
    <d v="2018-12-01T00:00:00"/>
    <d v="2018-09-01T00:00:00"/>
    <s v="No"/>
    <s v="No"/>
  </r>
  <r>
    <s v="Holdtech"/>
    <x v="0"/>
    <s v="Masivo"/>
    <s v="La Serena"/>
    <s v="18209873"/>
    <s v="6"/>
    <s v="18209873-6"/>
    <s v="ALMILLEM"/>
    <s v="ADAMS LORENS MILLER MONTOYA"/>
    <s v="ADAMS LORENS"/>
    <s v="MILLER MONTOYA"/>
    <x v="1"/>
    <x v="3"/>
    <s v="Renuncia"/>
    <s v="Motivos personales"/>
    <d v="2018-10-11T00:00:00"/>
    <m/>
    <m/>
    <m/>
    <m/>
    <m/>
    <d v="1992-03-25T00:00:00"/>
    <s v="ALFONSO ANTONIO PINTO ARAYA"/>
    <s v="16780392-K"/>
    <s v="WILLIAMS ENRIQUE DOMINGUEZ BARRADA"/>
    <d v="2018-08-21T00:00:00"/>
    <d v="2018-09-10T00:00:00"/>
    <s v="S"/>
    <d v="2018-09-11T00:00:00"/>
    <s v="ALMILLEM"/>
    <s v="ALMILLEM"/>
    <n v="19188"/>
    <s v="adams.miller@consultor.wom.cl"/>
    <m/>
    <m/>
    <n v="37"/>
    <s v="Merelyn Marin"/>
    <x v="0"/>
    <m/>
    <s v=""/>
    <d v="2021-03-01T00:00:00"/>
    <n v="902"/>
    <m/>
    <d v="2018-10-01T00:00:00"/>
    <d v="2018-09-01T00:00:00"/>
    <s v="No"/>
    <s v="No"/>
  </r>
  <r>
    <s v="Holdtech"/>
    <x v="0"/>
    <s v="Masivo"/>
    <s v="La Serena"/>
    <s v="16054386"/>
    <s v="8"/>
    <s v="16054386-8"/>
    <s v="CAMARING"/>
    <s v="CRISTIAN ALBERTO MARIN GONZALEZ"/>
    <s v="CRISTIAN ALBERTO"/>
    <s v="MARIN GONZALEZ"/>
    <x v="1"/>
    <x v="3"/>
    <s v="Renuncia"/>
    <m/>
    <d v="2019-05-14T00:00:00"/>
    <m/>
    <m/>
    <m/>
    <m/>
    <m/>
    <d v="1985-11-18T00:00:00"/>
    <s v="ALFONSO ANTONIO PINTO ARAYA"/>
    <s v="16780392-K"/>
    <s v="WILLIAMS ENRIQUE DOMINGUEZ BARRADA"/>
    <d v="2018-08-21T00:00:00"/>
    <d v="2018-09-10T00:00:00"/>
    <s v="S"/>
    <d v="2018-09-11T00:00:00"/>
    <s v="CAMARING"/>
    <s v="CAMARING"/>
    <n v="19191"/>
    <s v="cristian.marin@consultor.wom.cl"/>
    <m/>
    <m/>
    <n v="37"/>
    <s v="Merelyn Marin"/>
    <x v="0"/>
    <s v="Diurno"/>
    <s v=""/>
    <d v="2021-03-01T00:00:00"/>
    <n v="902"/>
    <m/>
    <d v="2019-05-01T00:00:00"/>
    <d v="2018-09-01T00:00:00"/>
    <s v="No"/>
    <s v="Si"/>
  </r>
  <r>
    <s v="Holdtech"/>
    <x v="0"/>
    <s v="Masivo"/>
    <s v="La Serena"/>
    <s v="18709486"/>
    <s v="0"/>
    <s v="18709486-0"/>
    <s v="CARIVERL"/>
    <s v="CAMILA ALEJANDRA RIVEROS LOPEZ"/>
    <s v="CAMILA ALEJANDRA"/>
    <s v="RIVEROS LOPEZ"/>
    <x v="1"/>
    <x v="3"/>
    <s v="Desvinculación"/>
    <s v="No Concurrencia"/>
    <d v="2018-10-12T00:00:00"/>
    <m/>
    <m/>
    <m/>
    <m/>
    <m/>
    <d v="1993-11-30T00:00:00"/>
    <s v="CRISTOBAL ANDRES GALLEGOS VALENCIA"/>
    <s v="17404906-8"/>
    <s v="ULISES LA ROSA PEREZ"/>
    <d v="2018-08-21T00:00:00"/>
    <d v="2018-09-10T00:00:00"/>
    <s v="S"/>
    <d v="2018-09-11T00:00:00"/>
    <s v="CARIVERL"/>
    <s v="CARIVERL"/>
    <n v="19095"/>
    <s v="camila.riveros@consultor.wom.cl"/>
    <m/>
    <m/>
    <n v="37"/>
    <s v="Merelyn Marin"/>
    <x v="0"/>
    <m/>
    <s v=""/>
    <d v="2021-03-01T00:00:00"/>
    <n v="902"/>
    <m/>
    <d v="2018-10-01T00:00:00"/>
    <d v="2018-09-01T00:00:00"/>
    <s v="No"/>
    <s v="No"/>
  </r>
  <r>
    <s v="Holdtech"/>
    <x v="0"/>
    <s v="Masivo"/>
    <s v="La Serena"/>
    <s v="16188064"/>
    <s v="7"/>
    <s v="16188064-7"/>
    <s v="FDARDILS"/>
    <s v="FABIANA DE LOS ANGELES ARDILES SALAZAR"/>
    <s v="FABIANA DE LOS ANGELES"/>
    <s v="ARDILES SALAZAR"/>
    <x v="1"/>
    <x v="3"/>
    <s v="Renuncia"/>
    <s v="Renuncia voluntaria"/>
    <d v="2019-04-07T00:00:00"/>
    <m/>
    <m/>
    <m/>
    <m/>
    <m/>
    <d v="1985-10-11T00:00:00"/>
    <s v="CRISTOBAL ANDRES GALLEGOS VALENCIA"/>
    <s v="17404906-8"/>
    <s v="ULISES LA ROSA PEREZ"/>
    <d v="2018-08-21T00:00:00"/>
    <d v="2018-09-10T00:00:00"/>
    <s v="S"/>
    <d v="2018-09-11T00:00:00"/>
    <s v="FDARDILS"/>
    <s v="FDARDILS"/>
    <n v="19215"/>
    <s v="fabiana.ardiles@consultor.wom.cl"/>
    <m/>
    <m/>
    <n v="37"/>
    <s v="Merelyn Marin"/>
    <x v="0"/>
    <s v="Diurno"/>
    <s v=""/>
    <d v="2021-03-01T00:00:00"/>
    <n v="902"/>
    <m/>
    <d v="2019-04-01T00:00:00"/>
    <d v="2018-09-01T00:00:00"/>
    <s v="No"/>
    <s v="Si"/>
  </r>
  <r>
    <s v="Holdtech"/>
    <x v="0"/>
    <s v="Masivo"/>
    <s v="La Serena"/>
    <s v="18757258"/>
    <s v="4"/>
    <s v="18757258-4"/>
    <s v="JSPASTEC"/>
    <s v="JHEAN SEBASTIAN PASTEN CUELLAR"/>
    <s v="JHEAN SEBASTIAN"/>
    <s v="PASTEN CUELLAR"/>
    <x v="1"/>
    <x v="3"/>
    <s v="Desvinculación"/>
    <s v="No Concurrencia"/>
    <d v="2019-04-12T00:00:00"/>
    <m/>
    <m/>
    <m/>
    <m/>
    <m/>
    <d v="1994-03-05T00:00:00"/>
    <s v="PAULA ANGELINA ELGUEDA MADARIAGA"/>
    <s v="14109923-K"/>
    <s v="WILLIAMS ENRIQUE DOMINGUEZ BARRADA"/>
    <d v="2018-08-21T00:00:00"/>
    <d v="2018-09-10T00:00:00"/>
    <s v="S"/>
    <d v="2018-09-11T00:00:00"/>
    <s v="JSPASTEC"/>
    <s v="JSPASTEC"/>
    <n v="19190"/>
    <s v="jhean.pasten@consultor.wom.cl"/>
    <m/>
    <m/>
    <n v="37"/>
    <s v="Merelyn Marin"/>
    <x v="0"/>
    <s v="Diurno"/>
    <s v=""/>
    <d v="2021-03-01T00:00:00"/>
    <n v="902"/>
    <m/>
    <d v="2019-04-01T00:00:00"/>
    <d v="2018-09-01T00:00:00"/>
    <s v="No"/>
    <s v="Si"/>
  </r>
  <r>
    <s v="Holdtech"/>
    <x v="0"/>
    <s v="Masivo"/>
    <s v="La Serena"/>
    <s v="16504814"/>
    <s v="8"/>
    <s v="16504814-8"/>
    <s v="LACORTET"/>
    <s v="LORETO ANDREA CORTES TRIGO"/>
    <s v="LORETO ANDREA"/>
    <s v="CORTES TRIGO"/>
    <x v="1"/>
    <x v="3"/>
    <s v="Desvinculación"/>
    <s v="No Concurrencia"/>
    <d v="2018-09-20T00:00:00"/>
    <m/>
    <m/>
    <m/>
    <m/>
    <m/>
    <d v="1986-08-25T00:00:00"/>
    <s v="JOSE ARTURO CAMPOS CANIBILO"/>
    <s v="18354359-8"/>
    <s v="FRANCISCO JAVIER SUAREZ VEGA"/>
    <d v="2018-08-21T00:00:00"/>
    <d v="2018-09-10T00:00:00"/>
    <s v="S"/>
    <d v="2018-09-11T00:00:00"/>
    <s v="LACORTET"/>
    <s v="LACORTET"/>
    <n v="19112"/>
    <s v="loreto.cortes@consultor.wom.cl"/>
    <m/>
    <m/>
    <n v="37"/>
    <s v="Merelyn Marin"/>
    <x v="3"/>
    <m/>
    <s v=""/>
    <d v="2021-03-01T00:00:00"/>
    <n v="902"/>
    <m/>
    <d v="2018-09-01T00:00:00"/>
    <d v="2018-09-01T00:00:00"/>
    <s v="No"/>
    <s v="No"/>
  </r>
  <r>
    <s v="Holdtech"/>
    <x v="0"/>
    <s v="Masivo"/>
    <s v="La Serena"/>
    <s v="19698125"/>
    <s v="K"/>
    <s v="19698125-K"/>
    <s v="NAALVARC"/>
    <s v="NATANIEL ALEJANDRO ALVAREZ COX"/>
    <s v="NATANIEL ALEJANDRO"/>
    <s v="ALVAREZ COX"/>
    <x v="1"/>
    <x v="3"/>
    <s v="Desvinculación"/>
    <s v="No Concurrencia"/>
    <d v="2018-11-07T00:00:00"/>
    <m/>
    <m/>
    <m/>
    <m/>
    <m/>
    <d v="1996-10-23T00:00:00"/>
    <s v="PALOMA JACQUELINE ARAYA MUÑOZ"/>
    <s v="15054416-5"/>
    <s v="FRANCISCO JAVIER SUAREZ VEGA"/>
    <d v="2018-08-21T00:00:00"/>
    <d v="2018-09-10T00:00:00"/>
    <s v="S"/>
    <d v="2018-09-11T00:00:00"/>
    <s v="NAALVARC"/>
    <s v="NAALVARC"/>
    <n v="19227"/>
    <s v="nataniel.alvarez@consultor.wom.cl"/>
    <m/>
    <m/>
    <n v="37"/>
    <s v="Merelyn Marin"/>
    <x v="0"/>
    <m/>
    <s v=""/>
    <d v="2021-03-01T00:00:00"/>
    <n v="902"/>
    <m/>
    <d v="2018-11-01T00:00:00"/>
    <d v="2018-09-01T00:00:00"/>
    <s v="No"/>
    <s v="No"/>
  </r>
  <r>
    <s v="Holdtech"/>
    <x v="0"/>
    <s v="Masivo"/>
    <s v="La Serena"/>
    <s v="15052210"/>
    <s v="2"/>
    <s v="15052210-2"/>
    <s v="PCAGUILC"/>
    <s v="PATRICIA CAROLINA AGUILAR CASTRO"/>
    <s v="PATRICIA CAROLINA"/>
    <s v="AGUILAR CASTRO"/>
    <x v="1"/>
    <x v="3"/>
    <s v="Desvinculación"/>
    <s v="No Concurrencia"/>
    <d v="2018-09-28T00:00:00"/>
    <m/>
    <m/>
    <m/>
    <m/>
    <m/>
    <d v="1982-10-04T00:00:00"/>
    <s v="CRISTOBAL ANDRES GALLEGOS VALENCIA"/>
    <s v="17404906-8"/>
    <s v="ULISES LA ROSA PEREZ"/>
    <d v="2018-08-21T00:00:00"/>
    <d v="2018-09-10T00:00:00"/>
    <s v="S"/>
    <d v="2018-09-11T00:00:00"/>
    <s v="PCAGUILC"/>
    <s v="PCAGUILC"/>
    <n v="19071"/>
    <s v="patricia.aguilar@consultor.wom.cl"/>
    <m/>
    <m/>
    <n v="37"/>
    <s v="Merelyn Marin"/>
    <x v="3"/>
    <m/>
    <s v=""/>
    <d v="2021-03-01T00:00:00"/>
    <n v="902"/>
    <m/>
    <d v="2018-09-01T00:00:00"/>
    <d v="2018-09-01T00:00:00"/>
    <s v="No"/>
    <s v="No"/>
  </r>
  <r>
    <s v="Holdtech"/>
    <x v="0"/>
    <s v="Masivo"/>
    <s v="La Serena"/>
    <s v="18892090"/>
    <s v="K"/>
    <s v="18892090-K"/>
    <s v="SDARRIAB"/>
    <s v="SUSANA DEL PILAR ARRIAGADA BROWN"/>
    <s v="SUSANA DEL PILAR"/>
    <s v="ARRIAGADA BROWN"/>
    <x v="1"/>
    <x v="3"/>
    <s v="Renuncia"/>
    <m/>
    <d v="2019-01-16T00:00:00"/>
    <m/>
    <m/>
    <m/>
    <m/>
    <m/>
    <d v="1994-10-12T00:00:00"/>
    <s v="BARBARA ANDREA ROJAS DROGUETT"/>
    <s v="15909479-0"/>
    <s v="ULISES LA ROSA PEREZ"/>
    <d v="2018-08-21T00:00:00"/>
    <d v="2018-09-10T00:00:00"/>
    <s v="S"/>
    <d v="2018-09-11T00:00:00"/>
    <s v="SDARRIAB"/>
    <s v="SDARRIAB"/>
    <n v="19226"/>
    <s v="susana.arriaga@consultor.wom.cl"/>
    <m/>
    <m/>
    <n v="37"/>
    <s v="Merelyn Marin"/>
    <x v="0"/>
    <s v="Diurno"/>
    <s v=""/>
    <d v="2021-03-01T00:00:00"/>
    <n v="902"/>
    <m/>
    <d v="2019-01-01T00:00:00"/>
    <d v="2018-09-01T00:00:00"/>
    <s v="No"/>
    <s v="No"/>
  </r>
  <r>
    <s v="Holdtech"/>
    <x v="0"/>
    <s v="Masivo"/>
    <s v="La Serena"/>
    <s v="18403823"/>
    <s v="4"/>
    <s v="18403823-4"/>
    <s v="SJCAMPBA"/>
    <s v="SONIA JENESIS CAMPBELL ARAYA"/>
    <s v="SONIA JENESIS"/>
    <s v="CAMPBELL ARAYA"/>
    <x v="1"/>
    <x v="3"/>
    <s v="Desvinculación"/>
    <s v="No Concurrencia"/>
    <d v="2018-10-22T00:00:00"/>
    <m/>
    <m/>
    <m/>
    <m/>
    <m/>
    <d v="1993-03-08T00:00:00"/>
    <s v="JONATHAN ANDRES GONZALEZ HIDALGO"/>
    <s v="16732649-8"/>
    <s v="ULISES LA ROSA PEREZ"/>
    <d v="2018-08-21T00:00:00"/>
    <d v="2018-09-10T00:00:00"/>
    <s v="S"/>
    <d v="2018-09-11T00:00:00"/>
    <s v="SJCAMPBA"/>
    <s v="SJCAMPBA"/>
    <n v="19180"/>
    <s v="sonia.campbell@consultor.wom.cl"/>
    <m/>
    <m/>
    <n v="37"/>
    <s v="Merelyn Marin"/>
    <x v="0"/>
    <m/>
    <s v=""/>
    <d v="2021-03-01T00:00:00"/>
    <n v="902"/>
    <m/>
    <d v="2018-10-01T00:00:00"/>
    <d v="2018-09-01T00:00:00"/>
    <s v="No"/>
    <s v="No"/>
  </r>
  <r>
    <s v="Holdtech"/>
    <x v="0"/>
    <s v="Masivo"/>
    <s v="La Serena"/>
    <s v="19040505"/>
    <s v="2"/>
    <s v="19040505-2"/>
    <s v="SSESPIND"/>
    <s v="SCARLETT SABINA ESPINOZA DIAZ"/>
    <s v="SCARLETT SABINA"/>
    <s v="ESPINOZA DIAZ"/>
    <x v="1"/>
    <x v="3"/>
    <s v="Renuncia"/>
    <m/>
    <d v="2018-12-31T00:00:00"/>
    <m/>
    <m/>
    <m/>
    <m/>
    <m/>
    <d v="1995-04-07T00:00:00"/>
    <s v="CRISTOBAL ANDRES GALLEGOS VALENCIA"/>
    <s v="17404906-8"/>
    <s v="ULISES LA ROSA PEREZ"/>
    <d v="2018-08-21T00:00:00"/>
    <d v="2018-09-10T00:00:00"/>
    <s v="S"/>
    <d v="2018-09-11T00:00:00"/>
    <s v="SSESPIND"/>
    <s v="SSESPIND"/>
    <n v="19094"/>
    <s v="scarlett.espinoza@consultor.wom.cl"/>
    <m/>
    <m/>
    <n v="37"/>
    <s v="Merelyn Marin"/>
    <x v="0"/>
    <s v="Diurno"/>
    <s v=""/>
    <d v="2021-03-01T00:00:00"/>
    <n v="902"/>
    <m/>
    <d v="2018-12-01T00:00:00"/>
    <d v="2018-09-01T00:00:00"/>
    <s v="No"/>
    <s v="No"/>
  </r>
  <r>
    <s v="Holdtech"/>
    <x v="0"/>
    <s v="Masivo"/>
    <s v="La Serena"/>
    <s v="19587205"/>
    <s v="8"/>
    <s v="19587205-8"/>
    <s v="VAVILLAH"/>
    <s v="VALESKA ALEJANDRA VILLA HERRERA"/>
    <s v="VALESKA ALEJANDRA"/>
    <s v="VILLA HERRERA"/>
    <x v="1"/>
    <x v="3"/>
    <s v="Desvinculación"/>
    <s v="No Concurrencia"/>
    <d v="2018-10-31T00:00:00"/>
    <m/>
    <m/>
    <m/>
    <m/>
    <m/>
    <d v="1997-10-16T00:00:00"/>
    <s v="PALOMA JACQUELINE ARAYA MUÑOZ"/>
    <s v="15054416-5"/>
    <s v="FRANCISCO JAVIER SUAREZ VEGA"/>
    <d v="2018-08-21T00:00:00"/>
    <d v="2018-09-10T00:00:00"/>
    <s v="S"/>
    <d v="2018-09-11T00:00:00"/>
    <s v="VAVILLAH"/>
    <s v="VAVILLAH"/>
    <n v="19206"/>
    <s v="valeska.villa@consultor.wom.cl"/>
    <m/>
    <m/>
    <n v="37"/>
    <s v="Merelyn Marin"/>
    <x v="0"/>
    <m/>
    <s v=""/>
    <d v="2021-03-01T00:00:00"/>
    <n v="902"/>
    <m/>
    <d v="2018-10-01T00:00:00"/>
    <d v="2018-09-01T00:00:00"/>
    <s v="No"/>
    <s v="No"/>
  </r>
  <r>
    <s v="Holdtech"/>
    <x v="0"/>
    <s v="Masivo"/>
    <s v="La Serena"/>
    <s v="15416440"/>
    <s v="5"/>
    <s v="15416440-5"/>
    <s v="VIBENAVH"/>
    <s v="VALESKA IVONNE BENAVIDES HUMERES"/>
    <s v="VALESKA IVONNE"/>
    <s v="BENAVIDES HUMERES"/>
    <x v="1"/>
    <x v="3"/>
    <s v="Desvinculación"/>
    <s v="Necesidad de la empresa"/>
    <d v="2019-09-04T00:00:00"/>
    <m/>
    <m/>
    <m/>
    <m/>
    <m/>
    <d v="1983-11-30T00:00:00"/>
    <s v="JONATHAN ANDRES GONZALEZ HIDALGO"/>
    <s v="16732649-8"/>
    <s v="ULISES LA ROSA PEREZ"/>
    <d v="2018-08-21T00:00:00"/>
    <d v="2018-09-10T00:00:00"/>
    <s v="S"/>
    <d v="2018-09-11T00:00:00"/>
    <s v="VIBENAVH"/>
    <s v="VIBENAVH"/>
    <n v="19222"/>
    <s v="valeska.benavides@consultor.wom.cl"/>
    <m/>
    <m/>
    <n v="37"/>
    <s v="Merelyn Marin"/>
    <x v="0"/>
    <s v="Diurno"/>
    <s v=""/>
    <d v="2021-03-01T00:00:00"/>
    <n v="902"/>
    <m/>
    <d v="2019-09-01T00:00:00"/>
    <d v="2018-09-01T00:00:00"/>
    <s v="No"/>
    <s v="Si"/>
  </r>
  <r>
    <s v="Holdtech"/>
    <x v="0"/>
    <s v="Masivo"/>
    <s v="La Serena"/>
    <s v="18889442"/>
    <s v="9"/>
    <s v="18889442-9"/>
    <s v="AATAPIAC"/>
    <s v="ALVARO ANDRES TAPIA CASTILLO"/>
    <s v="ALVARO ANDRES"/>
    <s v="TAPIA CASTILLO"/>
    <x v="1"/>
    <x v="3"/>
    <s v="Desvinculación"/>
    <s v="Necesidad de la empresa"/>
    <d v="2019-05-03T00:00:00"/>
    <m/>
    <m/>
    <m/>
    <m/>
    <m/>
    <d v="1994-07-25T00:00:00"/>
    <s v="PALOMA JACQUELINE ARAYA MUÑOZ"/>
    <s v="15054416-5"/>
    <s v="FRANCISCO JAVIER SUAREZ VEGA"/>
    <d v="2018-10-01T00:00:00"/>
    <d v="2018-10-19T00:00:00"/>
    <m/>
    <d v="2018-10-22T00:00:00"/>
    <s v="AATAPIAC"/>
    <s v="AATAPIAC"/>
    <n v="19198"/>
    <s v="alvaro.tapia@consultor.wom.cl"/>
    <m/>
    <m/>
    <n v="40"/>
    <s v="Julia Arancibia"/>
    <x v="0"/>
    <s v="Diurno"/>
    <s v=""/>
    <d v="2021-03-01T00:00:00"/>
    <n v="861"/>
    <m/>
    <d v="2019-05-01T00:00:00"/>
    <d v="2018-10-01T00:00:00"/>
    <s v="No"/>
    <s v="Si"/>
  </r>
  <r>
    <s v="Holdtech"/>
    <x v="0"/>
    <s v="Masivo"/>
    <s v="La Serena"/>
    <s v="17189478"/>
    <s v="6"/>
    <s v="17189478-6"/>
    <s v="CFBARRAR"/>
    <s v="CHRISTOPHER FABIAN JESUS BARRA RIQUELME"/>
    <s v="CHRISTOPHER FABIAN JESUS"/>
    <s v="BARRA RIQUELME"/>
    <x v="1"/>
    <x v="3"/>
    <s v="Renuncia"/>
    <s v="Renuncia voluntaria"/>
    <d v="2018-12-20T00:00:00"/>
    <m/>
    <m/>
    <m/>
    <m/>
    <m/>
    <d v="1989-05-27T00:00:00"/>
    <s v="MINERVA MAKARENA ROJAS VARAS"/>
    <s v="17902552-3"/>
    <s v="ULISES LA ROSA PEREZ"/>
    <d v="2018-10-01T00:00:00"/>
    <d v="2018-10-19T00:00:00"/>
    <m/>
    <d v="2018-10-22T00:00:00"/>
    <s v="CFBARRAR"/>
    <s v="CFBARRAR"/>
    <n v="19202"/>
    <s v="christopher.barra@consultor.wom.cl"/>
    <m/>
    <m/>
    <n v="40"/>
    <s v="Julia Arancibia"/>
    <x v="1"/>
    <s v="Diurno"/>
    <n v="1"/>
    <d v="2021-03-01T00:00:00"/>
    <n v="861"/>
    <m/>
    <d v="2018-12-01T00:00:00"/>
    <d v="2018-10-01T00:00:00"/>
    <s v="No"/>
    <s v="No"/>
  </r>
  <r>
    <s v="Holdtech"/>
    <x v="0"/>
    <s v="Datos"/>
    <s v="La Serena"/>
    <s v="16501213"/>
    <s v="5"/>
    <s v="16501213-5"/>
    <s v="GARIVERM"/>
    <s v="GREGORIO ALEJANDRO RIVERA MONCADA"/>
    <s v="GREGORIO ALEJANDRO"/>
    <s v="RIVERA MONCADA"/>
    <x v="1"/>
    <x v="3"/>
    <s v="Renuncia"/>
    <m/>
    <d v="2019-05-16T00:00:00"/>
    <m/>
    <m/>
    <m/>
    <m/>
    <m/>
    <d v="1986-11-29T00:00:00"/>
    <s v="FRANCISCO JAVIER SUAREZ VEGA"/>
    <s v="17062133-6"/>
    <s v="YORMAN JOSE HERNANDEZ USECHE "/>
    <d v="2018-10-01T00:00:00"/>
    <d v="2018-10-19T00:00:00"/>
    <m/>
    <d v="2018-10-22T00:00:00"/>
    <s v="GARIVERM"/>
    <s v="GARIVERM"/>
    <n v="19112"/>
    <s v="gregorio.rivera@consultor.wom.cl"/>
    <m/>
    <m/>
    <n v="40"/>
    <s v="Julia Arancibia"/>
    <x v="1"/>
    <s v="Diurno"/>
    <n v="1"/>
    <d v="2021-03-01T00:00:00"/>
    <n v="861"/>
    <m/>
    <d v="2019-05-01T00:00:00"/>
    <d v="2018-10-01T00:00:00"/>
    <s v="No"/>
    <s v="Si"/>
  </r>
  <r>
    <s v="Holdtech"/>
    <x v="0"/>
    <s v="Masivo"/>
    <s v="La Serena"/>
    <s v="20006130"/>
    <s v="6"/>
    <s v="20006130-6"/>
    <s v="GAROJAST"/>
    <s v="GABRIELA ALEJANDRA ROJAS TAPIA"/>
    <s v="GABRIELA ALEJANDRA"/>
    <s v="ROJAS TAPIA"/>
    <x v="1"/>
    <x v="3"/>
    <s v="Desvinculación"/>
    <s v="Vencimiento de contrato"/>
    <d v="2019-01-23T00:00:00"/>
    <m/>
    <m/>
    <m/>
    <m/>
    <m/>
    <d v="1999-03-23T00:00:00"/>
    <s v="MINERVA MAKARENA ROJAS VARAS"/>
    <s v="17902552-3"/>
    <s v="ULISES LA ROSA PEREZ"/>
    <d v="2018-10-01T00:00:00"/>
    <d v="2018-10-19T00:00:00"/>
    <m/>
    <d v="2018-10-22T00:00:00"/>
    <s v="GAROJAST"/>
    <s v="GAROJAST"/>
    <n v="19200"/>
    <s v="gabriela.rojas.T@consultor.wom.cl"/>
    <m/>
    <m/>
    <n v="40"/>
    <s v="Julia Arancibia"/>
    <x v="0"/>
    <s v="Diurno"/>
    <s v=""/>
    <d v="2021-03-01T00:00:00"/>
    <n v="861"/>
    <m/>
    <d v="2019-01-01T00:00:00"/>
    <d v="2018-10-01T00:00:00"/>
    <s v="No"/>
    <s v="No"/>
  </r>
  <r>
    <s v="Holdtech"/>
    <x v="0"/>
    <s v="Masivo"/>
    <s v="La Serena"/>
    <s v="10609429"/>
    <s v="2"/>
    <s v="10609429-2"/>
    <s v="JAGARCER"/>
    <s v="JAVIER ANTONIO GARCES ROSALES"/>
    <s v="JAVIER ANTONIO"/>
    <s v="GARCES ROSALES"/>
    <x v="1"/>
    <x v="3"/>
    <s v="Desvinculación"/>
    <s v="Necesidad de la empresa"/>
    <d v="2019-07-25T00:00:00"/>
    <m/>
    <m/>
    <m/>
    <m/>
    <m/>
    <d v="1979-10-15T00:00:00"/>
    <s v="CRISTOBAL ANDRES GALLEGOS VALENCIA"/>
    <s v="17404906-8"/>
    <s v="ULISES LA ROSA PEREZ"/>
    <d v="2018-10-01T00:00:00"/>
    <d v="2018-10-19T00:00:00"/>
    <m/>
    <d v="2018-10-22T00:00:00"/>
    <s v="JAGARCER"/>
    <s v="JAGARCER"/>
    <n v="19234"/>
    <s v="javier.garces@consultor.wom.cl"/>
    <m/>
    <m/>
    <n v="40"/>
    <s v="Julia Arancibia"/>
    <x v="1"/>
    <s v="Diurno"/>
    <n v="1"/>
    <d v="2021-03-01T00:00:00"/>
    <n v="861"/>
    <m/>
    <d v="2019-07-01T00:00:00"/>
    <d v="2018-10-01T00:00:00"/>
    <s v="No"/>
    <s v="Si"/>
  </r>
  <r>
    <s v="Holdtech"/>
    <x v="0"/>
    <s v="Masivo"/>
    <s v="La Serena"/>
    <s v="19301029"/>
    <s v="6"/>
    <s v="19301029-6"/>
    <s v="JAMUNOZL"/>
    <s v="JORGE ALEJANDRO MUÑOZ LEON"/>
    <s v="JORGE ALEJANDRO"/>
    <s v="MUÑOZ LEON"/>
    <x v="1"/>
    <x v="3"/>
    <s v="Renuncia"/>
    <s v="No Concurrencia"/>
    <d v="2018-12-10T00:00:00"/>
    <m/>
    <m/>
    <m/>
    <m/>
    <m/>
    <d v="1996-02-16T00:00:00"/>
    <s v="JOSE ARTURO CAMPOS CANIBILO"/>
    <s v="18354359-8"/>
    <s v="FRANCISCO JAVIER SUAREZ VEGA"/>
    <d v="2018-10-01T00:00:00"/>
    <d v="2018-10-19T00:00:00"/>
    <m/>
    <d v="2018-10-22T00:00:00"/>
    <s v="JAMUNOZL"/>
    <s v="JAMUNOZL"/>
    <n v="19251"/>
    <s v="jorge.munoz@consultor.wom.cl"/>
    <m/>
    <m/>
    <n v="40"/>
    <s v="Julia Arancibia"/>
    <x v="1"/>
    <s v="Diurno"/>
    <n v="1"/>
    <d v="2021-03-01T00:00:00"/>
    <n v="861"/>
    <m/>
    <d v="2018-12-01T00:00:00"/>
    <d v="2018-10-01T00:00:00"/>
    <s v="No"/>
    <s v="No"/>
  </r>
  <r>
    <s v="Holdtech"/>
    <x v="0"/>
    <s v="Masivo"/>
    <s v="La Serena"/>
    <s v="15908966"/>
    <s v="5"/>
    <s v="15908966-5"/>
    <s v="MAKANAZR"/>
    <s v="MITSUKO ANGELICA KANAZAWA ROJAS"/>
    <s v="MITSUKO ANGELICA"/>
    <s v="KANAZAWA ROJAS"/>
    <x v="1"/>
    <x v="3"/>
    <s v="Desvinculación"/>
    <s v="No Concurrencia"/>
    <d v="2018-11-12T00:00:00"/>
    <m/>
    <m/>
    <m/>
    <m/>
    <m/>
    <d v="1984-11-26T00:00:00"/>
    <s v="ALFONSO ANTONIO PINTO ARAYA"/>
    <s v="16780392-K"/>
    <s v="WILLIAMS ENRIQUE DOMINGUEZ BARRADA"/>
    <d v="2018-10-01T00:00:00"/>
    <d v="2018-10-19T00:00:00"/>
    <m/>
    <d v="2018-10-22T00:00:00"/>
    <s v="MAKANAZR"/>
    <s v="MAKANAZR"/>
    <n v="19097"/>
    <s v="mitsuko.kanazawa@consultor.wom.cl"/>
    <m/>
    <m/>
    <n v="40"/>
    <s v="Julia Arancibia"/>
    <x v="0"/>
    <s v="Diurno"/>
    <s v=""/>
    <d v="2021-03-01T00:00:00"/>
    <n v="861"/>
    <m/>
    <d v="2018-11-01T00:00:00"/>
    <d v="2018-10-01T00:00:00"/>
    <s v="No"/>
    <s v="No"/>
  </r>
  <r>
    <s v="Holdtech"/>
    <x v="0"/>
    <s v="Masivo"/>
    <s v="La Serena"/>
    <s v="15480296"/>
    <s v="7"/>
    <s v="15480296-7"/>
    <s v="MCSAAVEA"/>
    <s v="MARCELA CATALINA SAAVEDRA AVILA"/>
    <s v="MARCELA CATALINA"/>
    <s v="SAAVEDRA AVILA"/>
    <x v="1"/>
    <x v="3"/>
    <s v="Desvinculación"/>
    <s v="No Concurrencia"/>
    <d v="2018-11-12T00:00:00"/>
    <m/>
    <m/>
    <m/>
    <m/>
    <m/>
    <d v="1982-01-06T00:00:00"/>
    <s v="PALOMA JACQUELINE ARAYA MUÑOZ"/>
    <s v="15054416-5"/>
    <s v="FRANCISCO JAVIER SUAREZ VEGA"/>
    <d v="2018-10-01T00:00:00"/>
    <d v="2018-10-19T00:00:00"/>
    <m/>
    <d v="2018-10-22T00:00:00"/>
    <s v="MCSAAVEA"/>
    <s v="MCSAAVEA"/>
    <n v="19199"/>
    <s v="marcela.saavedra@consultor.wom.cl"/>
    <m/>
    <m/>
    <n v="40"/>
    <s v="Julia Arancibia"/>
    <x v="1"/>
    <s v="Diurno"/>
    <n v="1"/>
    <d v="2021-03-01T00:00:00"/>
    <n v="861"/>
    <m/>
    <d v="2018-11-01T00:00:00"/>
    <d v="2018-10-01T00:00:00"/>
    <s v="No"/>
    <s v="No"/>
  </r>
  <r>
    <s v="Holdtech"/>
    <x v="0"/>
    <s v="Masivo"/>
    <s v="La Serena"/>
    <s v="19864444"/>
    <s v="7"/>
    <s v="19864444-7"/>
    <s v="VASCHADR"/>
    <s v="VICENTE ANDRES SCHADER RIVERA"/>
    <s v="VICENTE ANDRES"/>
    <s v="SCHADER RIVERA"/>
    <x v="1"/>
    <x v="3"/>
    <s v="Desvinculación"/>
    <s v="Vencimiento de contrato"/>
    <d v="2018-12-28T00:00:00"/>
    <m/>
    <m/>
    <m/>
    <m/>
    <m/>
    <d v="1998-09-22T00:00:00"/>
    <s v="CRISTOBAL ANDRES GALLEGOS VALENCIA"/>
    <s v="17404906-8"/>
    <s v="ULISES LA ROSA PEREZ"/>
    <d v="2018-10-01T00:00:00"/>
    <d v="2018-10-19T00:00:00"/>
    <m/>
    <d v="2018-10-22T00:00:00"/>
    <s v="VASCHADR"/>
    <s v="VASCHADR"/>
    <n v="19213"/>
    <s v="vicente.schader@consultor.wom.cl"/>
    <m/>
    <m/>
    <n v="40"/>
    <s v="Julia Arancibia"/>
    <x v="1"/>
    <s v="Diurno"/>
    <n v="1"/>
    <d v="2021-03-01T00:00:00"/>
    <n v="861"/>
    <m/>
    <d v="2018-12-01T00:00:00"/>
    <d v="2018-10-01T00:00:00"/>
    <s v="No"/>
    <s v="No"/>
  </r>
  <r>
    <s v="Holdtech"/>
    <x v="0"/>
    <s v="Masivo"/>
    <s v="La Serena"/>
    <s v="12770133"/>
    <s v="4"/>
    <s v="12770133-4"/>
    <s v="APROJASC"/>
    <s v="ANDREA PAOLA ROJAS CHAMBERLAIN"/>
    <s v="ANDREA PAOLA"/>
    <s v="ROJAS CHAMBERLAIN"/>
    <x v="1"/>
    <x v="3"/>
    <s v="Desvinculación"/>
    <s v="No Concurrencia"/>
    <d v="2018-12-31T00:00:00"/>
    <m/>
    <m/>
    <m/>
    <m/>
    <m/>
    <d v="1975-01-08T00:00:00"/>
    <s v="PALOMA JACQUELINE ARAYA MUÑOZ"/>
    <s v="15054416-5"/>
    <s v="FRANCISCO JAVIER SUAREZ VEGA"/>
    <d v="2018-10-08T00:00:00"/>
    <d v="2018-10-25T00:00:00"/>
    <m/>
    <d v="2018-10-26T00:00:00"/>
    <s v="APROJASC"/>
    <s v="APROJASC"/>
    <n v="19255"/>
    <s v="andrea.rojas@consultor.wom.cl"/>
    <m/>
    <m/>
    <n v="41"/>
    <s v="Merelyn Marin"/>
    <x v="1"/>
    <s v="Diurno"/>
    <n v="1"/>
    <d v="2021-03-01T00:00:00"/>
    <n v="857"/>
    <m/>
    <d v="2018-12-01T00:00:00"/>
    <d v="2018-10-01T00:00:00"/>
    <s v="No"/>
    <s v="No"/>
  </r>
  <r>
    <s v="Holdtech"/>
    <x v="0"/>
    <s v="Masivo"/>
    <s v="La Serena"/>
    <s v="19346852"/>
    <s v="7"/>
    <s v="19346852-7"/>
    <s v="FAMUNOZR"/>
    <s v="FABIAN ANDRES MUÑOZ ROCO"/>
    <s v="FABIAN ANDRES"/>
    <s v="MUÑOZ ROCO"/>
    <x v="1"/>
    <x v="3"/>
    <s v="Desvinculación"/>
    <s v="No Concurrencia"/>
    <d v="2019-05-20T00:00:00"/>
    <m/>
    <m/>
    <m/>
    <m/>
    <m/>
    <d v="1996-08-26T00:00:00"/>
    <s v="JONATHAN ANDRES GONZALEZ HIDALGO"/>
    <s v="16732649-8"/>
    <s v="ULISES LA ROSA PEREZ"/>
    <d v="2018-10-08T00:00:00"/>
    <d v="2018-10-25T00:00:00"/>
    <m/>
    <d v="2018-10-26T00:00:00"/>
    <s v="FAMUNOZR"/>
    <s v="FAMUNOZR"/>
    <n v="19118"/>
    <s v="fabian.munoz@consultor.wom.cl"/>
    <m/>
    <m/>
    <n v="41"/>
    <s v="Merelyn Marin"/>
    <x v="1"/>
    <s v="Diurno"/>
    <n v="1"/>
    <d v="2021-03-01T00:00:00"/>
    <n v="857"/>
    <m/>
    <d v="2019-05-01T00:00:00"/>
    <d v="2018-10-01T00:00:00"/>
    <s v="No"/>
    <s v="Si"/>
  </r>
  <r>
    <s v="Holdtech"/>
    <x v="0"/>
    <s v="Masivo"/>
    <s v="La Serena"/>
    <s v="18633871"/>
    <s v="5"/>
    <s v="18633871-5"/>
    <s v="FCGONZAA"/>
    <s v="FERNANDA CAROLA GONZALEZ ARAYA"/>
    <s v="FERNANDA CAROLA"/>
    <s v="GONZALEZ ARAYA"/>
    <x v="1"/>
    <x v="3"/>
    <s v="Desvinculación"/>
    <s v="No Concurrencia"/>
    <d v="2018-11-19T00:00:00"/>
    <m/>
    <m/>
    <m/>
    <m/>
    <m/>
    <d v="1994-07-26T00:00:00"/>
    <s v="JONATHAN ANDRES GONZALEZ HIDALGO"/>
    <s v="16732649-8"/>
    <s v="ULISES LA ROSA PEREZ"/>
    <d v="2018-10-08T00:00:00"/>
    <d v="2018-10-25T00:00:00"/>
    <m/>
    <d v="2018-10-26T00:00:00"/>
    <s v="FCGONZAA"/>
    <s v="FCGONZAA"/>
    <n v="19235"/>
    <s v="fernanda.gonzalez@consultor.wom.cl"/>
    <m/>
    <m/>
    <n v="41"/>
    <s v="Merelyn Marin"/>
    <x v="1"/>
    <s v="Diurno"/>
    <n v="1"/>
    <d v="2021-03-01T00:00:00"/>
    <n v="857"/>
    <m/>
    <d v="2018-11-01T00:00:00"/>
    <d v="2018-10-01T00:00:00"/>
    <s v="No"/>
    <s v="No"/>
  </r>
  <r>
    <s v="Holdtech"/>
    <x v="0"/>
    <s v="Masivo"/>
    <s v="La Serena"/>
    <s v="19295830"/>
    <s v="K"/>
    <s v="19295830-K"/>
    <s v="JATRIGOO"/>
    <s v="JHONNY ANTONIO TRIGO OLIVARES"/>
    <s v="JHONNY ANTONIO"/>
    <s v="TRIGO OLIVARES"/>
    <x v="1"/>
    <x v="3"/>
    <s v="Renuncia"/>
    <s v="Motivos personales"/>
    <d v="2019-02-25T00:00:00"/>
    <m/>
    <m/>
    <m/>
    <m/>
    <m/>
    <d v="1989-12-20T00:00:00"/>
    <s v="MINERVA MAKARENA ROJAS VARAS"/>
    <s v="17902552-3"/>
    <s v="ULISES LA ROSA PEREZ"/>
    <d v="2018-10-08T00:00:00"/>
    <d v="2018-10-25T00:00:00"/>
    <m/>
    <d v="2018-10-26T00:00:00"/>
    <s v="JATRIGOO"/>
    <s v="JATRIGOO"/>
    <n v="19260"/>
    <s v="jhonny.trigo@consultor.wom.cl"/>
    <m/>
    <m/>
    <n v="41"/>
    <s v="Merelyn Marin"/>
    <x v="1"/>
    <s v="Diurno"/>
    <n v="1"/>
    <d v="2021-03-01T00:00:00"/>
    <n v="857"/>
    <m/>
    <d v="2019-02-01T00:00:00"/>
    <d v="2018-10-01T00:00:00"/>
    <s v="No"/>
    <s v="Si"/>
  </r>
  <r>
    <s v="Holdtech"/>
    <x v="0"/>
    <s v="Masivo"/>
    <s v="La Serena"/>
    <s v="20126821"/>
    <s v="4"/>
    <s v="20126821-4"/>
    <s v="VRSANCHG"/>
    <s v="VALENTINA RAFAELA SANCHEZ GARCIA"/>
    <s v="VALENTINA RAFAELA"/>
    <s v="SANCHEZ GARCIA"/>
    <x v="1"/>
    <x v="3"/>
    <s v="Desvinculación"/>
    <s v="No Concurrencia"/>
    <d v="2018-11-15T00:00:00"/>
    <m/>
    <m/>
    <m/>
    <m/>
    <m/>
    <d v="1998-11-02T00:00:00"/>
    <s v="JONATHAN ANDRES GONZALEZ HIDALGO"/>
    <s v="16732649-8"/>
    <s v="ULISES LA ROSA PEREZ"/>
    <d v="2018-10-08T00:00:00"/>
    <d v="2018-10-25T00:00:00"/>
    <m/>
    <d v="2018-10-26T00:00:00"/>
    <s v="VRSANCHG"/>
    <s v="VRSANCHG"/>
    <n v="19017"/>
    <s v="valentina.sanchez@consultor.wom.cl"/>
    <m/>
    <m/>
    <n v="41"/>
    <s v="Merelyn Marin"/>
    <x v="1"/>
    <s v="Diurno"/>
    <n v="1"/>
    <d v="2021-03-01T00:00:00"/>
    <n v="857"/>
    <m/>
    <d v="2018-11-01T00:00:00"/>
    <d v="2018-10-01T00:00:00"/>
    <s v="No"/>
    <s v="No"/>
  </r>
  <r>
    <s v="Holdtech"/>
    <x v="0"/>
    <s v="Masivo"/>
    <s v="La Serena"/>
    <s v="18952731"/>
    <s v="4"/>
    <s v="18952731-4"/>
    <s v="YMCAMUSF"/>
    <s v="YENILETH MARIA CAMUS FREZ"/>
    <s v="YENILETH MARIA"/>
    <s v="CAMUS FREZ"/>
    <x v="1"/>
    <x v="3"/>
    <s v="Renuncia"/>
    <s v="Motivos personales"/>
    <d v="2018-12-12T00:00:00"/>
    <m/>
    <m/>
    <m/>
    <m/>
    <m/>
    <d v="1995-07-23T00:00:00"/>
    <s v="ALFONSO ANTONIO PINTO ARAYA"/>
    <s v="16780392-K"/>
    <s v="WILLIAMS ENRIQUE DOMINGUEZ BARRADA"/>
    <d v="2018-10-08T00:00:00"/>
    <d v="2018-10-25T00:00:00"/>
    <m/>
    <d v="2018-10-26T00:00:00"/>
    <s v="YMCAMUSF"/>
    <s v="YMCAMUSF"/>
    <n v="19252"/>
    <s v="yenileth.camus@consultor.wom.cl"/>
    <m/>
    <m/>
    <n v="41"/>
    <s v="Merelyn Marin"/>
    <x v="1"/>
    <s v="Diurno"/>
    <n v="1"/>
    <d v="2021-03-01T00:00:00"/>
    <n v="857"/>
    <m/>
    <d v="2018-12-01T00:00:00"/>
    <d v="2018-10-01T00:00:00"/>
    <s v="No"/>
    <s v="No"/>
  </r>
  <r>
    <s v="Holdtech"/>
    <x v="0"/>
    <s v="Masivo"/>
    <s v="La Serena"/>
    <s v="12947742"/>
    <s v="3"/>
    <s v="12947742-3"/>
    <s v="ADARENAF"/>
    <s v="ASTRID DEL ROSARIO ARENAS FERNANDEZ"/>
    <s v="ASTRID DEL ROSARIO"/>
    <s v="ARENAS FERNANDEZ"/>
    <x v="1"/>
    <x v="3"/>
    <s v="Renuncia"/>
    <s v="No Concurrencia"/>
    <d v="2018-11-26T00:00:00"/>
    <m/>
    <m/>
    <m/>
    <m/>
    <m/>
    <d v="1976-05-12T00:00:00"/>
    <s v="PALOMA JACQUELINE ARAYA MUÑOZ"/>
    <s v="15054416-5"/>
    <s v="FRANCISCO JAVIER SUAREZ VEGA"/>
    <d v="2018-10-22T00:00:00"/>
    <d v="2018-11-13T00:00:00"/>
    <s v="S"/>
    <d v="2018-11-14T00:00:00"/>
    <s v="ADARENAF"/>
    <s v="ADARENAF"/>
    <n v="19062"/>
    <s v="astrid.arenas@consultor.wom.cl"/>
    <m/>
    <m/>
    <n v="42"/>
    <m/>
    <x v="1"/>
    <s v="Diurno"/>
    <n v="1"/>
    <d v="2021-03-01T00:00:00"/>
    <n v="838"/>
    <m/>
    <d v="2018-11-01T00:00:00"/>
    <d v="2018-11-01T00:00:00"/>
    <s v="No"/>
    <s v="No"/>
  </r>
  <r>
    <s v="Holdtech"/>
    <x v="0"/>
    <s v="Masivo"/>
    <s v="La Serena"/>
    <s v="18922877"/>
    <s v="5"/>
    <s v="18922877-5"/>
    <s v="CAIRIARM"/>
    <s v="CONSUELO ANDREA IRIARTE MILLA"/>
    <s v="CONSUELO ANDREA"/>
    <s v="IRIARTE MILLA"/>
    <x v="1"/>
    <x v="3"/>
    <s v="Renuncia"/>
    <m/>
    <d v="2018-12-19T00:00:00"/>
    <m/>
    <m/>
    <m/>
    <m/>
    <m/>
    <d v="1994-10-20T00:00:00"/>
    <s v="ALFONSO ANTONIO PINTO ARAYA"/>
    <s v="16780392-K"/>
    <s v="WILLIAMS ENRIQUE DOMINGUEZ BARRADA"/>
    <d v="2018-10-22T00:00:00"/>
    <d v="2018-11-13T00:00:00"/>
    <s v="S"/>
    <d v="2018-11-14T00:00:00"/>
    <s v="CAIRIARM"/>
    <s v="CAIRIARM"/>
    <n v="19278"/>
    <s v="consuelo.iriarte@consultor.wom.cl"/>
    <m/>
    <m/>
    <n v="42"/>
    <m/>
    <x v="0"/>
    <s v="Diurno"/>
    <s v=""/>
    <d v="2021-03-01T00:00:00"/>
    <n v="838"/>
    <m/>
    <d v="2018-12-01T00:00:00"/>
    <d v="2018-11-01T00:00:00"/>
    <s v="No"/>
    <s v="No"/>
  </r>
  <r>
    <s v="Holdtech"/>
    <x v="0"/>
    <s v="Masivo"/>
    <s v="La Serena"/>
    <s v="18180172"/>
    <s v="7"/>
    <s v="18180172-7"/>
    <s v="CDRIVERC"/>
    <s v="CONSTANZA DANIELA RIVERA CORREA"/>
    <s v="CONSTANZA DANIELA"/>
    <s v="RIVERA CORREA"/>
    <x v="1"/>
    <x v="3"/>
    <s v="Desvinculación"/>
    <s v="No Concurrencia"/>
    <d v="2018-12-06T00:00:00"/>
    <m/>
    <m/>
    <m/>
    <m/>
    <m/>
    <d v="1993-01-23T00:00:00"/>
    <s v="ALFONSO ANTONIO PINTO ARAYA"/>
    <s v="16780392-K"/>
    <s v="WILLIAMS ENRIQUE DOMINGUEZ BARRADA"/>
    <d v="2018-10-22T00:00:00"/>
    <d v="2018-11-13T00:00:00"/>
    <s v="S"/>
    <d v="2018-11-14T00:00:00"/>
    <s v="CDRIVERC"/>
    <s v="CDRIVERC"/>
    <n v="19179"/>
    <s v="constanza.rivera@consultor.wom.cl"/>
    <m/>
    <m/>
    <n v="42"/>
    <m/>
    <x v="0"/>
    <s v="Diurno"/>
    <s v=""/>
    <d v="2021-03-01T00:00:00"/>
    <n v="838"/>
    <m/>
    <d v="2018-12-01T00:00:00"/>
    <d v="2018-11-01T00:00:00"/>
    <s v="No"/>
    <s v="No"/>
  </r>
  <r>
    <s v="Holdtech"/>
    <x v="0"/>
    <s v="Masivo"/>
    <s v="La Serena"/>
    <s v="15028840"/>
    <s v="1"/>
    <s v="15028840-1"/>
    <s v="fapiconm"/>
    <s v="FRANCISCO ALEXIS PICON MEDINA"/>
    <s v="FRANCISCO ALEXIS"/>
    <s v="PICON MEDINA"/>
    <x v="1"/>
    <x v="3"/>
    <s v="Renuncia"/>
    <s v="Oferta Laboral"/>
    <d v="2018-11-21T00:00:00"/>
    <m/>
    <m/>
    <m/>
    <m/>
    <m/>
    <d v="1985-12-08T00:00:00"/>
    <s v="JONATHAN ANDRES GONZALEZ HIDALGO"/>
    <s v="16732649-8"/>
    <s v="ULISES LA ROSA PEREZ"/>
    <d v="2018-10-22T00:00:00"/>
    <d v="2018-11-13T00:00:00"/>
    <s v="S"/>
    <d v="2018-11-14T00:00:00"/>
    <s v="fapiconm"/>
    <s v="fapiconm"/>
    <n v="19237"/>
    <s v="francisco.picon@consultor.wom.cl"/>
    <m/>
    <m/>
    <n v="42"/>
    <m/>
    <x v="1"/>
    <s v="Diurno"/>
    <n v="1"/>
    <d v="2021-03-01T00:00:00"/>
    <n v="838"/>
    <m/>
    <d v="2018-11-01T00:00:00"/>
    <d v="2018-11-01T00:00:00"/>
    <s v="No"/>
    <s v="No"/>
  </r>
  <r>
    <s v="Holdtech"/>
    <x v="0"/>
    <s v="Masivo"/>
    <s v="La Serena"/>
    <s v="19352640"/>
    <s v="3"/>
    <s v="19352640-3"/>
    <s v="FCESPEJA"/>
    <s v="FRANCISCA CHERIE IDEILA ESPEJO ARENAS"/>
    <s v="FRANCISCA CHERIE IDEILA"/>
    <s v="ESPEJO ARENAS"/>
    <x v="1"/>
    <x v="3"/>
    <s v="Desvinculación"/>
    <s v="No Concurrencia"/>
    <d v="2018-11-15T00:00:00"/>
    <m/>
    <m/>
    <m/>
    <m/>
    <m/>
    <d v="1996-03-07T00:00:00"/>
    <s v="JONATHAN ANDRES GONZALEZ HIDALGO"/>
    <s v="16732649-8"/>
    <s v="ULISES LA ROSA PEREZ"/>
    <d v="2018-10-22T00:00:00"/>
    <d v="2018-11-13T00:00:00"/>
    <s v="S"/>
    <d v="2018-11-14T00:00:00"/>
    <s v="FCESPEJA"/>
    <s v="FCESPEJA"/>
    <n v="19240"/>
    <s v="francisca.espejo@consultor.wom.cl"/>
    <m/>
    <m/>
    <n v="42"/>
    <m/>
    <x v="1"/>
    <s v="Diurno"/>
    <n v="1"/>
    <d v="2021-03-01T00:00:00"/>
    <n v="838"/>
    <m/>
    <d v="2018-11-01T00:00:00"/>
    <d v="2018-11-01T00:00:00"/>
    <s v="No"/>
    <s v="No"/>
  </r>
  <r>
    <s v="Holdtech"/>
    <x v="0"/>
    <s v="Masivo"/>
    <s v="La Serena"/>
    <s v="19061206"/>
    <s v="6"/>
    <s v="19061206-6"/>
    <s v="GASALLBO"/>
    <s v="GERALDINE ALESSANDRA SALLONI BAHAMONDES"/>
    <s v="GERALDINE ALESSANDRA"/>
    <s v="SALLONI BAHAMONDES"/>
    <x v="1"/>
    <x v="3"/>
    <s v="Renuncia"/>
    <s v="Motivos personales"/>
    <d v="2019-02-27T00:00:00"/>
    <m/>
    <m/>
    <m/>
    <m/>
    <m/>
    <d v="1995-02-24T00:00:00"/>
    <s v="PAULA ANGELINA ELGUEDA MADARIAGA"/>
    <s v="14109923-K"/>
    <s v="WILLIAMS ENRIQUE DOMINGUEZ BARRADA"/>
    <d v="2018-10-22T00:00:00"/>
    <d v="2018-11-13T00:00:00"/>
    <s v="S"/>
    <d v="2018-11-14T00:00:00"/>
    <s v="GASALLBO"/>
    <s v="GASALLBO"/>
    <n v="19270"/>
    <s v="geraldine.salloni@consultor.wom.cl"/>
    <m/>
    <m/>
    <n v="42"/>
    <m/>
    <x v="1"/>
    <s v="Diurno"/>
    <n v="1"/>
    <d v="2021-03-01T00:00:00"/>
    <n v="838"/>
    <m/>
    <d v="2019-02-01T00:00:00"/>
    <d v="2018-11-01T00:00:00"/>
    <s v="No"/>
    <s v="No"/>
  </r>
  <r>
    <s v="Holdtech"/>
    <x v="0"/>
    <s v="Masivo"/>
    <s v="La Serena"/>
    <s v="19736992"/>
    <s v="2"/>
    <s v="19736992-2"/>
    <s v="JCPADILS"/>
    <s v="JOCELYN CAROLINA PADILLA SOTO"/>
    <s v="JOCELYN CAROLINA"/>
    <s v="PADILLA SOTO"/>
    <x v="1"/>
    <x v="3"/>
    <s v="Desvinculación"/>
    <s v="No Concurrencia"/>
    <d v="2019-01-07T00:00:00"/>
    <m/>
    <m/>
    <m/>
    <m/>
    <m/>
    <d v="1997-11-15T00:00:00"/>
    <s v="JOSE ARTURO CAMPOS CANIBILO"/>
    <s v="18354359-8"/>
    <s v="FRANCISCO JAVIER SUAREZ VEGA"/>
    <d v="2018-10-22T00:00:00"/>
    <d v="2018-11-13T00:00:00"/>
    <s v="S"/>
    <d v="2018-11-14T00:00:00"/>
    <s v="JCPADILS"/>
    <s v="JCPADILS"/>
    <n v="19273"/>
    <s v="jocelyn.padilla@consultor.wom.cl"/>
    <m/>
    <m/>
    <n v="42"/>
    <m/>
    <x v="0"/>
    <s v="Diurno"/>
    <s v=""/>
    <d v="2021-03-01T00:00:00"/>
    <n v="838"/>
    <m/>
    <d v="2019-01-01T00:00:00"/>
    <d v="2018-11-01T00:00:00"/>
    <s v="No"/>
    <s v="No"/>
  </r>
  <r>
    <s v="Holdtech"/>
    <x v="0"/>
    <s v="Masivo"/>
    <s v="La Serena"/>
    <s v="18255462"/>
    <s v="6"/>
    <s v="18255462-6"/>
    <s v="JEOYANEB"/>
    <s v="JENIFER EVELYN OYANEDEL BARRERA"/>
    <s v="JENIFER EVELYN"/>
    <s v="OYANEDEL BARRERA"/>
    <x v="1"/>
    <x v="3"/>
    <s v="Renuncia"/>
    <m/>
    <d v="2018-12-24T00:00:00"/>
    <m/>
    <m/>
    <m/>
    <m/>
    <m/>
    <d v="1993-03-09T00:00:00"/>
    <s v="PALOMA JACQUELINE ARAYA MUÑOZ"/>
    <s v="15054416-5"/>
    <s v="FRANCISCO JAVIER SUAREZ VEGA"/>
    <d v="2018-10-22T00:00:00"/>
    <d v="2018-11-13T00:00:00"/>
    <s v="S"/>
    <d v="2018-11-14T00:00:00"/>
    <s v="JEOYANEB"/>
    <s v="JEOYANEB"/>
    <n v="19208"/>
    <s v="jenifer.oyanedel@consultor.wom.cl"/>
    <m/>
    <m/>
    <n v="42"/>
    <m/>
    <x v="1"/>
    <s v="Diurno"/>
    <n v="1"/>
    <d v="2021-03-01T00:00:00"/>
    <n v="838"/>
    <m/>
    <d v="2018-12-01T00:00:00"/>
    <d v="2018-11-01T00:00:00"/>
    <s v="No"/>
    <s v="No"/>
  </r>
  <r>
    <s v="Holdtech"/>
    <x v="0"/>
    <s v="Masivo"/>
    <s v="La Serena"/>
    <s v="14192725"/>
    <s v="6"/>
    <s v="14192725-6"/>
    <s v="NFCHANDB"/>
    <s v="NATALIA FRANCISCA CHANDIA BERRIOS"/>
    <s v="NATALIA FRANCISCA"/>
    <s v="CHANDIA BERRIOS"/>
    <x v="1"/>
    <x v="3"/>
    <s v="Renuncia"/>
    <s v="Motivos personales"/>
    <d v="2018-12-10T00:00:00"/>
    <m/>
    <m/>
    <m/>
    <m/>
    <m/>
    <d v="1981-03-12T00:00:00"/>
    <s v="JONATHAN ANDRES GONZALEZ HIDALGO"/>
    <s v="16732649-8"/>
    <s v="ULISES LA ROSA PEREZ"/>
    <d v="2018-10-22T00:00:00"/>
    <d v="2018-11-13T00:00:00"/>
    <s v="S"/>
    <d v="2018-11-14T00:00:00"/>
    <s v="NFCHANDB"/>
    <s v="NFCHANDB"/>
    <n v="19188"/>
    <s v="natalia.chandia@consultor.wom.cl"/>
    <m/>
    <m/>
    <n v="42"/>
    <m/>
    <x v="1"/>
    <s v="Diurno"/>
    <n v="1"/>
    <d v="2021-03-01T00:00:00"/>
    <n v="838"/>
    <m/>
    <d v="2018-12-01T00:00:00"/>
    <d v="2018-11-01T00:00:00"/>
    <s v="No"/>
    <s v="No"/>
  </r>
  <r>
    <s v="Holdtech"/>
    <x v="0"/>
    <s v="Masivo"/>
    <s v="La Serena"/>
    <s v="19468417"/>
    <s v="7"/>
    <s v="19468417-7"/>
    <s v="NHRIVEOR"/>
    <s v="NICOLAS HERIBERTO RIVERA ORTIZ"/>
    <s v="NICOLAS HERIBERTO"/>
    <s v="RIVERA ORTIZ"/>
    <x v="1"/>
    <x v="3"/>
    <s v="Renuncia"/>
    <s v="Renuncia voluntaria"/>
    <d v="2019-03-25T00:00:00"/>
    <m/>
    <m/>
    <m/>
    <m/>
    <m/>
    <d v="1996-08-30T00:00:00"/>
    <s v="JULIO ENRIQUE EGAÑA TABILO"/>
    <s v="15451219-5"/>
    <s v="ULISES LA ROSA PEREZ"/>
    <d v="2018-10-22T00:00:00"/>
    <d v="2018-11-13T00:00:00"/>
    <s v="S"/>
    <d v="2018-11-14T00:00:00"/>
    <s v="NHRIVEOR"/>
    <s v="NHRIVEOR"/>
    <n v="19272"/>
    <s v="nicolas.rivera.o@consultor.wom.cl"/>
    <m/>
    <m/>
    <n v="42"/>
    <m/>
    <x v="1"/>
    <s v="Diurno"/>
    <n v="1"/>
    <d v="2021-03-01T00:00:00"/>
    <n v="838"/>
    <m/>
    <d v="2019-03-01T00:00:00"/>
    <d v="2018-11-01T00:00:00"/>
    <s v="No"/>
    <s v="No"/>
  </r>
  <r>
    <s v="Holdtech"/>
    <x v="0"/>
    <s v="Datos"/>
    <s v="La Serena"/>
    <s v="15673317"/>
    <s v="2"/>
    <s v="15673317-2"/>
    <s v="SAGERTOC"/>
    <s v="SEBASTIAN ANDRES GERTOSIO CONCHA"/>
    <s v="SEBASTIAN ANDRES"/>
    <s v="GERTOSIO CONCHA"/>
    <x v="1"/>
    <x v="3"/>
    <s v="Desvinculación"/>
    <s v="Cambio de Sede"/>
    <d v="2019-10-10T00:00:00"/>
    <m/>
    <m/>
    <m/>
    <m/>
    <m/>
    <d v="1983-09-08T00:00:00"/>
    <s v="FRANCISCO JAVIER SUAREZ VEGA"/>
    <s v="17062133-6"/>
    <s v="YORMAN JOSE HERNANDEZ USECHE "/>
    <d v="2018-10-22T00:00:00"/>
    <d v="2018-11-13T00:00:00"/>
    <s v="S"/>
    <d v="2018-11-14T00:00:00"/>
    <s v="SAGERTOC"/>
    <s v="SAGERTOC"/>
    <n v="19280"/>
    <s v="sebastian.gertosio@consultor.wom.cl"/>
    <m/>
    <m/>
    <n v="42"/>
    <m/>
    <x v="1"/>
    <s v="Diurno"/>
    <n v="1"/>
    <d v="2021-03-01T00:00:00"/>
    <n v="838"/>
    <m/>
    <d v="2019-10-01T00:00:00"/>
    <d v="2018-11-01T00:00:00"/>
    <s v="No"/>
    <s v="Si"/>
  </r>
  <r>
    <s v="Holdtech"/>
    <x v="0"/>
    <s v="Masivo"/>
    <s v="La Serena"/>
    <s v="18125503"/>
    <s v="K"/>
    <s v="18125503-K"/>
    <s v="YPPAZC"/>
    <s v="YASNA PAOLA PAZ CORTES"/>
    <s v="YASNA PAOLA"/>
    <s v="PAZ CORTES"/>
    <x v="1"/>
    <x v="3"/>
    <s v="Desvinculación"/>
    <s v="No Concurrencia"/>
    <d v="2018-11-30T00:00:00"/>
    <m/>
    <m/>
    <m/>
    <m/>
    <m/>
    <d v="1990-10-16T00:00:00"/>
    <s v="PALOMA JACQUELINE ARAYA MUÑOZ"/>
    <s v="15054416-5"/>
    <s v="FRANCISCO JAVIER SUAREZ VEGA"/>
    <d v="2018-10-22T00:00:00"/>
    <d v="2018-11-13T00:00:00"/>
    <s v="S"/>
    <d v="2018-11-14T00:00:00"/>
    <s v="YPPAZC"/>
    <s v="YPPAZC"/>
    <n v="19150"/>
    <s v="yasna.paz@consultor.wom.cl"/>
    <m/>
    <m/>
    <n v="42"/>
    <m/>
    <x v="0"/>
    <s v="Diurno"/>
    <s v=""/>
    <d v="2021-03-01T00:00:00"/>
    <n v="838"/>
    <m/>
    <d v="2018-11-01T00:00:00"/>
    <d v="2018-11-01T00:00:00"/>
    <s v="No"/>
    <s v="No"/>
  </r>
  <r>
    <s v="Holdtech"/>
    <x v="0"/>
    <s v="Masivo"/>
    <s v="La Serena"/>
    <s v="22453395"/>
    <s v="0"/>
    <s v="22453395-0"/>
    <s v="BESANHUL"/>
    <s v="BELEN EMELINA SANHUEZA LIZAMA"/>
    <s v="BELEN EMELINA"/>
    <s v="SANHUEZA LIZAMA"/>
    <x v="1"/>
    <x v="3"/>
    <s v="Desvinculación"/>
    <s v="No Concurrencia"/>
    <d v="2018-12-14T00:00:00"/>
    <m/>
    <m/>
    <m/>
    <m/>
    <m/>
    <d v="1997-01-24T00:00:00"/>
    <s v="JONATHAN ANDRES GONZALEZ HIDALGO"/>
    <s v="16732649-8"/>
    <s v="ULISES LA ROSA PEREZ"/>
    <d v="2018-11-05T00:00:00"/>
    <d v="2018-11-23T00:00:00"/>
    <s v="S"/>
    <d v="2018-11-27T00:00:00"/>
    <s v="BESANHUL"/>
    <s v="BESANHUL"/>
    <n v="19257"/>
    <s v="belen.sanhueza@consultor.wom.cl"/>
    <m/>
    <m/>
    <n v="43"/>
    <m/>
    <x v="1"/>
    <s v="Diurno"/>
    <n v="1"/>
    <d v="2021-03-01T00:00:00"/>
    <n v="825"/>
    <m/>
    <d v="2018-12-01T00:00:00"/>
    <d v="2018-11-01T00:00:00"/>
    <s v="No"/>
    <s v="No"/>
  </r>
  <r>
    <s v="Holdtech"/>
    <x v="0"/>
    <s v="Masivo"/>
    <s v="La Serena"/>
    <s v="18012665"/>
    <s v="1"/>
    <s v="18012665-1"/>
    <s v="CEABARCF"/>
    <s v="CRISTIAN EDUARDO ABARCA FLORES"/>
    <s v="CRISTIAN EDUARDO"/>
    <s v="ABARCA FLORES"/>
    <x v="1"/>
    <x v="3"/>
    <s v="Desvinculación"/>
    <s v="Necesidad de la empresa"/>
    <d v="2019-11-14T00:00:00"/>
    <m/>
    <m/>
    <m/>
    <m/>
    <m/>
    <d v="1992-09-04T00:00:00"/>
    <s v="WALTER PAOLO SANTANDER CAMPOS"/>
    <s v="13974946-4"/>
    <s v="FRANCISCO JAVIER SUAREZ VEGA"/>
    <d v="2018-11-05T00:00:00"/>
    <d v="2018-11-23T00:00:00"/>
    <s v="S"/>
    <d v="2018-11-27T00:00:00"/>
    <s v="CEABARCF"/>
    <s v="CEABARCF"/>
    <n v="19119"/>
    <s v="cristian.abarca@consultor.wom.cl"/>
    <m/>
    <m/>
    <n v="43"/>
    <m/>
    <x v="0"/>
    <s v="Diurno"/>
    <s v=""/>
    <d v="2021-03-01T00:00:00"/>
    <n v="825"/>
    <m/>
    <d v="2019-11-01T00:00:00"/>
    <d v="2018-11-01T00:00:00"/>
    <s v="No"/>
    <s v="Si"/>
  </r>
  <r>
    <s v="Holdtech"/>
    <x v="0"/>
    <s v="Masivo"/>
    <s v="La Serena"/>
    <s v="17062548"/>
    <s v="K"/>
    <s v="17062548-K"/>
    <s v="FAQUEZAD"/>
    <s v="FELIPE ANDRES QUEZADA DIAZ"/>
    <s v="FELIPE ANDRES"/>
    <s v="QUEZADA DIAZ"/>
    <x v="1"/>
    <x v="3"/>
    <s v="Desvinculación"/>
    <s v="No Concurrencia"/>
    <d v="2019-01-09T00:00:00"/>
    <m/>
    <m/>
    <m/>
    <m/>
    <m/>
    <d v="1989-05-08T00:00:00"/>
    <s v="JONATHAN ANDRES GONZALEZ HIDALGO"/>
    <s v="16732649-8"/>
    <s v="ULISES LA ROSA PEREZ"/>
    <d v="2018-11-05T00:00:00"/>
    <d v="2018-11-23T00:00:00"/>
    <s v="S"/>
    <d v="2018-11-26T00:00:00"/>
    <s v="FAQUEZAD"/>
    <s v="FAQUEZAD"/>
    <n v="19088"/>
    <s v="felipe.quezada.d@consultor.wom.cl"/>
    <m/>
    <m/>
    <n v="43"/>
    <m/>
    <x v="1"/>
    <s v="Diurno"/>
    <n v="1"/>
    <d v="2021-03-01T00:00:00"/>
    <n v="826"/>
    <m/>
    <d v="2019-01-01T00:00:00"/>
    <d v="2018-11-01T00:00:00"/>
    <s v="No"/>
    <s v="No"/>
  </r>
  <r>
    <s v="Holdtech"/>
    <x v="0"/>
    <s v="Masivo"/>
    <s v="La Serena"/>
    <s v="12447568"/>
    <s v="6"/>
    <s v="12447568-6"/>
    <s v="MSGONZAB"/>
    <s v="MARIA SOLEDAD GONZALEZ BUSTOS"/>
    <s v="MARIA SOLEDAD"/>
    <s v="GONZALEZ BUSTOS"/>
    <x v="1"/>
    <x v="3"/>
    <s v="Desvinculación"/>
    <s v="Necesidad de la empresa"/>
    <d v="2019-09-12T00:00:00"/>
    <m/>
    <m/>
    <m/>
    <m/>
    <m/>
    <d v="1973-10-05T00:00:00"/>
    <s v="MINERVA MAKARENA ROJAS VARAS"/>
    <s v="17902552-3"/>
    <s v="ULISES LA ROSA PEREZ"/>
    <d v="2018-11-05T00:00:00"/>
    <d v="2018-11-23T00:00:00"/>
    <s v="S"/>
    <d v="2018-11-26T00:00:00"/>
    <s v="MSGONZAB"/>
    <s v="MSGONZAB"/>
    <n v="19284"/>
    <s v="maria.gonzalez.b@consultor.wom.cl"/>
    <m/>
    <m/>
    <n v="43"/>
    <m/>
    <x v="0"/>
    <s v="Diurno"/>
    <s v=""/>
    <d v="2021-03-01T00:00:00"/>
    <n v="826"/>
    <m/>
    <d v="2019-09-01T00:00:00"/>
    <d v="2018-11-01T00:00:00"/>
    <s v="No"/>
    <s v="Si"/>
  </r>
  <r>
    <s v="Holdtech"/>
    <x v="0"/>
    <s v="Masivo"/>
    <s v="La Serena"/>
    <s v="12485608"/>
    <s v="6"/>
    <s v="12485608-6"/>
    <s v="PRHUILIN"/>
    <s v="PATRICIO RODRIGO HUILIPAN NAVARRO"/>
    <s v="PATRICIO RODRIGO"/>
    <s v="HUILIPAN NAVARRO"/>
    <x v="1"/>
    <x v="3"/>
    <s v="Desvinculación"/>
    <s v="Vencimiento de contrato"/>
    <d v="2018-12-28T00:00:00"/>
    <m/>
    <m/>
    <m/>
    <m/>
    <m/>
    <d v="1973-09-29T00:00:00"/>
    <s v="JULIO ENRIQUE EGAÑA TABILO"/>
    <s v="15451219-5"/>
    <s v="ULISES LA ROSA PEREZ"/>
    <d v="2018-11-05T00:00:00"/>
    <d v="2018-11-23T00:00:00"/>
    <s v="S"/>
    <d v="2018-11-27T00:00:00"/>
    <s v="PRHUILIN"/>
    <s v="PRHUILIN"/>
    <n v="19282"/>
    <s v="patricio.huilipan@consultor.wom.cl"/>
    <m/>
    <m/>
    <n v="43"/>
    <m/>
    <x v="1"/>
    <s v="Diurno"/>
    <n v="1"/>
    <d v="2021-03-01T00:00:00"/>
    <n v="825"/>
    <m/>
    <d v="2018-12-01T00:00:00"/>
    <d v="2018-11-01T00:00:00"/>
    <s v="No"/>
    <s v="No"/>
  </r>
  <r>
    <s v="Holdtech"/>
    <x v="0"/>
    <s v="Masivo"/>
    <s v="La Serena"/>
    <s v="18840627"/>
    <s v="0"/>
    <s v="18840627-0"/>
    <s v="PSMARTIV"/>
    <s v="PABLO SIMON MARTINEZ VILLALOBOS"/>
    <s v="PABLO SIMON "/>
    <s v="MARTINEZ VILLALOBOS"/>
    <x v="1"/>
    <x v="3"/>
    <s v="Desvinculación"/>
    <s v="Vencimiento de contrato"/>
    <d v="2019-02-26T00:00:00"/>
    <m/>
    <m/>
    <m/>
    <m/>
    <m/>
    <d v="1994-10-21T00:00:00"/>
    <s v="JOSE ARTURO CAMPOS CANIBILO"/>
    <s v="18354359-8"/>
    <s v="FRANCISCO JAVIER SUAREZ VEGA"/>
    <d v="2018-11-05T00:00:00"/>
    <d v="2018-11-23T00:00:00"/>
    <s v="S"/>
    <d v="2018-11-27T00:00:00"/>
    <s v="PSMARTIV"/>
    <s v="PSMARTIV"/>
    <n v="19228"/>
    <s v="pablo.martinez@consultor.wom.cl"/>
    <m/>
    <m/>
    <n v="43"/>
    <m/>
    <x v="1"/>
    <s v="Diurno"/>
    <n v="1"/>
    <d v="2021-03-01T00:00:00"/>
    <n v="825"/>
    <m/>
    <d v="2019-02-01T00:00:00"/>
    <d v="2018-11-01T00:00:00"/>
    <s v="No"/>
    <s v="No"/>
  </r>
  <r>
    <s v="Holdtech"/>
    <x v="0"/>
    <s v="Masivo"/>
    <s v="La Serena"/>
    <s v="16687488"/>
    <s v="2"/>
    <s v="16687488-2"/>
    <s v="RCCASTIV"/>
    <s v="RICARDO CRISTOBAL CASTILLO VELASQUEZ"/>
    <s v="RICARDO CRISTOBAL"/>
    <s v="CASTILLO VELASQUEZ"/>
    <x v="1"/>
    <x v="3"/>
    <s v="Renuncia"/>
    <s v="Renuncia voluntaria"/>
    <d v="2019-04-01T00:00:00"/>
    <m/>
    <m/>
    <m/>
    <m/>
    <m/>
    <d v="1987-09-23T00:00:00"/>
    <s v="JONATHAN ANDRES GONZALEZ HIDALGO"/>
    <s v="16732649-8"/>
    <s v="ULISES LA ROSA PEREZ"/>
    <d v="2018-11-05T00:00:00"/>
    <d v="2018-11-23T00:00:00"/>
    <s v="S"/>
    <d v="2018-11-26T00:00:00"/>
    <s v="RCCASTIV"/>
    <s v="RCCASTIV"/>
    <n v="19051"/>
    <s v="ricardo.castillo@consultor.wom.cl"/>
    <m/>
    <m/>
    <n v="43"/>
    <m/>
    <x v="1"/>
    <s v="Diurno"/>
    <n v="1"/>
    <d v="2021-03-01T00:00:00"/>
    <n v="826"/>
    <m/>
    <d v="2019-04-01T00:00:00"/>
    <d v="2018-11-01T00:00:00"/>
    <s v="No"/>
    <s v="No"/>
  </r>
  <r>
    <s v="Holdtech"/>
    <x v="0"/>
    <s v="Masivo"/>
    <s v="La Serena"/>
    <s v="17436041"/>
    <s v="3"/>
    <s v="17436041-3"/>
    <s v="CFPLAZAS"/>
    <s v="CAROLINA FERNANDA PLAZA SUZARTE"/>
    <s v="CAROLINA FERNANDA"/>
    <s v="PLAZA SUZARTE"/>
    <x v="1"/>
    <x v="3"/>
    <s v="Renuncia"/>
    <m/>
    <d v="2019-01-20T00:00:00"/>
    <m/>
    <m/>
    <m/>
    <m/>
    <m/>
    <d v="1989-11-02T00:00:00"/>
    <s v="JONATHAN ANDRES GONZALEZ HIDALGO"/>
    <s v="16732649-8"/>
    <s v="ULISES LA ROSA PEREZ"/>
    <d v="2018-11-22T00:00:00"/>
    <d v="2018-12-12T00:00:00"/>
    <m/>
    <d v="2018-12-14T00:00:00"/>
    <s v="CFPLAZAS"/>
    <s v="CFPLAZAS"/>
    <n v="19146"/>
    <s v="carolina.plaza@consultor.wom.cl"/>
    <m/>
    <m/>
    <n v="44"/>
    <s v="Yesenia Sepulveda"/>
    <x v="1"/>
    <s v="Diurno"/>
    <n v="1"/>
    <d v="2021-03-01T00:00:00"/>
    <n v="808"/>
    <m/>
    <d v="2019-01-01T00:00:00"/>
    <d v="2018-12-01T00:00:00"/>
    <s v="No"/>
    <s v="No"/>
  </r>
  <r>
    <s v="Holdtech"/>
    <x v="0"/>
    <s v="Masivo"/>
    <s v="La Serena"/>
    <s v="16698564"/>
    <s v="1"/>
    <s v="16698564-1"/>
    <s v="FAGONZAC"/>
    <s v="FABIAN ANDRES GONZALEZ CARRANZA"/>
    <s v="FABIAN ANDRES"/>
    <s v="GONZALEZ CARRANZA"/>
    <x v="1"/>
    <x v="3"/>
    <s v="Renuncia"/>
    <m/>
    <d v="2018-12-13T00:00:00"/>
    <m/>
    <m/>
    <m/>
    <m/>
    <m/>
    <d v="1988-03-19T00:00:00"/>
    <s v="BARBARA ANDREA ROJAS DROGUETT"/>
    <s v="15909479-0"/>
    <s v="ULISES LA ROSA PEREZ"/>
    <d v="2018-11-22T00:00:00"/>
    <d v="2018-12-12T00:00:00"/>
    <m/>
    <d v="2018-12-14T00:00:00"/>
    <s v="FAGONZAC"/>
    <s v="FAGONZAC"/>
    <n v="19242"/>
    <s v="fabian.gonzalez.c@consultor.wom.cl"/>
    <m/>
    <m/>
    <n v="44"/>
    <s v="Yesenia Sepulveda"/>
    <x v="1"/>
    <s v="Diurno"/>
    <n v="1"/>
    <d v="2021-03-01T00:00:00"/>
    <n v="808"/>
    <m/>
    <d v="2018-12-01T00:00:00"/>
    <d v="2018-12-01T00:00:00"/>
    <s v="No"/>
    <s v="No"/>
  </r>
  <r>
    <s v="Holdtech"/>
    <x v="0"/>
    <s v="Masivo"/>
    <s v="La Serena"/>
    <s v="19104156"/>
    <s v="9"/>
    <s v="19104156-9"/>
    <s v="FAPIZARH"/>
    <s v="FRANCISCA ANDREA PIZARRO HIDALGO"/>
    <s v="FRANCISCA ANDREA"/>
    <s v="PIZARRO HIDALGO"/>
    <x v="1"/>
    <x v="3"/>
    <s v="Renuncia"/>
    <s v="Renuncia voluntaria"/>
    <d v="2020-07-16T00:00:00"/>
    <m/>
    <m/>
    <m/>
    <m/>
    <m/>
    <d v="1996-02-12T00:00:00"/>
    <s v="PALOMA JACQUELINE ARAYA MUÑOZ"/>
    <s v="15054416-5"/>
    <s v="FRANCISCO JAVIER SUAREZ VEGA"/>
    <d v="2018-11-22T00:00:00"/>
    <d v="2018-12-12T00:00:00"/>
    <m/>
    <d v="2018-12-14T00:00:00"/>
    <s v="FAPIZARH"/>
    <s v="FAPIZARH"/>
    <n v="19239"/>
    <s v="francisca.pizarro@consultor.wom.cl"/>
    <m/>
    <m/>
    <n v="44"/>
    <s v="Yesenia Sepulveda"/>
    <x v="0"/>
    <s v="Diurno"/>
    <s v=""/>
    <d v="2021-03-01T00:00:00"/>
    <n v="808"/>
    <m/>
    <d v="2020-07-01T00:00:00"/>
    <d v="2018-12-01T00:00:00"/>
    <s v="No"/>
    <s v="Si"/>
  </r>
  <r>
    <s v="Holdtech"/>
    <x v="0"/>
    <s v="Masivo"/>
    <s v="La Serena"/>
    <s v="19574377"/>
    <s v="0"/>
    <s v="19574377-0"/>
    <s v="MVHERNAS"/>
    <s v="MIKAELA VAITIARE HERNANDEZ SAAVEDRA"/>
    <s v="MIKAELA VAITIARE"/>
    <s v="HERNANDEZ SAAVEDRA"/>
    <x v="1"/>
    <x v="3"/>
    <s v="Desvinculación"/>
    <s v="Vencimiento de contrato"/>
    <d v="2019-03-10T00:00:00"/>
    <m/>
    <m/>
    <m/>
    <m/>
    <m/>
    <d v="2000-10-19T00:00:00"/>
    <s v="PAULA ANGELINA ELGUEDA MADARIAGA"/>
    <s v="14109923-K"/>
    <s v="WILLIAMS ENRIQUE DOMINGUEZ BARRADA"/>
    <d v="2018-11-22T00:00:00"/>
    <d v="2018-12-12T00:00:00"/>
    <m/>
    <d v="2018-12-13T00:00:00"/>
    <s v="MVHERNAS"/>
    <s v="MVHERNAS"/>
    <n v="19149"/>
    <s v="mikaela.hernandez@consultor.wom.cl"/>
    <m/>
    <m/>
    <n v="44"/>
    <s v="Yesenia Sepulveda"/>
    <x v="1"/>
    <s v="Diurno"/>
    <n v="1"/>
    <d v="2021-03-01T00:00:00"/>
    <n v="809"/>
    <m/>
    <d v="2019-03-01T00:00:00"/>
    <d v="2018-12-01T00:00:00"/>
    <s v="No"/>
    <s v="No"/>
  </r>
  <r>
    <s v="Holdtech"/>
    <x v="0"/>
    <s v="Masivo"/>
    <s v="La Serena"/>
    <s v="16892328"/>
    <s v="7"/>
    <s v="16892328-7"/>
    <s v="VMVEGAH"/>
    <s v="VANIA MARION VEGA HENRIQUEZ"/>
    <s v="VANIA MARION"/>
    <s v="VEGA HENRIQUEZ"/>
    <x v="1"/>
    <x v="3"/>
    <s v="Desvinculación"/>
    <s v="No Concurrencia"/>
    <d v="2018-12-18T00:00:00"/>
    <m/>
    <m/>
    <m/>
    <m/>
    <m/>
    <d v="1988-05-03T00:00:00"/>
    <s v="JONATHAN ANDRES GONZALEZ HIDALGO"/>
    <s v="16732649-8"/>
    <s v="ULISES LA ROSA PEREZ"/>
    <d v="2018-11-22T00:00:00"/>
    <d v="2018-12-12T00:00:00"/>
    <m/>
    <d v="2018-12-14T00:00:00"/>
    <s v="VMVEGAH"/>
    <s v="VMVEGAH"/>
    <n v="19238"/>
    <s v="vania.vega@consultor.wom.cl"/>
    <m/>
    <m/>
    <n v="44"/>
    <s v="Yesenia Sepulveda"/>
    <x v="1"/>
    <s v="Diurno"/>
    <n v="1"/>
    <d v="2021-03-01T00:00:00"/>
    <n v="808"/>
    <m/>
    <d v="2018-12-01T00:00:00"/>
    <d v="2018-12-01T00:00:00"/>
    <s v="No"/>
    <s v="No"/>
  </r>
  <r>
    <s v="Holdtech"/>
    <x v="0"/>
    <s v="Nocturno"/>
    <s v="La Serena"/>
    <s v="17628544"/>
    <s v="3"/>
    <s v="17628544-3"/>
    <s v="HEGEVEB"/>
    <s v="HANS EVEN GEVE BURGOS"/>
    <s v="HANS EVEN"/>
    <s v="GEVE BURGOS"/>
    <x v="1"/>
    <x v="3"/>
    <s v="Desvinculación"/>
    <s v="Incumplimiento a contrato de trabajo"/>
    <d v="2021-02-22T00:00:00"/>
    <m/>
    <m/>
    <m/>
    <m/>
    <m/>
    <d v="1990-03-29T00:00:00"/>
    <s v="WALTER PAOLO SANTANDER CAMPOS"/>
    <s v="13974946-4"/>
    <s v="FRANCISCO JAVIER SUAREZ VEGA"/>
    <d v="2018-11-29T00:00:00"/>
    <d v="2018-12-17T00:00:00"/>
    <m/>
    <d v="2018-12-18T00:00:00"/>
    <s v="HEGEVEB"/>
    <s v="HEGEVEB"/>
    <n v="19199"/>
    <s v="hans.geve@consultor.wom.cl"/>
    <m/>
    <m/>
    <n v="45"/>
    <s v="Julia Arancibia"/>
    <x v="1"/>
    <s v="Nocturno"/>
    <n v="1"/>
    <d v="2021-03-01T00:00:00"/>
    <n v="804"/>
    <m/>
    <d v="2021-02-01T00:00:00"/>
    <d v="2018-12-01T00:00:00"/>
    <s v="No"/>
    <s v="Si"/>
  </r>
  <r>
    <s v="Holdtech"/>
    <x v="0"/>
    <s v="Masivo"/>
    <s v="La Serena"/>
    <s v="19534340"/>
    <s v="3"/>
    <s v="19534340-3"/>
    <s v="CYHENRIP"/>
    <s v="CONSTANZA YAMILETH HENRIQUEZ PEDREROS"/>
    <s v="CONSTANZA YAMILETH"/>
    <s v="HENRIQUEZ PEDREROS"/>
    <x v="1"/>
    <x v="3"/>
    <s v="Desvinculación"/>
    <s v="No Concurrencia"/>
    <d v="2019-01-07T00:00:00"/>
    <s v="Reingreso Call Center"/>
    <m/>
    <m/>
    <m/>
    <m/>
    <d v="1997-07-24T00:00:00"/>
    <s v="PAULA ANGELINA ELGUEDA MADARIAGA"/>
    <s v="14109923-K"/>
    <s v="WILLIAMS ENRIQUE DOMINGUEZ BARRADA"/>
    <d v="2018-11-29T00:00:00"/>
    <d v="2018-12-17T00:00:00"/>
    <m/>
    <d v="2018-12-18T00:00:00"/>
    <s v="CYHENRIP"/>
    <s v="CYHENRIP"/>
    <n v="19244"/>
    <s v="constanza.henriquez@consultor.wom.cl"/>
    <m/>
    <m/>
    <n v="45"/>
    <s v="Julia Arancibia"/>
    <x v="1"/>
    <s v="Diurno"/>
    <n v="1"/>
    <d v="2021-03-01T00:00:00"/>
    <n v="804"/>
    <m/>
    <d v="2019-01-01T00:00:00"/>
    <d v="2018-12-01T00:00:00"/>
    <s v="No"/>
    <s v="No"/>
  </r>
  <r>
    <s v="Holdtech"/>
    <x v="0"/>
    <s v="Datos"/>
    <s v="La Serena"/>
    <s v="18754787"/>
    <s v="3"/>
    <s v="18754787-3"/>
    <s v="DIGOMEZC"/>
    <s v="DIEGO IGNACIO GOMEZ COLLAO"/>
    <s v="DIEGO IGNACIO "/>
    <s v="GOMEZ COLLAO"/>
    <x v="1"/>
    <x v="3"/>
    <s v="Renuncia"/>
    <s v="Renuncia voluntaria"/>
    <d v="2019-06-25T00:00:00"/>
    <m/>
    <m/>
    <m/>
    <m/>
    <m/>
    <d v="1994-08-17T00:00:00"/>
    <s v="FRANCISCO JAVIER SUAREZ VEGA"/>
    <s v="17062133-6"/>
    <s v="YORMAN JOSE HERNANDEZ USECHE "/>
    <d v="2018-11-29T00:00:00"/>
    <d v="2018-12-17T00:00:00"/>
    <m/>
    <d v="2018-12-18T00:00:00"/>
    <s v="DIGOMEZC"/>
    <s v="DIGOMEZC"/>
    <n v="19193"/>
    <s v="diego.gomez@consultor.wom.cl"/>
    <m/>
    <m/>
    <n v="45"/>
    <s v="Julia Arancibia"/>
    <x v="1"/>
    <s v="Diurno"/>
    <n v="1"/>
    <d v="2021-03-01T00:00:00"/>
    <n v="804"/>
    <m/>
    <d v="2019-06-01T00:00:00"/>
    <d v="2018-12-01T00:00:00"/>
    <s v="No"/>
    <s v="Si"/>
  </r>
  <r>
    <s v="Holdtech"/>
    <x v="0"/>
    <s v="Masivo"/>
    <s v="La Serena"/>
    <s v="13675752"/>
    <s v="0"/>
    <s v="13675752-0"/>
    <s v="ECPETITV"/>
    <s v="ERIC CRISTIAN PETIT VEGA"/>
    <s v="ERIC CRISTIAN"/>
    <s v="PETIT VEGA"/>
    <x v="1"/>
    <x v="3"/>
    <s v="Renuncia"/>
    <m/>
    <d v="2019-01-21T00:00:00"/>
    <m/>
    <m/>
    <m/>
    <m/>
    <m/>
    <d v="1979-07-26T00:00:00"/>
    <s v="JONATHAN ANDRES GONZALEZ HIDALGO"/>
    <s v="16732649-8"/>
    <s v="ULISES LA ROSA PEREZ"/>
    <d v="2018-11-29T00:00:00"/>
    <d v="2018-12-17T00:00:00"/>
    <m/>
    <d v="2018-12-18T00:00:00"/>
    <s v="ECPETITV"/>
    <s v="ECPETITV"/>
    <n v="19256"/>
    <s v="eric.petit@consultor.wom.cl"/>
    <m/>
    <m/>
    <n v="45"/>
    <s v="Julia Arancibia"/>
    <x v="1"/>
    <s v="Diurno"/>
    <n v="1"/>
    <d v="2021-03-01T00:00:00"/>
    <n v="804"/>
    <m/>
    <d v="2019-01-01T00:00:00"/>
    <d v="2018-12-01T00:00:00"/>
    <s v="No"/>
    <s v="No"/>
  </r>
  <r>
    <s v="Holdtech"/>
    <x v="0"/>
    <s v="Datos"/>
    <s v="La Serena"/>
    <s v="18470742"/>
    <s v="K"/>
    <s v="18470742-K"/>
    <s v="FACHAVEP"/>
    <s v="FRANCISCO ALEJANDRO CHAVEZ PALOMINOS"/>
    <s v="FRANCISCO ALEJANDRO"/>
    <s v="CHAVEZ PALOMINOS"/>
    <x v="1"/>
    <x v="3"/>
    <s v="Renuncia"/>
    <m/>
    <d v="2019-05-15T00:00:00"/>
    <m/>
    <m/>
    <m/>
    <m/>
    <m/>
    <d v="1993-09-20T00:00:00"/>
    <s v="FRANCISCO JAVIER SUAREZ VEGA"/>
    <s v="17062133-6"/>
    <s v="YORMAN JOSE HERNANDEZ USECHE "/>
    <d v="2018-11-29T00:00:00"/>
    <d v="2018-12-17T00:00:00"/>
    <m/>
    <d v="2018-12-18T00:00:00"/>
    <s v="FACHAVEP"/>
    <s v="FACHAVEP"/>
    <n v="19206"/>
    <s v="francisco.chavez@consultor.wom.cl"/>
    <m/>
    <m/>
    <n v="45"/>
    <s v="Julia Arancibia"/>
    <x v="1"/>
    <s v="Diurno"/>
    <n v="1"/>
    <d v="2021-03-01T00:00:00"/>
    <n v="804"/>
    <m/>
    <d v="2019-05-01T00:00:00"/>
    <d v="2018-12-01T00:00:00"/>
    <s v="No"/>
    <s v="Si"/>
  </r>
  <r>
    <s v="Holdtech"/>
    <x v="0"/>
    <s v="Masivo"/>
    <s v="La Serena"/>
    <s v="18450705"/>
    <s v="6"/>
    <s v="18450705-6"/>
    <s v="JATOROB"/>
    <s v="JORGE ANDRES TORO BURGOS"/>
    <s v="JORGE ANDRES"/>
    <s v="TORO BURGOS"/>
    <x v="1"/>
    <x v="3"/>
    <s v="Desvinculación"/>
    <s v="Necesidad de la empresa"/>
    <d v="2019-05-03T00:00:00"/>
    <m/>
    <m/>
    <m/>
    <m/>
    <m/>
    <d v="1994-01-30T00:00:00"/>
    <s v="JONATHAN ANDRES GONZALEZ HIDALGO"/>
    <s v="16732649-8"/>
    <s v="ULISES LA ROSA PEREZ"/>
    <d v="2018-11-29T00:00:00"/>
    <d v="2018-12-17T00:00:00"/>
    <m/>
    <d v="2018-12-18T00:00:00"/>
    <s v="JATOROB"/>
    <s v="JATOROB"/>
    <n v="19223"/>
    <s v="jorge.toro@consultor.wom.cl"/>
    <m/>
    <m/>
    <n v="45"/>
    <s v="Julia Arancibia"/>
    <x v="0"/>
    <s v="Diurno"/>
    <s v=""/>
    <d v="2021-03-01T00:00:00"/>
    <n v="804"/>
    <m/>
    <d v="2019-05-01T00:00:00"/>
    <d v="2018-12-01T00:00:00"/>
    <s v="No"/>
    <s v="Si"/>
  </r>
  <r>
    <s v="Holdtech"/>
    <x v="0"/>
    <s v="Masivo"/>
    <s v="La Serena"/>
    <s v="18077189"/>
    <s v="1"/>
    <s v="18077189-1"/>
    <s v="KLMUNOZD"/>
    <s v="KARLA LISSETTE MUÑOZ DROGUETT"/>
    <s v="KARLA LISSETTE"/>
    <s v="MUÑOZ DROGUETT"/>
    <x v="1"/>
    <x v="3"/>
    <s v="Desvinculación"/>
    <s v="Necesidad de la empresa"/>
    <d v="2019-06-18T00:00:00"/>
    <m/>
    <m/>
    <m/>
    <m/>
    <m/>
    <d v="1992-05-25T00:00:00"/>
    <s v="BARBARA ANDREA ROJAS DROGUETT"/>
    <s v="15909479-0"/>
    <s v="ULISES LA ROSA PEREZ"/>
    <d v="2018-11-29T00:00:00"/>
    <d v="2018-12-17T00:00:00"/>
    <m/>
    <d v="2018-12-18T00:00:00"/>
    <s v="KLMUNOZD"/>
    <s v="KLMUNOZD"/>
    <n v="19016"/>
    <s v="karla.munoz@consultor.wom.cl"/>
    <m/>
    <m/>
    <n v="45"/>
    <s v="Julia Arancibia"/>
    <x v="1"/>
    <s v="Diurno"/>
    <n v="1"/>
    <d v="2021-03-01T00:00:00"/>
    <n v="804"/>
    <m/>
    <d v="2019-06-01T00:00:00"/>
    <d v="2018-12-01T00:00:00"/>
    <s v="No"/>
    <s v="Si"/>
  </r>
  <r>
    <s v="Holdtech"/>
    <x v="0"/>
    <s v="Masivo"/>
    <s v="La Serena"/>
    <s v="18038254"/>
    <s v="2"/>
    <s v="18038254-2"/>
    <s v="PAGONZAS"/>
    <s v="PATRICIA ALEJANDRA GONZALEZ SOTOMAYOR"/>
    <s v="PATRICIA ALEJANDRA"/>
    <s v="GONZALEZ SOTOMAYOR"/>
    <x v="1"/>
    <x v="3"/>
    <s v="Renuncia"/>
    <m/>
    <d v="2019-01-07T00:00:00"/>
    <m/>
    <m/>
    <m/>
    <m/>
    <m/>
    <d v="1992-03-09T00:00:00"/>
    <s v="BARBARA ANDREA ROJAS DROGUETT"/>
    <s v="15909479-0"/>
    <s v="ULISES LA ROSA PEREZ"/>
    <d v="2018-11-29T00:00:00"/>
    <d v="2018-12-17T00:00:00"/>
    <m/>
    <d v="2018-12-18T00:00:00"/>
    <s v="PAGONZAS"/>
    <s v="PAGONZAS"/>
    <n v="19070"/>
    <s v="patricia.gonzalez@consultor.wom.cl"/>
    <m/>
    <m/>
    <n v="45"/>
    <s v="Julia Arancibia"/>
    <x v="1"/>
    <s v="Diurno"/>
    <n v="1"/>
    <d v="2021-03-01T00:00:00"/>
    <n v="804"/>
    <m/>
    <d v="2019-01-01T00:00:00"/>
    <d v="2018-12-01T00:00:00"/>
    <s v="No"/>
    <s v="No"/>
  </r>
  <r>
    <s v="Holdtech"/>
    <x v="0"/>
    <s v="Masivo"/>
    <s v="La Serena"/>
    <s v="15812003"/>
    <s v="8"/>
    <s v="15812003-8"/>
    <s v="RANUNEZD"/>
    <s v="RODRIGO ANDRES ALEJANDRO NUÑEZ DIAZ"/>
    <s v="RODRIGO ANDRES ALEJANDRO"/>
    <s v="NUÑEZ DIAZ"/>
    <x v="1"/>
    <x v="3"/>
    <s v="Desvinculación"/>
    <s v="No Concurrencia"/>
    <d v="2019-07-10T00:00:00"/>
    <m/>
    <m/>
    <m/>
    <m/>
    <m/>
    <d v="1984-04-05T00:00:00"/>
    <s v="JOSE ARTURO CAMPOS CANIBILO"/>
    <s v="18354359-8"/>
    <s v="FRANCISCO JAVIER SUAREZ VEGA"/>
    <d v="2018-11-29T00:00:00"/>
    <d v="2018-12-17T00:00:00"/>
    <m/>
    <d v="2018-12-18T00:00:00"/>
    <s v="RANUNEZD"/>
    <s v="RANUNEZD"/>
    <n v="19178"/>
    <s v="rodrigo.nunez@consultor.wom.cl"/>
    <m/>
    <m/>
    <n v="45"/>
    <s v="Julia Arancibia"/>
    <x v="1"/>
    <s v="Diurno"/>
    <n v="1"/>
    <d v="2021-03-01T00:00:00"/>
    <n v="804"/>
    <m/>
    <d v="2019-07-01T00:00:00"/>
    <d v="2018-12-01T00:00:00"/>
    <s v="No"/>
    <s v="Si"/>
  </r>
  <r>
    <s v="Holdtech"/>
    <x v="0"/>
    <s v="Masivo"/>
    <s v="La Serena"/>
    <s v="20005614"/>
    <s v="0"/>
    <s v="20005614-0"/>
    <s v="VPCARRAC"/>
    <s v="VALENTINA PAZ CARRASCO CARRASCO"/>
    <s v="VALENTINA PAZ"/>
    <s v="CARRASCO CARRASCO"/>
    <x v="1"/>
    <x v="3"/>
    <s v="Renuncia"/>
    <s v="Renuncia voluntaria"/>
    <d v="2019-09-04T00:00:00"/>
    <m/>
    <m/>
    <m/>
    <m/>
    <m/>
    <d v="1998-12-25T00:00:00"/>
    <s v="PALOMA JACQUELINE ARAYA MUÑOZ"/>
    <s v="15054416-5"/>
    <s v="FRANCISCO JAVIER SUAREZ VEGA"/>
    <d v="2018-11-29T00:00:00"/>
    <d v="2018-12-17T00:00:00"/>
    <m/>
    <d v="2018-12-18T00:00:00"/>
    <s v="VPCARRAC"/>
    <s v="VPCARRAC"/>
    <n v="19071"/>
    <s v="valentina.carrasco@consultor.wom.cl"/>
    <m/>
    <m/>
    <n v="45"/>
    <s v="Julia Arancibia"/>
    <x v="1"/>
    <s v="Diurno"/>
    <n v="1"/>
    <d v="2021-03-01T00:00:00"/>
    <n v="804"/>
    <m/>
    <d v="2019-09-01T00:00:00"/>
    <d v="2018-12-01T00:00:00"/>
    <s v="No"/>
    <s v="Si"/>
  </r>
  <r>
    <s v="Holdtech"/>
    <x v="0"/>
    <s v="Masivo"/>
    <s v="La Serena"/>
    <s v="16307536"/>
    <s v="9"/>
    <s v="16307536-9"/>
    <s v="AEOPAZOO"/>
    <s v="ALEX EMILIO OPAZO ORDENES"/>
    <s v="ALEX EMILIO"/>
    <s v="OPAZO ORDENES"/>
    <x v="1"/>
    <x v="3"/>
    <s v="Desvinculación"/>
    <s v="No Concurrencia"/>
    <d v="2019-04-22T00:00:00"/>
    <s v="Reingreso Call Center"/>
    <m/>
    <m/>
    <m/>
    <m/>
    <d v="1986-05-31T00:00:00"/>
    <s v="JULIO ENRIQUE EGAÑA TABILO"/>
    <s v="15451219-5"/>
    <s v="ULISES LA ROSA PEREZ"/>
    <d v="2019-01-07T00:00:00"/>
    <d v="2019-01-24T00:00:00"/>
    <m/>
    <d v="2019-01-25T00:00:00"/>
    <s v="AEOPAZOO"/>
    <s v="AEOPAZOO"/>
    <n v="19078"/>
    <s v="alex.opazo@consultor.wom.cl"/>
    <m/>
    <m/>
    <n v="47"/>
    <s v="Merelyn Marin"/>
    <x v="1"/>
    <m/>
    <n v="1"/>
    <d v="2021-03-01T00:00:00"/>
    <n v="766"/>
    <m/>
    <d v="2019-04-01T00:00:00"/>
    <d v="2019-01-01T00:00:00"/>
    <s v="No"/>
    <s v="No"/>
  </r>
  <r>
    <s v="Holdtech"/>
    <x v="0"/>
    <s v="Masivo"/>
    <s v="La Serena"/>
    <s v="14137426"/>
    <s v="5"/>
    <s v="14137426-5"/>
    <s v="BOLOPEZH"/>
    <s v="BORIS OMAR LOPEZ HENRIQUEZ"/>
    <s v="BORIS OMAR"/>
    <s v="LOPEZ HENRIQUEZ"/>
    <x v="1"/>
    <x v="3"/>
    <s v="Desvinculación"/>
    <s v="No Concurrencia"/>
    <d v="2019-02-18T00:00:00"/>
    <m/>
    <m/>
    <m/>
    <m/>
    <m/>
    <d v="1981-02-16T00:00:00"/>
    <s v="JOSE ARTURO CAMPOS CANIBILO"/>
    <s v="18354359-8"/>
    <s v="FRANCISCO JAVIER SUAREZ VEGA"/>
    <d v="2019-01-07T00:00:00"/>
    <d v="2019-01-24T00:00:00"/>
    <m/>
    <d v="2019-01-25T00:00:00"/>
    <s v="BOLOPEZH"/>
    <s v="BOLOPEZH"/>
    <n v="19179"/>
    <s v="boris.lopez@consultor.wom.cl"/>
    <m/>
    <m/>
    <n v="47"/>
    <s v="Merelyn Marin"/>
    <x v="0"/>
    <m/>
    <s v=""/>
    <d v="2021-03-01T00:00:00"/>
    <n v="766"/>
    <m/>
    <d v="2019-02-01T00:00:00"/>
    <d v="2019-01-01T00:00:00"/>
    <s v="No"/>
    <s v="No"/>
  </r>
  <r>
    <s v="Holdtech"/>
    <x v="0"/>
    <s v="Masivo"/>
    <s v="La Serena"/>
    <s v="13421554"/>
    <s v="2"/>
    <s v="13421554-2"/>
    <s v="CACASTII"/>
    <s v="CAROLINA ANDREA CASTILLO ITURRIETA"/>
    <s v="CAROLINA ANDREA"/>
    <s v="CASTILLO ITURRIETA"/>
    <x v="1"/>
    <x v="3"/>
    <s v="Desvinculación"/>
    <s v="No Concurrencia"/>
    <d v="2019-04-09T00:00:00"/>
    <m/>
    <m/>
    <m/>
    <m/>
    <m/>
    <d v="1978-06-03T00:00:00"/>
    <s v="JULIO ENRIQUE EGAÑA TABILO"/>
    <s v="15451219-5"/>
    <s v="ULISES LA ROSA PEREZ"/>
    <d v="2019-01-07T00:00:00"/>
    <d v="2019-01-24T00:00:00"/>
    <m/>
    <d v="2019-01-25T00:00:00"/>
    <s v="CACASTII"/>
    <s v="CACASTII"/>
    <n v="19285"/>
    <s v="carolina.castillo.i@consultor.wom.cl"/>
    <m/>
    <m/>
    <n v="47"/>
    <s v="Merelyn Marin"/>
    <x v="0"/>
    <m/>
    <s v=""/>
    <d v="2021-03-01T00:00:00"/>
    <n v="766"/>
    <m/>
    <d v="2019-04-01T00:00:00"/>
    <d v="2019-01-01T00:00:00"/>
    <s v="No"/>
    <s v="No"/>
  </r>
  <r>
    <s v="Holdtech"/>
    <x v="0"/>
    <s v="Masivo"/>
    <s v="La Serena"/>
    <s v="13250000"/>
    <s v="2"/>
    <s v="13250000-2"/>
    <s v="CACERDAN"/>
    <s v="CAROLINA ALEJANDRA CERDA NAVARRO"/>
    <s v="CAROLINA ALEJANDRA"/>
    <s v="CERDA NAVARRO"/>
    <x v="1"/>
    <x v="3"/>
    <s v="Desvinculación"/>
    <s v="Vencimiento de contrato"/>
    <d v="2019-04-22T00:00:00"/>
    <m/>
    <m/>
    <m/>
    <m/>
    <m/>
    <d v="1977-03-23T00:00:00"/>
    <s v="PALOMA JACQUELINE ARAYA MUÑOZ"/>
    <s v="15054416-5"/>
    <s v="FRANCISCO JAVIER SUAREZ VEGA"/>
    <d v="2019-01-07T00:00:00"/>
    <d v="2019-01-24T00:00:00"/>
    <m/>
    <d v="2019-01-26T00:00:00"/>
    <s v="CACERDAN"/>
    <s v="CACERDAN"/>
    <n v="19293"/>
    <s v="carolina.cerda.n@consultor.wom.cl"/>
    <m/>
    <m/>
    <n v="47"/>
    <s v="Merelyn Marin"/>
    <x v="0"/>
    <m/>
    <s v=""/>
    <d v="2021-03-01T00:00:00"/>
    <n v="765"/>
    <m/>
    <d v="2019-04-01T00:00:00"/>
    <d v="2019-01-01T00:00:00"/>
    <s v="No"/>
    <s v="No"/>
  </r>
  <r>
    <s v="Holdtech"/>
    <x v="0"/>
    <s v="Masivo"/>
    <s v="La Serena"/>
    <s v="17885747"/>
    <s v="9"/>
    <s v="17885747-9"/>
    <s v="FKRODRIA"/>
    <s v="FRANCHESKA KARINA RODRIGUEZ ARDILES"/>
    <s v="FRANCHESKA KARINA"/>
    <s v="RODRIGUEZ ARDILES"/>
    <x v="1"/>
    <x v="3"/>
    <s v="Desvinculación"/>
    <s v="Vencimiento de contrato"/>
    <d v="2019-04-22T00:00:00"/>
    <m/>
    <m/>
    <m/>
    <m/>
    <m/>
    <d v="1991-12-11T00:00:00"/>
    <s v="MINERVA MAKARENA ROJAS VARAS"/>
    <s v="17902552-3"/>
    <s v="ULISES LA ROSA PEREZ"/>
    <d v="2019-01-07T00:00:00"/>
    <d v="2019-01-24T00:00:00"/>
    <m/>
    <d v="2019-01-25T00:00:00"/>
    <s v="FKRODRIA"/>
    <s v="FKRODRIA"/>
    <n v="19150"/>
    <s v="francheska.rodriguez@consultor.wom.cl"/>
    <m/>
    <m/>
    <n v="47"/>
    <s v="Merelyn Marin"/>
    <x v="1"/>
    <m/>
    <n v="1"/>
    <d v="2021-03-01T00:00:00"/>
    <n v="766"/>
    <m/>
    <d v="2019-04-01T00:00:00"/>
    <d v="2019-01-01T00:00:00"/>
    <s v="No"/>
    <s v="No"/>
  </r>
  <r>
    <s v="Holdtech"/>
    <x v="0"/>
    <s v="Masivo"/>
    <s v="La Serena"/>
    <s v="17722231"/>
    <s v="3"/>
    <s v="17722231-3"/>
    <s v="JCSANTAH"/>
    <s v="JUAN CARLOS SANTANA HERNANDEZ"/>
    <s v="JUAN CARLOS"/>
    <s v="SANTANA HERNANDEZ"/>
    <x v="1"/>
    <x v="3"/>
    <s v="Desvinculación"/>
    <s v="No Concurrencia"/>
    <d v="2019-03-25T00:00:00"/>
    <m/>
    <m/>
    <m/>
    <m/>
    <m/>
    <d v="1991-01-23T00:00:00"/>
    <s v="BARBARA ANDREA ROJAS DROGUETT"/>
    <s v="15909479-0"/>
    <s v="ULISES LA ROSA PEREZ"/>
    <d v="2019-01-07T00:00:00"/>
    <d v="2019-01-24T00:00:00"/>
    <m/>
    <d v="2019-01-24T00:00:00"/>
    <s v="JCSANTAH"/>
    <s v="JCSANTAH"/>
    <n v="19186"/>
    <s v="juan.santana@consultor.wom.cl"/>
    <m/>
    <m/>
    <n v="47"/>
    <s v="Merelyn Marin"/>
    <x v="1"/>
    <m/>
    <n v="1"/>
    <d v="2021-03-01T00:00:00"/>
    <n v="767"/>
    <m/>
    <d v="2019-03-01T00:00:00"/>
    <d v="2019-01-01T00:00:00"/>
    <s v="No"/>
    <s v="No"/>
  </r>
  <r>
    <s v="Holdtech"/>
    <x v="0"/>
    <s v="Masivo"/>
    <s v="La Serena"/>
    <s v="18711226"/>
    <s v="5"/>
    <s v="18711226-5"/>
    <s v="KALEONC"/>
    <s v="KEVIN ALEJANDRO LEON CORTES"/>
    <s v="KEVIN ALEJANDRO"/>
    <s v="LEON CORTES"/>
    <x v="1"/>
    <x v="3"/>
    <s v="Desvinculación"/>
    <s v="Vencimiento de contrato"/>
    <d v="2019-04-22T00:00:00"/>
    <m/>
    <m/>
    <m/>
    <m/>
    <m/>
    <d v="1994-08-22T00:00:00"/>
    <s v="JULIO ENRIQUE EGAÑA TABILO"/>
    <s v="15451219-5"/>
    <s v="ULISES LA ROSA PEREZ"/>
    <d v="2019-01-07T00:00:00"/>
    <d v="2019-01-24T00:00:00"/>
    <m/>
    <d v="2019-01-26T00:00:00"/>
    <s v="KALEONC"/>
    <s v="KALEONC"/>
    <n v="19301"/>
    <s v="kevin.leon@consultor.wom.cl"/>
    <m/>
    <m/>
    <n v="47"/>
    <s v="Merelyn Marin"/>
    <x v="0"/>
    <m/>
    <s v=""/>
    <d v="2021-03-01T00:00:00"/>
    <n v="765"/>
    <m/>
    <d v="2019-04-01T00:00:00"/>
    <d v="2019-01-01T00:00:00"/>
    <s v="No"/>
    <s v="No"/>
  </r>
  <r>
    <s v="Holdtech"/>
    <x v="0"/>
    <s v="Masivo"/>
    <s v="La Serena"/>
    <s v="16043824"/>
    <s v="K"/>
    <s v="16043824-K"/>
    <s v="KSVALENV"/>
    <s v="KAREN STEPHANIE VALENZUELA VALENZUELA"/>
    <s v="KAREN STEPHANIE"/>
    <s v="VALENZUELA VALENZUELA"/>
    <x v="1"/>
    <x v="3"/>
    <s v="Renuncia"/>
    <m/>
    <d v="2019-05-13T00:00:00"/>
    <m/>
    <m/>
    <m/>
    <m/>
    <m/>
    <d v="1985-06-21T00:00:00"/>
    <s v="JULIO ENRIQUE EGAÑA TABILO"/>
    <s v="15451219-5"/>
    <s v="ULISES LA ROSA PEREZ"/>
    <d v="2019-01-07T00:00:00"/>
    <d v="2019-01-24T00:00:00"/>
    <m/>
    <d v="2019-01-25T00:00:00"/>
    <s v="KSVALENV"/>
    <s v="KSVALENV"/>
    <n v="19144"/>
    <s v="karen.valenzuela@consultor.wom.cl"/>
    <m/>
    <m/>
    <n v="47"/>
    <s v="Merelyn Marin"/>
    <x v="1"/>
    <m/>
    <n v="1"/>
    <d v="2021-03-01T00:00:00"/>
    <n v="766"/>
    <m/>
    <d v="2019-05-01T00:00:00"/>
    <d v="2019-01-01T00:00:00"/>
    <s v="No"/>
    <s v="No"/>
  </r>
  <r>
    <s v="Holdtech"/>
    <x v="0"/>
    <s v="Masivo"/>
    <s v="La Serena"/>
    <s v="19950027"/>
    <s v="9"/>
    <s v="19950027-9"/>
    <s v="LCCASTIF"/>
    <s v="LESLY CAROL CASTILLO FLORES"/>
    <s v="LESLY CAROL"/>
    <s v="CASTILLO FLORES"/>
    <x v="1"/>
    <x v="3"/>
    <s v="Desvinculación"/>
    <s v="Vencimiento de contrato"/>
    <d v="2019-03-30T00:00:00"/>
    <m/>
    <m/>
    <m/>
    <m/>
    <m/>
    <d v="1998-03-04T00:00:00"/>
    <s v="JULIO ENRIQUE EGAÑA TABILO"/>
    <s v="15451219-5"/>
    <s v="ULISES LA ROSA PEREZ"/>
    <d v="2019-01-07T00:00:00"/>
    <d v="2019-01-24T00:00:00"/>
    <m/>
    <d v="2019-01-25T00:00:00"/>
    <s v="LCCASTIF"/>
    <s v="LCCASTIF"/>
    <n v="19136"/>
    <s v="lesly.castillo@consultor.wom.cl"/>
    <m/>
    <m/>
    <n v="47"/>
    <s v="Merelyn Marin"/>
    <x v="1"/>
    <m/>
    <n v="1"/>
    <d v="2021-03-01T00:00:00"/>
    <n v="766"/>
    <m/>
    <d v="2019-03-01T00:00:00"/>
    <d v="2019-01-01T00:00:00"/>
    <s v="No"/>
    <s v="No"/>
  </r>
  <r>
    <s v="Holdtech"/>
    <x v="0"/>
    <s v="Masivo"/>
    <s v="La Serena"/>
    <s v="11723514"/>
    <s v="9"/>
    <s v="11723514-9"/>
    <s v="LESALAZR"/>
    <s v="LEONOR EMILIA SALAZAR REYES"/>
    <s v="LEONOR EMILIA"/>
    <s v="SALAZAR  REYES"/>
    <x v="1"/>
    <x v="3"/>
    <s v="Desvinculación"/>
    <s v="No Concurrencia"/>
    <d v="2019-02-21T00:00:00"/>
    <m/>
    <m/>
    <m/>
    <m/>
    <m/>
    <d v="1971-11-15T00:00:00"/>
    <s v="CRISTOBAL ANDRES GALLEGOS VALENCIA"/>
    <s v="17404906-8"/>
    <s v="ULISES LA ROSA PEREZ"/>
    <d v="2019-01-07T00:00:00"/>
    <d v="2019-01-24T00:00:00"/>
    <m/>
    <d v="2019-01-25T00:00:00"/>
    <s v="LESALAZR"/>
    <s v="LESALAZR"/>
    <n v="19252"/>
    <s v="leonor.salazar@consultor.wom.cl"/>
    <m/>
    <m/>
    <n v="47"/>
    <s v="Merelyn Marin"/>
    <x v="0"/>
    <m/>
    <s v=""/>
    <d v="2021-03-01T00:00:00"/>
    <n v="766"/>
    <m/>
    <d v="2019-02-01T00:00:00"/>
    <d v="2019-01-01T00:00:00"/>
    <s v="No"/>
    <s v="No"/>
  </r>
  <r>
    <s v="Holdtech"/>
    <x v="0"/>
    <s v="Masivo"/>
    <s v="La Serena"/>
    <s v="16945476"/>
    <s v="0"/>
    <s v="16945476-0"/>
    <s v="PNPEREZS"/>
    <s v="PABLO NICOLAS PEREZ SUAREZ"/>
    <s v="PABLO NICOLAS"/>
    <s v="PEREZ SUAREZ"/>
    <x v="1"/>
    <x v="3"/>
    <s v="Desvinculación"/>
    <s v="Vencimiento de contrato"/>
    <d v="2019-06-08T00:00:00"/>
    <s v="Reingreso Call Center"/>
    <m/>
    <m/>
    <m/>
    <m/>
    <d v="1988-09-26T00:00:00"/>
    <s v="JONATHAN ANDRES GONZALEZ HIDALGO"/>
    <s v="16732649-8"/>
    <s v="ULISES LA ROSA PEREZ"/>
    <d v="2019-01-07T00:00:00"/>
    <d v="2019-01-24T00:00:00"/>
    <m/>
    <d v="2019-01-24T00:00:00"/>
    <s v="PNPEREZS"/>
    <s v="PNPEREZS"/>
    <n v="19070"/>
    <s v="pablo.perez@consultor.wom.cl"/>
    <m/>
    <m/>
    <n v="47"/>
    <s v="Merelyn Marin"/>
    <x v="1"/>
    <m/>
    <n v="1"/>
    <d v="2021-03-01T00:00:00"/>
    <n v="767"/>
    <m/>
    <d v="2019-06-01T00:00:00"/>
    <d v="2019-01-01T00:00:00"/>
    <s v="No"/>
    <s v="No"/>
  </r>
  <r>
    <s v="Holdtech"/>
    <x v="0"/>
    <s v="Masivo"/>
    <s v="La Serena"/>
    <s v="19507215"/>
    <s v="9"/>
    <s v="19507215-9"/>
    <s v="YBRAMOSC"/>
    <s v="YAJAIRA BELEN RAMOS CASTRO"/>
    <s v="YAJAIRA BELEN"/>
    <s v="RAMOS CASTRO"/>
    <x v="1"/>
    <x v="3"/>
    <s v="Desvinculación"/>
    <s v="No Concurrencia"/>
    <d v="2019-02-07T00:00:00"/>
    <m/>
    <m/>
    <m/>
    <m/>
    <m/>
    <d v="1997-09-05T00:00:00"/>
    <s v="JONATHAN ANDRES GONZALEZ HIDALGO"/>
    <s v="16732649-8"/>
    <s v="ULISES LA ROSA PEREZ"/>
    <d v="2019-01-07T00:00:00"/>
    <d v="2019-01-24T00:00:00"/>
    <m/>
    <d v="2019-01-25T00:00:00"/>
    <s v="YBRAMOSC"/>
    <s v="YBRAMOSC"/>
    <n v="19161"/>
    <s v="yajaira.ramos@consultor.wom.cl"/>
    <m/>
    <m/>
    <n v="47"/>
    <s v="Merelyn Marin"/>
    <x v="1"/>
    <m/>
    <n v="1"/>
    <d v="2021-03-01T00:00:00"/>
    <n v="766"/>
    <m/>
    <d v="2019-02-01T00:00:00"/>
    <d v="2019-01-01T00:00:00"/>
    <s v="No"/>
    <s v="No"/>
  </r>
  <r>
    <s v="Holdtech"/>
    <x v="0"/>
    <s v="Masivo"/>
    <s v="La Serena"/>
    <s v="19947865"/>
    <s v="6"/>
    <s v="19947865-6"/>
    <s v="YEMOLINR"/>
    <s v="YANIRA ESTEFANIA MOLINA REYES"/>
    <s v="YANIRA ESTEFANIA"/>
    <s v="MOLINA REYES"/>
    <x v="1"/>
    <x v="3"/>
    <s v="Renuncia"/>
    <m/>
    <d v="2019-04-23T00:00:00"/>
    <m/>
    <m/>
    <m/>
    <m/>
    <m/>
    <d v="1998-06-03T00:00:00"/>
    <s v="MINERVA MAKARENA ROJAS VARAS"/>
    <s v="17902552-3"/>
    <s v="ULISES LA ROSA PEREZ"/>
    <d v="2019-01-07T00:00:00"/>
    <d v="2019-01-24T00:00:00"/>
    <m/>
    <d v="2019-01-25T00:00:00"/>
    <s v="YEMOLINR"/>
    <s v="YEMOLINR"/>
    <n v="19145"/>
    <s v="yanira.molina@consultor.wom.cl"/>
    <m/>
    <m/>
    <n v="47"/>
    <s v="Merelyn Marin"/>
    <x v="1"/>
    <m/>
    <n v="1"/>
    <d v="2021-03-01T00:00:00"/>
    <n v="766"/>
    <m/>
    <d v="2019-04-01T00:00:00"/>
    <d v="2019-01-01T00:00:00"/>
    <s v="No"/>
    <s v="No"/>
  </r>
  <r>
    <s v="Holdtech"/>
    <x v="0"/>
    <s v="Masivo"/>
    <s v="La Serena"/>
    <s v="13260492"/>
    <s v="4"/>
    <s v="13260492-4"/>
    <s v="HAPEREDM"/>
    <s v="HELGA ADELA PEREDO MENESES"/>
    <s v="HELGA ADELA"/>
    <s v="PEREDO MENESES"/>
    <x v="1"/>
    <x v="3"/>
    <s v="Renuncia"/>
    <m/>
    <d v="2019-03-05T00:00:00"/>
    <m/>
    <m/>
    <m/>
    <m/>
    <m/>
    <d v="1977-05-05T00:00:00"/>
    <s v="PAULA ANGELINA ELGUEDA MADARIAGA"/>
    <s v="14109923-K"/>
    <s v="WILLIAMS ENRIQUE DOMINGUEZ BARRADA"/>
    <d v="2019-01-10T00:00:00"/>
    <d v="2019-01-28T00:00:00"/>
    <m/>
    <d v="2019-02-01T00:00:00"/>
    <s v="HAPEREDM"/>
    <s v="HAPEREDM"/>
    <n v="19227"/>
    <s v="helga.peredo@consultor.wom.cl"/>
    <m/>
    <m/>
    <n v="48"/>
    <s v="Julia Arancibia"/>
    <x v="0"/>
    <m/>
    <s v=""/>
    <d v="2021-03-01T00:00:00"/>
    <n v="759"/>
    <m/>
    <d v="2019-03-01T00:00:00"/>
    <d v="2019-02-01T00:00:00"/>
    <s v="No"/>
    <s v="No"/>
  </r>
  <r>
    <s v="Holdtech"/>
    <x v="0"/>
    <s v="Masivo"/>
    <s v="La Serena"/>
    <s v="15051170"/>
    <s v="4"/>
    <s v="15051170-4"/>
    <s v="JAVEGAS"/>
    <s v="JACQUELINE ALEJANDRA VEGA SEURA"/>
    <s v="JACQUELINE ALEJANDRA"/>
    <s v="VEGA SEURA"/>
    <x v="1"/>
    <x v="3"/>
    <s v="Desvinculación"/>
    <s v="Vencimiento de contrato"/>
    <d v="2019-04-22T00:00:00"/>
    <m/>
    <m/>
    <m/>
    <m/>
    <m/>
    <d v="1982-03-08T00:00:00"/>
    <s v="JOSE ARTURO CAMPOS CANIBILO"/>
    <s v="18354359-8"/>
    <s v="FRANCISCO JAVIER SUAREZ VEGA"/>
    <d v="2019-01-10T00:00:00"/>
    <d v="2019-01-28T00:00:00"/>
    <m/>
    <d v="2019-02-01T00:00:00"/>
    <s v="JAVEGAS"/>
    <s v="JAVEGAS"/>
    <n v="19066"/>
    <s v="jacqueline.vega@consultor.wom.cl"/>
    <m/>
    <m/>
    <n v="48"/>
    <s v="Julia Arancibia"/>
    <x v="1"/>
    <m/>
    <n v="1"/>
    <d v="2021-03-01T00:00:00"/>
    <n v="759"/>
    <m/>
    <d v="2019-04-01T00:00:00"/>
    <d v="2019-02-01T00:00:00"/>
    <s v="No"/>
    <s v="No"/>
  </r>
  <r>
    <s v="Holdtech"/>
    <x v="0"/>
    <s v="Masivo"/>
    <s v="La Serena"/>
    <s v="16554701"/>
    <s v="2"/>
    <s v="16554701-2"/>
    <s v="KSCORTEF"/>
    <s v="KARIN SABINA CORTES FIGUEROA"/>
    <s v="KARIN SABINA"/>
    <s v="CORTES FIGUEROA"/>
    <x v="1"/>
    <x v="3"/>
    <s v="Desvinculación"/>
    <s v="No Concurrencia"/>
    <d v="2019-02-06T00:00:00"/>
    <m/>
    <m/>
    <m/>
    <m/>
    <m/>
    <d v="1987-01-05T00:00:00"/>
    <s v="PAULA ANGELINA ELGUEDA MADARIAGA"/>
    <s v="14109923-K"/>
    <s v="WILLIAMS ENRIQUE DOMINGUEZ BARRADA"/>
    <d v="2019-01-10T00:00:00"/>
    <d v="2019-01-28T00:00:00"/>
    <m/>
    <d v="2019-02-01T00:00:00"/>
    <s v="KSCORTEF"/>
    <s v="KSCORTEF"/>
    <n v="19236"/>
    <s v="karin.cortes@consultor.wom.cl"/>
    <m/>
    <m/>
    <n v="48"/>
    <s v="Julia Arancibia"/>
    <x v="1"/>
    <m/>
    <n v="1"/>
    <d v="2021-03-01T00:00:00"/>
    <n v="759"/>
    <m/>
    <d v="2019-02-01T00:00:00"/>
    <d v="2019-02-01T00:00:00"/>
    <s v="No"/>
    <s v="No"/>
  </r>
  <r>
    <s v="Holdtech"/>
    <x v="0"/>
    <s v="Masivo"/>
    <s v="La Serena"/>
    <s v="19010762"/>
    <s v="0"/>
    <s v="19010762-0"/>
    <s v="MJSERINL"/>
    <s v="MARIA JOSE SERIN LOPEZ"/>
    <s v="MARIA JOSE"/>
    <s v="SERIN LOPEZ"/>
    <x v="1"/>
    <x v="3"/>
    <s v="Desvinculación"/>
    <s v="No Concurrencia"/>
    <d v="2019-03-15T00:00:00"/>
    <m/>
    <m/>
    <m/>
    <m/>
    <m/>
    <d v="1994-05-03T00:00:00"/>
    <s v="JONATHAN ANDRES GONZALEZ HIDALGO"/>
    <s v="16732649-8"/>
    <s v="ULISES LA ROSA PEREZ"/>
    <d v="2019-01-10T00:00:00"/>
    <d v="2019-01-28T00:00:00"/>
    <m/>
    <d v="2019-02-01T00:00:00"/>
    <s v="MJSERINL"/>
    <s v="MJSERINL"/>
    <n v="19229"/>
    <s v="maria.serin@consultor.wom.cl"/>
    <m/>
    <m/>
    <n v="48"/>
    <s v="Julia Arancibia"/>
    <x v="0"/>
    <m/>
    <s v=""/>
    <d v="2021-03-01T00:00:00"/>
    <n v="759"/>
    <m/>
    <d v="2019-03-01T00:00:00"/>
    <d v="2019-02-01T00:00:00"/>
    <s v="No"/>
    <s v="No"/>
  </r>
  <r>
    <s v="Holdtech"/>
    <x v="0"/>
    <s v="Masivo"/>
    <s v="La Serena"/>
    <s v="16560115"/>
    <s v="7"/>
    <s v="16560115-7"/>
    <s v="VEAHUMAC"/>
    <s v="VICTOR ESTEBAN AHUMADA CHIRINOS"/>
    <s v="VICTOR ESTEBAN"/>
    <s v="AHUMADA CHIRINOS"/>
    <x v="1"/>
    <x v="3"/>
    <s v="Renuncia"/>
    <m/>
    <d v="2019-03-04T00:00:00"/>
    <m/>
    <m/>
    <m/>
    <m/>
    <m/>
    <d v="1987-05-22T00:00:00"/>
    <s v="MINERVA MAKARENA ROJAS VARAS"/>
    <s v="17902552-3"/>
    <s v="ULISES LA ROSA PEREZ"/>
    <d v="2019-01-10T00:00:00"/>
    <d v="2019-01-28T00:00:00"/>
    <m/>
    <d v="2019-02-01T00:00:00"/>
    <s v="VEAHUMAC"/>
    <s v="VEAHUMAC"/>
    <n v="19232"/>
    <s v="victor.ahumada.c@consultor.wom.cl"/>
    <m/>
    <m/>
    <n v="48"/>
    <s v="Julia Arancibia"/>
    <x v="1"/>
    <m/>
    <n v="1"/>
    <d v="2021-03-01T00:00:00"/>
    <n v="759"/>
    <m/>
    <d v="2019-03-01T00:00:00"/>
    <d v="2019-02-01T00:00:00"/>
    <s v="No"/>
    <s v="No"/>
  </r>
  <r>
    <s v="Holdtech"/>
    <x v="0"/>
    <s v="Masivo"/>
    <s v="La Serena"/>
    <s v="17604903"/>
    <s v="0"/>
    <s v="17604903-0"/>
    <s v="YXBREVIG"/>
    <s v="YESSICA XIMENA BREVIS GARNICA"/>
    <s v="YESSICA XIMENA"/>
    <s v="BREVIS GARNICA"/>
    <x v="1"/>
    <x v="3"/>
    <s v="Desvinculación"/>
    <s v="No Concurrencia"/>
    <d v="2019-02-06T00:00:00"/>
    <m/>
    <m/>
    <m/>
    <m/>
    <m/>
    <d v="1990-01-31T00:00:00"/>
    <s v="MINERVA MAKARENA ROJAS VARAS"/>
    <s v="17902552-3"/>
    <s v="ULISES LA ROSA PEREZ"/>
    <d v="2019-01-10T00:00:00"/>
    <d v="2019-01-28T00:00:00"/>
    <m/>
    <d v="2019-02-01T00:00:00"/>
    <s v="YXBREVIG"/>
    <s v="YXBREVIG"/>
    <n v="19226"/>
    <s v="yessica.brevis@consultor.wom.cl"/>
    <m/>
    <m/>
    <n v="48"/>
    <s v="Julia Arancibia"/>
    <x v="1"/>
    <m/>
    <n v="1"/>
    <d v="2021-03-01T00:00:00"/>
    <n v="759"/>
    <m/>
    <d v="2019-02-01T00:00:00"/>
    <d v="2019-02-01T00:00:00"/>
    <s v="No"/>
    <s v="No"/>
  </r>
  <r>
    <s v="Holdtech"/>
    <x v="0"/>
    <s v="Masivo"/>
    <s v="La Serena"/>
    <s v="12843756"/>
    <s v="8"/>
    <s v="12843756-8"/>
    <s v="MLPINILC"/>
    <s v="MARCIA LORENA PINILLA CASTILLO"/>
    <s v="MARCIA LORENA"/>
    <s v="PINILLA CASTILLO"/>
    <x v="1"/>
    <x v="3"/>
    <s v="Renuncia"/>
    <s v="Renuncia voluntaria"/>
    <d v="2021-02-03T00:00:00"/>
    <m/>
    <m/>
    <m/>
    <m/>
    <m/>
    <d v="1975-05-24T00:00:00"/>
    <s v="MINERVA MAKARENA ROJAS VARAS"/>
    <s v="17902552-3"/>
    <s v="ULISES LA ROSA PEREZ"/>
    <d v="2019-01-28T00:00:00"/>
    <d v="2019-02-11T00:00:00"/>
    <m/>
    <d v="2019-02-12T00:00:00"/>
    <s v="MLPINILC"/>
    <s v="MLPINILC"/>
    <n v="19200"/>
    <s v="marcia.pinilla@consultor.wom.cl"/>
    <m/>
    <m/>
    <n v="49"/>
    <s v="Yesenia Sepulveda"/>
    <x v="0"/>
    <s v="Diurno"/>
    <s v=""/>
    <d v="2021-03-01T00:00:00"/>
    <n v="748"/>
    <m/>
    <d v="2021-02-01T00:00:00"/>
    <d v="2019-02-01T00:00:00"/>
    <s v="No"/>
    <s v="Si"/>
  </r>
  <r>
    <s v="Holdtech"/>
    <x v="0"/>
    <s v="Prepago"/>
    <s v="La Serena"/>
    <s v="16892804"/>
    <s v="1"/>
    <s v="16892804-1"/>
    <s v="AEBERRIC"/>
    <s v="ALICIA ESTHER BERRIOS CANGANA"/>
    <s v="ALICIA ESTHER"/>
    <s v="BERRIOS CANGANA"/>
    <x v="1"/>
    <x v="3"/>
    <s v="Desvinculación"/>
    <s v="No Concurrencia"/>
    <d v="2019-03-14T00:00:00"/>
    <m/>
    <m/>
    <m/>
    <m/>
    <m/>
    <d v="1988-06-30T00:00:00"/>
    <s v="JONATHAN ANDRES GONZALEZ HIDALGO"/>
    <s v="16732649-8"/>
    <s v="ULISES LA ROSA PEREZ"/>
    <d v="2019-01-28T00:00:00"/>
    <d v="2019-02-11T00:00:00"/>
    <m/>
    <d v="2019-02-12T00:00:00"/>
    <s v="AEBERRIC"/>
    <s v="AEBERRIC"/>
    <n v="19085"/>
    <s v="alicia.berrios@consultor.wom.cl"/>
    <m/>
    <m/>
    <n v="49"/>
    <s v="Yesenia Sepulveda"/>
    <x v="1"/>
    <m/>
    <n v="1"/>
    <d v="2021-03-01T00:00:00"/>
    <n v="748"/>
    <m/>
    <d v="2019-03-01T00:00:00"/>
    <d v="2019-02-01T00:00:00"/>
    <s v="No"/>
    <s v="No"/>
  </r>
  <r>
    <s v="Holdtech"/>
    <x v="0"/>
    <s v="Datos"/>
    <s v="La Serena"/>
    <s v="16173509"/>
    <s v="4"/>
    <s v="16173509-4"/>
    <s v="CACASTIS"/>
    <s v="CAROLINA ANDREA CASTILLO SEPULVEDA"/>
    <s v="CAROLINA ANDREA "/>
    <s v="CASTILLO SEPULVEDA "/>
    <x v="1"/>
    <x v="3"/>
    <s v="Renuncia"/>
    <s v="Renuncia voluntaria"/>
    <d v="2019-06-24T00:00:00"/>
    <m/>
    <m/>
    <m/>
    <m/>
    <m/>
    <d v="1985-09-18T00:00:00"/>
    <s v="FRANCISCO JAVIER SUAREZ VEGA"/>
    <s v="17062133-6"/>
    <s v="YORMAN JOSE HERNANDEZ USECHE "/>
    <d v="2019-01-28T00:00:00"/>
    <d v="2019-02-11T00:00:00"/>
    <m/>
    <d v="2019-02-12T00:00:00"/>
    <s v="CACASTIS"/>
    <s v="CACASTIS"/>
    <n v="19090"/>
    <s v="carolina.castillo.s@consultor.wom.cl"/>
    <m/>
    <m/>
    <n v="49"/>
    <s v="Yesenia Sepulveda"/>
    <x v="1"/>
    <m/>
    <n v="1"/>
    <d v="2021-03-01T00:00:00"/>
    <n v="748"/>
    <m/>
    <d v="2019-06-01T00:00:00"/>
    <d v="2019-02-01T00:00:00"/>
    <s v="No"/>
    <s v="No"/>
  </r>
  <r>
    <s v="Holdtech"/>
    <x v="0"/>
    <s v="Masivo"/>
    <s v="La Serena"/>
    <s v="20006304"/>
    <s v="K"/>
    <s v="20006304-K"/>
    <s v="CCMORALB"/>
    <s v="CAMILA CAROLINA MORALES BONILLA"/>
    <s v="CAMILA CAROLINA"/>
    <s v="MORALES BONILLA"/>
    <x v="1"/>
    <x v="3"/>
    <s v="Renuncia"/>
    <m/>
    <d v="2019-04-05T00:00:00"/>
    <m/>
    <m/>
    <m/>
    <m/>
    <m/>
    <d v="1999-04-21T00:00:00"/>
    <s v="JULIO ENRIQUE EGAÑA TABILO"/>
    <s v="15451219-5"/>
    <s v="ULISES LA ROSA PEREZ"/>
    <d v="2019-01-28T00:00:00"/>
    <d v="2019-02-11T00:00:00"/>
    <m/>
    <d v="2019-02-13T00:00:00"/>
    <s v="CCMORALB"/>
    <s v="CCMORALB"/>
    <n v="19168"/>
    <s v="camila.morales@consultor.wom.cl"/>
    <m/>
    <m/>
    <n v="49"/>
    <s v="Yesenia Sepulveda"/>
    <x v="1"/>
    <m/>
    <n v="1"/>
    <d v="2021-03-01T00:00:00"/>
    <n v="747"/>
    <m/>
    <d v="2019-04-01T00:00:00"/>
    <d v="2019-02-01T00:00:00"/>
    <s v="No"/>
    <s v="No"/>
  </r>
  <r>
    <s v="Holdtech"/>
    <x v="0"/>
    <s v="Masivo"/>
    <s v="La Serena"/>
    <s v="16822218"/>
    <s v="1"/>
    <s v="16822218-1"/>
    <s v="GJARANCA"/>
    <s v="GUILLERMO JONATHAN ARANCIBIA ARAYA"/>
    <s v="GUILLERMO JONATHAN"/>
    <s v="ARANCIBIA ARAYA"/>
    <x v="1"/>
    <x v="3"/>
    <s v="Desvinculación"/>
    <s v="No Concurrencia"/>
    <d v="2019-05-23T00:00:00"/>
    <m/>
    <m/>
    <m/>
    <m/>
    <m/>
    <d v="1988-04-24T00:00:00"/>
    <s v="PAULA ANGELINA ELGUEDA MADARIAGA"/>
    <s v="14109923-K"/>
    <s v="WILLIAMS ENRIQUE DOMINGUEZ BARRADA"/>
    <d v="2019-01-28T00:00:00"/>
    <d v="2019-02-11T00:00:00"/>
    <m/>
    <d v="2019-02-12T00:00:00"/>
    <s v="GJARANCA"/>
    <s v="GJARANCA"/>
    <n v="19257"/>
    <s v="guillermo.arancibia@consultor.wom.cl"/>
    <m/>
    <m/>
    <n v="49"/>
    <s v="Yesenia Sepulveda"/>
    <x v="1"/>
    <m/>
    <n v="1"/>
    <d v="2021-03-01T00:00:00"/>
    <n v="748"/>
    <m/>
    <d v="2019-05-01T00:00:00"/>
    <d v="2019-02-01T00:00:00"/>
    <s v="No"/>
    <s v="No"/>
  </r>
  <r>
    <s v="Holdtech"/>
    <x v="0"/>
    <s v="Masivo"/>
    <s v="La Serena"/>
    <s v="19258292"/>
    <s v="K"/>
    <s v="19258292-k"/>
    <s v="KVALVARV"/>
    <s v="KATHERINE VALERIA ALVAREZ VARGAS"/>
    <s v="KATHERINE VALERIA"/>
    <s v="ALVAREZ VARGAS"/>
    <x v="1"/>
    <x v="3"/>
    <s v="Desvinculación"/>
    <s v="Vencimiento de contrato"/>
    <d v="2019-04-30T00:00:00"/>
    <m/>
    <m/>
    <m/>
    <m/>
    <m/>
    <d v="1996-08-29T00:00:00"/>
    <s v="BARBARA ANDREA ROJAS DROGUETT"/>
    <s v="15909479-0"/>
    <s v="ULISES LA ROSA PEREZ"/>
    <d v="2019-01-28T00:00:00"/>
    <d v="2019-02-11T00:00:00"/>
    <m/>
    <d v="2019-02-12T00:00:00"/>
    <s v="KVALVARV"/>
    <s v="KVALVARV"/>
    <n v="19063"/>
    <s v="katherine.alvarez@consultor.wom.cl"/>
    <m/>
    <m/>
    <n v="49"/>
    <s v="Yesenia Sepulveda"/>
    <x v="0"/>
    <m/>
    <s v=""/>
    <d v="2021-03-01T00:00:00"/>
    <n v="748"/>
    <m/>
    <d v="2019-04-01T00:00:00"/>
    <d v="2019-02-01T00:00:00"/>
    <s v="No"/>
    <s v="No"/>
  </r>
  <r>
    <s v="Holdtech"/>
    <x v="0"/>
    <s v="Prepago"/>
    <s v="La Serena"/>
    <s v="12218967"/>
    <s v="8"/>
    <s v="12218967-8"/>
    <s v="RDARAVES"/>
    <s v="ROXANA DEL CARMEN ARAVENA SALAZAR"/>
    <s v="ROXANA DEL CARMEN"/>
    <s v="ARAVENA SALAZAR"/>
    <x v="1"/>
    <x v="3"/>
    <s v="Renuncia"/>
    <m/>
    <d v="2019-03-19T00:00:00"/>
    <m/>
    <m/>
    <m/>
    <m/>
    <m/>
    <d v="1972-08-06T00:00:00"/>
    <s v="BARBARA ANDREA ROJAS DROGUETT"/>
    <s v="15909479-0"/>
    <s v="ULISES LA ROSA PEREZ"/>
    <d v="2019-01-28T00:00:00"/>
    <d v="2019-02-11T00:00:00"/>
    <m/>
    <d v="2019-02-12T00:00:00"/>
    <s v="RDARAVES"/>
    <s v="RDARAVES"/>
    <n v="19084"/>
    <s v="roxana.aravena@consultor.wom.cl"/>
    <m/>
    <m/>
    <n v="49"/>
    <s v="Yesenia Sepulveda"/>
    <x v="1"/>
    <m/>
    <n v="1"/>
    <d v="2021-03-01T00:00:00"/>
    <n v="748"/>
    <m/>
    <d v="2019-03-01T00:00:00"/>
    <d v="2019-02-01T00:00:00"/>
    <s v="No"/>
    <s v="No"/>
  </r>
  <r>
    <s v="Holdtech"/>
    <x v="0"/>
    <s v="Prepago"/>
    <s v="La Serena"/>
    <s v="16307361"/>
    <s v="7"/>
    <s v="16307361-7"/>
    <s v="TARIVERT"/>
    <s v="TOMÁS ANTONIO RIVERA TOLEDO"/>
    <s v="TOMÁS ANTONIO"/>
    <s v="RIVERA TOLEDO"/>
    <x v="1"/>
    <x v="3"/>
    <s v="Renuncia"/>
    <m/>
    <d v="2019-03-15T00:00:00"/>
    <m/>
    <m/>
    <m/>
    <m/>
    <m/>
    <d v="1986-04-29T00:00:00"/>
    <s v="JOSE ARTURO CAMPOS CANIBILO"/>
    <s v="18354359-8"/>
    <s v="FRANCISCO JAVIER SUAREZ VEGA"/>
    <d v="2019-01-28T00:00:00"/>
    <d v="2019-02-11T00:00:00"/>
    <m/>
    <d v="2019-02-13T00:00:00"/>
    <s v="TARIVERT"/>
    <s v="TARIVERT"/>
    <n v="19208"/>
    <s v="tomas.rivera@consultor.wom.cl"/>
    <m/>
    <m/>
    <n v="49"/>
    <s v="Yesenia Sepulveda"/>
    <x v="1"/>
    <m/>
    <n v="1"/>
    <d v="2021-03-01T00:00:00"/>
    <n v="747"/>
    <m/>
    <d v="2019-03-01T00:00:00"/>
    <d v="2019-02-01T00:00:00"/>
    <s v="No"/>
    <s v="No"/>
  </r>
  <r>
    <s v="Holdtech"/>
    <x v="0"/>
    <s v="Masivo"/>
    <s v="La Serena"/>
    <s v="19251237"/>
    <s v="9"/>
    <s v="19251237-9"/>
    <s v="AEPONCEG"/>
    <s v="ANDREA ELISABETH PONCE GODOY"/>
    <s v="ANDREA ELISABETH"/>
    <s v="PONCE GODOY"/>
    <x v="1"/>
    <x v="3"/>
    <s v="Renuncia"/>
    <m/>
    <d v="2019-03-30T00:00:00"/>
    <m/>
    <m/>
    <m/>
    <m/>
    <m/>
    <d v="1996-10-01T00:00:00"/>
    <s v="JONATHAN ANDRES GONZALEZ HIDALGO"/>
    <s v="16732649-8"/>
    <s v="ULISES LA ROSA PEREZ"/>
    <d v="2019-02-07T00:00:00"/>
    <d v="2019-02-27T00:00:00"/>
    <s v="S"/>
    <d v="2019-03-01T00:00:00"/>
    <s v="AEPONCEG"/>
    <s v="AEPONCEG"/>
    <n v="19023"/>
    <s v="andrea.ponce@consultor.wom.cl"/>
    <m/>
    <m/>
    <n v="50"/>
    <s v="Julia Arancibia"/>
    <x v="0"/>
    <m/>
    <s v=""/>
    <d v="2021-03-01T00:00:00"/>
    <n v="731"/>
    <m/>
    <d v="2019-03-01T00:00:00"/>
    <d v="2019-03-01T00:00:00"/>
    <s v="No"/>
    <s v="No"/>
  </r>
  <r>
    <s v="Holdtech"/>
    <x v="0"/>
    <s v="Masivo"/>
    <s v="La Serena"/>
    <s v="18002754"/>
    <s v="8"/>
    <s v="18002754-8"/>
    <s v="BASOTOP"/>
    <s v="BETZABEL ALEJANDRA SOTO PIZARRO"/>
    <s v="BETZABEL ALEJANDRA"/>
    <s v="SOTO PIZARRO"/>
    <x v="1"/>
    <x v="3"/>
    <s v="Renuncia"/>
    <s v="Renuncia voluntaria"/>
    <d v="2019-06-28T00:00:00"/>
    <m/>
    <m/>
    <m/>
    <m/>
    <m/>
    <d v="1991-12-16T00:00:00"/>
    <s v="YURI MARLON SANTIAGO ANGULO SALDAÑA "/>
    <s v="26093203-9"/>
    <s v="YORMAN JOSE HERNANDEZ USECHE "/>
    <d v="2019-02-07T00:00:00"/>
    <d v="2019-02-27T00:00:00"/>
    <s v="S"/>
    <d v="2019-03-01T00:00:00"/>
    <s v="BASOTOP"/>
    <s v="BASOTOP"/>
    <n v="19317"/>
    <s v="betzabel.soto@consultor.wom.cl"/>
    <m/>
    <m/>
    <n v="50"/>
    <s v="Julia Arancibia"/>
    <x v="1"/>
    <m/>
    <n v="1"/>
    <d v="2021-03-01T00:00:00"/>
    <n v="731"/>
    <m/>
    <d v="2019-06-01T00:00:00"/>
    <d v="2019-03-01T00:00:00"/>
    <s v="No"/>
    <s v="No"/>
  </r>
  <r>
    <s v="Holdtech"/>
    <x v="0"/>
    <s v="Masivo"/>
    <s v="La Serena"/>
    <s v="14142280"/>
    <s v="4"/>
    <s v="14142280-4"/>
    <s v="CDROJASV"/>
    <s v="CARLA DANISA ROJAS VALENZUELA"/>
    <s v="CARLA DANISA"/>
    <s v="ROJAS VALENZUELA"/>
    <x v="1"/>
    <x v="3"/>
    <s v="Desvinculación"/>
    <s v="Vencimiento de contrato"/>
    <d v="2019-04-14T00:00:00"/>
    <m/>
    <m/>
    <m/>
    <m/>
    <m/>
    <d v="1981-08-05T00:00:00"/>
    <s v="PALOMA JACQUELINE ARAYA MUÑOZ"/>
    <s v="15054416-5"/>
    <s v="FRANCISCO JAVIER SUAREZ VEGA"/>
    <d v="2019-02-07T00:00:00"/>
    <d v="2019-02-27T00:00:00"/>
    <s v="S"/>
    <d v="2019-03-01T00:00:00"/>
    <s v="CDROJASV"/>
    <s v="CDROJASV"/>
    <n v="19099"/>
    <s v="carla.rojas@consultor.wom.cl"/>
    <m/>
    <m/>
    <n v="50"/>
    <s v="Julia Arancibia"/>
    <x v="0"/>
    <m/>
    <s v=""/>
    <d v="2021-03-01T00:00:00"/>
    <n v="731"/>
    <m/>
    <d v="2019-04-01T00:00:00"/>
    <d v="2019-03-01T00:00:00"/>
    <s v="No"/>
    <s v="No"/>
  </r>
  <r>
    <s v="Holdtech"/>
    <x v="0"/>
    <s v="Empresas"/>
    <s v="La Serena"/>
    <s v="17721154"/>
    <s v="0"/>
    <s v="17721154-0"/>
    <s v="ECVELASG"/>
    <s v="EILEEN CONSTANZA VELASQUEZ GONZALEZ"/>
    <s v="EILEEN CONSTANZA"/>
    <s v="VELASQUEZ GONZALEZ"/>
    <x v="1"/>
    <x v="3"/>
    <s v="Renuncia"/>
    <s v="Renuncia voluntaria"/>
    <d v="2020-03-06T00:00:00"/>
    <m/>
    <m/>
    <m/>
    <m/>
    <m/>
    <d v="1990-08-28T00:00:00"/>
    <s v="WALTER PAOLO SANTANDER CAMPOS"/>
    <s v="13974946-4"/>
    <s v="FRANCISCO JAVIER SUAREZ VEGA"/>
    <d v="2019-02-07T00:00:00"/>
    <d v="2019-02-27T00:00:00"/>
    <s v="S"/>
    <d v="2019-03-01T00:00:00"/>
    <s v="ECVELASG"/>
    <s v="ECVELASG"/>
    <n v="19188"/>
    <s v="eileen.velasquez@consultor.wom.cl"/>
    <m/>
    <m/>
    <n v="50"/>
    <s v="Julia Arancibia"/>
    <x v="1"/>
    <s v="Diurno"/>
    <n v="1"/>
    <d v="2021-03-01T00:00:00"/>
    <n v="731"/>
    <m/>
    <d v="2020-03-01T00:00:00"/>
    <d v="2019-03-01T00:00:00"/>
    <s v="No"/>
    <s v="Si"/>
  </r>
  <r>
    <s v="Holdtech"/>
    <x v="0"/>
    <s v="Masivo"/>
    <s v="La Serena"/>
    <s v="16253234"/>
    <s v="0"/>
    <s v="16253234-0"/>
    <s v="IACORTEH"/>
    <s v="IGNACIO ALEXIS CORTES HUERTA"/>
    <s v="IGNACIO ALEXIS"/>
    <s v="CORTES HUERTA"/>
    <x v="1"/>
    <x v="3"/>
    <s v="Renuncia"/>
    <m/>
    <d v="2019-03-14T00:00:00"/>
    <m/>
    <m/>
    <m/>
    <m/>
    <m/>
    <d v="1986-05-16T00:00:00"/>
    <s v="PAULA ANGELINA ELGUEDA MADARIAGA"/>
    <s v="14109923-K"/>
    <s v="WILLIAMS ENRIQUE DOMINGUEZ BARRADA"/>
    <d v="2019-02-07T00:00:00"/>
    <d v="2019-02-27T00:00:00"/>
    <s v="S"/>
    <d v="2019-03-01T00:00:00"/>
    <s v="IACORTEH"/>
    <s v="IACORTEH"/>
    <n v="19244"/>
    <s v="ignacio.cortes@consultor.wom.cl"/>
    <m/>
    <m/>
    <n v="50"/>
    <s v="Julia Arancibia"/>
    <x v="1"/>
    <m/>
    <n v="1"/>
    <d v="2021-03-01T00:00:00"/>
    <n v="731"/>
    <m/>
    <d v="2019-03-01T00:00:00"/>
    <d v="2019-03-01T00:00:00"/>
    <s v="No"/>
    <s v="No"/>
  </r>
  <r>
    <s v="Holdtech"/>
    <x v="0"/>
    <s v="Masivo"/>
    <s v="La Serena"/>
    <s v="18550846"/>
    <s v="3"/>
    <s v="18550846-3"/>
    <s v="MFALVARC"/>
    <s v="MARIANA FERNANDA ALVARADO CANALES"/>
    <s v="MARIANA FERNANDA"/>
    <s v="ALVARADO CANALES"/>
    <x v="1"/>
    <x v="3"/>
    <s v="Renuncia"/>
    <s v="Renuncia voluntaria"/>
    <d v="2019-12-12T00:00:00"/>
    <m/>
    <m/>
    <m/>
    <m/>
    <m/>
    <d v="1993-06-07T00:00:00"/>
    <s v="CRISTOBAL ANDRES GALLEGOS VALENCIA"/>
    <s v="17404906-8"/>
    <s v="ULISES LA ROSA PEREZ"/>
    <d v="2019-02-07T00:00:00"/>
    <d v="2019-02-27T00:00:00"/>
    <s v="S"/>
    <d v="2019-03-01T00:00:00"/>
    <s v="MFALVARC"/>
    <s v="MFALVARC"/>
    <n v="19017"/>
    <s v="mariana.alvarado@consultor.wom.cl"/>
    <m/>
    <m/>
    <n v="50"/>
    <s v="Julia Arancibia"/>
    <x v="1"/>
    <s v="Diurno"/>
    <n v="1"/>
    <d v="2021-03-01T00:00:00"/>
    <n v="731"/>
    <m/>
    <d v="2019-12-01T00:00:00"/>
    <d v="2019-03-01T00:00:00"/>
    <s v="No"/>
    <s v="Si"/>
  </r>
  <r>
    <s v="Holdtech"/>
    <x v="0"/>
    <s v="Masivo"/>
    <s v="La Serena"/>
    <s v="19468794"/>
    <s v="K"/>
    <s v="19468794-k"/>
    <s v="MFCISTEC"/>
    <s v="MARIA FRANCISCA CISTERNAS CARVAJAL"/>
    <s v="MARIA FRANCISCA"/>
    <s v="CISTERNAS CARVAJAL"/>
    <x v="1"/>
    <x v="3"/>
    <s v="Desvinculación"/>
    <s v="No Concurrencia"/>
    <d v="2019-03-14T00:00:00"/>
    <m/>
    <m/>
    <m/>
    <m/>
    <m/>
    <d v="1997-12-22T00:00:00"/>
    <s v="CRISTOBAL ANDRES GALLEGOS VALENCIA"/>
    <s v="17404906-8"/>
    <s v="ULISES LA ROSA PEREZ"/>
    <d v="2019-02-07T00:00:00"/>
    <d v="2019-02-27T00:00:00"/>
    <s v="S"/>
    <d v="2019-03-01T00:00:00"/>
    <s v="MFCISTEC"/>
    <s v="MFCISTEC"/>
    <n v="19242"/>
    <s v="maria.cisternas.c@consultor.wom.cl"/>
    <m/>
    <m/>
    <n v="50"/>
    <s v="Julia Arancibia"/>
    <x v="0"/>
    <m/>
    <s v=""/>
    <d v="2021-03-01T00:00:00"/>
    <n v="731"/>
    <m/>
    <d v="2019-03-01T00:00:00"/>
    <d v="2019-03-01T00:00:00"/>
    <s v="No"/>
    <s v="No"/>
  </r>
  <r>
    <s v="Holdtech"/>
    <x v="0"/>
    <s v="Masivo"/>
    <s v="La Serena"/>
    <s v="18003057"/>
    <s v="3"/>
    <s v="18003057-3"/>
    <s v="MFGUERRZ"/>
    <s v="MARCELA FRANCISCA GUERRERO ZEBALLOS"/>
    <s v="MARCELA FRANCISCA"/>
    <s v="GUERRERO ZEBALLOS "/>
    <x v="1"/>
    <x v="3"/>
    <s v="Renuncia"/>
    <s v="Renuncia voluntaria"/>
    <d v="2019-07-24T00:00:00"/>
    <m/>
    <m/>
    <m/>
    <m/>
    <m/>
    <d v="1992-03-19T00:00:00"/>
    <s v="BARBARA ANDREA ROJAS DROGUETT"/>
    <s v="15909479-0"/>
    <s v="ULISES LA ROSA PEREZ"/>
    <d v="2019-02-07T00:00:00"/>
    <d v="2019-02-27T00:00:00"/>
    <s v="S"/>
    <d v="2019-03-01T00:00:00"/>
    <s v="MFGUERRZ"/>
    <s v="MFGUERRZ"/>
    <n v="19247"/>
    <s v="marcela.guerrero@consultor.wom.cl"/>
    <m/>
    <m/>
    <n v="50"/>
    <s v="Julia Arancibia"/>
    <x v="1"/>
    <m/>
    <n v="1"/>
    <d v="2021-03-01T00:00:00"/>
    <n v="731"/>
    <m/>
    <d v="2019-07-01T00:00:00"/>
    <d v="2019-03-01T00:00:00"/>
    <s v="No"/>
    <s v="Si"/>
  </r>
  <r>
    <s v="Holdtech"/>
    <x v="0"/>
    <s v="Masivo"/>
    <s v="La Serena"/>
    <s v="19165035"/>
    <s v="2"/>
    <s v="19165035-2"/>
    <s v="NBROJASV"/>
    <s v="NATACHA BELEN ROJAS VALENZUELA"/>
    <s v="NATACHA BELEN"/>
    <s v="ROJAS VALENZUELA"/>
    <x v="1"/>
    <x v="3"/>
    <s v="Desvinculación"/>
    <s v="Vencimiento de contrato"/>
    <d v="2019-04-14T00:00:00"/>
    <m/>
    <m/>
    <m/>
    <m/>
    <m/>
    <d v="1995-11-16T00:00:00"/>
    <s v="MINERVA MAKARENA ROJAS VARAS"/>
    <s v="17902552-3"/>
    <s v="ULISES LA ROSA PEREZ"/>
    <d v="2019-02-07T00:00:00"/>
    <d v="2019-02-27T00:00:00"/>
    <s v="S"/>
    <d v="2019-03-01T00:00:00"/>
    <s v="NBROJASV"/>
    <s v="NBROJASV"/>
    <n v="19114"/>
    <s v="natacha.rojas@consultor.wom.cl"/>
    <m/>
    <m/>
    <n v="50"/>
    <s v="Julia Arancibia"/>
    <x v="0"/>
    <m/>
    <s v=""/>
    <d v="2021-03-01T00:00:00"/>
    <n v="731"/>
    <m/>
    <d v="2019-04-01T00:00:00"/>
    <d v="2019-03-01T00:00:00"/>
    <s v="No"/>
    <s v="No"/>
  </r>
  <r>
    <s v="Holdtech"/>
    <x v="0"/>
    <s v="Masivo"/>
    <s v="La Serena"/>
    <s v="17452601"/>
    <s v="K"/>
    <s v="17452601-k"/>
    <s v="RLSEGOC"/>
    <s v="ROXANA LORETO _x0009_SEGOVIA CASTILLO"/>
    <s v="ROXANA LORETO"/>
    <s v="_x0009_SEGOVIA CASTILLO"/>
    <x v="1"/>
    <x v="3"/>
    <s v="Desvinculación"/>
    <s v="Vencimiento de contrato"/>
    <d v="2019-06-12T00:00:00"/>
    <m/>
    <m/>
    <m/>
    <m/>
    <m/>
    <d v="1990-03-21T00:00:00"/>
    <s v="JULIO ENRIQUE EGAÑA TABILO"/>
    <s v="15451219-5"/>
    <s v="ULISES LA ROSA PEREZ"/>
    <d v="2019-02-07T00:00:00"/>
    <d v="2019-02-27T00:00:00"/>
    <s v="S"/>
    <d v="2019-03-01T00:00:00"/>
    <s v="RLSEGOC"/>
    <s v="RLSEGOC"/>
    <n v="19240"/>
    <s v="roxana.segovia@consultor.wom.cl"/>
    <m/>
    <m/>
    <n v="50"/>
    <s v="Julia Arancibia"/>
    <x v="1"/>
    <m/>
    <n v="1"/>
    <d v="2021-03-01T00:00:00"/>
    <n v="731"/>
    <m/>
    <d v="2019-06-01T00:00:00"/>
    <d v="2019-03-01T00:00:00"/>
    <s v="No"/>
    <s v="No"/>
  </r>
  <r>
    <s v="Holdtech"/>
    <x v="0"/>
    <s v="Masivo"/>
    <s v="La Serena"/>
    <s v="19387306"/>
    <s v="5"/>
    <s v="19387306-5"/>
    <s v="VAARANER"/>
    <s v="VALENTINA ANGELICA ARANEDA ROJAS "/>
    <s v="VALENTINA ANGELICA "/>
    <s v="ARANEDA ROJAS "/>
    <x v="1"/>
    <x v="3"/>
    <s v="Desvinculación"/>
    <s v="No Concurrencia"/>
    <d v="2019-04-10T00:00:00"/>
    <m/>
    <m/>
    <m/>
    <m/>
    <m/>
    <d v="1997-01-04T00:00:00"/>
    <s v="CRISTOBAL ANDRES GALLEGOS VALENCIA"/>
    <s v="17404906-8"/>
    <s v="ULISES LA ROSA PEREZ"/>
    <d v="2019-02-07T00:00:00"/>
    <d v="2019-02-27T00:00:00"/>
    <s v="S"/>
    <d v="2019-03-01T00:00:00"/>
    <s v="VAARANER"/>
    <s v="VAARANER"/>
    <n v="19233"/>
    <s v="valentina.araneda@consultor.wom.cl"/>
    <m/>
    <m/>
    <n v="50"/>
    <s v="Julia Arancibia"/>
    <x v="1"/>
    <m/>
    <n v="1"/>
    <d v="2021-03-01T00:00:00"/>
    <n v="731"/>
    <m/>
    <d v="2019-04-01T00:00:00"/>
    <d v="2019-03-01T00:00:00"/>
    <s v="No"/>
    <s v="No"/>
  </r>
  <r>
    <s v="Holdtech"/>
    <x v="0"/>
    <s v="Masivo"/>
    <s v="La Serena"/>
    <s v="18758927"/>
    <s v="4"/>
    <s v="18758927-4"/>
    <s v="YAMANZAA"/>
    <s v="YORDAN ARIEL MANZANO AGUILAR"/>
    <s v="YORDAN ARIEL"/>
    <s v="MANZANO AGUILAR"/>
    <x v="1"/>
    <x v="3"/>
    <s v="Desvinculación"/>
    <s v="No Concurrencia"/>
    <d v="2019-03-14T00:00:00"/>
    <m/>
    <m/>
    <m/>
    <m/>
    <m/>
    <d v="1994-11-03T00:00:00"/>
    <s v="PAULA ANGELINA ELGUEDA MADARIAGA"/>
    <s v="14109923-K"/>
    <s v="WILLIAMS ENRIQUE DOMINGUEZ BARRADA"/>
    <d v="2019-02-07T00:00:00"/>
    <d v="2019-02-27T00:00:00"/>
    <s v="S"/>
    <d v="2019-03-01T00:00:00"/>
    <s v="YAMANZAA"/>
    <s v="YAMANZAA"/>
    <n v="19256"/>
    <s v="yordan.manzano@consultor.wom.cl"/>
    <m/>
    <m/>
    <n v="50"/>
    <s v="Julia Arancibia"/>
    <x v="1"/>
    <m/>
    <n v="1"/>
    <d v="2021-03-01T00:00:00"/>
    <n v="731"/>
    <m/>
    <d v="2019-03-01T00:00:00"/>
    <d v="2019-03-01T00:00:00"/>
    <s v="No"/>
    <s v="No"/>
  </r>
  <r>
    <s v="Holdtech"/>
    <x v="0"/>
    <s v="Masivo"/>
    <s v="La Serena"/>
    <s v="18504622"/>
    <s v="2"/>
    <s v="18504622-2"/>
    <s v="YAABARZR"/>
    <s v="YOSELIN ALEJANDRA ABARZUA RIVERA"/>
    <s v="YOSELIN ALEJANDRA"/>
    <s v="ABARZUA RIVERA"/>
    <x v="1"/>
    <x v="3"/>
    <s v="Desvinculación"/>
    <s v="No Concurrencia"/>
    <d v="2020-12-31T00:00:00"/>
    <m/>
    <m/>
    <m/>
    <m/>
    <m/>
    <d v="1994-05-24T00:00:00"/>
    <s v="WALTER PAOLO SANTANDER CAMPOS"/>
    <s v="13974946-4"/>
    <s v="FRANCISCO JAVIER SUAREZ VEGA"/>
    <d v="2019-02-19T00:00:00"/>
    <d v="2019-03-11T00:00:00"/>
    <m/>
    <d v="2019-03-12T00:00:00"/>
    <s v="YAABARZR"/>
    <s v="YAABARZR"/>
    <n v="19315"/>
    <s v="yoselin.abarzua@consultor.wom.cl"/>
    <m/>
    <m/>
    <n v="51"/>
    <s v="Yesenia Sepulveda"/>
    <x v="0"/>
    <s v="Diurno"/>
    <s v=""/>
    <d v="2021-03-01T00:00:00"/>
    <n v="720"/>
    <m/>
    <d v="2020-12-01T00:00:00"/>
    <d v="2019-03-01T00:00:00"/>
    <s v="No"/>
    <s v="Si"/>
  </r>
  <r>
    <s v="Holdtech"/>
    <x v="0"/>
    <s v="Masivo"/>
    <s v="La Serena"/>
    <s v="15673976"/>
    <s v="6"/>
    <s v="15673976-6"/>
    <s v="DAGUERRE"/>
    <s v="DAVID ALEXIS GUERRERO EGAÑA"/>
    <s v="DAVID ALEXIS"/>
    <s v="GUERRERO EGAÑA"/>
    <x v="1"/>
    <x v="3"/>
    <s v="Renuncia"/>
    <m/>
    <d v="2019-04-29T00:00:00"/>
    <m/>
    <m/>
    <m/>
    <m/>
    <m/>
    <d v="1983-12-24T00:00:00"/>
    <s v="PAULA ANGELINA ELGUEDA MADARIAGA"/>
    <s v="14109923-K"/>
    <s v="WILLIAMS ENRIQUE DOMINGUEZ BARRADA"/>
    <d v="2019-02-19T00:00:00"/>
    <d v="2019-03-11T00:00:00"/>
    <m/>
    <d v="2019-03-12T00:00:00"/>
    <s v="DAGUERRE"/>
    <s v="DAGUERRE"/>
    <n v="19312"/>
    <s v="david.guerrero@consultor.wom.cl"/>
    <m/>
    <m/>
    <n v="51"/>
    <s v="Yesenia Sepulveda"/>
    <x v="1"/>
    <s v="Diurno"/>
    <n v="1"/>
    <d v="2021-03-01T00:00:00"/>
    <n v="720"/>
    <m/>
    <d v="2019-04-01T00:00:00"/>
    <d v="2019-03-01T00:00:00"/>
    <s v="No"/>
    <s v="No"/>
  </r>
  <r>
    <s v="Holdtech"/>
    <x v="0"/>
    <s v="Masivo"/>
    <s v="La Serena"/>
    <s v="19947841"/>
    <s v="9"/>
    <s v="19947841-9"/>
    <s v="GARAMIRM"/>
    <s v="GIOVANNI ANTOINE RAMIREZ MORENO"/>
    <s v="GIOVANNI ANTOINE"/>
    <s v="RAMIREZ MORENO"/>
    <x v="1"/>
    <x v="3"/>
    <s v="Desvinculación"/>
    <s v="Vencimiento de contrato"/>
    <d v="2019-04-25T00:00:00"/>
    <m/>
    <m/>
    <m/>
    <m/>
    <m/>
    <d v="1998-05-26T00:00:00"/>
    <s v="PAULA ANGELINA ELGUEDA MADARIAGA"/>
    <s v="14109923-K"/>
    <s v="WILLIAMS ENRIQUE DOMINGUEZ BARRADA"/>
    <d v="2019-02-19T00:00:00"/>
    <d v="2019-03-11T00:00:00"/>
    <m/>
    <d v="2019-03-12T00:00:00"/>
    <s v="GARAMIRM"/>
    <s v="GARAMIRM"/>
    <n v="19299"/>
    <s v="giovanni.ramirez@consultor.wom.cl"/>
    <m/>
    <m/>
    <n v="51"/>
    <s v="Yesenia Sepulveda"/>
    <x v="0"/>
    <s v="Diurno"/>
    <s v=""/>
    <d v="2021-03-01T00:00:00"/>
    <n v="720"/>
    <m/>
    <d v="2019-04-01T00:00:00"/>
    <d v="2019-03-01T00:00:00"/>
    <s v="No"/>
    <s v="No"/>
  </r>
  <r>
    <s v="Holdtech"/>
    <x v="0"/>
    <s v="Masivo"/>
    <s v="La Serena"/>
    <s v="19257966"/>
    <s v="K"/>
    <s v="19257966-K"/>
    <s v="JAANGELC"/>
    <s v="JAVIERA ANNETT ANGEL CAMPUSANO"/>
    <s v="JAVIERA ANNETT"/>
    <s v="ANGEL CAMPUSANO"/>
    <x v="1"/>
    <x v="3"/>
    <s v="Desvinculación"/>
    <s v="Vencimiento de contrato"/>
    <d v="2019-05-23T00:00:00"/>
    <m/>
    <m/>
    <m/>
    <m/>
    <m/>
    <d v="1996-07-16T00:00:00"/>
    <s v="JONATHAN ANDRES GONZALEZ HIDALGO"/>
    <s v="16732649-8"/>
    <s v="ULISES LA ROSA PEREZ"/>
    <d v="2019-02-19T00:00:00"/>
    <d v="2019-03-11T00:00:00"/>
    <m/>
    <d v="2019-03-12T00:00:00"/>
    <s v="JAANGELC"/>
    <s v="JAANGELC"/>
    <n v="19311"/>
    <s v="javiera.angel@consultor.wom.cl"/>
    <m/>
    <m/>
    <n v="51"/>
    <s v="Yesenia Sepulveda"/>
    <x v="0"/>
    <s v="Diurno"/>
    <s v=""/>
    <d v="2021-03-01T00:00:00"/>
    <n v="720"/>
    <m/>
    <d v="2019-05-01T00:00:00"/>
    <d v="2019-03-01T00:00:00"/>
    <s v="No"/>
    <s v="No"/>
  </r>
  <r>
    <s v="Holdtech"/>
    <x v="0"/>
    <s v="Masivo"/>
    <s v="La Serena"/>
    <s v="18758023"/>
    <s v="4"/>
    <s v="18758023-4"/>
    <s v="JDMOLINA"/>
    <s v="JAVIERA DEL CARMEN MOLINA AGUIRRE"/>
    <s v="JAVIERA DEL CARMEN"/>
    <s v="MOLINA AGUIRRE"/>
    <x v="1"/>
    <x v="3"/>
    <s v="Renuncia"/>
    <s v="Renuncia voluntaria"/>
    <d v="2020-10-11T00:00:00"/>
    <m/>
    <m/>
    <m/>
    <m/>
    <m/>
    <d v="1994-07-14T00:00:00"/>
    <s v="MINERVA MAKARENA ROJAS VARAS"/>
    <s v="17902552-3"/>
    <s v="ULISES LA ROSA PEREZ"/>
    <d v="2019-02-19T00:00:00"/>
    <d v="2019-03-11T00:00:00"/>
    <m/>
    <d v="2019-03-12T00:00:00"/>
    <s v="JDMOLINA"/>
    <s v="JDMOLINA"/>
    <n v="19300"/>
    <s v="javiera.molina@consultor.wom.cl"/>
    <m/>
    <m/>
    <n v="51"/>
    <s v="Yesenia Sepulveda"/>
    <x v="0"/>
    <s v="Diurno"/>
    <s v=""/>
    <d v="2021-03-01T00:00:00"/>
    <n v="720"/>
    <m/>
    <d v="2020-10-01T00:00:00"/>
    <d v="2019-03-01T00:00:00"/>
    <s v="No"/>
    <s v="Si"/>
  </r>
  <r>
    <s v="Holdtech"/>
    <x v="0"/>
    <s v="Masivo"/>
    <s v="La Serena"/>
    <s v="13751420"/>
    <s v="6"/>
    <s v="13751420-6"/>
    <s v="MEQUEZAV"/>
    <s v="MARIA ELENA QUEZADA VERA"/>
    <s v="MARIA ELENA"/>
    <s v="QUEZADA VERA"/>
    <x v="1"/>
    <x v="3"/>
    <s v="Renuncia"/>
    <m/>
    <d v="2019-04-10T00:00:00"/>
    <m/>
    <m/>
    <m/>
    <m/>
    <m/>
    <d v="1980-01-13T00:00:00"/>
    <s v="MINERVA MAKARENA ROJAS VARAS"/>
    <s v="17902552-3"/>
    <s v="ULISES LA ROSA PEREZ"/>
    <d v="2019-02-19T00:00:00"/>
    <d v="2019-03-11T00:00:00"/>
    <m/>
    <d v="2019-03-12T00:00:00"/>
    <s v="MEQUEZAV"/>
    <s v="MEQUEZAV"/>
    <n v="19305"/>
    <s v="maria.quezada@consultor.wom.cl"/>
    <m/>
    <m/>
    <n v="51"/>
    <s v="Yesenia Sepulveda"/>
    <x v="1"/>
    <s v="Diurno"/>
    <n v="1"/>
    <d v="2021-03-01T00:00:00"/>
    <n v="720"/>
    <m/>
    <d v="2019-04-01T00:00:00"/>
    <d v="2019-03-01T00:00:00"/>
    <s v="No"/>
    <s v="No"/>
  </r>
  <r>
    <s v="Holdtech"/>
    <x v="0"/>
    <s v="Masivo"/>
    <s v="La Serena"/>
    <s v="19506162"/>
    <s v="9"/>
    <s v="19506162-9"/>
    <s v="MIRIQUEB"/>
    <s v="MIGUEL IGNACIO RIQUELME BASTIAS"/>
    <s v="MIGUEL IGNACIO"/>
    <s v="RIQUELME BASTIAS"/>
    <x v="1"/>
    <x v="3"/>
    <s v="Desvinculación"/>
    <s v="No Concurrencia"/>
    <d v="2019-03-19T00:00:00"/>
    <m/>
    <m/>
    <m/>
    <m/>
    <m/>
    <d v="1997-03-06T00:00:00"/>
    <s v="Yesenia Sepulveda"/>
    <m/>
    <s v=""/>
    <d v="2019-02-19T00:00:00"/>
    <d v="2019-03-11T00:00:00"/>
    <m/>
    <m/>
    <s v="MIRIQUEB"/>
    <s v="MIRIQUEB"/>
    <n v="19302"/>
    <s v="miguel.riquelme@consultor.wom.cl"/>
    <m/>
    <m/>
    <n v="51"/>
    <s v="Yesenia Sepulveda"/>
    <x v="3"/>
    <m/>
    <s v=""/>
    <d v="2021-03-01T00:00:00"/>
    <s v=""/>
    <m/>
    <d v="2019-03-01T00:00:00"/>
    <s v=""/>
    <s v="No"/>
    <s v="No"/>
  </r>
  <r>
    <s v="Holdtech"/>
    <x v="0"/>
    <s v="Datos"/>
    <s v="La Serena"/>
    <s v="15276736"/>
    <s v="6"/>
    <s v="15276736-6"/>
    <s v="ALSOTOZ"/>
    <s v="ANDREA LORENA SOTO ZAPATA"/>
    <s v="ANDREA LORENA"/>
    <s v="SOTO ZAPATA"/>
    <x v="1"/>
    <x v="3"/>
    <s v="Desvinculación"/>
    <s v="No Concurrencia"/>
    <d v="2019-07-10T00:00:00"/>
    <m/>
    <m/>
    <m/>
    <m/>
    <m/>
    <d v="1985-01-08T00:00:00"/>
    <s v="ALFONSO ANTONIO PINTO ARAYA"/>
    <s v="16780392-K"/>
    <s v="WILLIAMS ENRIQUE DOMINGUEZ BARRADA"/>
    <d v="2019-03-05T00:00:00"/>
    <d v="2019-03-26T00:00:00"/>
    <m/>
    <d v="2019-03-28T00:00:00"/>
    <s v="ALSOTOZ"/>
    <s v="ALSOTOZ"/>
    <n v="19326"/>
    <s v="andres.soto@consultor.wom.cl"/>
    <m/>
    <m/>
    <n v="52"/>
    <s v="Julia Arancibia"/>
    <x v="1"/>
    <m/>
    <n v="1"/>
    <d v="2021-03-01T00:00:00"/>
    <n v="704"/>
    <m/>
    <d v="2019-07-01T00:00:00"/>
    <d v="2019-03-01T00:00:00"/>
    <s v="No"/>
    <s v="No"/>
  </r>
  <r>
    <s v="Holdtech"/>
    <x v="0"/>
    <s v="Masivo"/>
    <s v="La Serena"/>
    <s v="19659628"/>
    <s v="3"/>
    <s v="19659628-3"/>
    <s v="BAESPINM"/>
    <s v="BORIS ALEJANDRO ESPINOZA MARIN"/>
    <s v="BORIS ALEJANDRO"/>
    <s v="ESPINOZA MARIN"/>
    <x v="1"/>
    <x v="3"/>
    <s v="Desvinculación"/>
    <s v="No Concurrencia"/>
    <d v="2019-05-29T00:00:00"/>
    <m/>
    <m/>
    <m/>
    <m/>
    <m/>
    <d v="1997-02-24T00:00:00"/>
    <s v="PALOMA JACQUELINE ARAYA MUÑOZ"/>
    <s v="15054416-5"/>
    <s v="FRANCISCO JAVIER SUAREZ VEGA"/>
    <d v="2019-03-05T00:00:00"/>
    <d v="2019-03-26T00:00:00"/>
    <m/>
    <d v="2019-03-28T00:00:00"/>
    <s v="BAESPINM"/>
    <s v="BAESPINM"/>
    <n v="19048"/>
    <s v="boris.espinoza@consultor.wom.cl"/>
    <m/>
    <m/>
    <n v="52"/>
    <s v="Julia Arancibia"/>
    <x v="1"/>
    <m/>
    <n v="1"/>
    <d v="2021-03-01T00:00:00"/>
    <n v="704"/>
    <m/>
    <d v="2019-05-01T00:00:00"/>
    <d v="2019-03-01T00:00:00"/>
    <s v="No"/>
    <s v="No"/>
  </r>
  <r>
    <s v="Holdtech"/>
    <x v="0"/>
    <s v="Masivo"/>
    <s v="La Serena"/>
    <s v="14131845"/>
    <s v="4"/>
    <s v="14131845-4"/>
    <s v="GDHENRIR"/>
    <s v="GUADALUPE DE LAS MERCEDES HENRIQUEZ RODRIGUEZ"/>
    <s v="GUADALUPE  DE LAS MERCEDES"/>
    <s v="HENRIQUEZ RODRIGUEZ"/>
    <x v="1"/>
    <x v="3"/>
    <s v="Desvinculación"/>
    <s v="No Concurrencia"/>
    <d v="2019-05-07T00:00:00"/>
    <m/>
    <m/>
    <m/>
    <m/>
    <m/>
    <d v="1980-12-13T00:00:00"/>
    <s v="ALFONSO ANTONIO PINTO ARAYA"/>
    <s v="16780392-K"/>
    <s v="WILLIAMS ENRIQUE DOMINGUEZ BARRADA"/>
    <d v="2019-03-05T00:00:00"/>
    <d v="2019-03-26T00:00:00"/>
    <m/>
    <d v="2019-03-28T00:00:00"/>
    <s v="GDHENRIR"/>
    <s v="GDHENRIR"/>
    <n v="19323"/>
    <s v="guadalupe.henriquez@consultor.wom.cl"/>
    <m/>
    <m/>
    <n v="52"/>
    <s v="Julia Arancibia"/>
    <x v="1"/>
    <m/>
    <n v="1"/>
    <d v="2021-03-01T00:00:00"/>
    <n v="704"/>
    <m/>
    <d v="2019-05-01T00:00:00"/>
    <d v="2019-03-01T00:00:00"/>
    <s v="No"/>
    <s v="No"/>
  </r>
  <r>
    <s v="Holdtech"/>
    <x v="0"/>
    <s v="Masivo"/>
    <s v="La Serena"/>
    <s v="18632706"/>
    <s v="3"/>
    <s v="18632706-3"/>
    <s v="IPALVARR"/>
    <s v="IGNACIO PATRICIO ALVAREZ ROJAS"/>
    <s v="IGNACIO PATRICIO"/>
    <s v="ALVAREZ ROJAS"/>
    <x v="1"/>
    <x v="3"/>
    <s v="Desvinculación"/>
    <s v="Vencimiento de contrato"/>
    <d v="2019-05-09T00:00:00"/>
    <s v="Reingreso Call Center"/>
    <m/>
    <m/>
    <m/>
    <m/>
    <d v="1994-01-11T00:00:00"/>
    <s v="JONATHAN ANDRES GONZALEZ HIDALGO"/>
    <s v="16732649-8"/>
    <s v="ULISES LA ROSA PEREZ"/>
    <d v="2019-03-05T00:00:00"/>
    <d v="2019-03-26T00:00:00"/>
    <m/>
    <d v="2019-03-28T00:00:00"/>
    <s v="IPALVARR"/>
    <s v="IPALVARR"/>
    <n v="19003"/>
    <s v="ignacio.alvarez.r@consultor.wom.cl"/>
    <m/>
    <m/>
    <n v="52"/>
    <s v="Julia Arancibia"/>
    <x v="1"/>
    <m/>
    <n v="1"/>
    <d v="2021-03-01T00:00:00"/>
    <n v="704"/>
    <m/>
    <d v="2019-05-01T00:00:00"/>
    <d v="2019-03-01T00:00:00"/>
    <s v="No"/>
    <s v="No"/>
  </r>
  <r>
    <s v="Holdtech"/>
    <x v="0"/>
    <s v="Masivo"/>
    <s v="La Serena"/>
    <s v="13876176"/>
    <s v="2"/>
    <s v="13876176-2"/>
    <s v="JDFERRAA"/>
    <s v="JESSICA DEL CARMEN FERRADA ALVAREZ"/>
    <s v="JESSICA DEL CARMEN"/>
    <s v="FERRADA ALVAREZ"/>
    <x v="1"/>
    <x v="3"/>
    <s v="Desvinculación"/>
    <s v="No Concurrencia"/>
    <d v="2019-05-20T00:00:00"/>
    <m/>
    <m/>
    <m/>
    <m/>
    <m/>
    <d v="1980-09-21T00:00:00"/>
    <s v="JONATHAN ANDRES GONZALEZ HIDALGO"/>
    <s v="16732649-8"/>
    <s v="ULISES LA ROSA PEREZ"/>
    <d v="2019-03-05T00:00:00"/>
    <d v="2019-03-26T00:00:00"/>
    <m/>
    <d v="2019-03-28T00:00:00"/>
    <s v="JDFERRAA"/>
    <s v="JDFERRAA"/>
    <n v="19321"/>
    <s v="jessica.ferrada@consultor.wom.cl"/>
    <m/>
    <m/>
    <n v="52"/>
    <s v="Julia Arancibia"/>
    <x v="0"/>
    <m/>
    <s v=""/>
    <d v="2021-03-01T00:00:00"/>
    <n v="704"/>
    <m/>
    <d v="2019-05-01T00:00:00"/>
    <d v="2019-03-01T00:00:00"/>
    <s v="No"/>
    <s v="No"/>
  </r>
  <r>
    <s v="Holdtech"/>
    <x v="0"/>
    <s v="Datos"/>
    <s v="La Serena"/>
    <s v="19427006"/>
    <s v="2"/>
    <s v="19427006-2"/>
    <s v="JDRAMIRE"/>
    <s v="JEISON DANIEL RAMIREZ ESPINOZA"/>
    <s v="JEISON DANIEL"/>
    <s v="RAMIREZ ESPINOZA"/>
    <x v="1"/>
    <x v="3"/>
    <s v="Renuncia"/>
    <s v="Renuncia voluntaria"/>
    <d v="2019-11-21T00:00:00"/>
    <m/>
    <m/>
    <m/>
    <m/>
    <m/>
    <d v="1996-05-26T00:00:00"/>
    <s v="FRANCISCO JAVIER SUAREZ VEGA"/>
    <s v="17062133-6"/>
    <s v="YORMAN JOSE HERNANDEZ USECHE "/>
    <d v="2019-03-05T00:00:00"/>
    <d v="2019-03-26T00:00:00"/>
    <m/>
    <d v="2019-03-28T00:00:00"/>
    <s v="JDRAMIRE"/>
    <s v="JDRAMIRE"/>
    <n v="19327"/>
    <s v="jeison.ramirez@consultor.wom.cl"/>
    <m/>
    <m/>
    <n v="52"/>
    <s v="Julia Arancibia"/>
    <x v="1"/>
    <s v="Diurno"/>
    <n v="1"/>
    <d v="2021-03-01T00:00:00"/>
    <n v="704"/>
    <m/>
    <d v="2019-11-01T00:00:00"/>
    <d v="2019-03-01T00:00:00"/>
    <s v="No"/>
    <s v="Si"/>
  </r>
  <r>
    <s v="Holdtech"/>
    <x v="0"/>
    <s v="Masivo"/>
    <s v="La Serena"/>
    <s v="19256232"/>
    <s v="5"/>
    <s v="19256232-5"/>
    <s v="JJROJAST"/>
    <s v="JONATHAN JEHOHANAN ROJAS TOLEDO"/>
    <s v="JONATHAN JEHOHANAN"/>
    <s v="ROJAS TOLEDO"/>
    <x v="1"/>
    <x v="3"/>
    <s v="Desvinculación"/>
    <s v="No Concurrencia"/>
    <d v="2019-05-20T00:00:00"/>
    <s v="Reingreso Call Center"/>
    <m/>
    <m/>
    <m/>
    <m/>
    <d v="1995-10-03T00:00:00"/>
    <s v="JOSE ARTURO CAMPOS CANIBILO"/>
    <s v="18354359-8"/>
    <s v="FRANCISCO JAVIER SUAREZ VEGA"/>
    <d v="2019-03-05T00:00:00"/>
    <d v="2019-03-26T00:00:00"/>
    <m/>
    <d v="2019-03-28T00:00:00"/>
    <s v="JJROJAST"/>
    <s v="JJROJAST"/>
    <n v="19146"/>
    <s v="jonathan.rojas@consultor.wom.cl"/>
    <m/>
    <m/>
    <n v="52"/>
    <s v="Julia Arancibia"/>
    <x v="1"/>
    <m/>
    <n v="1"/>
    <d v="2021-03-01T00:00:00"/>
    <n v="704"/>
    <m/>
    <d v="2019-05-01T00:00:00"/>
    <d v="2019-03-01T00:00:00"/>
    <s v="No"/>
    <s v="No"/>
  </r>
  <r>
    <s v="Holdtech"/>
    <x v="0"/>
    <s v="Masivo"/>
    <s v="La Serena"/>
    <s v="19662460"/>
    <s v="0"/>
    <s v="19662460-0"/>
    <s v="JRVILLAP"/>
    <s v="JAVIERA ROCIO VILLALOBOS PEREZ"/>
    <s v="JAVIERA ROCIO"/>
    <s v="VILLALOBOS PEREZ"/>
    <x v="1"/>
    <x v="3"/>
    <s v="Desvinculación"/>
    <s v="Necesidad de la empresa"/>
    <d v="2020-08-29T00:00:00"/>
    <m/>
    <m/>
    <m/>
    <m/>
    <m/>
    <d v="1998-03-26T00:00:00"/>
    <s v="WALTER PAOLO SANTANDER CAMPOS"/>
    <s v="13974946-4"/>
    <s v="FRANCISCO JAVIER SUAREZ VEGA"/>
    <d v="2019-03-05T00:00:00"/>
    <d v="2019-03-26T00:00:00"/>
    <m/>
    <d v="2019-03-28T00:00:00"/>
    <s v="JRVILLAP"/>
    <s v="JRVILLAP"/>
    <n v="19210"/>
    <s v="javiera.villalobos@consultor.wom.cl"/>
    <m/>
    <m/>
    <n v="52"/>
    <s v="Julia Arancibia"/>
    <x v="1"/>
    <s v="Diurno"/>
    <n v="1"/>
    <d v="2021-03-01T00:00:00"/>
    <n v="704"/>
    <m/>
    <d v="2020-08-01T00:00:00"/>
    <d v="2019-03-01T00:00:00"/>
    <s v="No"/>
    <s v="Si"/>
  </r>
  <r>
    <s v="Holdtech"/>
    <x v="0"/>
    <s v="Datos"/>
    <s v="La Serena"/>
    <s v="18709279"/>
    <s v="5"/>
    <s v="18709279-5"/>
    <s v="KKROAV"/>
    <s v="KAREN KIARA ROA VILLAVICENCIO"/>
    <s v="KAREN KIARA"/>
    <s v="ROA VILLAVICENCIO"/>
    <x v="1"/>
    <x v="3"/>
    <s v="Desvinculación"/>
    <s v="Vencimiento de contrato"/>
    <d v="2019-08-10T00:00:00"/>
    <m/>
    <m/>
    <m/>
    <m/>
    <m/>
    <d v="1995-12-08T00:00:00"/>
    <s v="ALFONSO ANTONIO PINTO ARAYA"/>
    <s v="16780392-K"/>
    <s v="WILLIAMS ENRIQUE DOMINGUEZ BARRADA"/>
    <d v="2019-03-05T00:00:00"/>
    <d v="2019-03-26T00:00:00"/>
    <m/>
    <d v="2019-03-28T00:00:00"/>
    <s v="KKROAV"/>
    <s v="KKROAV"/>
    <n v="19328"/>
    <s v="karen.roa@consultor.wom.cl"/>
    <m/>
    <m/>
    <n v="52"/>
    <s v="Julia Arancibia"/>
    <x v="1"/>
    <s v="Diurno"/>
    <n v="1"/>
    <d v="2021-03-01T00:00:00"/>
    <n v="704"/>
    <m/>
    <d v="2019-08-01T00:00:00"/>
    <d v="2019-03-01T00:00:00"/>
    <s v="No"/>
    <s v="No"/>
  </r>
  <r>
    <s v="Holdtech"/>
    <x v="0"/>
    <s v="Masivo"/>
    <s v="La Serena"/>
    <s v="15593806"/>
    <s v="4"/>
    <s v="15593806-4"/>
    <s v="NESEGOVA"/>
    <s v="NELSON EDUARDO SEGOVIA ARAYA"/>
    <s v="NELSON EDUARDO"/>
    <s v="SEGOVIA ARAYA"/>
    <x v="1"/>
    <x v="3"/>
    <s v="Desvinculación"/>
    <s v="No Concurrencia"/>
    <d v="2019-06-04T00:00:00"/>
    <m/>
    <m/>
    <m/>
    <m/>
    <m/>
    <d v="1983-03-16T00:00:00"/>
    <s v="PALOMA JACQUELINE ARAYA MUÑOZ"/>
    <s v="15054416-5"/>
    <s v="FRANCISCO JAVIER SUAREZ VEGA"/>
    <d v="2019-03-05T00:00:00"/>
    <d v="2019-03-26T00:00:00"/>
    <m/>
    <d v="2019-03-28T00:00:00"/>
    <s v="NESEGOVA"/>
    <s v="NESEGOVA"/>
    <n v="19075"/>
    <s v="nelson.segovia@consultor.wom.cl"/>
    <m/>
    <m/>
    <n v="52"/>
    <s v="Julia Arancibia"/>
    <x v="1"/>
    <m/>
    <n v="1"/>
    <d v="2021-03-01T00:00:00"/>
    <n v="704"/>
    <m/>
    <d v="2019-06-01T00:00:00"/>
    <d v="2019-03-01T00:00:00"/>
    <s v="No"/>
    <s v="No"/>
  </r>
  <r>
    <s v="Holdtech"/>
    <x v="0"/>
    <s v="Masivo"/>
    <s v="La Serena"/>
    <s v="12877069"/>
    <s v="0"/>
    <s v="12877069-0"/>
    <s v="SCGUERRD"/>
    <s v="SOLEDAD CAROLINA GUERRA DRECKMANN"/>
    <s v="SOLEDAD CAROLINA"/>
    <s v="GUERRA DRECKMANN"/>
    <x v="1"/>
    <x v="3"/>
    <s v="Desvinculación"/>
    <s v="No Concurrencia"/>
    <d v="2019-04-03T00:00:00"/>
    <m/>
    <m/>
    <m/>
    <m/>
    <m/>
    <d v="1975-07-30T00:00:00"/>
    <s v="FRANCISCO JAVIER SUAREZ VEGA"/>
    <s v="17062133-6"/>
    <s v="YORMAN JOSE HERNANDEZ USECHE "/>
    <d v="2019-03-05T00:00:00"/>
    <d v="2019-03-26T00:00:00"/>
    <m/>
    <m/>
    <s v="SCGUERRD"/>
    <s v="SCGUERRD"/>
    <n v="19027"/>
    <s v="soledad.guerra@consultor.wom.cl"/>
    <m/>
    <m/>
    <n v="52"/>
    <s v="Julia Arancibia"/>
    <x v="1"/>
    <m/>
    <n v="1"/>
    <d v="2021-03-01T00:00:00"/>
    <s v=""/>
    <m/>
    <d v="2019-04-01T00:00:00"/>
    <s v=""/>
    <s v="No"/>
    <s v="No"/>
  </r>
  <r>
    <s v="Holdtech"/>
    <x v="0"/>
    <s v="Masivo"/>
    <s v="La Serena"/>
    <s v="20741116"/>
    <s v="7"/>
    <s v="20741116-7"/>
    <s v="TAARAYAO"/>
    <s v="TOMAS ANDRES ARAYA ORELLANA"/>
    <s v="TOMAS ANDRES"/>
    <s v="ARAYA ORELLANA"/>
    <x v="1"/>
    <x v="3"/>
    <s v="Desvinculación"/>
    <s v="No Concurrencia"/>
    <d v="2019-04-12T00:00:00"/>
    <m/>
    <m/>
    <m/>
    <m/>
    <m/>
    <d v="1991-10-05T00:00:00"/>
    <s v="FRANCISCO JAVIER SUAREZ VEGA"/>
    <s v="17062133-6"/>
    <s v="YORMAN JOSE HERNANDEZ USECHE "/>
    <d v="2019-03-05T00:00:00"/>
    <d v="2019-03-26T00:00:00"/>
    <m/>
    <m/>
    <s v="TAARAYAO"/>
    <s v="TAARAYAO"/>
    <n v="19109"/>
    <s v="tomas.araya@consultor.wom.cl"/>
    <m/>
    <m/>
    <n v="52"/>
    <s v="Julia Arancibia"/>
    <x v="0"/>
    <m/>
    <s v=""/>
    <d v="2021-03-01T00:00:00"/>
    <s v=""/>
    <m/>
    <d v="2019-04-01T00:00:00"/>
    <s v=""/>
    <s v="No"/>
    <s v="No"/>
  </r>
  <r>
    <s v="Holdtech"/>
    <x v="0"/>
    <s v="Masivo"/>
    <s v="La Serena"/>
    <s v="17721463"/>
    <s v="9"/>
    <s v="17721463-9"/>
    <s v="TAMUNOZT"/>
    <s v="TAMARA ANDREA MUÑOZ TAMBLAY"/>
    <s v="TAMARA ANDREA"/>
    <s v="MUÑOZ TAMBLAY"/>
    <x v="1"/>
    <x v="3"/>
    <s v="Renuncia"/>
    <s v="Renuncia voluntaria"/>
    <d v="2019-07-01T00:00:00"/>
    <m/>
    <m/>
    <m/>
    <m/>
    <m/>
    <d v="1990-10-10T00:00:00"/>
    <s v="PAULA ANGELINA ELGUEDA MADARIAGA"/>
    <s v="14109923-K"/>
    <s v="WILLIAMS ENRIQUE DOMINGUEZ BARRADA"/>
    <d v="2019-03-05T00:00:00"/>
    <d v="2019-03-26T00:00:00"/>
    <m/>
    <d v="2019-03-28T00:00:00"/>
    <s v="TAMUNOZT"/>
    <s v="TAMUNOZT"/>
    <n v="19324"/>
    <s v="tamara.munoz@consultor.wom.cl"/>
    <m/>
    <m/>
    <n v="52"/>
    <s v="Julia Arancibia"/>
    <x v="0"/>
    <m/>
    <s v=""/>
    <d v="2021-03-01T00:00:00"/>
    <n v="704"/>
    <m/>
    <d v="2019-07-01T00:00:00"/>
    <d v="2019-03-01T00:00:00"/>
    <s v="No"/>
    <s v="No"/>
  </r>
  <r>
    <s v="Holdtech"/>
    <x v="0"/>
    <s v="Masivo"/>
    <s v="La Serena"/>
    <s v="17092588"/>
    <s v="2"/>
    <s v="17092588-2"/>
    <s v="TRCALDEL"/>
    <s v="TATIANA ROMINA CALDERON LUCO"/>
    <s v="TATIANA ROMINA"/>
    <s v="CALDERON LUCO"/>
    <x v="1"/>
    <x v="3"/>
    <s v="Desvinculación"/>
    <s v="No Concurrencia"/>
    <d v="2019-06-10T00:00:00"/>
    <s v="Reingreso Call Center"/>
    <m/>
    <m/>
    <m/>
    <m/>
    <d v="1988-09-09T00:00:00"/>
    <s v="MINERVA MAKARENA ROJAS VARAS"/>
    <s v="17902552-3"/>
    <s v="ULISES LA ROSA PEREZ"/>
    <d v="2019-03-05T00:00:00"/>
    <d v="2019-03-26T00:00:00"/>
    <m/>
    <d v="2019-03-28T00:00:00"/>
    <s v="TRCALDEL"/>
    <s v="TRCALDEL"/>
    <n v="19329"/>
    <s v="tatiana.calderon@consultor.wom.cl"/>
    <m/>
    <m/>
    <n v="52"/>
    <s v="Julia Arancibia"/>
    <x v="0"/>
    <m/>
    <s v=""/>
    <d v="2021-03-01T00:00:00"/>
    <n v="704"/>
    <m/>
    <d v="2019-06-01T00:00:00"/>
    <d v="2019-03-01T00:00:00"/>
    <s v="No"/>
    <s v="No"/>
  </r>
  <r>
    <s v="Holdtech"/>
    <x v="0"/>
    <s v="Masivo"/>
    <s v="La Serena"/>
    <s v="19983803"/>
    <s v="2"/>
    <s v="19983803-2"/>
    <s v="BNESPINR"/>
    <s v="BRANDON NICOLAS ESPINDOLA RODRIGUEZ"/>
    <s v="BRANDON NICOLAS"/>
    <s v="ESPINDOLA RODRIGUEZ"/>
    <x v="1"/>
    <x v="3"/>
    <s v="Desvinculación"/>
    <m/>
    <d v="2019-05-14T00:00:00"/>
    <m/>
    <m/>
    <m/>
    <m/>
    <m/>
    <d v="1998-09-15T00:00:00"/>
    <s v="JOSE ARTURO CAMPOS CANIBILO"/>
    <s v="18354359-8"/>
    <s v="FRANCISCO JAVIER SUAREZ VEGA"/>
    <d v="2019-03-18T00:00:00"/>
    <d v="2019-04-08T00:00:00"/>
    <m/>
    <d v="2019-04-13T00:00:00"/>
    <s v="BNESPINR"/>
    <s v="BNESPINR"/>
    <n v="19266"/>
    <s v="brandon.espindola@consultor.wom.cl"/>
    <m/>
    <m/>
    <n v="53"/>
    <s v="America Quinteros"/>
    <x v="1"/>
    <m/>
    <n v="1"/>
    <d v="2021-03-01T00:00:00"/>
    <n v="688"/>
    <m/>
    <d v="2019-05-01T00:00:00"/>
    <d v="2019-04-01T00:00:00"/>
    <s v="No"/>
    <s v="No"/>
  </r>
  <r>
    <s v="Holdtech"/>
    <x v="0"/>
    <s v="Masivo"/>
    <s v="La Serena"/>
    <s v="19256359"/>
    <s v="3"/>
    <s v="19256359-3"/>
    <s v="EKGALVEG"/>
    <s v="ESTEFANIA KARINA GALVEZ GUERRERO"/>
    <s v="ESTEFANIA KARINA"/>
    <s v="GALVEZ GUERRERO"/>
    <x v="1"/>
    <x v="3"/>
    <s v="Renuncia"/>
    <m/>
    <d v="2019-05-10T00:00:00"/>
    <m/>
    <m/>
    <m/>
    <m/>
    <m/>
    <d v="1995-10-17T00:00:00"/>
    <s v="JULIO ENRIQUE EGAÑA TABILO"/>
    <s v="15451219-5"/>
    <s v="ULISES LA ROSA PEREZ"/>
    <d v="2019-03-18T00:00:00"/>
    <d v="2019-04-08T00:00:00"/>
    <m/>
    <d v="2019-04-13T00:00:00"/>
    <s v="EKGALVEG"/>
    <s v="EKGALVEG"/>
    <n v="19313"/>
    <s v="estefania.galvez@consultor.wom.cl"/>
    <m/>
    <m/>
    <n v="53"/>
    <s v="America Quinteros"/>
    <x v="1"/>
    <m/>
    <n v="1"/>
    <d v="2021-03-01T00:00:00"/>
    <n v="688"/>
    <m/>
    <d v="2019-05-01T00:00:00"/>
    <d v="2019-04-01T00:00:00"/>
    <s v="No"/>
    <s v="No"/>
  </r>
  <r>
    <s v="Holdtech"/>
    <x v="0"/>
    <s v="Masivo"/>
    <s v="La Serena"/>
    <s v="18824899"/>
    <s v="3"/>
    <s v="18824899-3"/>
    <s v="GNGOMEZG"/>
    <s v="GRIYENDER NAZARINA GOMEZ GAJARDO"/>
    <s v="GRIYENDER NAZARINA"/>
    <s v="GOMEZ GAJARDO"/>
    <x v="1"/>
    <x v="3"/>
    <s v="Renuncia"/>
    <m/>
    <d v="2019-04-22T00:00:00"/>
    <s v="Reingreso Call Center"/>
    <m/>
    <m/>
    <m/>
    <m/>
    <d v="1980-12-21T00:00:00"/>
    <s v="America Quinteros"/>
    <m/>
    <s v=""/>
    <m/>
    <m/>
    <m/>
    <d v="2019-04-13T00:00:00"/>
    <s v="GNGOMEZG"/>
    <s v="GNGOMEZG"/>
    <n v="19277"/>
    <s v="griyender.gomez@consultor.wom.cl"/>
    <m/>
    <m/>
    <n v="53"/>
    <s v="America Quinteros"/>
    <x v="0"/>
    <m/>
    <s v=""/>
    <d v="2021-03-01T00:00:00"/>
    <n v="688"/>
    <m/>
    <d v="2019-04-01T00:00:00"/>
    <d v="2019-04-01T00:00:00"/>
    <s v="No"/>
    <s v="No"/>
  </r>
  <r>
    <s v="Holdtech"/>
    <x v="0"/>
    <s v="Masivo"/>
    <s v="La Serena"/>
    <s v="16410689"/>
    <s v="6"/>
    <s v="16410689-6"/>
    <s v="KSORMENR"/>
    <s v="KARINA SOLEDAD ORMEÑO RODRIGUEZ"/>
    <s v="KARINA SOLEDAD"/>
    <s v="ORMEÑO RODRIGUEZ"/>
    <x v="1"/>
    <x v="3"/>
    <s v="Renuncia"/>
    <m/>
    <d v="2019-05-24T00:00:00"/>
    <m/>
    <m/>
    <m/>
    <m/>
    <m/>
    <d v="1986-09-20T00:00:00"/>
    <s v="PAULA ANGELINA ELGUEDA MADARIAGA"/>
    <s v="14109923-K"/>
    <s v="WILLIAMS ENRIQUE DOMINGUEZ BARRADA"/>
    <d v="2019-03-18T00:00:00"/>
    <d v="2019-04-08T00:00:00"/>
    <m/>
    <d v="2019-04-13T00:00:00"/>
    <s v="KSORMENR"/>
    <s v="KSORMENR"/>
    <n v="19331"/>
    <s v="karina.ormeno@consultor.wom.cl"/>
    <m/>
    <m/>
    <n v="53"/>
    <s v="America Quinteros"/>
    <x v="1"/>
    <m/>
    <n v="1"/>
    <d v="2021-03-01T00:00:00"/>
    <n v="688"/>
    <m/>
    <d v="2019-05-01T00:00:00"/>
    <d v="2019-04-01T00:00:00"/>
    <s v="No"/>
    <s v="No"/>
  </r>
  <r>
    <s v="Holdtech"/>
    <x v="0"/>
    <s v="Masivo"/>
    <s v="La Serena"/>
    <s v="18835569"/>
    <s v="2"/>
    <s v="18835569-2"/>
    <s v="KVMONTEN"/>
    <s v="KAREN VERONICA MONTES NOVOA"/>
    <s v="KAREN VERONICA"/>
    <s v="MONTES NOVOA"/>
    <x v="1"/>
    <x v="3"/>
    <s v="Renuncia"/>
    <m/>
    <d v="2019-05-14T00:00:00"/>
    <m/>
    <m/>
    <m/>
    <m/>
    <m/>
    <d v="1994-06-22T00:00:00"/>
    <s v="ALFONSO ANTONIO PINTO ARAYA"/>
    <s v="16780392-K"/>
    <s v="WILLIAMS ENRIQUE DOMINGUEZ BARRADA"/>
    <d v="2019-03-18T00:00:00"/>
    <d v="2019-04-08T00:00:00"/>
    <m/>
    <d v="2019-04-13T00:00:00"/>
    <s v="KVMONTEN"/>
    <s v="KVMONTEN"/>
    <n v="19335"/>
    <s v="karen.montes@consultor.wom.cl"/>
    <m/>
    <m/>
    <n v="53"/>
    <s v="America Quinteros"/>
    <x v="0"/>
    <m/>
    <s v=""/>
    <d v="2021-03-01T00:00:00"/>
    <n v="688"/>
    <m/>
    <d v="2019-05-01T00:00:00"/>
    <d v="2019-04-01T00:00:00"/>
    <s v="No"/>
    <s v="No"/>
  </r>
  <r>
    <s v="Holdtech"/>
    <x v="0"/>
    <s v="Masivo"/>
    <s v="La Serena"/>
    <s v="17167842"/>
    <s v="0"/>
    <s v="17167842-0"/>
    <s v="MJFUENTP"/>
    <s v="MARIA JOSE FUENTES PASTENE"/>
    <s v="MARIA JOSE"/>
    <s v="FUENTES PASTENE"/>
    <x v="1"/>
    <x v="3"/>
    <s v="Renuncia"/>
    <s v="Renuncia voluntaria"/>
    <d v="2019-08-12T00:00:00"/>
    <m/>
    <m/>
    <m/>
    <m/>
    <m/>
    <d v="1989-02-24T00:00:00"/>
    <s v="PAULA ANGELINA ELGUEDA MADARIAGA"/>
    <s v="14109923-K"/>
    <s v="WILLIAMS ENRIQUE DOMINGUEZ BARRADA"/>
    <d v="2019-03-18T00:00:00"/>
    <d v="2019-04-08T00:00:00"/>
    <m/>
    <d v="2019-04-13T00:00:00"/>
    <s v="MJFUENTP"/>
    <s v="MJFUENTP"/>
    <n v="19332"/>
    <s v="maria.fuentes@consultor.wom.cl"/>
    <m/>
    <m/>
    <n v="53"/>
    <s v="America Quinteros"/>
    <x v="1"/>
    <m/>
    <n v="1"/>
    <d v="2021-03-01T00:00:00"/>
    <n v="688"/>
    <m/>
    <d v="2019-08-01T00:00:00"/>
    <d v="2019-04-01T00:00:00"/>
    <s v="No"/>
    <s v="No"/>
  </r>
  <r>
    <s v="Holdtech"/>
    <x v="0"/>
    <s v="Masivo"/>
    <s v="La Serena"/>
    <s v="18397383"/>
    <s v="5"/>
    <s v="18397383-5"/>
    <s v="MJRODRIC"/>
    <s v="MARIA JOSE RODRIGUEZ CANGANA"/>
    <s v="MARIA JOSE"/>
    <s v="RODRIGUEZ CANGANA"/>
    <x v="1"/>
    <x v="3"/>
    <s v="Desvinculación"/>
    <s v="No Concurrencia"/>
    <d v="2019-05-01T00:00:00"/>
    <m/>
    <m/>
    <m/>
    <m/>
    <m/>
    <d v="1993-03-07T00:00:00"/>
    <s v="PALOMA JACQUELINE ARAYA MUÑOZ"/>
    <s v="15054416-5"/>
    <s v="FRANCISCO JAVIER SUAREZ VEGA"/>
    <d v="2019-03-18T00:00:00"/>
    <d v="2019-04-08T00:00:00"/>
    <m/>
    <d v="2019-04-13T00:00:00"/>
    <s v="MJRODRIC"/>
    <s v="MJRODRIC"/>
    <n v="19334"/>
    <s v="maria.rodriguez@consultor.wom.cl"/>
    <m/>
    <m/>
    <n v="53"/>
    <s v="America Quinteros"/>
    <x v="1"/>
    <m/>
    <n v="1"/>
    <d v="2021-03-01T00:00:00"/>
    <n v="688"/>
    <m/>
    <d v="2019-05-01T00:00:00"/>
    <d v="2019-04-01T00:00:00"/>
    <s v="No"/>
    <s v="No"/>
  </r>
  <r>
    <s v="Holdtech"/>
    <x v="0"/>
    <s v="Masivo"/>
    <s v="La Serena"/>
    <s v="16913679"/>
    <s v="3"/>
    <s v="16913679-3"/>
    <s v="NASEGOVA"/>
    <s v="NICOLE ALEJANDRA SEGOVIA ANFRUNS"/>
    <s v="NICOLE ALEJANDRA"/>
    <s v="SEGOVIA ANFRUNS"/>
    <x v="1"/>
    <x v="3"/>
    <s v="Desvinculación"/>
    <s v="No Concurrencia"/>
    <d v="2019-05-08T00:00:00"/>
    <m/>
    <m/>
    <m/>
    <m/>
    <m/>
    <d v="1988-12-01T00:00:00"/>
    <s v="MINERVA MAKARENA ROJAS VARAS"/>
    <s v="17902552-3"/>
    <s v="ULISES LA ROSA PEREZ"/>
    <d v="2019-03-18T00:00:00"/>
    <d v="2019-04-08T00:00:00"/>
    <m/>
    <d v="2019-04-13T00:00:00"/>
    <s v="NASEGOVA"/>
    <s v="NASEGOVA"/>
    <n v="19195"/>
    <s v="nicole.segovia@consultor.wom.cl"/>
    <m/>
    <m/>
    <n v="53"/>
    <s v="America Quinteros"/>
    <x v="1"/>
    <m/>
    <n v="1"/>
    <d v="2021-03-01T00:00:00"/>
    <n v="688"/>
    <m/>
    <d v="2019-05-01T00:00:00"/>
    <d v="2019-04-01T00:00:00"/>
    <s v="No"/>
    <s v="No"/>
  </r>
  <r>
    <s v="Holdtech"/>
    <x v="0"/>
    <s v="Masivo"/>
    <s v="La Serena"/>
    <s v="17721246"/>
    <s v="6"/>
    <s v="17721246-6"/>
    <s v="RLGALVET"/>
    <s v="RONALD LEANDRO GALVEZ TAPIA"/>
    <s v="RONALD LEANDRO"/>
    <s v="GALVEZ TAPIA"/>
    <x v="1"/>
    <x v="3"/>
    <s v="Desvinculación"/>
    <s v="No Concurrencia"/>
    <d v="2020-01-07T00:00:00"/>
    <m/>
    <m/>
    <m/>
    <m/>
    <m/>
    <d v="1990-08-18T00:00:00"/>
    <s v="MINERVA MAKARENA ROJAS VARAS"/>
    <s v="17902552-3"/>
    <s v="ULISES LA ROSA PEREZ"/>
    <d v="2019-03-18T00:00:00"/>
    <d v="2019-04-08T00:00:00"/>
    <m/>
    <d v="2019-04-13T00:00:00"/>
    <s v="RLGALVET"/>
    <s v="RLGALVET"/>
    <n v="19227"/>
    <s v="ronald.galvez@consultor.wom.cl"/>
    <m/>
    <m/>
    <n v="53"/>
    <s v="America Quinteros"/>
    <x v="0"/>
    <s v="Diurno"/>
    <s v=""/>
    <d v="2021-03-01T00:00:00"/>
    <n v="688"/>
    <m/>
    <d v="2020-01-01T00:00:00"/>
    <d v="2019-04-01T00:00:00"/>
    <s v="No"/>
    <s v="Si"/>
  </r>
  <r>
    <s v="Holdtech"/>
    <x v="0"/>
    <s v="Masivo"/>
    <s v="La Serena"/>
    <s v="18316408"/>
    <s v="2"/>
    <s v="18316408-2"/>
    <s v="SABRITOA"/>
    <s v="SOLANGE ANGELICA BRITO ALAMOS"/>
    <s v="SOLANGE ANGELICA"/>
    <s v="BRITO ALAMOS"/>
    <x v="1"/>
    <x v="3"/>
    <s v="Desvinculación"/>
    <s v="No Concurrencia"/>
    <d v="2019-05-20T00:00:00"/>
    <m/>
    <m/>
    <m/>
    <m/>
    <m/>
    <d v="1992-09-25T00:00:00"/>
    <s v="CRISTOBAL ANDRES GALLEGOS VALENCIA"/>
    <s v="17404906-8"/>
    <s v="ULISES LA ROSA PEREZ"/>
    <d v="2019-03-18T00:00:00"/>
    <d v="2019-04-08T00:00:00"/>
    <m/>
    <d v="2019-04-13T00:00:00"/>
    <s v="SABRITOA"/>
    <s v="SABRITOA"/>
    <n v="19337"/>
    <s v="solange.brito@consultor.wom.cl"/>
    <m/>
    <m/>
    <n v="53"/>
    <s v="America Quinteros"/>
    <x v="0"/>
    <m/>
    <s v=""/>
    <d v="2021-03-01T00:00:00"/>
    <n v="688"/>
    <m/>
    <d v="2019-05-01T00:00:00"/>
    <d v="2019-04-01T00:00:00"/>
    <s v="No"/>
    <s v="No"/>
  </r>
  <r>
    <s v="Holdtech"/>
    <x v="0"/>
    <s v="Masivo"/>
    <s v="La Serena"/>
    <s v="15384591"/>
    <s v="3"/>
    <s v="15384591-3"/>
    <s v="SVFLORES"/>
    <s v="SANDRA VALERIA FLORES SANTANDER"/>
    <s v="SANDRA VALERIA"/>
    <s v="FLORES SANTANDER"/>
    <x v="1"/>
    <x v="3"/>
    <s v="Desvinculación"/>
    <s v="Vencimiento de contrato"/>
    <d v="2019-08-23T00:00:00"/>
    <m/>
    <m/>
    <m/>
    <m/>
    <m/>
    <d v="1983-02-21T00:00:00"/>
    <s v="JOSE ARTURO CAMPOS CANIBILO"/>
    <s v="18354359-8"/>
    <s v="FRANCISCO JAVIER SUAREZ VEGA"/>
    <d v="2019-03-18T00:00:00"/>
    <d v="2019-04-08T00:00:00"/>
    <m/>
    <d v="2019-04-13T00:00:00"/>
    <s v="SVFLORES"/>
    <s v="SVFLORES"/>
    <n v="19232"/>
    <s v="sandra.flores@consultor.wom.cl"/>
    <m/>
    <m/>
    <n v="53"/>
    <s v="America Quinteros"/>
    <x v="1"/>
    <s v="Diurno"/>
    <n v="1"/>
    <d v="2021-03-01T00:00:00"/>
    <n v="688"/>
    <m/>
    <d v="2019-08-01T00:00:00"/>
    <d v="2019-04-01T00:00:00"/>
    <s v="No"/>
    <s v="No"/>
  </r>
  <r>
    <s v="Holdtech"/>
    <x v="0"/>
    <s v="Masivo"/>
    <s v="La Serena"/>
    <s v="18882801"/>
    <s v="9"/>
    <s v="18882801-9"/>
    <s v="FJFUENZD"/>
    <s v="FRANCISCA JAVIERA FUENZALIDA DIAZ"/>
    <s v="FRANCISCA JAVIERA"/>
    <s v="FUENZALIDA DIAZ"/>
    <x v="1"/>
    <x v="3"/>
    <s v="Desvinculación"/>
    <s v="No Concurrencia"/>
    <d v="2021-01-07T00:00:00"/>
    <m/>
    <m/>
    <m/>
    <m/>
    <m/>
    <d v="1994-10-17T00:00:00"/>
    <s v="GABRIELA ANDREA GOMEZ QUIVIC"/>
    <s v="18632202-9"/>
    <s v="FRANCISCO JAVIER SUAREZ VEGA"/>
    <d v="2019-03-27T00:00:00"/>
    <d v="2019-04-19T00:00:00"/>
    <m/>
    <d v="2019-04-23T00:00:00"/>
    <s v="FJFUENZD"/>
    <s v="FJFUENZD"/>
    <n v="19242"/>
    <s v="francisca.fuenzalida@consultor.wom.cl"/>
    <m/>
    <m/>
    <n v="54"/>
    <s v="Maria Fernanda Diaz"/>
    <x v="1"/>
    <s v="Diurno"/>
    <n v="1"/>
    <d v="2021-03-01T00:00:00"/>
    <n v="678"/>
    <m/>
    <d v="2021-01-01T00:00:00"/>
    <d v="2019-04-01T00:00:00"/>
    <s v="No"/>
    <s v="Si"/>
  </r>
  <r>
    <s v="Holdtech"/>
    <x v="0"/>
    <s v="Empresas"/>
    <s v="La Serena"/>
    <s v="17465323"/>
    <s v="2"/>
    <s v="17465323-2"/>
    <s v="BHMACIAS"/>
    <s v="BESSY HASLEY MACIAS SANCHEZ"/>
    <s v="BESSY HASLEY"/>
    <s v="MACIAS SANCHEZ"/>
    <x v="1"/>
    <x v="3"/>
    <s v="Renuncia"/>
    <s v="Renuncia voluntaria"/>
    <d v="2020-06-29T00:00:00"/>
    <m/>
    <m/>
    <m/>
    <m/>
    <m/>
    <d v="1989-12-10T00:00:00"/>
    <s v="ALFONSO ANTONIO PINTO ARAYA"/>
    <s v="16780392-K"/>
    <s v="WILLIAMS ENRIQUE DOMINGUEZ BARRADA"/>
    <d v="2019-03-27T00:00:00"/>
    <d v="2019-04-19T00:00:00"/>
    <m/>
    <d v="2019-04-23T00:00:00"/>
    <s v="BHMACIAS"/>
    <s v="BHMACIAS"/>
    <n v="19256"/>
    <s v="bessy.macias@consultor.wom.cl"/>
    <m/>
    <m/>
    <n v="54"/>
    <s v="Maria Fernanda Diaz"/>
    <x v="1"/>
    <s v="Diurno"/>
    <n v="1"/>
    <d v="2021-03-01T00:00:00"/>
    <n v="678"/>
    <m/>
    <d v="2020-06-01T00:00:00"/>
    <d v="2019-04-01T00:00:00"/>
    <s v="No"/>
    <s v="Si"/>
  </r>
  <r>
    <s v="Holdtech"/>
    <x v="0"/>
    <s v="Masivo"/>
    <s v="La Serena"/>
    <s v="20498167"/>
    <s v="1"/>
    <s v="20498167-1"/>
    <s v="CBCORTEB"/>
    <s v="CASSANDRA BETSABETH CORTES BARRIENTOS"/>
    <s v="CASSANDRA BETSABETH"/>
    <s v="CORTES BARRIENTOS"/>
    <x v="1"/>
    <x v="3"/>
    <s v="Renuncia"/>
    <m/>
    <d v="2019-05-22T00:00:00"/>
    <m/>
    <m/>
    <m/>
    <m/>
    <m/>
    <d v="2000-06-05T00:00:00"/>
    <s v="JOSE ARTURO CAMPOS CANIBILO"/>
    <s v="18354359-8"/>
    <s v="FRANCISCO JAVIER SUAREZ VEGA"/>
    <d v="2019-03-27T00:00:00"/>
    <d v="2019-04-19T00:00:00"/>
    <m/>
    <d v="2019-04-23T00:00:00"/>
    <s v="CBCORTEB"/>
    <s v="CBCORTEB"/>
    <n v="19208"/>
    <s v="cassandra.cortes@consultor.wom.cl"/>
    <m/>
    <m/>
    <n v="54"/>
    <s v="Maria Fernanda Diaz"/>
    <x v="1"/>
    <m/>
    <n v="1"/>
    <d v="2021-03-01T00:00:00"/>
    <n v="678"/>
    <m/>
    <d v="2019-05-01T00:00:00"/>
    <d v="2019-04-01T00:00:00"/>
    <s v="No"/>
    <s v="No"/>
  </r>
  <r>
    <s v="Holdtech"/>
    <x v="0"/>
    <s v="Masivo"/>
    <s v="La Serena"/>
    <s v="10470316"/>
    <s v="K"/>
    <s v="10470316-K"/>
    <s v="EABRAVOS"/>
    <s v=" ELIANA ALEJANDRA BRAVO SUAREZ"/>
    <s v=" ELIANA ALEJANDRA"/>
    <s v="BRAVO SUAREZ"/>
    <x v="1"/>
    <x v="3"/>
    <s v="Desvinculación"/>
    <s v="Termino de contrato"/>
    <d v="2019-09-05T00:00:00"/>
    <m/>
    <m/>
    <m/>
    <m/>
    <m/>
    <d v="1976-09-05T00:00:00"/>
    <s v="MINERVA MAKARENA ROJAS VARAS"/>
    <s v="17902552-3"/>
    <s v="ULISES LA ROSA PEREZ"/>
    <d v="2019-03-27T00:00:00"/>
    <d v="2019-04-19T00:00:00"/>
    <m/>
    <d v="2019-04-23T00:00:00"/>
    <s v="EABRAVOS"/>
    <s v="EABRAVOS"/>
    <n v="19148"/>
    <s v="eliana.bravo@consultor.wom.cl"/>
    <m/>
    <m/>
    <n v="54"/>
    <s v="Maria Fernanda Diaz"/>
    <x v="0"/>
    <s v="Diurno"/>
    <s v=""/>
    <d v="2021-03-01T00:00:00"/>
    <n v="678"/>
    <m/>
    <d v="2019-09-01T00:00:00"/>
    <d v="2019-04-01T00:00:00"/>
    <s v="No"/>
    <s v="No"/>
  </r>
  <r>
    <s v="Holdtech"/>
    <x v="0"/>
    <s v="Masivo"/>
    <s v="La Serena"/>
    <s v="18654427"/>
    <s v="7"/>
    <s v="18654427-7"/>
    <s v="MFRIVERS"/>
    <s v="MONICA FRANCISCA RIVEROS SALAS"/>
    <s v="MONICA FRANCISCA"/>
    <s v="RIVEROS SALAS"/>
    <x v="1"/>
    <x v="3"/>
    <s v="Desvinculación"/>
    <s v="Vencimiento de contrato"/>
    <d v="2019-06-10T00:00:00"/>
    <m/>
    <m/>
    <m/>
    <m/>
    <m/>
    <d v="1993-11-16T00:00:00"/>
    <s v="CRISTOBAL ANDRES GALLEGOS VALENCIA"/>
    <s v="17404906-8"/>
    <s v="ULISES LA ROSA PEREZ"/>
    <d v="2019-03-27T00:00:00"/>
    <d v="2019-04-19T00:00:00"/>
    <m/>
    <d v="2019-04-23T00:00:00"/>
    <s v="MFRIVERS"/>
    <s v="MFRIVERS"/>
    <n v="19229"/>
    <s v="monica.riveros@consultor.wom.cl"/>
    <m/>
    <m/>
    <n v="54"/>
    <s v="Maria Fernanda Diaz"/>
    <x v="0"/>
    <m/>
    <s v=""/>
    <d v="2021-03-01T00:00:00"/>
    <n v="678"/>
    <m/>
    <d v="2019-06-01T00:00:00"/>
    <d v="2019-04-01T00:00:00"/>
    <s v="No"/>
    <s v="No"/>
  </r>
  <r>
    <s v="Holdtech"/>
    <x v="0"/>
    <s v="Masivo"/>
    <s v="La Serena"/>
    <s v="19949409"/>
    <s v="0"/>
    <s v="19949409-0"/>
    <s v="NEALVARC"/>
    <s v="NICOLAS EDUARDO ALVAREZ CODOCEO"/>
    <s v="NICOLAS EDUARDO"/>
    <s v="ALVAREZ CODOCEO"/>
    <x v="1"/>
    <x v="3"/>
    <s v="Desvinculación"/>
    <s v="Termino de contrato"/>
    <d v="2019-09-04T00:00:00"/>
    <m/>
    <m/>
    <m/>
    <m/>
    <m/>
    <d v="1998-12-18T00:00:00"/>
    <s v="PAULA ANGELINA ELGUEDA MADARIAGA"/>
    <s v="14109923-K"/>
    <s v="WILLIAMS ENRIQUE DOMINGUEZ BARRADA"/>
    <d v="2019-03-27T00:00:00"/>
    <d v="2019-04-19T00:00:00"/>
    <m/>
    <d v="2019-04-23T00:00:00"/>
    <s v="NEALVARC"/>
    <s v="NEALVARC"/>
    <n v="19174"/>
    <s v="nicolas.alvarez.c@consultor.wom.cl"/>
    <m/>
    <m/>
    <n v="54"/>
    <s v="Maria Fernanda Diaz"/>
    <x v="1"/>
    <s v="Diurno"/>
    <n v="1"/>
    <d v="2021-03-01T00:00:00"/>
    <n v="678"/>
    <m/>
    <d v="2019-09-01T00:00:00"/>
    <d v="2019-04-01T00:00:00"/>
    <s v="No"/>
    <s v="No"/>
  </r>
  <r>
    <s v="Holdtech"/>
    <x v="0"/>
    <s v="Masivo"/>
    <s v="La Serena"/>
    <s v="16849822"/>
    <s v="5"/>
    <s v="16849822-5"/>
    <s v="DASEPULB"/>
    <s v="DANIELA ANDREA SEPULVEDA BAHAMONDES"/>
    <s v="DANIELA ANDREA"/>
    <s v="SEPULVEDA BAHAMONDES "/>
    <x v="1"/>
    <x v="3"/>
    <s v="Desvinculación"/>
    <s v="Vencimiento de contrato"/>
    <d v="2019-08-20T00:00:00"/>
    <m/>
    <m/>
    <m/>
    <m/>
    <m/>
    <d v="1988-07-13T00:00:00"/>
    <s v="JONATHAN ANDRES GONZALEZ HIDALGO"/>
    <s v="16732649-8"/>
    <s v="ULISES LA ROSA PEREZ"/>
    <d v="2019-05-15T00:00:00"/>
    <d v="2019-06-05T00:00:00"/>
    <m/>
    <d v="2019-06-07T00:00:00"/>
    <s v="DASEPULB"/>
    <s v="DASEPULB"/>
    <n v="19109"/>
    <s v="daniela.sepulveda@consultor.wom.cl"/>
    <m/>
    <m/>
    <n v="57"/>
    <s v="Maria Fernanda Diaz"/>
    <x v="0"/>
    <s v="Diurno"/>
    <s v=""/>
    <d v="2021-03-01T00:00:00"/>
    <n v="633"/>
    <m/>
    <d v="2019-08-01T00:00:00"/>
    <d v="2019-06-01T00:00:00"/>
    <s v="No"/>
    <s v="No"/>
  </r>
  <r>
    <s v="Holdtech"/>
    <x v="0"/>
    <s v="Masivo"/>
    <s v="La Serena"/>
    <s v="17175029"/>
    <s v="6"/>
    <s v="17175029-6"/>
    <s v="HINARBOV"/>
    <s v="HILDA ISABEL NARBONA VERA"/>
    <s v="HILDA ISABEL"/>
    <s v="NARBONA VERA "/>
    <x v="1"/>
    <x v="3"/>
    <s v="Desvinculación"/>
    <s v="No Concurrencia"/>
    <d v="2020-10-26T00:00:00"/>
    <m/>
    <m/>
    <m/>
    <m/>
    <m/>
    <d v="1989-09-06T00:00:00"/>
    <s v="FRANCISCO JAVIER SUAREZ VEGA"/>
    <s v="17062133-6"/>
    <s v="YORMAN JOSE HERNANDEZ USECHE "/>
    <d v="2019-05-15T00:00:00"/>
    <d v="2019-06-05T00:00:00"/>
    <m/>
    <d v="2019-06-07T00:00:00"/>
    <s v="HINARBOV"/>
    <s v="HINARBOV"/>
    <n v="19088"/>
    <s v="hilda.narbona@consultor.wom.cl"/>
    <m/>
    <m/>
    <n v="57"/>
    <s v="Maria Fernanda Diaz"/>
    <x v="0"/>
    <s v="Diurno"/>
    <s v=""/>
    <d v="2021-03-01T00:00:00"/>
    <n v="633"/>
    <m/>
    <d v="2020-10-01T00:00:00"/>
    <d v="2019-06-01T00:00:00"/>
    <s v="No"/>
    <s v="Si"/>
  </r>
  <r>
    <s v="Holdtech"/>
    <x v="0"/>
    <s v="Prepago"/>
    <s v="La Serena"/>
    <s v="19619041"/>
    <s v="4"/>
    <s v="19619041-4"/>
    <s v="JNCORTEV"/>
    <s v="JAIME NICOLAS CORTES VARGAS"/>
    <s v="JAIME NICOLAS"/>
    <s v="CORTES VARGAS "/>
    <x v="1"/>
    <x v="3"/>
    <s v="Renuncia"/>
    <s v="Renuncia voluntaria"/>
    <d v="2019-12-17T00:00:00"/>
    <m/>
    <m/>
    <m/>
    <m/>
    <m/>
    <d v="1998-01-15T00:00:00"/>
    <s v="JONATHAN ANDRES GONZALEZ HIDALGO"/>
    <s v="16732649-8"/>
    <s v="ULISES LA ROSA PEREZ"/>
    <d v="2019-05-15T00:00:00"/>
    <d v="2019-06-05T00:00:00"/>
    <m/>
    <d v="2019-06-07T00:00:00"/>
    <s v="JNCORTEV"/>
    <s v="JNCORTEV"/>
    <n v="19078"/>
    <s v="jaime.cortes@consultor.wom.cl"/>
    <m/>
    <m/>
    <n v="57"/>
    <s v="Maria Fernanda Diaz"/>
    <x v="0"/>
    <s v="Diurno"/>
    <s v=""/>
    <d v="2021-03-01T00:00:00"/>
    <n v="633"/>
    <m/>
    <d v="2019-12-01T00:00:00"/>
    <d v="2019-06-01T00:00:00"/>
    <s v="No"/>
    <s v="Si"/>
  </r>
  <r>
    <s v="Holdtech"/>
    <x v="0"/>
    <s v="Datos"/>
    <s v="La Serena"/>
    <s v="18001732"/>
    <s v="1"/>
    <s v="18001732-1"/>
    <s v="LFROJASA"/>
    <s v="LAURA FERNANDA ROJAS ARDILES"/>
    <s v="LAURA FERNANDA"/>
    <s v="ROJAS ARDILES "/>
    <x v="1"/>
    <x v="3"/>
    <s v="Desvinculación"/>
    <s v="Vencimiento de contrato"/>
    <d v="2019-07-18T00:00:00"/>
    <m/>
    <m/>
    <m/>
    <m/>
    <m/>
    <d v="1991-11-01T00:00:00"/>
    <s v="FRANCISCO JAVIER SUAREZ VEGA"/>
    <s v="17062133-6"/>
    <s v="YORMAN JOSE HERNANDEZ USECHE "/>
    <d v="2019-05-15T00:00:00"/>
    <d v="2019-06-05T00:00:00"/>
    <m/>
    <d v="2019-06-07T00:00:00"/>
    <s v="LFROJASA"/>
    <s v="LFROJASA"/>
    <n v="19149"/>
    <s v="laura.rojas.a@consultor.wom.cl"/>
    <m/>
    <m/>
    <n v="57"/>
    <s v="Maria Fernanda Diaz"/>
    <x v="0"/>
    <m/>
    <s v=""/>
    <d v="2021-03-01T00:00:00"/>
    <n v="633"/>
    <m/>
    <d v="2019-07-01T00:00:00"/>
    <d v="2019-06-01T00:00:00"/>
    <s v="No"/>
    <s v="No"/>
  </r>
  <r>
    <s v="Holdtech"/>
    <x v="0"/>
    <s v="Empresas"/>
    <s v="La Serena"/>
    <s v="19205381"/>
    <s v="1"/>
    <s v="19205381-1"/>
    <s v="MJGUZMAR"/>
    <s v="MARIA JOSE GUZMAN REYES"/>
    <s v="MARIA JOSE"/>
    <s v="GUZMAN REYES "/>
    <x v="1"/>
    <x v="3"/>
    <s v="Renuncia"/>
    <s v="Renuncia voluntaria"/>
    <d v="2020-03-10T00:00:00"/>
    <m/>
    <m/>
    <m/>
    <m/>
    <m/>
    <d v="1995-12-27T00:00:00"/>
    <s v="PALOMA JACQUELINE ARAYA MUÑOZ"/>
    <s v="15054416-5"/>
    <s v="FRANCISCO JAVIER SUAREZ VEGA"/>
    <d v="2019-05-15T00:00:00"/>
    <d v="2019-06-05T00:00:00"/>
    <m/>
    <d v="2019-06-07T00:00:00"/>
    <s v="MJGUZMAR"/>
    <s v="MJGUZMAR"/>
    <n v="19049"/>
    <s v="maria.guzman@consultor.wom.cl"/>
    <m/>
    <m/>
    <n v="57"/>
    <s v="Maria Fernanda Diaz"/>
    <x v="0"/>
    <s v="Diurno"/>
    <s v=""/>
    <d v="2021-03-01T00:00:00"/>
    <n v="633"/>
    <m/>
    <d v="2020-03-01T00:00:00"/>
    <d v="2019-06-01T00:00:00"/>
    <s v="No"/>
    <s v="Si"/>
  </r>
  <r>
    <s v="Holdtech"/>
    <x v="0"/>
    <s v="Masivo"/>
    <s v="La Serena"/>
    <s v="19771230"/>
    <s v="9"/>
    <s v="19771230-9"/>
    <s v="MSARANCM"/>
    <s v="MARYORIE SILVANA ARANCIBIA MARAMBIO"/>
    <s v="MARYORIE SILVANA"/>
    <s v="ARANCIBIA MARAMBIO "/>
    <x v="1"/>
    <x v="3"/>
    <s v="Desvinculación"/>
    <s v="No Concurrencia"/>
    <d v="2019-06-17T00:00:00"/>
    <m/>
    <m/>
    <m/>
    <m/>
    <m/>
    <d v="1998-05-07T00:00:00"/>
    <s v="ALFONSO ANTONIO PINTO ARAYA"/>
    <s v="16780392-K"/>
    <s v="WILLIAMS ENRIQUE DOMINGUEZ BARRADA"/>
    <d v="2019-05-15T00:00:00"/>
    <d v="2019-06-05T00:00:00"/>
    <m/>
    <d v="2019-06-07T00:00:00"/>
    <s v="MSARANCM"/>
    <s v="MSARANCM"/>
    <n v="19094"/>
    <s v="maryorie.arancibia@consultor.wom.cl"/>
    <m/>
    <m/>
    <n v="57"/>
    <s v="Maria Fernanda Diaz"/>
    <x v="0"/>
    <m/>
    <s v=""/>
    <d v="2021-03-01T00:00:00"/>
    <n v="633"/>
    <m/>
    <d v="2019-06-01T00:00:00"/>
    <d v="2019-06-01T00:00:00"/>
    <s v="No"/>
    <s v="No"/>
  </r>
  <r>
    <s v="Holdtech"/>
    <x v="0"/>
    <s v="Masivo"/>
    <s v="La Serena"/>
    <s v="16488612"/>
    <s v="3"/>
    <s v="16488612-3"/>
    <s v="OACHAVEV"/>
    <s v="OSCAR ANDRES CHAVEZ VALDIVIA"/>
    <s v="OSCAR ANDRES"/>
    <s v="CHAVEZ VALDIVIA "/>
    <x v="1"/>
    <x v="3"/>
    <s v="Desvinculación"/>
    <s v="No Concurrencia"/>
    <d v="2019-06-28T00:00:00"/>
    <m/>
    <m/>
    <m/>
    <m/>
    <m/>
    <d v="1986-08-01T00:00:00"/>
    <s v="JONATHAN ANDRES GONZALEZ HIDALGO"/>
    <s v="16732649-8"/>
    <s v="ULISES LA ROSA PEREZ"/>
    <d v="2019-05-15T00:00:00"/>
    <d v="2019-06-05T00:00:00"/>
    <m/>
    <d v="2019-06-07T00:00:00"/>
    <s v="OACHAVEV"/>
    <s v="OACHAVEV"/>
    <n v="19114"/>
    <s v="oscar.chavez@consultor.wom.cl"/>
    <m/>
    <m/>
    <n v="57"/>
    <s v="Maria Fernanda Diaz"/>
    <x v="0"/>
    <m/>
    <s v=""/>
    <d v="2021-03-01T00:00:00"/>
    <n v="633"/>
    <m/>
    <d v="2019-06-01T00:00:00"/>
    <d v="2019-06-01T00:00:00"/>
    <s v="No"/>
    <s v="No"/>
  </r>
  <r>
    <s v="Holdtech"/>
    <x v="0"/>
    <s v="Masivo"/>
    <s v="La Serena"/>
    <s v="18755141"/>
    <s v="2"/>
    <s v="18755141-2"/>
    <s v="OEROBLEC"/>
    <s v="OSVALDO ENRIQUE ROBLES CORTES"/>
    <s v="OSVALDO ENRIQUE"/>
    <s v="ROBLES CORTES "/>
    <x v="1"/>
    <x v="3"/>
    <s v="Desvinculación"/>
    <s v="Vencimiento de contrato"/>
    <d v="2019-07-20T00:00:00"/>
    <m/>
    <m/>
    <m/>
    <m/>
    <m/>
    <d v="1995-02-06T00:00:00"/>
    <s v="PALOMA JACQUELINE ARAYA MUÑOZ"/>
    <s v="15054416-5"/>
    <s v="FRANCISCO JAVIER SUAREZ VEGA"/>
    <d v="2019-05-15T00:00:00"/>
    <d v="2019-06-05T00:00:00"/>
    <m/>
    <d v="2019-06-07T00:00:00"/>
    <s v="OEROBLEC"/>
    <s v="OEROBLEC"/>
    <n v="19003"/>
    <s v="osvaldo.robles@consultor.wom.cl"/>
    <m/>
    <m/>
    <n v="57"/>
    <s v="Maria Fernanda Diaz"/>
    <x v="0"/>
    <m/>
    <s v=""/>
    <d v="2021-03-01T00:00:00"/>
    <n v="633"/>
    <m/>
    <d v="2019-07-01T00:00:00"/>
    <d v="2019-06-01T00:00:00"/>
    <s v="No"/>
    <s v="No"/>
  </r>
  <r>
    <s v="Holdtech"/>
    <x v="0"/>
    <s v="Prepago"/>
    <s v="La Serena"/>
    <s v="18494749"/>
    <s v="8"/>
    <s v="18494749-8"/>
    <s v="RAPOZOP"/>
    <s v="RICHARD ANTONIO POZO POZO"/>
    <s v="RICHARD ANTONIO"/>
    <s v="POZO POZO "/>
    <x v="1"/>
    <x v="3"/>
    <s v="Renuncia"/>
    <s v="Renuncia voluntaria"/>
    <d v="2020-02-14T00:00:00"/>
    <m/>
    <m/>
    <m/>
    <m/>
    <m/>
    <d v="1993-08-12T00:00:00"/>
    <s v="FRANCISCO JAVIER SUAREZ VEGA"/>
    <s v="17062133-6"/>
    <s v="YORMAN JOSE HERNANDEZ USECHE "/>
    <d v="2019-05-15T00:00:00"/>
    <d v="2019-06-05T00:00:00"/>
    <m/>
    <d v="2019-06-07T00:00:00"/>
    <s v="RAPOZOP"/>
    <s v="RAPOZOP"/>
    <n v="19059"/>
    <s v="richard.pozo@consultor.wom.cl"/>
    <m/>
    <m/>
    <n v="57"/>
    <s v="Maria Fernanda Diaz"/>
    <x v="0"/>
    <s v="Diurno"/>
    <s v=""/>
    <d v="2021-03-01T00:00:00"/>
    <n v="633"/>
    <m/>
    <d v="2020-02-01T00:00:00"/>
    <d v="2019-06-01T00:00:00"/>
    <s v="No"/>
    <s v="Si"/>
  </r>
  <r>
    <s v="Holdtech"/>
    <x v="0"/>
    <s v="Masivo"/>
    <s v="La Serena"/>
    <s v="15004765"/>
    <s v="K"/>
    <s v="15004765-K"/>
    <s v="RFMACHUB"/>
    <s v="ROBERTO FABIAN MACHUCA BECERRA"/>
    <s v="ROBERTO FABIAN "/>
    <s v="MACHUCA BECERRA"/>
    <x v="1"/>
    <x v="3"/>
    <s v="Desvinculación"/>
    <s v="No Concurrencia"/>
    <d v="2021-01-13T00:00:00"/>
    <m/>
    <m/>
    <m/>
    <m/>
    <m/>
    <d v="1982-11-07T00:00:00"/>
    <s v="JEREMY HUGO TORRES SMITH"/>
    <s v="19505248-4"/>
    <s v="WILLIAMS ENRIQUE DOMINGUEZ BARRADA"/>
    <d v="2019-05-27T00:00:00"/>
    <d v="2019-06-14T00:00:00"/>
    <m/>
    <d v="2019-06-17T00:00:00"/>
    <s v="RFMACHUB"/>
    <s v="RFMACHUB"/>
    <n v="19184"/>
    <s v="roberto.machuca@consultor.wom.cl"/>
    <m/>
    <m/>
    <n v="58"/>
    <s v="Julia Arancibia"/>
    <x v="0"/>
    <s v="Diurno"/>
    <s v=""/>
    <d v="2021-03-01T00:00:00"/>
    <n v="623"/>
    <d v="2020-07-02T00:00:00"/>
    <d v="2021-01-01T00:00:00"/>
    <d v="2019-06-01T00:00:00"/>
    <s v="No"/>
    <s v="Si"/>
  </r>
  <r>
    <s v="Holdtech"/>
    <x v="0"/>
    <s v="Masivo"/>
    <s v="La Serena"/>
    <s v="17545005"/>
    <s v="K"/>
    <s v="17545005-K"/>
    <s v="CADIAZA"/>
    <s v="CAMILA ANDREA DIAZ ALARCON"/>
    <s v="CAMILA ANDREA "/>
    <s v="DIAZ ALARCON"/>
    <x v="1"/>
    <x v="3"/>
    <s v="Renuncia"/>
    <s v="Renuncia voluntaria"/>
    <d v="2019-06-25T00:00:00"/>
    <m/>
    <m/>
    <m/>
    <m/>
    <m/>
    <d v="1990-08-07T00:00:00"/>
    <s v="PALOMA JACQUELINE ARAYA MUÑOZ"/>
    <s v="15054416-5"/>
    <s v="FRANCISCO JAVIER SUAREZ VEGA"/>
    <d v="2019-05-27T00:00:00"/>
    <d v="2019-06-14T00:00:00"/>
    <m/>
    <d v="2019-06-17T00:00:00"/>
    <s v="CADIAZA"/>
    <s v="CADIAZA"/>
    <n v="19195"/>
    <s v="camila.diaz@consultor.wom.cl"/>
    <m/>
    <m/>
    <n v="58"/>
    <s v="Julia Arancibia"/>
    <x v="0"/>
    <m/>
    <s v=""/>
    <d v="2021-03-01T00:00:00"/>
    <n v="623"/>
    <m/>
    <d v="2019-06-01T00:00:00"/>
    <d v="2019-06-01T00:00:00"/>
    <s v="No"/>
    <s v="No"/>
  </r>
  <r>
    <s v="Holdtech"/>
    <x v="0"/>
    <s v="Masivo"/>
    <s v="La Serena"/>
    <s v="16308172"/>
    <s v="5"/>
    <s v="16308172-5"/>
    <s v="CAOSOREA"/>
    <s v="CAROLINA ALEJANDRA OSORES AVALOS"/>
    <s v="CAROLINA ALEJANDRA "/>
    <s v="OSORES AVALOS"/>
    <x v="1"/>
    <x v="3"/>
    <s v="Desvinculación"/>
    <s v="No Concurrencia"/>
    <d v="2019-07-15T00:00:00"/>
    <m/>
    <m/>
    <m/>
    <m/>
    <m/>
    <d v="1986-09-10T00:00:00"/>
    <s v="MINERVA MAKARENA ROJAS VARAS"/>
    <s v="17902552-3"/>
    <s v="ULISES LA ROSA PEREZ"/>
    <d v="2019-05-27T00:00:00"/>
    <d v="2019-06-14T00:00:00"/>
    <m/>
    <d v="2019-06-17T00:00:00"/>
    <s v="CAOSOREA"/>
    <s v="CAOSOREA"/>
    <n v="19168"/>
    <s v="carolina.osores@consultor.wom.cl"/>
    <m/>
    <m/>
    <n v="58"/>
    <s v="Julia Arancibia"/>
    <x v="1"/>
    <m/>
    <n v="1"/>
    <d v="2021-03-01T00:00:00"/>
    <n v="623"/>
    <m/>
    <d v="2019-07-01T00:00:00"/>
    <d v="2019-06-01T00:00:00"/>
    <s v="No"/>
    <s v="No"/>
  </r>
  <r>
    <s v="Holdtech"/>
    <x v="0"/>
    <s v="Masivo"/>
    <s v="La Serena"/>
    <s v="19145514"/>
    <s v="2"/>
    <s v="19145514-2"/>
    <s v="CILERAT"/>
    <s v="CECILIA ISABEL LERA TORRES"/>
    <s v="CECILIA ISABEL "/>
    <s v="LERA TORRES"/>
    <x v="1"/>
    <x v="3"/>
    <s v="Renuncia"/>
    <s v="Renuncia voluntaria"/>
    <d v="2019-07-02T00:00:00"/>
    <m/>
    <m/>
    <m/>
    <m/>
    <m/>
    <d v="1996-02-16T00:00:00"/>
    <s v="JULIO ENRIQUE EGAÑA TABILO"/>
    <s v="15451219-5"/>
    <s v="ULISES LA ROSA PEREZ"/>
    <d v="2019-05-27T00:00:00"/>
    <d v="2019-06-14T00:00:00"/>
    <m/>
    <d v="2019-06-17T00:00:00"/>
    <s v="CILERAT"/>
    <s v="CILERAT"/>
    <n v="19228"/>
    <s v="cecilia.lera@consultor.wom.cl"/>
    <m/>
    <m/>
    <n v="58"/>
    <s v="Julia Arancibia"/>
    <x v="0"/>
    <m/>
    <s v=""/>
    <d v="2021-03-01T00:00:00"/>
    <n v="623"/>
    <m/>
    <d v="2019-07-01T00:00:00"/>
    <d v="2019-06-01T00:00:00"/>
    <s v="No"/>
    <s v="No"/>
  </r>
  <r>
    <s v="Holdtech"/>
    <x v="0"/>
    <s v="Masivo"/>
    <s v="La Serena"/>
    <s v="16436387"/>
    <s v="2"/>
    <s v="16436387-2"/>
    <s v="CSCORTEV"/>
    <s v="CHRISTIAN SEBASTIAN CORTES VILLARROEL"/>
    <s v="CHRISTIAN SEBASTIAN "/>
    <s v="CORTES VILLARROEL"/>
    <x v="1"/>
    <x v="3"/>
    <s v="Desvinculación"/>
    <s v="Vencimiento de contrato"/>
    <d v="2019-10-27T00:00:00"/>
    <m/>
    <m/>
    <m/>
    <m/>
    <m/>
    <d v="1986-03-07T00:00:00"/>
    <s v="JONATHAN ANDRES GONZALEZ HIDALGO"/>
    <s v="16732649-8"/>
    <s v="ULISES LA ROSA PEREZ"/>
    <d v="2019-05-27T00:00:00"/>
    <d v="2019-06-14T00:00:00"/>
    <m/>
    <d v="2019-06-17T00:00:00"/>
    <s v="CSCORTEV"/>
    <s v="CSCORTEV"/>
    <n v="19144"/>
    <s v="christian.cortes@consultor.wom.cl"/>
    <m/>
    <m/>
    <n v="58"/>
    <s v="Julia Arancibia"/>
    <x v="1"/>
    <s v="Diurno"/>
    <n v="1"/>
    <d v="2021-03-01T00:00:00"/>
    <n v="623"/>
    <m/>
    <d v="2019-10-01T00:00:00"/>
    <d v="2019-06-01T00:00:00"/>
    <s v="No"/>
    <s v="No"/>
  </r>
  <r>
    <s v="Holdtech"/>
    <x v="0"/>
    <s v="Masivo"/>
    <s v="La Serena"/>
    <s v="18059981"/>
    <s v="9"/>
    <s v="18059981-9"/>
    <s v="DCZAMORS"/>
    <s v="DENISSE CAROLINA ZAMORA SALAS"/>
    <s v="DENISSE CAROLINA "/>
    <s v="ZAMORA SALAS"/>
    <x v="1"/>
    <x v="3"/>
    <s v="Desvinculación"/>
    <s v="No Concurrencia"/>
    <d v="2019-07-17T00:00:00"/>
    <m/>
    <m/>
    <m/>
    <m/>
    <m/>
    <d v="1991-07-05T00:00:00"/>
    <s v="BARBARA ANDREA ROJAS DROGUETT"/>
    <s v="15909479-0"/>
    <s v="ULISES LA ROSA PEREZ"/>
    <d v="2019-05-27T00:00:00"/>
    <d v="2019-06-14T00:00:00"/>
    <m/>
    <d v="2019-06-17T00:00:00"/>
    <s v="DCZAMORS"/>
    <s v="DCZAMORS"/>
    <n v="19237"/>
    <s v="denisse.zamora@consultor.wom.cl"/>
    <m/>
    <m/>
    <n v="58"/>
    <s v="Julia Arancibia"/>
    <x v="0"/>
    <m/>
    <s v=""/>
    <d v="2021-03-01T00:00:00"/>
    <n v="623"/>
    <m/>
    <d v="2019-07-01T00:00:00"/>
    <d v="2019-06-01T00:00:00"/>
    <s v="No"/>
    <s v="No"/>
  </r>
  <r>
    <s v="Holdtech"/>
    <x v="0"/>
    <s v="Datos"/>
    <s v="La Serena"/>
    <s v="15999471"/>
    <s v="6"/>
    <s v="15999471-6"/>
    <s v="EAORADIR"/>
    <s v="ERNESTO ANGELO ORADINI RIQUELME"/>
    <s v="ERNESTO ANGELO "/>
    <s v="ORADINI RIQUELME"/>
    <x v="1"/>
    <x v="3"/>
    <s v="Desvinculación"/>
    <s v="Vencimiento de contrato"/>
    <d v="2019-10-27T00:00:00"/>
    <m/>
    <m/>
    <m/>
    <m/>
    <m/>
    <d v="1984-12-03T00:00:00"/>
    <s v="ALFONSO ANTONIO PINTO ARAYA"/>
    <s v="16780392-K"/>
    <s v="WILLIAMS ENRIQUE DOMINGUEZ BARRADA"/>
    <d v="2019-05-27T00:00:00"/>
    <d v="2019-06-14T00:00:00"/>
    <m/>
    <d v="2019-06-17T00:00:00"/>
    <s v="EAORADIR"/>
    <s v="EAORADIR"/>
    <n v="19146"/>
    <s v="ernesto.oradini@consultor.wom.cl"/>
    <m/>
    <m/>
    <n v="58"/>
    <s v="Julia Arancibia"/>
    <x v="1"/>
    <s v="Diurno"/>
    <n v="1"/>
    <d v="2021-03-01T00:00:00"/>
    <n v="623"/>
    <m/>
    <d v="2019-10-01T00:00:00"/>
    <d v="2019-06-01T00:00:00"/>
    <s v="No"/>
    <s v="No"/>
  </r>
  <r>
    <s v="Holdtech"/>
    <x v="0"/>
    <s v="Masivo"/>
    <s v="La Serena"/>
    <s v="17799682"/>
    <s v="3"/>
    <s v="17799682-3"/>
    <s v="FAROJASR"/>
    <s v="FRANCISCA ARACELI ROJAS ROJAS"/>
    <s v="FRANCISCA ARACELI "/>
    <s v="ROJAS ROJAS"/>
    <x v="1"/>
    <x v="3"/>
    <s v="Renuncia"/>
    <s v="Renuncia voluntaria"/>
    <d v="2019-07-01T00:00:00"/>
    <m/>
    <m/>
    <m/>
    <m/>
    <m/>
    <d v="1991-04-18T00:00:00"/>
    <s v="CRISTOBAL ANDRES GALLEGOS VALENCIA"/>
    <s v="17404906-8"/>
    <s v="ULISES LA ROSA PEREZ"/>
    <d v="2019-05-27T00:00:00"/>
    <d v="2019-06-14T00:00:00"/>
    <m/>
    <d v="2019-06-17T00:00:00"/>
    <s v="FAROJASR"/>
    <s v="FAROJASR"/>
    <n v="19157"/>
    <s v="francisca.rojas@consultor.wom.cl"/>
    <m/>
    <m/>
    <n v="58"/>
    <s v="Julia Arancibia"/>
    <x v="1"/>
    <m/>
    <n v="1"/>
    <d v="2021-03-01T00:00:00"/>
    <n v="623"/>
    <m/>
    <d v="2019-07-01T00:00:00"/>
    <d v="2019-06-01T00:00:00"/>
    <s v="No"/>
    <s v="No"/>
  </r>
  <r>
    <s v="Holdtech"/>
    <x v="0"/>
    <s v="Masivo"/>
    <s v="La Serena"/>
    <s v="17015639"/>
    <s v="0"/>
    <s v="17015639-0"/>
    <s v="GOORTIZG"/>
    <s v="GRINELDO ORLANDO ORTIZ GUAJARDO"/>
    <s v="GRINELDO ORLANDO "/>
    <s v="ORTIZ GUAJARDO"/>
    <x v="1"/>
    <x v="3"/>
    <s v="Renuncia"/>
    <s v="Renuncia voluntaria"/>
    <d v="2019-06-28T00:00:00"/>
    <m/>
    <m/>
    <m/>
    <m/>
    <m/>
    <d v="1988-10-20T00:00:00"/>
    <s v="CRISTOBAL ANDRES GALLEGOS VALENCIA"/>
    <s v="17404906-8"/>
    <s v="ULISES LA ROSA PEREZ"/>
    <d v="2019-05-27T00:00:00"/>
    <d v="2019-06-14T00:00:00"/>
    <m/>
    <d v="2019-06-17T00:00:00"/>
    <s v="GOORTIZG"/>
    <s v="GOORTIZG"/>
    <n v="19233"/>
    <s v="grineldo.ortiz@consultor.wom.cl"/>
    <m/>
    <m/>
    <n v="58"/>
    <s v="Julia Arancibia"/>
    <x v="1"/>
    <m/>
    <n v="1"/>
    <d v="2021-03-01T00:00:00"/>
    <n v="623"/>
    <m/>
    <d v="2019-06-01T00:00:00"/>
    <d v="2019-06-01T00:00:00"/>
    <s v="No"/>
    <s v="No"/>
  </r>
  <r>
    <s v="Holdtech"/>
    <x v="0"/>
    <s v="Masivo"/>
    <s v="La Serena"/>
    <s v="14108736"/>
    <s v="3"/>
    <s v="14108736-3"/>
    <s v="JAMARINM"/>
    <s v="JORGE ANDRES MARIN MALUENDA"/>
    <s v="JORGE ANDRES "/>
    <s v="MARIN MALUENDA"/>
    <x v="1"/>
    <x v="3"/>
    <s v="Desvinculación"/>
    <s v="No Concurrencia"/>
    <d v="2019-06-17T00:00:00"/>
    <m/>
    <m/>
    <m/>
    <m/>
    <m/>
    <d v="1981-01-13T00:00:00"/>
    <s v="Julia Arancibia"/>
    <m/>
    <s v=""/>
    <d v="2019-05-27T00:00:00"/>
    <d v="2019-06-14T00:00:00"/>
    <m/>
    <m/>
    <s v="JAMARINM"/>
    <s v="JAMARINM"/>
    <n v="19215"/>
    <s v="jorge.marin@consultor.wom.cl"/>
    <m/>
    <m/>
    <n v="58"/>
    <s v="Julia Arancibia"/>
    <x v="0"/>
    <m/>
    <s v=""/>
    <d v="2021-03-01T00:00:00"/>
    <s v=""/>
    <m/>
    <d v="2019-06-01T00:00:00"/>
    <s v=""/>
    <s v="No"/>
    <s v="No"/>
  </r>
  <r>
    <s v="Holdtech"/>
    <x v="0"/>
    <s v="Masivo"/>
    <s v="La Serena"/>
    <s v="17452809"/>
    <s v="8"/>
    <s v="17452809-8"/>
    <s v="MJMOROSM"/>
    <s v="MAURICIO JAVIER MOROSO MOROSO"/>
    <s v="MAURICIO JAVIER "/>
    <s v="MOROSO MOROSO"/>
    <x v="1"/>
    <x v="3"/>
    <s v="Desvinculación"/>
    <s v="No Concurrencia"/>
    <d v="2019-06-17T00:00:00"/>
    <m/>
    <m/>
    <m/>
    <m/>
    <m/>
    <d v="1990-04-23T00:00:00"/>
    <s v="Julia Arancibia"/>
    <m/>
    <s v=""/>
    <d v="2019-05-27T00:00:00"/>
    <d v="2019-06-14T00:00:00"/>
    <m/>
    <m/>
    <s v="MJMOROSM"/>
    <s v="MJMOROSM"/>
    <n v="19164"/>
    <s v="mauricio.moroso@consultor.wom.cl"/>
    <m/>
    <m/>
    <n v="58"/>
    <s v="Julia Arancibia"/>
    <x v="1"/>
    <m/>
    <n v="1"/>
    <d v="2021-03-01T00:00:00"/>
    <s v=""/>
    <m/>
    <d v="2019-06-01T00:00:00"/>
    <s v=""/>
    <s v="No"/>
    <s v="No"/>
  </r>
  <r>
    <s v="Holdtech"/>
    <x v="0"/>
    <s v="Masivo"/>
    <s v="La Serena"/>
    <s v="13798348"/>
    <s v="6"/>
    <s v="13798348-6"/>
    <s v="RALAGOSV"/>
    <s v="RENE ALBERTO LAGOS VEJAR"/>
    <s v="RENE ALBERTO "/>
    <s v="LAGOS VEJAR"/>
    <x v="1"/>
    <x v="3"/>
    <s v="Desvinculación"/>
    <s v="Vencimiento de contrato"/>
    <d v="2019-07-31T00:00:00"/>
    <m/>
    <m/>
    <m/>
    <m/>
    <m/>
    <d v="1980-02-20T00:00:00"/>
    <s v="JULIO ENRIQUE EGAÑA TABILO"/>
    <s v="15451219-5"/>
    <s v="ULISES LA ROSA PEREZ"/>
    <d v="2019-05-27T00:00:00"/>
    <d v="2019-06-14T00:00:00"/>
    <m/>
    <d v="2019-06-17T00:00:00"/>
    <s v="RALAGOSV"/>
    <s v="RALAGOSV"/>
    <n v="19221"/>
    <s v="rene.lagos@consultor.wom.cl"/>
    <m/>
    <m/>
    <n v="58"/>
    <s v="Julia Arancibia"/>
    <x v="0"/>
    <m/>
    <s v=""/>
    <d v="2021-03-01T00:00:00"/>
    <n v="623"/>
    <m/>
    <d v="2019-07-01T00:00:00"/>
    <d v="2019-06-01T00:00:00"/>
    <s v="No"/>
    <s v="No"/>
  </r>
  <r>
    <s v="Holdtech"/>
    <x v="0"/>
    <s v="Masivo"/>
    <s v="La Serena"/>
    <s v="19826073"/>
    <s v="8"/>
    <s v="19826073-8"/>
    <s v="RALAGUNM"/>
    <s v="RICARDO ALBERTO LAGUNAS MOLINA"/>
    <s v="RICARDO ALBERTO "/>
    <s v="LAGUNAS MOLINA"/>
    <x v="1"/>
    <x v="3"/>
    <s v="Renuncia"/>
    <s v="Renuncia voluntaria"/>
    <d v="2019-10-28T00:00:00"/>
    <m/>
    <m/>
    <m/>
    <m/>
    <m/>
    <d v="1998-08-18T00:00:00"/>
    <s v="MINERVA MAKARENA ROJAS VARAS"/>
    <s v="17902552-3"/>
    <s v="ULISES LA ROSA PEREZ"/>
    <d v="2019-05-27T00:00:00"/>
    <d v="2019-06-14T00:00:00"/>
    <m/>
    <d v="2019-06-17T00:00:00"/>
    <s v="RALAGUNM"/>
    <s v="RALAGUNM"/>
    <n v="19257"/>
    <s v="ricardo.lagunas@consultor.wom.cl"/>
    <m/>
    <m/>
    <n v="58"/>
    <s v="Julia Arancibia"/>
    <x v="0"/>
    <s v="Diurno"/>
    <s v=""/>
    <d v="2021-03-01T00:00:00"/>
    <n v="623"/>
    <m/>
    <d v="2019-10-01T00:00:00"/>
    <d v="2019-06-01T00:00:00"/>
    <s v="No"/>
    <s v="No"/>
  </r>
  <r>
    <s v="Holdtech"/>
    <x v="0"/>
    <s v="Masivo"/>
    <s v="La Serena"/>
    <s v="12806523"/>
    <s v="7"/>
    <s v="12806523-7"/>
    <s v="VABASAUS"/>
    <s v="VINKA ADRIANA BASAURE SANHUEZA"/>
    <s v="VINKA ADRIANA "/>
    <s v="BASAURE SANHUEZA"/>
    <x v="1"/>
    <x v="3"/>
    <s v="Renuncia"/>
    <s v="Renuncia voluntaria"/>
    <d v="2019-08-19T00:00:00"/>
    <m/>
    <m/>
    <m/>
    <m/>
    <m/>
    <d v="1975-10-08T00:00:00"/>
    <s v="JULIO ENRIQUE EGAÑA TABILO"/>
    <s v="15451219-5"/>
    <s v="ULISES LA ROSA PEREZ"/>
    <d v="2019-05-27T00:00:00"/>
    <d v="2019-06-14T00:00:00"/>
    <m/>
    <d v="2019-06-17T00:00:00"/>
    <s v="VABASAUS"/>
    <s v="VABASAUS"/>
    <n v="19223"/>
    <s v="vinka.basaure@consultor.wom.cl"/>
    <m/>
    <m/>
    <n v="58"/>
    <s v="Julia Arancibia"/>
    <x v="1"/>
    <s v="Nocturno"/>
    <n v="1"/>
    <d v="2021-03-01T00:00:00"/>
    <n v="623"/>
    <m/>
    <d v="2019-08-01T00:00:00"/>
    <d v="2019-06-01T00:00:00"/>
    <s v="No"/>
    <s v="No"/>
  </r>
  <r>
    <s v="Holdtech"/>
    <x v="0"/>
    <s v="Prepago"/>
    <s v="La Serena"/>
    <s v="17174222"/>
    <s v="6"/>
    <s v="17174222-6"/>
    <s v="CACIFUEC"/>
    <s v="CAROLINA ANDREA CIFUENTES CARVAJAL"/>
    <s v="CAROLINA ANDREA"/>
    <s v="CIFUENTES CARVAJAL"/>
    <x v="1"/>
    <x v="3"/>
    <s v="Renuncia"/>
    <s v="Renuncia voluntaria"/>
    <d v="2019-10-07T00:00:00"/>
    <m/>
    <m/>
    <m/>
    <m/>
    <m/>
    <d v="1989-04-29T00:00:00"/>
    <s v="JULIO ENRIQUE EGAÑA TABILO"/>
    <s v="15451219-5"/>
    <s v="ULISES LA ROSA PEREZ"/>
    <d v="2019-06-04T00:00:00"/>
    <d v="2019-06-24T00:00:00"/>
    <m/>
    <d v="2019-06-25T00:00:00"/>
    <s v="CACIFUEC"/>
    <s v="CACIFUEC"/>
    <n v="19272"/>
    <s v="carolina.cifuentes@consultor.wom.cl"/>
    <m/>
    <m/>
    <n v="59"/>
    <s v="America Quinteros"/>
    <x v="0"/>
    <s v="Diurno"/>
    <s v=""/>
    <d v="2021-03-01T00:00:00"/>
    <n v="615"/>
    <m/>
    <d v="2019-10-01T00:00:00"/>
    <d v="2019-06-01T00:00:00"/>
    <s v="No"/>
    <s v="No"/>
  </r>
  <r>
    <s v="Holdtech"/>
    <x v="0"/>
    <s v="Masivo"/>
    <s v="La Serena"/>
    <s v="19348529"/>
    <s v="4"/>
    <s v="19348529-4"/>
    <s v="CAURRAS"/>
    <s v="CAMILA ALEJANDRA URRA SEGURA"/>
    <s v="CAMILA ALEJANDRA"/>
    <s v="URRA SEGURA"/>
    <x v="1"/>
    <x v="3"/>
    <s v="Renuncia"/>
    <s v="Renuncia voluntaria"/>
    <d v="2019-09-02T00:00:00"/>
    <m/>
    <m/>
    <m/>
    <m/>
    <m/>
    <d v="1996-06-27T00:00:00"/>
    <s v="JONATHAN ANDRES GONZALEZ HIDALGO"/>
    <s v="16732649-8"/>
    <s v="ULISES LA ROSA PEREZ"/>
    <d v="2019-06-04T00:00:00"/>
    <d v="2019-06-24T00:00:00"/>
    <m/>
    <d v="2019-06-25T00:00:00"/>
    <s v="CAURRAS"/>
    <s v="CAURRAS"/>
    <n v="19293"/>
    <s v="camila.urra@consultor.wom.cl"/>
    <m/>
    <m/>
    <n v="59"/>
    <s v="America Quinteros"/>
    <x v="1"/>
    <s v="Diurno"/>
    <n v="1"/>
    <d v="2021-03-01T00:00:00"/>
    <n v="615"/>
    <m/>
    <d v="2019-09-01T00:00:00"/>
    <d v="2019-06-01T00:00:00"/>
    <s v="No"/>
    <s v="No"/>
  </r>
  <r>
    <s v="Holdtech"/>
    <x v="0"/>
    <s v="Masivo"/>
    <s v="La Serena"/>
    <s v="18324525"/>
    <s v="2"/>
    <s v="18324525-2"/>
    <s v="DDMALDOA"/>
    <s v="DAFNE DAYENU MALDONADO ALCAYAGA"/>
    <s v="DAFNE DAYENU"/>
    <s v="MALDONADO ALCAYAGA"/>
    <x v="1"/>
    <x v="3"/>
    <s v="Desvinculación"/>
    <s v="Vencimiento de contrato"/>
    <d v="2019-11-07T00:00:00"/>
    <m/>
    <m/>
    <m/>
    <m/>
    <m/>
    <d v="1993-09-08T00:00:00"/>
    <s v="PAULA ANGELINA ELGUEDA MADARIAGA"/>
    <s v="14109923-K"/>
    <s v="WILLIAMS ENRIQUE DOMINGUEZ BARRADA"/>
    <d v="2019-06-04T00:00:00"/>
    <d v="2019-06-24T00:00:00"/>
    <m/>
    <d v="2019-06-25T00:00:00"/>
    <s v="DDMALDOA"/>
    <s v="DDMALDOA"/>
    <n v="19145"/>
    <s v="dafne.maldonado@consultor.wom.cl"/>
    <m/>
    <m/>
    <n v="59"/>
    <s v="America Quinteros"/>
    <x v="0"/>
    <s v="Diurno"/>
    <s v=""/>
    <d v="2021-03-01T00:00:00"/>
    <n v="615"/>
    <m/>
    <d v="2019-11-01T00:00:00"/>
    <d v="2019-06-01T00:00:00"/>
    <s v="No"/>
    <s v="No"/>
  </r>
  <r>
    <s v="Holdtech"/>
    <x v="0"/>
    <s v="Datos"/>
    <s v="La Serena"/>
    <s v="18003204"/>
    <s v="5"/>
    <s v="18003204-5"/>
    <s v="EAISLAP"/>
    <s v="ELIZABETH ANDREA ISLA PIZARRO"/>
    <s v="ELIZABETH ANDREA"/>
    <s v="ISLA PIZARRO"/>
    <x v="1"/>
    <x v="3"/>
    <s v="Desvinculación"/>
    <s v="Vencimiento de contrato"/>
    <d v="2019-11-07T00:00:00"/>
    <m/>
    <m/>
    <m/>
    <m/>
    <m/>
    <d v="1992-04-01T00:00:00"/>
    <s v="ALFONSO ANTONIO PINTO ARAYA"/>
    <s v="16780392-K"/>
    <s v="WILLIAMS ENRIQUE DOMINGUEZ BARRADA"/>
    <d v="2019-06-04T00:00:00"/>
    <d v="2019-06-24T00:00:00"/>
    <m/>
    <d v="2019-06-25T00:00:00"/>
    <s v="EAISLAP"/>
    <s v="EAISLAP"/>
    <n v="19190"/>
    <s v="elizabeth.isla@consultor.wom.cl"/>
    <m/>
    <m/>
    <n v="59"/>
    <s v="America Quinteros"/>
    <x v="0"/>
    <s v="Diurno"/>
    <s v=""/>
    <d v="2021-03-01T00:00:00"/>
    <n v="615"/>
    <m/>
    <d v="2019-11-01T00:00:00"/>
    <d v="2019-06-01T00:00:00"/>
    <s v="No"/>
    <s v="No"/>
  </r>
  <r>
    <s v="Holdtech"/>
    <x v="0"/>
    <s v="Masivo"/>
    <s v="La Serena"/>
    <s v="18759233"/>
    <s v="K"/>
    <s v="18759233-K"/>
    <s v="GMPASTET"/>
    <s v="GUILLERMO MAURICIO PASTEN TAPIA"/>
    <s v="GUILLERMO MAURICIO"/>
    <s v="PASTEN TAPIA"/>
    <x v="1"/>
    <x v="3"/>
    <s v="Desvinculación"/>
    <s v="Vencimiento de contrato"/>
    <d v="2019-08-10T00:00:00"/>
    <m/>
    <m/>
    <m/>
    <m/>
    <m/>
    <d v="1994-12-18T00:00:00"/>
    <s v="BARBARA ANDREA ROJAS DROGUETT"/>
    <s v="15909479-0"/>
    <s v="ULISES LA ROSA PEREZ"/>
    <d v="2019-06-04T00:00:00"/>
    <d v="2019-06-24T00:00:00"/>
    <m/>
    <d v="2019-06-25T00:00:00"/>
    <s v="GMPASTET"/>
    <s v="GMPASTET"/>
    <n v="19070"/>
    <s v="guillermo.pasten@consultor.wom.cl"/>
    <m/>
    <m/>
    <n v="59"/>
    <s v="America Quinteros"/>
    <x v="0"/>
    <s v="Diurno"/>
    <s v=""/>
    <d v="2021-03-01T00:00:00"/>
    <n v="615"/>
    <m/>
    <d v="2019-08-01T00:00:00"/>
    <d v="2019-06-01T00:00:00"/>
    <s v="No"/>
    <s v="No"/>
  </r>
  <r>
    <s v="Holdtech"/>
    <x v="0"/>
    <s v="Masivo"/>
    <s v="La Serena"/>
    <s v="17867224"/>
    <s v="K"/>
    <s v="17867224-K"/>
    <s v="KVLAGUEA"/>
    <s v="KARLA VALESKA LAGUE ALCAYAGA"/>
    <s v="KARLA VALESKA"/>
    <s v="LAGUE ALCAYAGA"/>
    <x v="1"/>
    <x v="3"/>
    <s v="Desvinculación"/>
    <s v="No Concurrencia"/>
    <d v="2019-12-24T00:00:00"/>
    <m/>
    <m/>
    <m/>
    <m/>
    <m/>
    <d v="1991-03-15T00:00:00"/>
    <s v="FRANCISCO JAVIER SUAREZ VEGA"/>
    <s v="17062133-6"/>
    <s v="YORMAN JOSE HERNANDEZ USECHE "/>
    <d v="2019-06-04T00:00:00"/>
    <d v="2019-06-24T00:00:00"/>
    <m/>
    <d v="2019-07-04T00:00:00"/>
    <s v="KVLAGUEA"/>
    <s v="KVLAGUEA"/>
    <n v="19066"/>
    <s v="karla.lague@consultor.wom.cl"/>
    <m/>
    <m/>
    <n v="59"/>
    <s v="America Quinteros"/>
    <x v="0"/>
    <s v="Diurno"/>
    <s v=""/>
    <d v="2021-03-01T00:00:00"/>
    <n v="606"/>
    <m/>
    <d v="2019-12-01T00:00:00"/>
    <d v="2019-07-01T00:00:00"/>
    <s v="No"/>
    <s v="Si"/>
  </r>
  <r>
    <s v="Holdtech"/>
    <x v="0"/>
    <s v="Masivo"/>
    <s v="La Serena"/>
    <s v="18081908"/>
    <s v="8"/>
    <s v="18081908-8"/>
    <s v="MENAVARY"/>
    <s v="MIGUEL ESTEBAN NAVARRETE YAGUI"/>
    <s v="MIGUEL ESTEBAN"/>
    <s v="NAVARRETE YAGUI"/>
    <x v="1"/>
    <x v="3"/>
    <s v="Renuncia"/>
    <s v="Renuncia voluntaria"/>
    <d v="2019-08-05T00:00:00"/>
    <m/>
    <m/>
    <m/>
    <m/>
    <m/>
    <d v="1992-08-21T00:00:00"/>
    <s v="JOSE ARTURO CAMPOS CANIBILO"/>
    <s v="18354359-8"/>
    <s v="FRANCISCO JAVIER SUAREZ VEGA"/>
    <d v="2019-06-04T00:00:00"/>
    <d v="2019-06-24T00:00:00"/>
    <m/>
    <d v="2019-06-25T00:00:00"/>
    <s v="MENAVARY"/>
    <s v="MENAVARY"/>
    <n v="19105"/>
    <s v="miguel.navarrete@consultor.wom.cl"/>
    <m/>
    <m/>
    <n v="59"/>
    <s v="America Quinteros"/>
    <x v="0"/>
    <s v="Diurno"/>
    <s v=""/>
    <d v="2021-03-01T00:00:00"/>
    <n v="615"/>
    <m/>
    <d v="2019-08-01T00:00:00"/>
    <d v="2019-06-01T00:00:00"/>
    <s v="No"/>
    <s v="No"/>
  </r>
  <r>
    <s v="Holdtech"/>
    <x v="0"/>
    <s v="Masivo"/>
    <s v="La Serena"/>
    <s v="18740688"/>
    <s v="9"/>
    <s v="18740688-9"/>
    <s v="MIMUNOZM"/>
    <s v="MARIELA IGNACIA MUÑOZ MONDACA"/>
    <s v="MARIELA IGNACIA"/>
    <s v="MUÑOZ MONDACA"/>
    <x v="1"/>
    <x v="3"/>
    <s v="Renuncia"/>
    <s v="Renuncia voluntaria"/>
    <d v="2019-11-01T00:00:00"/>
    <m/>
    <m/>
    <m/>
    <m/>
    <m/>
    <d v="1994-07-03T00:00:00"/>
    <s v="CRISTOBAL ANDRES GALLEGOS VALENCIA"/>
    <s v="17404906-8"/>
    <s v="ULISES LA ROSA PEREZ"/>
    <d v="2019-06-04T00:00:00"/>
    <d v="2019-06-24T00:00:00"/>
    <m/>
    <d v="2019-06-25T00:00:00"/>
    <s v="MIMUNOZM"/>
    <s v="MIMUNOZM"/>
    <n v="19136"/>
    <s v="mariela.munoz.m@consultor.wom.cl"/>
    <m/>
    <m/>
    <n v="59"/>
    <s v="America Quinteros"/>
    <x v="1"/>
    <s v="Nocturno"/>
    <n v="1"/>
    <d v="2021-03-01T00:00:00"/>
    <n v="615"/>
    <m/>
    <d v="2019-11-01T00:00:00"/>
    <d v="2019-06-01T00:00:00"/>
    <s v="No"/>
    <s v="No"/>
  </r>
  <r>
    <s v="Holdtech"/>
    <x v="0"/>
    <s v="Masivo"/>
    <s v="La Serena"/>
    <s v="18403586"/>
    <s v="3"/>
    <s v="18403586-3"/>
    <s v="RYGONZAT"/>
    <s v="ROBERTO YIRI LANKO GONZALEZ TRISKA"/>
    <s v="ROBERTO YIRI LANKO"/>
    <s v="GONZALEZ TRISKA"/>
    <x v="1"/>
    <x v="3"/>
    <s v="Desvinculación"/>
    <s v="Vencimiento de contrato"/>
    <d v="2019-11-07T00:00:00"/>
    <m/>
    <m/>
    <m/>
    <m/>
    <m/>
    <d v="1993-07-29T00:00:00"/>
    <s v="BARBARA ANDREA ROJAS DROGUETT"/>
    <s v="15909479-0"/>
    <s v="ULISES LA ROSA PEREZ"/>
    <d v="2019-06-04T00:00:00"/>
    <d v="2019-06-24T00:00:00"/>
    <m/>
    <d v="2019-06-25T00:00:00"/>
    <s v="RYGONZAT"/>
    <s v="RYGONZAT"/>
    <n v="19260"/>
    <s v="roberto.gonzalez.t@consultor.wom.cl"/>
    <m/>
    <m/>
    <n v="59"/>
    <s v="America Quinteros"/>
    <x v="0"/>
    <s v="Diurno"/>
    <s v=""/>
    <d v="2021-03-01T00:00:00"/>
    <n v="615"/>
    <m/>
    <d v="2019-11-01T00:00:00"/>
    <d v="2019-06-01T00:00:00"/>
    <s v="No"/>
    <s v="No"/>
  </r>
  <r>
    <s v="Holdtech"/>
    <x v="0"/>
    <s v="Masivo"/>
    <s v="La Serena"/>
    <s v="12862023"/>
    <s v="0"/>
    <s v="12862023-0"/>
    <s v="SDMARTIO"/>
    <s v="SUSANA DE LOS ANGELES MARTINEZ ORTEGA"/>
    <s v="SUSANA DE LOS ANGELES"/>
    <s v="MARTINEZ ORTEGA"/>
    <x v="1"/>
    <x v="3"/>
    <s v="Renuncia"/>
    <s v="Renuncia voluntaria"/>
    <d v="2019-07-05T00:00:00"/>
    <m/>
    <m/>
    <m/>
    <m/>
    <m/>
    <d v="1975-03-03T00:00:00"/>
    <s v="MINERVA MAKARENA ROJAS VARAS"/>
    <s v="17902552-3"/>
    <s v="ULISES LA ROSA PEREZ"/>
    <d v="2019-06-04T00:00:00"/>
    <d v="2019-06-24T00:00:00"/>
    <m/>
    <d v="2019-06-25T00:00:00"/>
    <s v="SDMARTIO"/>
    <s v="SDMARTIO"/>
    <n v="19051"/>
    <s v="susana.martinez@consultor.wom.cl"/>
    <m/>
    <m/>
    <n v="59"/>
    <s v="America Quinteros"/>
    <x v="1"/>
    <m/>
    <n v="1"/>
    <d v="2021-03-01T00:00:00"/>
    <n v="615"/>
    <m/>
    <d v="2019-07-01T00:00:00"/>
    <d v="2019-06-01T00:00:00"/>
    <s v="No"/>
    <s v="No"/>
  </r>
  <r>
    <s v="Holdtech"/>
    <x v="0"/>
    <s v="Masivo"/>
    <s v="La Serena"/>
    <s v="17212770"/>
    <s v="3"/>
    <s v="17212770-3"/>
    <s v="CCCONTAC"/>
    <s v="CARLA CONSTANZA CONTADOR CONTRERAS"/>
    <s v="CARLA CONSTANZA"/>
    <s v="CONTADOR CONTRERAS"/>
    <x v="1"/>
    <x v="3"/>
    <s v="Desvinculación"/>
    <s v="No Concurrencia"/>
    <d v="2019-10-07T00:00:00"/>
    <m/>
    <m/>
    <m/>
    <m/>
    <m/>
    <d v="1990-03-18T00:00:00"/>
    <s v="PAULA ANGELINA ELGUEDA MADARIAGA"/>
    <s v="14109923-K"/>
    <s v="WILLIAMS ENRIQUE DOMINGUEZ BARRADA"/>
    <d v="2019-06-12T00:00:00"/>
    <d v="2019-07-01T00:00:00"/>
    <m/>
    <d v="2019-07-04T00:00:00"/>
    <s v="CCCONTAC"/>
    <s v="CCCONTAC"/>
    <n v="19299"/>
    <s v="carla.contador@consultor.wom.cl"/>
    <m/>
    <m/>
    <n v="60"/>
    <s v="Maria Fernanda Diaz"/>
    <x v="0"/>
    <s v="Diurno"/>
    <s v=""/>
    <d v="2021-03-01T00:00:00"/>
    <n v="606"/>
    <m/>
    <d v="2019-10-01T00:00:00"/>
    <d v="2019-07-01T00:00:00"/>
    <s v="No"/>
    <s v="No"/>
  </r>
  <r>
    <s v="Holdtech"/>
    <x v="0"/>
    <s v="Masivo"/>
    <s v="La Serena"/>
    <s v="18317894"/>
    <s v="6"/>
    <s v="18317894-6"/>
    <s v="CDZEPEDF"/>
    <s v="CAROLINE DE LOS ANGELES ZEPEDA FREDES"/>
    <s v="CAROLINE DE LOS ANGELES"/>
    <s v="ZEPEDA FREDES"/>
    <x v="1"/>
    <x v="3"/>
    <s v="Renuncia"/>
    <s v="Renuncia voluntaria"/>
    <d v="2019-07-15T00:00:00"/>
    <m/>
    <m/>
    <m/>
    <m/>
    <m/>
    <d v="1993-04-29T00:00:00"/>
    <s v="PALOMA JACQUELINE ARAYA MUÑOZ"/>
    <s v="15054416-5"/>
    <s v="FRANCISCO JAVIER SUAREZ VEGA"/>
    <d v="2019-06-12T00:00:00"/>
    <d v="2019-07-01T00:00:00"/>
    <m/>
    <d v="2019-07-04T00:00:00"/>
    <s v="CDZEPEDF"/>
    <s v="CDZEPEDF"/>
    <n v="19306"/>
    <s v="caroline.zepeda@consultor.wom.cl"/>
    <m/>
    <m/>
    <n v="60"/>
    <s v="Maria Fernanda Diaz"/>
    <x v="0"/>
    <m/>
    <s v=""/>
    <d v="2021-03-01T00:00:00"/>
    <n v="606"/>
    <m/>
    <d v="2019-07-01T00:00:00"/>
    <d v="2019-07-01T00:00:00"/>
    <s v="No"/>
    <s v="No"/>
  </r>
  <r>
    <s v="Holdtech"/>
    <x v="0"/>
    <s v="Masivo"/>
    <s v="La Serena"/>
    <s v="18919736"/>
    <s v="5"/>
    <s v="18919736-5"/>
    <s v="DABARRAA"/>
    <s v="DIEGO ALBERTO BARRAZA ARREDONDO"/>
    <s v="DIEGO ALBERTO"/>
    <s v="BARRAZA ARREDONDO"/>
    <x v="1"/>
    <x v="3"/>
    <s v="Renuncia"/>
    <s v="Renuncia voluntaria"/>
    <d v="2019-10-10T00:00:00"/>
    <m/>
    <m/>
    <m/>
    <m/>
    <m/>
    <d v="1995-05-11T00:00:00"/>
    <s v="PALOMA JACQUELINE ARAYA MUÑOZ"/>
    <s v="15054416-5"/>
    <s v="FRANCISCO JAVIER SUAREZ VEGA"/>
    <d v="2019-06-12T00:00:00"/>
    <d v="2019-07-01T00:00:00"/>
    <m/>
    <d v="2019-07-04T00:00:00"/>
    <s v="DABARRAA"/>
    <s v="DABARRAA"/>
    <n v="19307"/>
    <s v="diego.barraza@consultor.wom.cl"/>
    <m/>
    <m/>
    <n v="60"/>
    <s v="Maria Fernanda Diaz"/>
    <x v="0"/>
    <s v="Diurno"/>
    <s v=""/>
    <d v="2021-03-01T00:00:00"/>
    <n v="606"/>
    <m/>
    <d v="2019-10-01T00:00:00"/>
    <d v="2019-07-01T00:00:00"/>
    <s v="No"/>
    <s v="No"/>
  </r>
  <r>
    <s v="Holdtech"/>
    <x v="0"/>
    <s v="Prepago"/>
    <s v="La Serena"/>
    <s v="19949146"/>
    <s v="6"/>
    <s v="19949146-6"/>
    <s v="LSALCAIP"/>
    <s v="LUCIA SARAI ALCAINO PEZO"/>
    <s v="LUCIA SARAI"/>
    <s v="ALCAINO PEZO"/>
    <x v="1"/>
    <x v="3"/>
    <s v="Renuncia"/>
    <s v="Renuncia voluntaria"/>
    <d v="2020-01-31T00:00:00"/>
    <m/>
    <m/>
    <m/>
    <m/>
    <m/>
    <d v="1998-11-20T00:00:00"/>
    <s v="WALTER PAOLO SANTANDER CAMPOS"/>
    <s v="13974946-4"/>
    <s v="FRANCISCO JAVIER SUAREZ VEGA"/>
    <d v="2019-06-12T00:00:00"/>
    <d v="2019-07-01T00:00:00"/>
    <m/>
    <d v="2019-07-04T00:00:00"/>
    <s v="LSALCAIP"/>
    <s v="LSALCAIP"/>
    <n v="19206"/>
    <s v="lucia.alcaino@consultor.wom.cl"/>
    <m/>
    <m/>
    <n v="60"/>
    <s v="Maria Fernanda Diaz"/>
    <x v="0"/>
    <s v="Diurno"/>
    <s v=""/>
    <d v="2021-03-01T00:00:00"/>
    <n v="606"/>
    <m/>
    <d v="2020-01-01T00:00:00"/>
    <d v="2019-07-01T00:00:00"/>
    <s v="No"/>
    <s v="Si"/>
  </r>
  <r>
    <s v="Holdtech"/>
    <x v="0"/>
    <s v="Masivo"/>
    <s v="La Serena"/>
    <s v="19459103"/>
    <s v="9"/>
    <s v="19459103-9"/>
    <s v="MIVILLAC"/>
    <s v="MATIAS IGNACIO VILLANUEVA CONCHA"/>
    <s v="MATIAS IGNACIO"/>
    <s v="VILLANUEVA CONCHA"/>
    <x v="1"/>
    <x v="3"/>
    <s v="Renuncia"/>
    <s v="Renuncia voluntaria"/>
    <d v="2019-07-12T00:00:00"/>
    <m/>
    <m/>
    <m/>
    <m/>
    <m/>
    <d v="1997-01-02T00:00:00"/>
    <s v="CRISTOBAL ANDRES GALLEGOS VALENCIA"/>
    <s v="17404906-8"/>
    <s v="ULISES LA ROSA PEREZ"/>
    <d v="2019-06-12T00:00:00"/>
    <d v="2019-07-01T00:00:00"/>
    <m/>
    <d v="2019-07-04T00:00:00"/>
    <s v="MIVILLAC"/>
    <s v="MIVILLAC"/>
    <n v="19302"/>
    <s v="matias.villanueva@consultor.wom.cl"/>
    <m/>
    <m/>
    <n v="60"/>
    <s v="Maria Fernanda Diaz"/>
    <x v="0"/>
    <m/>
    <s v=""/>
    <d v="2021-03-01T00:00:00"/>
    <n v="606"/>
    <m/>
    <d v="2019-07-01T00:00:00"/>
    <d v="2019-07-01T00:00:00"/>
    <s v="No"/>
    <s v="No"/>
  </r>
  <r>
    <s v="Holdtech"/>
    <x v="0"/>
    <s v="Masivo"/>
    <s v="La Serena"/>
    <s v="17451575"/>
    <s v="1"/>
    <s v="17451575-1"/>
    <s v="NACASTIC"/>
    <s v="NICOLE ALEJANDRA CASTILLO CANIBILO"/>
    <s v="NICOLE ALEJANDRA"/>
    <s v="CASTILLO CANIBILO"/>
    <x v="1"/>
    <x v="3"/>
    <s v="Desvinculación"/>
    <s v="No Concurrencia"/>
    <d v="2019-07-10T00:00:00"/>
    <m/>
    <m/>
    <m/>
    <m/>
    <m/>
    <d v="1989-10-15T00:00:00"/>
    <s v="Maria Fernanda Diaz"/>
    <m/>
    <s v=""/>
    <d v="2019-06-12T00:00:00"/>
    <d v="2019-07-01T00:00:00"/>
    <m/>
    <d v="2019-07-04T00:00:00"/>
    <s v="NACASTIC"/>
    <s v="NACASTIC"/>
    <n v="19305"/>
    <s v="nicole.castillo@consultor.wom.cl"/>
    <m/>
    <m/>
    <n v="60"/>
    <s v="Maria Fernanda Diaz"/>
    <x v="0"/>
    <m/>
    <s v=""/>
    <d v="2021-03-01T00:00:00"/>
    <n v="606"/>
    <m/>
    <d v="2019-07-01T00:00:00"/>
    <d v="2019-07-01T00:00:00"/>
    <s v="No"/>
    <s v="No"/>
  </r>
  <r>
    <s v="Holdtech"/>
    <x v="0"/>
    <s v="Masivo"/>
    <s v="La Serena"/>
    <s v="15929613"/>
    <s v="K"/>
    <s v="15929613-k"/>
    <s v="SPMENESP"/>
    <s v="SOLEDAD PAZ MENESES PIZARRO"/>
    <s v="SOLEDAD PAZ"/>
    <s v="MENESES PIZARRO"/>
    <x v="1"/>
    <x v="3"/>
    <s v="Renuncia"/>
    <s v="Renuncia voluntaria"/>
    <d v="2020-01-29T00:00:00"/>
    <m/>
    <m/>
    <m/>
    <m/>
    <m/>
    <d v="1986-01-21T00:00:00"/>
    <s v="PAULA ANGELINA ELGUEDA MADARIAGA"/>
    <s v="14109923-K"/>
    <s v="WILLIAMS ENRIQUE DOMINGUEZ BARRADA"/>
    <d v="2019-06-12T00:00:00"/>
    <d v="2019-07-01T00:00:00"/>
    <m/>
    <d v="2019-07-04T00:00:00"/>
    <s v="SPMENESP"/>
    <s v="SPMENESP"/>
    <n v="19294"/>
    <s v="soledad.meneses@consultor.wom.cl"/>
    <m/>
    <m/>
    <n v="60"/>
    <s v="Maria Fernanda Diaz"/>
    <x v="0"/>
    <s v="Diurno"/>
    <s v=""/>
    <d v="2021-03-01T00:00:00"/>
    <n v="606"/>
    <m/>
    <d v="2020-01-01T00:00:00"/>
    <d v="2019-07-01T00:00:00"/>
    <s v="No"/>
    <s v="Si"/>
  </r>
  <r>
    <s v="Holdtech"/>
    <x v="0"/>
    <s v="Prepago"/>
    <s v="La Serena"/>
    <s v="19339082"/>
    <s v="K"/>
    <s v="19339082-K"/>
    <s v="YYBAEZC"/>
    <s v="YOHANKA YUDIZA BAEZ CARRIZO"/>
    <s v="YOHANKA YUDIZA"/>
    <s v="BAEZ CARRIZO"/>
    <x v="1"/>
    <x v="3"/>
    <s v="Renuncia"/>
    <s v="Renuncia voluntaria"/>
    <d v="2020-10-14T00:00:00"/>
    <m/>
    <m/>
    <m/>
    <m/>
    <m/>
    <d v="1996-02-11T00:00:00"/>
    <s v="MINERVA MAKARENA ROJAS VARAS"/>
    <s v="17902552-3"/>
    <s v="ULISES LA ROSA PEREZ"/>
    <d v="2019-06-12T00:00:00"/>
    <d v="2019-07-01T00:00:00"/>
    <m/>
    <d v="2019-07-04T00:00:00"/>
    <s v="YYBAEZC"/>
    <s v="YYBAEZC"/>
    <n v="19298"/>
    <s v="yohanka.baez@consultor.wom.cl"/>
    <m/>
    <m/>
    <n v="60"/>
    <s v="Maria Fernanda Diaz"/>
    <x v="0"/>
    <s v="Diurno"/>
    <s v=""/>
    <d v="2021-03-01T00:00:00"/>
    <n v="606"/>
    <m/>
    <d v="2020-10-01T00:00:00"/>
    <d v="2019-07-01T00:00:00"/>
    <s v="No"/>
    <s v="Si"/>
  </r>
  <r>
    <s v="Holdtech"/>
    <x v="0"/>
    <s v="Masivo"/>
    <s v="La Serena"/>
    <s v="19499403"/>
    <s v="6"/>
    <s v="19499403-6"/>
    <s v="CGNAVARC"/>
    <s v="CINTHYA GISELA NAVARRO CARRASCO"/>
    <s v="CINTHYA GISELA"/>
    <s v="NAVARRO CARRASCO "/>
    <x v="1"/>
    <x v="3"/>
    <s v="Desvinculación"/>
    <s v="Vencimiento de contrato"/>
    <d v="2019-08-29T00:00:00"/>
    <m/>
    <m/>
    <m/>
    <m/>
    <m/>
    <d v="1997-02-22T00:00:00"/>
    <s v="BARBARA ANDREA ROJAS DROGUETT"/>
    <s v="15909479-0"/>
    <s v="ULISES LA ROSA PEREZ"/>
    <d v="2019-06-24T00:00:00"/>
    <d v="2019-07-16T00:00:00"/>
    <m/>
    <d v="2019-07-17T00:00:00"/>
    <s v="CGNAVARC"/>
    <s v="CGNAVARC"/>
    <n v="19191"/>
    <s v="cinthya.navarro@consultor.wom.cl"/>
    <m/>
    <m/>
    <n v="61"/>
    <s v="Julia Arancibia"/>
    <x v="1"/>
    <s v="Diurno"/>
    <n v="1"/>
    <d v="2021-03-01T00:00:00"/>
    <n v="593"/>
    <m/>
    <d v="2019-08-01T00:00:00"/>
    <d v="2019-07-01T00:00:00"/>
    <s v="No"/>
    <s v="No"/>
  </r>
  <r>
    <s v="Holdtech"/>
    <x v="0"/>
    <s v="Masivo"/>
    <s v="La Serena"/>
    <s v="20007200"/>
    <s v="6"/>
    <s v="20007200-6"/>
    <s v="CNIRIBAS"/>
    <s v="CRISTIAN NICOLAS IRIBARREN SOLARI"/>
    <s v="CRISTIAN NICOLAS"/>
    <s v="IRIBARREN SOLARI "/>
    <x v="1"/>
    <x v="3"/>
    <s v="Desvinculación"/>
    <s v="No Concurrencia"/>
    <d v="2019-09-25T00:00:00"/>
    <m/>
    <m/>
    <m/>
    <m/>
    <m/>
    <d v="1999-10-11T00:00:00"/>
    <s v="JOSE ARTURO CAMPOS CANIBILO"/>
    <s v="18354359-8"/>
    <s v="FRANCISCO JAVIER SUAREZ VEGA"/>
    <d v="2019-06-24T00:00:00"/>
    <d v="2019-07-16T00:00:00"/>
    <m/>
    <d v="2019-07-17T00:00:00"/>
    <s v="CNIRIBAS"/>
    <s v="CNIRIBAS"/>
    <n v="19248"/>
    <s v="cristian.iribarren@consultor.wom.cl"/>
    <m/>
    <m/>
    <n v="61"/>
    <s v="Julia Arancibia"/>
    <x v="1"/>
    <s v="Diurno"/>
    <n v="1"/>
    <d v="2021-03-01T00:00:00"/>
    <n v="593"/>
    <m/>
    <d v="2019-09-01T00:00:00"/>
    <d v="2019-07-01T00:00:00"/>
    <s v="No"/>
    <s v="No"/>
  </r>
  <r>
    <s v="Holdtech"/>
    <x v="0"/>
    <s v="Masivo"/>
    <s v="La Serena"/>
    <s v="15588280"/>
    <s v="8"/>
    <s v="15588280-8"/>
    <s v="DATRONCS"/>
    <s v="DANIEL ALEXIS TRONCOSO SILVA"/>
    <s v="DANIEL ALEXIS"/>
    <s v="TRONCOSO SILVA "/>
    <x v="1"/>
    <x v="3"/>
    <s v="Renuncia"/>
    <m/>
    <d v="2019-08-27T00:00:00"/>
    <m/>
    <m/>
    <m/>
    <m/>
    <m/>
    <d v="1983-10-12T00:00:00"/>
    <s v="JOSE ARTURO CAMPOS CANIBILO"/>
    <s v="18354359-8"/>
    <s v="FRANCISCO JAVIER SUAREZ VEGA"/>
    <d v="2019-06-24T00:00:00"/>
    <d v="2019-07-16T00:00:00"/>
    <m/>
    <d v="2019-07-17T00:00:00"/>
    <s v="DATRONCS"/>
    <s v="DATRONCS"/>
    <n v="19313"/>
    <s v="daniel.troncoso@consultor.wom.cl"/>
    <m/>
    <m/>
    <n v="61"/>
    <s v="Julia Arancibia"/>
    <x v="1"/>
    <s v="Diurno"/>
    <n v="1"/>
    <d v="2021-03-01T00:00:00"/>
    <n v="593"/>
    <m/>
    <d v="2019-08-01T00:00:00"/>
    <d v="2019-07-01T00:00:00"/>
    <s v="No"/>
    <s v="No"/>
  </r>
  <r>
    <s v="Holdtech"/>
    <x v="0"/>
    <s v="Masivo"/>
    <s v="La Serena"/>
    <s v="16687473"/>
    <s v="4"/>
    <s v="16687473-4"/>
    <s v="EGPEREZG"/>
    <s v="EVA GUISELLA PEREZ GODOY"/>
    <s v="EVA GUISELLA"/>
    <s v="PEREZ GODOY "/>
    <x v="1"/>
    <x v="3"/>
    <s v="Renuncia"/>
    <s v="Renuncia voluntaria"/>
    <d v="2019-07-27T00:00:00"/>
    <m/>
    <m/>
    <m/>
    <m/>
    <m/>
    <d v="1987-10-25T00:00:00"/>
    <s v="CRISTOBAL ANDRES GALLEGOS VALENCIA"/>
    <s v="17404906-8"/>
    <s v="ULISES LA ROSA PEREZ"/>
    <d v="2019-06-24T00:00:00"/>
    <d v="2019-07-16T00:00:00"/>
    <m/>
    <d v="2019-07-17T00:00:00"/>
    <s v="EGPEREZG"/>
    <s v="EGPEREZG"/>
    <n v="19322"/>
    <s v="eva.perez@consultor.wom.cl"/>
    <m/>
    <m/>
    <n v="61"/>
    <s v="Julia Arancibia"/>
    <x v="1"/>
    <m/>
    <n v="1"/>
    <d v="2021-03-01T00:00:00"/>
    <n v="593"/>
    <m/>
    <d v="2019-07-01T00:00:00"/>
    <d v="2019-07-01T00:00:00"/>
    <s v="No"/>
    <s v="No"/>
  </r>
  <r>
    <s v="Holdtech"/>
    <x v="0"/>
    <s v="Empresas"/>
    <s v="La Serena"/>
    <s v="17998271"/>
    <s v="4"/>
    <s v="17998271-4"/>
    <s v="JCESQUIA"/>
    <s v="JAVIERA CONSTANZA ESQUIVEL ALBERTAZZO"/>
    <s v="JAVIERA CONSTANZA"/>
    <s v="ESQUIVEL ALBERTAZZO "/>
    <x v="1"/>
    <x v="3"/>
    <s v="Renuncia"/>
    <s v="Renuncia voluntaria"/>
    <d v="2019-12-27T00:00:00"/>
    <m/>
    <m/>
    <m/>
    <m/>
    <m/>
    <d v="1992-01-11T00:00:00"/>
    <s v="JULIO ENRIQUE EGAÑA TABILO"/>
    <s v="15451219-5"/>
    <s v="ULISES LA ROSA PEREZ"/>
    <d v="2019-06-24T00:00:00"/>
    <d v="2019-07-16T00:00:00"/>
    <m/>
    <d v="2019-07-17T00:00:00"/>
    <s v="JCESQUIA"/>
    <s v="JCESQUIA"/>
    <n v="19215"/>
    <s v="javiera.esquivel@consultor.wom.cl"/>
    <m/>
    <m/>
    <n v="61"/>
    <s v="Julia Arancibia"/>
    <x v="1"/>
    <s v="Diurno"/>
    <n v="1"/>
    <d v="2021-03-01T00:00:00"/>
    <n v="593"/>
    <m/>
    <d v="2019-12-01T00:00:00"/>
    <d v="2019-07-01T00:00:00"/>
    <s v="No"/>
    <s v="No"/>
  </r>
  <r>
    <s v="Holdtech"/>
    <x v="0"/>
    <s v="Masivo"/>
    <s v="La Serena"/>
    <s v="20407647"/>
    <s v="2"/>
    <s v="20407647-2"/>
    <s v="MBRIVERC"/>
    <s v="MARIA BELEN RIVERA CORDOVEZ"/>
    <s v="MARIA BELEN"/>
    <s v="RIVERA CORDOVEZ "/>
    <x v="1"/>
    <x v="3"/>
    <s v="Renuncia"/>
    <s v="Renuncia voluntaria"/>
    <d v="2019-09-04T00:00:00"/>
    <m/>
    <m/>
    <m/>
    <m/>
    <m/>
    <d v="2000-10-25T00:00:00"/>
    <s v="PALOMA JACQUELINE ARAYA MUÑOZ"/>
    <s v="15054416-5"/>
    <s v="FRANCISCO JAVIER SUAREZ VEGA"/>
    <d v="2019-06-24T00:00:00"/>
    <d v="2019-07-16T00:00:00"/>
    <m/>
    <d v="2019-07-17T00:00:00"/>
    <s v="MBRIVERC"/>
    <s v="MBRIVERC"/>
    <n v="19330"/>
    <s v="maria.rivera.c@consultor.wom.cl"/>
    <m/>
    <m/>
    <n v="61"/>
    <s v="Julia Arancibia"/>
    <x v="0"/>
    <s v="Diurno"/>
    <s v=""/>
    <d v="2021-03-01T00:00:00"/>
    <n v="593"/>
    <m/>
    <d v="2019-09-01T00:00:00"/>
    <d v="2019-07-01T00:00:00"/>
    <s v="No"/>
    <s v="No"/>
  </r>
  <r>
    <s v="Holdtech"/>
    <x v="0"/>
    <s v="Masivo"/>
    <s v="La Serena"/>
    <s v="15027124"/>
    <s v="K"/>
    <s v="15027124-K"/>
    <s v="PDDIAZP"/>
    <s v="PRISCILLA DEL CARMEN DIAZ PINTO"/>
    <s v="PRISCILLA DEL CARMEN"/>
    <s v="DIAZ PINTO "/>
    <x v="1"/>
    <x v="3"/>
    <s v="Desvinculación"/>
    <s v="No Concurrencia"/>
    <d v="2019-08-13T00:00:00"/>
    <m/>
    <m/>
    <m/>
    <m/>
    <m/>
    <d v="1983-06-02T00:00:00"/>
    <s v="JULIO ENRIQUE EGAÑA TABILO"/>
    <s v="15451219-5"/>
    <s v="ULISES LA ROSA PEREZ"/>
    <d v="2019-06-24T00:00:00"/>
    <d v="2019-07-16T00:00:00"/>
    <m/>
    <d v="2019-07-17T00:00:00"/>
    <s v="PDDIAZP"/>
    <s v="PDDIAZP"/>
    <n v="19319"/>
    <s v="priscilla.diaz@consultor.wom.cl"/>
    <m/>
    <m/>
    <n v="61"/>
    <s v="Julia Arancibia"/>
    <x v="0"/>
    <s v="Diurno"/>
    <s v=""/>
    <d v="2021-03-01T00:00:00"/>
    <n v="593"/>
    <m/>
    <d v="2019-08-01T00:00:00"/>
    <d v="2019-07-01T00:00:00"/>
    <s v="No"/>
    <s v="No"/>
  </r>
  <r>
    <s v="Holdtech"/>
    <x v="0"/>
    <s v="Masivo"/>
    <s v="La Serena"/>
    <s v="18923829"/>
    <s v="0"/>
    <s v="18923829-0"/>
    <s v="CAMARINC"/>
    <s v="CRISTOPHER ALEJANDRO MARIN CONTRERAS"/>
    <s v="CRISTOPHER ALEJANDRO"/>
    <s v="MARIN CONTRERAS "/>
    <x v="1"/>
    <x v="3"/>
    <s v="Desvinculación"/>
    <s v="No Concurrencia"/>
    <d v="2019-08-13T00:00:00"/>
    <m/>
    <m/>
    <m/>
    <m/>
    <m/>
    <s v="16/04/1995"/>
    <s v="CRISTOBAL ANDRES GALLEGOS VALENCIA"/>
    <s v="17404906-8"/>
    <s v="ULISES LA ROSA PEREZ"/>
    <d v="2019-07-03T00:00:00"/>
    <d v="2019-07-24T00:00:00"/>
    <m/>
    <d v="2019-07-27T00:00:00"/>
    <s v="CAMARINC"/>
    <s v="CAMARINC"/>
    <n v="19266"/>
    <s v="cristopher.marin@consultor.wom.cl"/>
    <m/>
    <m/>
    <n v="62"/>
    <s v="Catherine Barraza"/>
    <x v="0"/>
    <s v="Diurno"/>
    <s v=""/>
    <d v="2021-03-01T00:00:00"/>
    <n v="583"/>
    <m/>
    <d v="2019-08-01T00:00:00"/>
    <d v="2019-07-01T00:00:00"/>
    <s v="No"/>
    <s v="No"/>
  </r>
  <r>
    <s v="Holdtech"/>
    <x v="0"/>
    <s v="Empresas"/>
    <s v="La Serena"/>
    <s v="17452274"/>
    <s v="K"/>
    <s v="17452274-K"/>
    <s v="CPSALASA"/>
    <s v="CAMILA PAULINA SALAS ARDILES"/>
    <s v="CAMILA PAULINA"/>
    <s v="SALAS ARDILES "/>
    <x v="1"/>
    <x v="3"/>
    <s v="Desvinculación"/>
    <s v="No Concurrencia"/>
    <d v="2020-11-10T00:00:00"/>
    <m/>
    <m/>
    <m/>
    <m/>
    <m/>
    <s v="25/01/1990"/>
    <s v="PALOMA JACQUELINE ARAYA MUÑOZ"/>
    <s v="15054416-5"/>
    <s v="FRANCISCO JAVIER SUAREZ VEGA"/>
    <d v="2019-07-03T00:00:00"/>
    <d v="2019-07-24T00:00:00"/>
    <m/>
    <d v="2019-07-27T00:00:00"/>
    <s v="CPSALASA"/>
    <s v="CPSALASA"/>
    <n v="19112"/>
    <s v="camila.salas@consultor.wom.cl"/>
    <m/>
    <m/>
    <n v="62"/>
    <s v="Catherine Barraza"/>
    <x v="0"/>
    <s v="Diurno"/>
    <s v=""/>
    <d v="2021-03-01T00:00:00"/>
    <n v="583"/>
    <m/>
    <d v="2020-11-01T00:00:00"/>
    <d v="2019-07-01T00:00:00"/>
    <s v="No"/>
    <s v="Si"/>
  </r>
  <r>
    <s v="Holdtech"/>
    <x v="0"/>
    <s v="Masivo"/>
    <s v="La Serena"/>
    <s v="16596013"/>
    <s v="0"/>
    <s v="16596013-0"/>
    <s v="DRAROSA"/>
    <s v="DANIEL RODRIGO AROS AROS"/>
    <s v="DANIEL RODRIGO"/>
    <s v="AROS AROS "/>
    <x v="1"/>
    <x v="3"/>
    <s v="Renuncia"/>
    <s v="Renuncia voluntaria"/>
    <d v="2019-09-17T00:00:00"/>
    <m/>
    <m/>
    <m/>
    <m/>
    <m/>
    <s v="02/08/1986"/>
    <s v="CRISTOBAL ANDRES GALLEGOS VALENCIA"/>
    <s v="17404906-8"/>
    <s v="ULISES LA ROSA PEREZ"/>
    <d v="2019-07-03T00:00:00"/>
    <d v="2019-07-24T00:00:00"/>
    <m/>
    <d v="2019-07-27T00:00:00"/>
    <s v="DRAROSA"/>
    <s v="DRAROSA"/>
    <n v="19208"/>
    <s v="daniel.aros@consultor.wom.cl"/>
    <m/>
    <m/>
    <n v="62"/>
    <s v="Catherine Barraza"/>
    <x v="1"/>
    <s v="Diurno"/>
    <n v="1"/>
    <d v="2021-03-01T00:00:00"/>
    <n v="583"/>
    <m/>
    <d v="2019-09-01T00:00:00"/>
    <d v="2019-07-01T00:00:00"/>
    <s v="No"/>
    <s v="No"/>
  </r>
  <r>
    <s v="Holdtech"/>
    <x v="0"/>
    <s v="Masivo"/>
    <s v="La Serena"/>
    <s v="16117787"/>
    <s v="3"/>
    <s v="16117787-3"/>
    <s v="JACOLLAF"/>
    <s v="JUAN ANTONIO COLLANTE FARIAS"/>
    <s v="JUAN ANTONIO"/>
    <s v="COLLANTE FARIAS "/>
    <x v="1"/>
    <x v="3"/>
    <s v="Renuncia"/>
    <s v="Renuncia voluntaria"/>
    <d v="2019-09-01T00:00:00"/>
    <m/>
    <m/>
    <m/>
    <m/>
    <m/>
    <s v="02/11/1985"/>
    <s v="JOSE ARTURO CAMPOS CANIBILO"/>
    <s v="18354359-8"/>
    <s v="FRANCISCO JAVIER SUAREZ VEGA"/>
    <d v="2019-07-03T00:00:00"/>
    <d v="2019-07-24T00:00:00"/>
    <m/>
    <d v="2019-07-27T00:00:00"/>
    <s v="JACOLLAF"/>
    <s v="JACOLLAF"/>
    <n v="19034"/>
    <s v="juan.collante@consultor.wom.cl"/>
    <m/>
    <m/>
    <n v="62"/>
    <s v="Catherine Barraza"/>
    <x v="0"/>
    <s v="Diurno"/>
    <s v=""/>
    <d v="2021-03-01T00:00:00"/>
    <n v="583"/>
    <m/>
    <d v="2019-09-01T00:00:00"/>
    <d v="2019-07-01T00:00:00"/>
    <s v="No"/>
    <s v="No"/>
  </r>
  <r>
    <s v="Holdtech"/>
    <x v="0"/>
    <s v="Prepago"/>
    <s v="La Serena"/>
    <s v="20400861"/>
    <s v="2"/>
    <s v="20400861-2"/>
    <s v="JMHERRAV"/>
    <s v="JESUS MATIAS HERRAS VELIZ"/>
    <s v="JESUS MATIAS"/>
    <s v="HERRAS VELIZ "/>
    <x v="1"/>
    <x v="3"/>
    <s v="Renuncia"/>
    <s v="Renuncia voluntaria"/>
    <d v="2019-12-02T00:00:00"/>
    <m/>
    <m/>
    <m/>
    <m/>
    <m/>
    <s v="05/01/2000"/>
    <s v="JULIO ENRIQUE EGAÑA TABILO"/>
    <s v="15451219-5"/>
    <s v="ULISES LA ROSA PEREZ"/>
    <d v="2019-07-03T00:00:00"/>
    <d v="2019-07-24T00:00:00"/>
    <m/>
    <d v="2019-07-27T00:00:00"/>
    <s v="JMHERRAV"/>
    <s v="JMHERRAV"/>
    <n v="19302"/>
    <s v="jesus.herras@consultor.wom.cl"/>
    <m/>
    <m/>
    <n v="62"/>
    <s v="Catherine Barraza"/>
    <x v="1"/>
    <s v="Diurno"/>
    <n v="1"/>
    <d v="2021-03-01T00:00:00"/>
    <n v="583"/>
    <m/>
    <d v="2019-12-01T00:00:00"/>
    <d v="2019-07-01T00:00:00"/>
    <s v="No"/>
    <s v="No"/>
  </r>
  <r>
    <s v="Holdtech"/>
    <x v="0"/>
    <s v="Masivo"/>
    <s v="La Serena"/>
    <s v="18495755"/>
    <s v="8"/>
    <s v="18495755-8"/>
    <s v="NYARAYAL"/>
    <s v="NADIA YACARY ARAYA LAZCANO"/>
    <s v="NADIA YACARY"/>
    <s v="ARAYA LAZCANO "/>
    <x v="1"/>
    <x v="3"/>
    <s v="Renuncia"/>
    <s v="Renuncia voluntaria"/>
    <d v="2020-10-22T00:00:00"/>
    <m/>
    <m/>
    <m/>
    <m/>
    <m/>
    <s v="06/12/1993"/>
    <s v="PALOMA JACQUELINE ARAYA MUÑOZ"/>
    <s v="15054416-5"/>
    <s v="FRANCISCO JAVIER SUAREZ VEGA"/>
    <d v="2019-07-03T00:00:00"/>
    <d v="2019-07-24T00:00:00"/>
    <m/>
    <d v="2019-07-27T00:00:00"/>
    <s v="NYARAYAL"/>
    <s v="NYARAYAL"/>
    <n v="19157"/>
    <s v="nadia.araya@consultor.wom.cl"/>
    <m/>
    <m/>
    <n v="62"/>
    <s v="Catherine Barraza"/>
    <x v="1"/>
    <s v="Diurno"/>
    <n v="1"/>
    <d v="2021-03-01T00:00:00"/>
    <n v="583"/>
    <m/>
    <d v="2020-10-01T00:00:00"/>
    <d v="2019-07-01T00:00:00"/>
    <s v="No"/>
    <s v="Si"/>
  </r>
  <r>
    <s v="Holdtech"/>
    <x v="0"/>
    <s v="Empresas"/>
    <s v="La Serena"/>
    <s v="19207595"/>
    <s v="5"/>
    <s v="19207595-5"/>
    <s v="PDFERNAO"/>
    <s v="PRISCILLA DEL PILAR FERNANDEZ ORELLANA"/>
    <s v="PRISCILLA DEL PILAR"/>
    <s v="FERNANDEZ ORELLANA "/>
    <x v="1"/>
    <x v="3"/>
    <s v="Desvinculación"/>
    <s v="Necesidad de la empresa"/>
    <d v="2020-10-30T00:00:00"/>
    <m/>
    <m/>
    <m/>
    <m/>
    <m/>
    <s v="29/07/1996"/>
    <s v="JULIO ENRIQUE EGAÑA TABILO"/>
    <s v="15451219-5"/>
    <s v="ULISES LA ROSA PEREZ"/>
    <d v="2019-07-03T00:00:00"/>
    <d v="2019-07-24T00:00:00"/>
    <m/>
    <d v="2019-07-27T00:00:00"/>
    <s v="PDFERNAO"/>
    <s v="PDFERNAO"/>
    <n v="19114"/>
    <s v="priscilla.fernandez@consultor.wom.cl"/>
    <m/>
    <m/>
    <n v="62"/>
    <s v="Catherine Barraza"/>
    <x v="0"/>
    <s v="Diurno"/>
    <s v=""/>
    <d v="2021-03-01T00:00:00"/>
    <n v="583"/>
    <m/>
    <d v="2020-10-01T00:00:00"/>
    <d v="2019-07-01T00:00:00"/>
    <s v="No"/>
    <s v="Si"/>
  </r>
  <r>
    <s v="Holdtech"/>
    <x v="0"/>
    <s v="Masivo"/>
    <s v="La Serena"/>
    <s v="20007078"/>
    <s v="K"/>
    <s v="20007078-K"/>
    <s v="BCPEDRAT"/>
    <s v="BENJAMIN CALEB ABSALOM PEDRAZA TAPIA"/>
    <s v="BENJAMIN CALEB ABSALOM"/>
    <s v="PEDRAZA TAPIA "/>
    <x v="1"/>
    <x v="3"/>
    <s v="Desvinculación"/>
    <s v="No Concurrencia"/>
    <d v="2020-02-07T00:00:00"/>
    <m/>
    <m/>
    <m/>
    <m/>
    <m/>
    <s v="10/09/1999"/>
    <s v="PAULA ANGELINA ELGUEDA MADARIAGA"/>
    <s v="14109923-K"/>
    <s v="WILLIAMS ENRIQUE DOMINGUEZ BARRADA"/>
    <d v="2019-07-11T00:00:00"/>
    <d v="2019-08-02T00:00:00"/>
    <m/>
    <d v="2019-08-07T00:00:00"/>
    <s v="BCPEDRAT"/>
    <s v="BCPEDRAT"/>
    <n v="19278"/>
    <s v="benjamin.pedraza@consultor.wom.cl"/>
    <m/>
    <m/>
    <n v="63"/>
    <s v="Yesenia Sepulveda"/>
    <x v="0"/>
    <s v="Diurno"/>
    <s v=""/>
    <d v="2021-03-01T00:00:00"/>
    <n v="572"/>
    <m/>
    <d v="2020-02-01T00:00:00"/>
    <d v="2019-08-01T00:00:00"/>
    <s v="No"/>
    <s v="Si"/>
  </r>
  <r>
    <s v="Holdtech"/>
    <x v="0"/>
    <s v="Masivo"/>
    <s v="La Serena"/>
    <s v="19347359"/>
    <s v="8"/>
    <s v="19347359-8"/>
    <s v="JACONTRA"/>
    <s v="JULIO ANTONIO CONTRERAS ANACONA"/>
    <s v="JULIO ANTONIO"/>
    <s v="CONTRERAS ANACONA "/>
    <x v="1"/>
    <x v="3"/>
    <s v="Desvinculación"/>
    <s v="No Concurrencia"/>
    <d v="2019-08-23T00:00:00"/>
    <m/>
    <m/>
    <m/>
    <m/>
    <m/>
    <s v="13/01/1996"/>
    <s v="JULIO ENRIQUE EGAÑA TABILO"/>
    <s v="15451219-5"/>
    <s v="ULISES LA ROSA PEREZ"/>
    <d v="2019-07-11T00:00:00"/>
    <d v="2019-08-02T00:00:00"/>
    <m/>
    <d v="2019-08-07T00:00:00"/>
    <s v="JACONTRA"/>
    <s v="JACONTRA"/>
    <n v="19331"/>
    <s v="julio.contreras@consultor.wom.cl"/>
    <m/>
    <m/>
    <n v="63"/>
    <s v="Yesenia Sepulveda"/>
    <x v="0"/>
    <s v="Diurno"/>
    <s v=""/>
    <d v="2021-03-01T00:00:00"/>
    <n v="572"/>
    <m/>
    <d v="2019-08-01T00:00:00"/>
    <d v="2019-08-01T00:00:00"/>
    <s v="No"/>
    <s v="No"/>
  </r>
  <r>
    <s v="Holdtech"/>
    <x v="0"/>
    <s v="Empresas"/>
    <s v="La Serena"/>
    <s v="18922550"/>
    <s v="4"/>
    <s v="18922550-4"/>
    <s v="JAPASTEP"/>
    <s v="JUAN ANTONIO DE JESUS PASTEN PASTEN"/>
    <s v="JUAN ANTONIO DE JESUS"/>
    <s v="PASTEN PASTEN "/>
    <x v="1"/>
    <x v="3"/>
    <s v="Desvinculación"/>
    <s v="No Concurrencia"/>
    <d v="2020-02-10T00:00:00"/>
    <m/>
    <m/>
    <m/>
    <m/>
    <m/>
    <s v="02/10/1994"/>
    <s v="JONATHAN ANDRES GONZALEZ HIDALGO"/>
    <s v="16732649-8"/>
    <s v="ULISES LA ROSA PEREZ"/>
    <d v="2019-07-11T00:00:00"/>
    <d v="2019-08-02T00:00:00"/>
    <m/>
    <d v="2019-08-07T00:00:00"/>
    <s v="JAPASTEP"/>
    <s v="JAPASTEP"/>
    <n v="19276"/>
    <s v="juan.pasten@consultor.wom.cl"/>
    <m/>
    <m/>
    <n v="63"/>
    <s v="Yesenia Sepulveda"/>
    <x v="0"/>
    <s v="Diurno"/>
    <s v=""/>
    <d v="2021-03-01T00:00:00"/>
    <n v="572"/>
    <m/>
    <d v="2020-02-01T00:00:00"/>
    <d v="2019-08-01T00:00:00"/>
    <s v="No"/>
    <s v="Si"/>
  </r>
  <r>
    <s v="Holdtech"/>
    <x v="0"/>
    <s v="Empresas"/>
    <s v="La Serena"/>
    <s v="19678408"/>
    <s v="K"/>
    <s v="19678408-K"/>
    <s v="JSASTUDS"/>
    <s v="JACOB SALOMON ASTUDILLO SALINAS"/>
    <s v="JACOB SALOMON"/>
    <s v="ASTUDILLO SALINAS "/>
    <x v="1"/>
    <x v="3"/>
    <s v="Desvinculación"/>
    <s v="No Concurrencia"/>
    <d v="2020-11-11T00:00:00"/>
    <m/>
    <m/>
    <m/>
    <m/>
    <m/>
    <s v="03/09/1998"/>
    <s v="FRANCISCO JAVIER SUAREZ VEGA"/>
    <s v="17062133-6"/>
    <s v="YORMAN JOSE HERNANDEZ USECHE "/>
    <d v="2019-07-11T00:00:00"/>
    <d v="2019-08-02T00:00:00"/>
    <m/>
    <d v="2019-08-07T00:00:00"/>
    <s v="JSASTUDS"/>
    <s v="JSASTUDS"/>
    <n v="19051"/>
    <s v="jacob.astudillo@consultor.wom.cl"/>
    <m/>
    <m/>
    <n v="63"/>
    <s v="Yesenia Sepulveda"/>
    <x v="1"/>
    <s v="Diurno"/>
    <n v="1"/>
    <d v="2021-03-01T00:00:00"/>
    <n v="572"/>
    <m/>
    <d v="2020-11-01T00:00:00"/>
    <d v="2019-08-01T00:00:00"/>
    <s v="No"/>
    <s v="Si"/>
  </r>
  <r>
    <s v="Holdtech"/>
    <x v="0"/>
    <s v="Masivo"/>
    <s v="La Serena"/>
    <s v="19455917"/>
    <s v="8"/>
    <s v="19455917-8"/>
    <s v="RJDIEZA"/>
    <s v="RICHARD JAVIER DIEZ AGUIRRE"/>
    <s v="RICHARD JAVIER"/>
    <s v="DIEZ AGUIRRE "/>
    <x v="1"/>
    <x v="3"/>
    <s v="Desvinculación"/>
    <s v="No Concurrencia"/>
    <d v="2019-08-09T00:00:00"/>
    <m/>
    <m/>
    <m/>
    <m/>
    <m/>
    <s v="23/08/1989"/>
    <s v="JULIO ENRIQUE EGAÑA TABILO"/>
    <s v="15451219-5"/>
    <s v="ULISES LA ROSA PEREZ"/>
    <d v="2019-07-11T00:00:00"/>
    <d v="2019-08-02T00:00:00"/>
    <m/>
    <d v="2019-08-07T00:00:00"/>
    <s v="RJDIEZA"/>
    <s v="RJDIEZA"/>
    <n v="19305"/>
    <s v="richard.diez@consultor.wom.cl"/>
    <m/>
    <m/>
    <n v="63"/>
    <s v="Yesenia Sepulveda"/>
    <x v="1"/>
    <s v="Diurno"/>
    <n v="1"/>
    <d v="2021-03-01T00:00:00"/>
    <n v="572"/>
    <m/>
    <d v="2019-08-01T00:00:00"/>
    <d v="2019-08-01T00:00:00"/>
    <s v="No"/>
    <s v="No"/>
  </r>
  <r>
    <s v="Holdtech"/>
    <x v="0"/>
    <s v="Empresas"/>
    <s v="La Serena"/>
    <s v="17711414"/>
    <s v="6"/>
    <s v="17711414-6"/>
    <s v="VMOLLARJ"/>
    <s v="VICTOR MANUEL EMILIO OLLARZU JELVEZ"/>
    <s v="VICTOR MANUEL EMILIO"/>
    <s v="OLLARZU JELVEZ "/>
    <x v="1"/>
    <x v="3"/>
    <s v="Desvinculación"/>
    <s v="No Concurrencia"/>
    <d v="2019-11-26T00:00:00"/>
    <m/>
    <m/>
    <m/>
    <m/>
    <m/>
    <s v="20/08/1990"/>
    <s v="CRISTOBAL ANDRES GALLEGOS VALENCIA"/>
    <s v="17404906-8"/>
    <s v="ULISES LA ROSA PEREZ"/>
    <d v="2019-07-11T00:00:00"/>
    <d v="2019-08-02T00:00:00"/>
    <m/>
    <d v="2019-08-07T00:00:00"/>
    <s v="VMOLLARJ"/>
    <s v="VMOLLARJ"/>
    <n v="19317"/>
    <s v="victor.ollarzu@consultor.wom.cl"/>
    <m/>
    <m/>
    <n v="63"/>
    <s v="Yesenia Sepulveda"/>
    <x v="0"/>
    <s v="Diurno"/>
    <s v=""/>
    <d v="2021-03-01T00:00:00"/>
    <n v="572"/>
    <m/>
    <d v="2019-11-01T00:00:00"/>
    <d v="2019-08-01T00:00:00"/>
    <s v="No"/>
    <s v="No"/>
  </r>
  <r>
    <s v="Holdtech"/>
    <x v="0"/>
    <s v="Masivo"/>
    <s v="La Serena"/>
    <s v="19538707"/>
    <s v="9"/>
    <s v="19538707-9"/>
    <s v="BCOPAZON"/>
    <s v="BRAYAN CRISTOFER OPAZO NUÑEZ"/>
    <s v="BRAYAN CRISTOFER"/>
    <s v="OPAZO NUÑEZ "/>
    <x v="1"/>
    <x v="3"/>
    <s v="Renuncia"/>
    <s v="Renuncia voluntaria"/>
    <d v="2019-09-16T00:00:00"/>
    <s v="Reingreso Call Center"/>
    <m/>
    <m/>
    <m/>
    <m/>
    <s v="04/04/1997"/>
    <s v="PAULA ANGELINA ELGUEDA MADARIAGA"/>
    <s v="14109923-K"/>
    <s v="WILLIAMS ENRIQUE DOMINGUEZ BARRADA"/>
    <d v="2019-07-29T00:00:00"/>
    <d v="2019-08-20T00:00:00"/>
    <m/>
    <d v="2019-08-23T00:00:00"/>
    <s v="BCOPAZON"/>
    <s v="BCOPAZON"/>
    <n v="19344"/>
    <s v="brayan.opazo@consultor.wom.cl"/>
    <m/>
    <m/>
    <n v="64"/>
    <s v="Maria Fernanda Diaz"/>
    <x v="1"/>
    <s v="Diurno"/>
    <n v="1"/>
    <d v="2021-03-01T00:00:00"/>
    <n v="556"/>
    <m/>
    <d v="2019-09-01T00:00:00"/>
    <d v="2019-08-01T00:00:00"/>
    <s v="No"/>
    <s v="No"/>
  </r>
  <r>
    <s v="Holdtech"/>
    <x v="0"/>
    <s v="Masivo"/>
    <s v="La Serena"/>
    <s v="20253842"/>
    <s v="8"/>
    <s v="20253842-8"/>
    <s v="CMFLOREG"/>
    <s v="CATALINA MARLEN FLORES GALLARDO"/>
    <s v="CATALINA MARLEN"/>
    <s v="FLORES GALLARDO "/>
    <x v="1"/>
    <x v="3"/>
    <s v="Desvinculación"/>
    <s v="Vencimiento de contrato"/>
    <d v="2020-01-05T00:00:00"/>
    <m/>
    <m/>
    <m/>
    <m/>
    <m/>
    <s v="28/03/2001"/>
    <s v="BARBARA ANDREA ROJAS DROGUETT"/>
    <s v="15909479-0"/>
    <s v="ULISES LA ROSA PEREZ"/>
    <d v="2019-07-29T00:00:00"/>
    <d v="2019-08-20T00:00:00"/>
    <m/>
    <d v="2019-08-23T00:00:00"/>
    <s v="CMFLOREG"/>
    <s v="CMFLOREG"/>
    <n v="19352"/>
    <s v="catalina.flores@consultor.wom.cl"/>
    <m/>
    <m/>
    <n v="64"/>
    <s v="Maria Fernanda Diaz"/>
    <x v="0"/>
    <s v="Diurno"/>
    <s v=""/>
    <d v="2021-03-01T00:00:00"/>
    <n v="556"/>
    <m/>
    <d v="2020-01-01T00:00:00"/>
    <d v="2019-08-01T00:00:00"/>
    <s v="No"/>
    <s v="No"/>
  </r>
  <r>
    <s v="Holdtech"/>
    <x v="0"/>
    <s v="Masivo"/>
    <s v="La Serena"/>
    <s v="19207273"/>
    <s v="5"/>
    <s v="19207273-5"/>
    <s v="DAGALLAS"/>
    <s v="DIEGO ALEXIS GALLARDO SALINAS"/>
    <s v="DIEGO ALEXIS"/>
    <s v="GALLARDO SALINAS "/>
    <x v="1"/>
    <x v="3"/>
    <s v="Renuncia"/>
    <s v="Renuncia voluntaria"/>
    <d v="2019-09-13T00:00:00"/>
    <m/>
    <m/>
    <m/>
    <m/>
    <m/>
    <s v="13/11/1995"/>
    <s v="PALOMA JACQUELINE ARAYA MUÑOZ"/>
    <s v="15054416-5"/>
    <s v="FRANCISCO JAVIER SUAREZ VEGA"/>
    <d v="2019-07-29T00:00:00"/>
    <d v="2019-08-20T00:00:00"/>
    <m/>
    <d v="2019-08-26T00:00:00"/>
    <s v="DAGALLAS"/>
    <s v="DAGALLAS"/>
    <n v="19354"/>
    <s v="diego.gallardo@consultor.wom.cl"/>
    <m/>
    <m/>
    <n v="64"/>
    <s v="Maria Fernanda Diaz"/>
    <x v="1"/>
    <s v="Diurno"/>
    <n v="1"/>
    <d v="2021-03-01T00:00:00"/>
    <n v="553"/>
    <m/>
    <d v="2019-09-01T00:00:00"/>
    <d v="2019-08-01T00:00:00"/>
    <s v="No"/>
    <s v="No"/>
  </r>
  <r>
    <s v="Holdtech"/>
    <x v="0"/>
    <s v="Empresas"/>
    <s v="La Serena"/>
    <s v="18858297"/>
    <s v="4"/>
    <s v="18858297-4"/>
    <s v="ECMENDEA"/>
    <s v="ELIZABETH CATALINA MENDEZ ARSENDIGA"/>
    <s v="ELIZABETH CATALINA"/>
    <s v="MENDEZ ARSENDIGA "/>
    <x v="1"/>
    <x v="3"/>
    <s v="Renuncia"/>
    <s v="Renuncia voluntaria"/>
    <d v="2019-11-13T00:00:00"/>
    <m/>
    <m/>
    <m/>
    <m/>
    <m/>
    <s v="08/03/1993"/>
    <s v="WALTER PAOLO SANTANDER CAMPOS"/>
    <s v="13974946-4"/>
    <s v="FRANCISCO JAVIER SUAREZ VEGA"/>
    <d v="2019-07-29T00:00:00"/>
    <d v="2019-08-20T00:00:00"/>
    <m/>
    <d v="2019-08-23T00:00:00"/>
    <s v="ECMENDEA"/>
    <s v="ECMENDEA"/>
    <n v="19312"/>
    <s v="elizabeth.mendez@consultor.wom.cl"/>
    <m/>
    <m/>
    <n v="64"/>
    <s v="Maria Fernanda Diaz"/>
    <x v="1"/>
    <s v="Diurno"/>
    <n v="1"/>
    <d v="2021-03-01T00:00:00"/>
    <n v="556"/>
    <m/>
    <d v="2019-11-01T00:00:00"/>
    <d v="2019-08-01T00:00:00"/>
    <s v="No"/>
    <s v="No"/>
  </r>
  <r>
    <s v="Holdtech"/>
    <x v="0"/>
    <s v="Masivo"/>
    <s v="La Serena"/>
    <s v="16189457"/>
    <s v="5"/>
    <s v="16189457-5"/>
    <s v="FAVALDIV"/>
    <s v="FABIOLA ANTONIA VALDIVIA VALDIVIA"/>
    <s v="FABIOLA ANTONIA"/>
    <s v="VALDIVIA VALDIVIA "/>
    <x v="1"/>
    <x v="3"/>
    <s v="Renuncia"/>
    <s v="Renuncia voluntaria"/>
    <d v="2019-10-21T00:00:00"/>
    <s v="Reingreso Call Center"/>
    <m/>
    <m/>
    <m/>
    <m/>
    <s v="13/05/1986"/>
    <s v="PAULA ANGELINA ELGUEDA MADARIAGA"/>
    <s v="14109923-K"/>
    <s v="WILLIAMS ENRIQUE DOMINGUEZ BARRADA"/>
    <d v="2019-07-29T00:00:00"/>
    <d v="2019-08-20T00:00:00"/>
    <m/>
    <d v="2019-08-23T00:00:00"/>
    <s v="FAVALDIV"/>
    <s v="FAVALDIV"/>
    <n v="19306"/>
    <s v="fabiola.valdivia@consultor.wom.cl"/>
    <m/>
    <m/>
    <n v="64"/>
    <s v="Maria Fernanda Diaz"/>
    <x v="0"/>
    <s v="Diurno"/>
    <s v=""/>
    <d v="2021-03-01T00:00:00"/>
    <n v="556"/>
    <m/>
    <d v="2019-10-01T00:00:00"/>
    <d v="2019-08-01T00:00:00"/>
    <s v="No"/>
    <s v="No"/>
  </r>
  <r>
    <s v="Holdtech"/>
    <x v="0"/>
    <s v="Masivo"/>
    <s v="La Serena"/>
    <s v="19189827"/>
    <s v="3"/>
    <s v="19189827-3"/>
    <s v="FOZUNIGC"/>
    <s v="FELIPE OMAR ZUÑIGA CARVALLO"/>
    <s v="FELIPE OMAR"/>
    <s v="ZUÑIGA CARVALLO "/>
    <x v="1"/>
    <x v="3"/>
    <s v="Desvinculación"/>
    <s v="No Concurrencia"/>
    <d v="2020-03-13T00:00:00"/>
    <m/>
    <m/>
    <m/>
    <m/>
    <m/>
    <s v="16/01/1995"/>
    <s v="WALTER PAOLO SANTANDER CAMPOS"/>
    <s v="13974946-4"/>
    <s v="FRANCISCO JAVIER SUAREZ VEGA"/>
    <d v="2019-07-29T00:00:00"/>
    <d v="2019-08-20T00:00:00"/>
    <m/>
    <d v="2019-08-23T00:00:00"/>
    <s v="FOZUNIGC"/>
    <s v="FOZUNIGC"/>
    <n v="19341"/>
    <s v="felipe.zuniga@consultor.wom.cl"/>
    <m/>
    <m/>
    <n v="64"/>
    <s v="Maria Fernanda Diaz"/>
    <x v="0"/>
    <s v="Diurno"/>
    <s v=""/>
    <d v="2021-03-01T00:00:00"/>
    <n v="556"/>
    <m/>
    <d v="2020-03-01T00:00:00"/>
    <d v="2019-08-01T00:00:00"/>
    <s v="No"/>
    <s v="Si"/>
  </r>
  <r>
    <s v="Holdtech"/>
    <x v="0"/>
    <s v="Empresas"/>
    <s v="La Serena"/>
    <s v="16307618"/>
    <s v="7"/>
    <s v="16307618-7"/>
    <s v="JAFIGUEA"/>
    <s v="JENNIFER ANDREA FIGUEROA ARQUEROS"/>
    <s v="JENNIFER ANDREA"/>
    <s v="FIGUEROA ARQUEROS "/>
    <x v="1"/>
    <x v="3"/>
    <s v="Desvinculación"/>
    <s v="Vencimiento de contrato"/>
    <d v="2020-01-05T00:00:00"/>
    <m/>
    <m/>
    <m/>
    <m/>
    <m/>
    <s v="14/06/1986"/>
    <s v="JULIO ENRIQUE EGAÑA TABILO"/>
    <s v="15451219-5"/>
    <s v="ULISES LA ROSA PEREZ"/>
    <d v="2019-07-29T00:00:00"/>
    <d v="2019-08-20T00:00:00"/>
    <m/>
    <d v="2019-08-23T00:00:00"/>
    <s v="JAFIGUEA"/>
    <s v="JAFIGUEA"/>
    <n v="19345"/>
    <s v="jennifer.figueroa@consultor.wom.cl"/>
    <m/>
    <m/>
    <n v="64"/>
    <s v="Maria Fernanda Diaz"/>
    <x v="1"/>
    <s v="Diurno"/>
    <n v="1"/>
    <d v="2021-03-01T00:00:00"/>
    <n v="556"/>
    <m/>
    <d v="2020-01-01T00:00:00"/>
    <d v="2019-08-01T00:00:00"/>
    <s v="No"/>
    <s v="No"/>
  </r>
  <r>
    <s v="Holdtech"/>
    <x v="0"/>
    <s v="Masivo"/>
    <s v="La Serena"/>
    <s v="19257341"/>
    <s v="6"/>
    <s v="19257341-6"/>
    <s v="JVALENV"/>
    <s v="JOSEMIGUEL VALENZUELA VALENZUELA"/>
    <s v="JOSEMIGUEL"/>
    <s v="VALENZUELA VALENZUELA"/>
    <x v="1"/>
    <x v="3"/>
    <s v="Desvinculación"/>
    <s v="Vencimiento de contrato"/>
    <d v="2020-01-08T00:00:00"/>
    <m/>
    <m/>
    <m/>
    <m/>
    <m/>
    <s v="22/01/1996"/>
    <s v="MINERVA MAKARENA ROJAS VARAS"/>
    <s v="17902552-3"/>
    <s v="ULISES LA ROSA PEREZ"/>
    <d v="2019-07-29T00:00:00"/>
    <d v="2019-08-20T00:00:00"/>
    <m/>
    <d v="2019-08-26T00:00:00"/>
    <s v="JVALENV"/>
    <s v="JVALENV"/>
    <n v="19342"/>
    <s v="josemiguel.valenzuela@consultor.wom.cl"/>
    <m/>
    <m/>
    <n v="64"/>
    <s v="Maria Fernanda Diaz"/>
    <x v="0"/>
    <s v="Diurno"/>
    <s v=""/>
    <d v="2021-03-01T00:00:00"/>
    <n v="553"/>
    <m/>
    <d v="2020-01-01T00:00:00"/>
    <d v="2019-08-01T00:00:00"/>
    <s v="No"/>
    <s v="No"/>
  </r>
  <r>
    <s v="Holdtech"/>
    <x v="0"/>
    <s v="Masivo"/>
    <s v="La Serena"/>
    <s v="18493407"/>
    <s v="8"/>
    <s v="18493407-8"/>
    <s v="LHESCOBC"/>
    <s v="LEANDRO HERNAN ESCOBAR CASTILLO"/>
    <s v="LEANDRO HERNAN"/>
    <s v="ESCOBAR CASTILLO "/>
    <x v="1"/>
    <x v="3"/>
    <s v="Renuncia"/>
    <s v="Renuncia voluntaria"/>
    <d v="2019-10-29T00:00:00"/>
    <m/>
    <m/>
    <m/>
    <m/>
    <m/>
    <s v="01/02/1993"/>
    <s v="BARBARA ANDREA ROJAS DROGUETT"/>
    <s v="15909479-0"/>
    <s v="ULISES LA ROSA PEREZ"/>
    <d v="2019-07-29T00:00:00"/>
    <d v="2019-08-20T00:00:00"/>
    <m/>
    <d v="2019-08-23T00:00:00"/>
    <s v="LHESCOBC"/>
    <s v="LHESCOBC"/>
    <n v="19350"/>
    <s v="leandro.escobar@consultor.wom.cl"/>
    <m/>
    <m/>
    <n v="64"/>
    <s v="Maria Fernanda Diaz"/>
    <x v="1"/>
    <s v="Diurno"/>
    <n v="1"/>
    <d v="2021-03-01T00:00:00"/>
    <n v="556"/>
    <m/>
    <d v="2019-10-01T00:00:00"/>
    <d v="2019-08-01T00:00:00"/>
    <s v="No"/>
    <s v="No"/>
  </r>
  <r>
    <s v="Holdtech"/>
    <x v="0"/>
    <s v="Masivo"/>
    <s v="La Serena"/>
    <s v="18003426"/>
    <s v="9"/>
    <s v="18003426-9"/>
    <s v="MERODRIE"/>
    <s v="MARIA ELENA RODRIGUEZ ESCOBAR"/>
    <s v="MARIA ELENA"/>
    <s v="RODRIGUEZ ESCOBAR "/>
    <x v="1"/>
    <x v="3"/>
    <s v="Renuncia"/>
    <s v="Renuncia voluntaria"/>
    <d v="2019-09-25T00:00:00"/>
    <m/>
    <m/>
    <m/>
    <m/>
    <m/>
    <s v="13/05/1992"/>
    <s v="JULIO ENRIQUE EGAÑA TABILO"/>
    <s v="15451219-5"/>
    <s v="ULISES LA ROSA PEREZ"/>
    <d v="2019-07-29T00:00:00"/>
    <d v="2019-08-20T00:00:00"/>
    <m/>
    <d v="2019-08-23T00:00:00"/>
    <s v="MERODRIE"/>
    <s v="MERODRIE"/>
    <n v="19347"/>
    <s v="maria.rodriguez@consultor.wom.cl"/>
    <m/>
    <m/>
    <n v="64"/>
    <s v="Maria Fernanda Diaz"/>
    <x v="0"/>
    <s v="Diurno"/>
    <s v=""/>
    <d v="2021-03-01T00:00:00"/>
    <n v="556"/>
    <m/>
    <d v="2019-09-01T00:00:00"/>
    <d v="2019-08-01T00:00:00"/>
    <s v="No"/>
    <s v="No"/>
  </r>
  <r>
    <s v="Holdtech"/>
    <x v="0"/>
    <s v="Empresas"/>
    <s v="La Serena"/>
    <s v="18986384"/>
    <s v="5"/>
    <s v="18986384-5"/>
    <s v="MJCODOCP"/>
    <s v="MICHELLE JENNIFER CODOCEO PATZI"/>
    <s v="MICHELLE JENNIFER"/>
    <s v="CODOCEO PATZI "/>
    <x v="1"/>
    <x v="3"/>
    <s v="Desvinculación"/>
    <s v="No Concurrencia"/>
    <d v="2019-11-05T00:00:00"/>
    <m/>
    <m/>
    <m/>
    <m/>
    <m/>
    <s v="09/10/1995"/>
    <s v="JONATHAN ANDRES GONZALEZ HIDALGO"/>
    <s v="16732649-8"/>
    <s v="ULISES LA ROSA PEREZ"/>
    <d v="2019-07-29T00:00:00"/>
    <d v="2019-08-20T00:00:00"/>
    <m/>
    <d v="2019-08-23T00:00:00"/>
    <s v="MJCODOCP"/>
    <s v="MJCODOCP"/>
    <n v="19323"/>
    <s v="michelle.codoceo@consultor.wom.cl"/>
    <m/>
    <m/>
    <n v="64"/>
    <s v="Maria Fernanda Diaz"/>
    <x v="0"/>
    <s v="Diurno"/>
    <s v=""/>
    <d v="2021-03-01T00:00:00"/>
    <n v="556"/>
    <m/>
    <d v="2019-11-01T00:00:00"/>
    <d v="2019-08-01T00:00:00"/>
    <s v="No"/>
    <s v="No"/>
  </r>
  <r>
    <s v="Holdtech"/>
    <x v="0"/>
    <s v="Empresas"/>
    <s v="La Serena"/>
    <s v="19308747"/>
    <s v="7"/>
    <s v="19308747-7"/>
    <s v="NFCASTRE"/>
    <s v="NICOLAS FRANCISCO CASTRO ESCAIDA"/>
    <s v="NICOLAS FRANCISCO"/>
    <s v="CASTRO ESCAIDA "/>
    <x v="1"/>
    <x v="3"/>
    <s v="Renuncia"/>
    <s v="Renuncia voluntaria"/>
    <d v="2020-04-28T00:00:00"/>
    <m/>
    <m/>
    <m/>
    <m/>
    <m/>
    <s v="20/05/1996"/>
    <s v="JONATHAN ANDRES GONZALEZ HIDALGO"/>
    <s v="16732649-8"/>
    <s v="ULISES LA ROSA PEREZ"/>
    <d v="2019-07-29T00:00:00"/>
    <d v="2019-08-20T00:00:00"/>
    <m/>
    <d v="2019-08-23T00:00:00"/>
    <s v="NFCASTRE"/>
    <s v="NFCASTRE"/>
    <n v="19329"/>
    <s v="nicolas.castro@consultor.wom.cl"/>
    <m/>
    <m/>
    <n v="64"/>
    <s v="Maria Fernanda Diaz"/>
    <x v="0"/>
    <s v="Diurno"/>
    <s v=""/>
    <d v="2021-03-01T00:00:00"/>
    <n v="556"/>
    <m/>
    <d v="2020-04-01T00:00:00"/>
    <d v="2019-08-01T00:00:00"/>
    <s v="No"/>
    <s v="Si"/>
  </r>
  <r>
    <s v="Holdtech"/>
    <x v="0"/>
    <s v="Recambio"/>
    <s v="La Serena"/>
    <s v="20025674"/>
    <s v="3"/>
    <s v="20025674-3"/>
    <s v="YACHEPIG"/>
    <s v="YARITZA ALEJANDRA CHEPILLO GALVEZ"/>
    <s v="YARITZA ALEJANDRA"/>
    <s v="CHEPILLO GALVEZ "/>
    <x v="1"/>
    <x v="3"/>
    <s v="Desvinculación"/>
    <s v="No Concurrencia"/>
    <d v="2020-11-05T00:00:00"/>
    <m/>
    <m/>
    <m/>
    <m/>
    <m/>
    <s v="14/04/1998"/>
    <s v="JONATHAN ANDRES GONZALEZ HIDALGO"/>
    <s v="16732649-8"/>
    <s v="ULISES LA ROSA PEREZ"/>
    <d v="2019-07-29T00:00:00"/>
    <d v="2019-08-20T00:00:00"/>
    <m/>
    <d v="2019-08-23T00:00:00"/>
    <s v="YACHEPIG"/>
    <s v="YACHEPIG"/>
    <n v="19311"/>
    <s v="yaritza.chepillo@consultor.wom.cl"/>
    <m/>
    <m/>
    <n v="64"/>
    <s v="Maria Fernanda Diaz"/>
    <x v="0"/>
    <s v="Diurno"/>
    <s v=""/>
    <d v="2021-03-01T00:00:00"/>
    <n v="556"/>
    <m/>
    <d v="2020-11-01T00:00:00"/>
    <d v="2019-08-01T00:00:00"/>
    <s v="No"/>
    <s v="Si"/>
  </r>
  <r>
    <s v="Holdtech"/>
    <x v="0"/>
    <s v="Masivo"/>
    <s v="La Serena"/>
    <s v="17117266"/>
    <s v="7"/>
    <s v="17117266-7"/>
    <s v="YACUELLV"/>
    <s v="YANINA ANDREA CUELLO VILLALOBOS"/>
    <s v="YANINA ANDREA"/>
    <s v="CUELLO VILLALOBOS "/>
    <x v="1"/>
    <x v="3"/>
    <s v="Desvinculación"/>
    <s v="Vencimiento de contrato"/>
    <d v="2020-01-05T00:00:00"/>
    <m/>
    <m/>
    <m/>
    <m/>
    <m/>
    <d v="1988-09-03T00:00:00"/>
    <s v="MINERVA MAKARENA ROJAS VARAS"/>
    <s v="17902552-3"/>
    <s v="ULISES LA ROSA PEREZ"/>
    <d v="2019-07-29T00:00:00"/>
    <d v="2019-08-20T00:00:00"/>
    <m/>
    <d v="2019-08-23T00:00:00"/>
    <s v="YACUELLV"/>
    <s v="YACUELLV"/>
    <n v="19343"/>
    <s v="yanina.cuello@consultor.wom.cl"/>
    <m/>
    <m/>
    <n v="64"/>
    <s v="Maria Fernanda Diaz"/>
    <x v="1"/>
    <s v="Diurno"/>
    <n v="1"/>
    <d v="2021-03-01T00:00:00"/>
    <n v="556"/>
    <m/>
    <d v="2020-01-01T00:00:00"/>
    <d v="2019-08-01T00:00:00"/>
    <s v="No"/>
    <s v="No"/>
  </r>
  <r>
    <s v="Holdtech"/>
    <x v="0"/>
    <s v="Masivo"/>
    <s v="La Serena"/>
    <s v="16688706"/>
    <s v="2"/>
    <s v="16688706-2"/>
    <s v="AASAAVEG"/>
    <s v="ALEJANDRO ANTONIO SAAVEDRA GONZALEZ"/>
    <s v="ALEJANDRO ANTONIO"/>
    <s v="SAAVEDRA GONZALEZ "/>
    <x v="1"/>
    <x v="3"/>
    <s v="Renuncia"/>
    <s v="Renuncia voluntaria"/>
    <d v="2019-10-05T00:00:00"/>
    <m/>
    <m/>
    <m/>
    <m/>
    <m/>
    <d v="1988-04-13T00:00:00"/>
    <s v="BARBARA ANDREA ROJAS DROGUETT"/>
    <s v="15909479-0"/>
    <s v="ULISES LA ROSA PEREZ"/>
    <d v="2019-08-12T00:00:00"/>
    <d v="2019-09-02T00:00:00"/>
    <m/>
    <d v="2019-09-03T00:00:00"/>
    <s v="AASAAVEG"/>
    <s v="AASAAVEG"/>
    <n v="19126"/>
    <s v="alejandro.saavedra@consultor.wom.cl"/>
    <m/>
    <m/>
    <n v="65"/>
    <s v="America Quinteros"/>
    <x v="0"/>
    <s v="Diurno"/>
    <s v=""/>
    <d v="2021-03-01T00:00:00"/>
    <n v="545"/>
    <m/>
    <d v="2019-10-01T00:00:00"/>
    <d v="2019-09-01T00:00:00"/>
    <s v="No"/>
    <s v="No"/>
  </r>
  <r>
    <s v="Holdtech"/>
    <x v="0"/>
    <s v="Masivo"/>
    <s v="La Serena"/>
    <s v="15500919"/>
    <s v="5"/>
    <s v="15500919-5"/>
    <s v="AKNARAN"/>
    <s v="ANNUAR KARIM NARA NARA"/>
    <s v="ANNUAR KARIM"/>
    <s v="NARA NARA "/>
    <x v="1"/>
    <x v="3"/>
    <s v="Renuncia"/>
    <s v="Renuncia voluntaria"/>
    <d v="2019-10-05T00:00:00"/>
    <m/>
    <m/>
    <m/>
    <m/>
    <m/>
    <d v="1982-10-11T00:00:00"/>
    <s v="JONATHAN ANDRES GONZALEZ HIDALGO"/>
    <s v="16732649-8"/>
    <s v="ULISES LA ROSA PEREZ"/>
    <d v="2019-08-12T00:00:00"/>
    <d v="2019-09-02T00:00:00"/>
    <m/>
    <d v="2019-09-03T00:00:00"/>
    <s v="AKNARAN"/>
    <s v="AKNARAN"/>
    <n v="19068"/>
    <s v="annuar.nara@consultor.wom.cl"/>
    <m/>
    <m/>
    <n v="65"/>
    <s v="America Quinteros"/>
    <x v="1"/>
    <s v="Diurno"/>
    <n v="1"/>
    <d v="2021-03-01T00:00:00"/>
    <n v="545"/>
    <m/>
    <d v="2019-10-01T00:00:00"/>
    <d v="2019-09-01T00:00:00"/>
    <s v="No"/>
    <s v="No"/>
  </r>
  <r>
    <s v="Holdtech"/>
    <x v="0"/>
    <s v="Masivo"/>
    <s v="La Serena"/>
    <s v="17024428"/>
    <s v="1"/>
    <s v="17024428-1"/>
    <s v="AMOSORIO"/>
    <s v="AGUSTIN MILCIADES OSORIO OSSES"/>
    <s v="AGUSTIN MILCIADES"/>
    <s v="OSORIO OSSES "/>
    <x v="1"/>
    <x v="3"/>
    <s v="Desvinculación"/>
    <s v="Vencimiento de contrato"/>
    <d v="2020-01-14T00:00:00"/>
    <m/>
    <m/>
    <m/>
    <m/>
    <m/>
    <d v="1988-10-06T00:00:00"/>
    <s v="PALOMA JACQUELINE ARAYA MUÑOZ"/>
    <s v="15054416-5"/>
    <s v="FRANCISCO JAVIER SUAREZ VEGA"/>
    <d v="2019-08-12T00:00:00"/>
    <d v="2019-09-02T00:00:00"/>
    <m/>
    <d v="2019-09-03T00:00:00"/>
    <s v="AMOSORIO"/>
    <s v="AMOSORIO"/>
    <n v="19158"/>
    <s v="agustin.osorio@consultor.wom.cl"/>
    <m/>
    <m/>
    <n v="65"/>
    <s v="America Quinteros"/>
    <x v="1"/>
    <s v="Diurno"/>
    <n v="1"/>
    <d v="2021-03-01T00:00:00"/>
    <n v="545"/>
    <m/>
    <d v="2020-01-01T00:00:00"/>
    <d v="2019-09-01T00:00:00"/>
    <s v="No"/>
    <s v="No"/>
  </r>
  <r>
    <s v="Holdtech"/>
    <x v="0"/>
    <s v="Empresas"/>
    <s v="La Serena"/>
    <s v="17806323"/>
    <s v="5"/>
    <s v="17806323-5"/>
    <s v="ANVALDEB"/>
    <s v="ANDRES NICOLAS VALDES BELLENGER"/>
    <s v="ANDRES NICOLAS"/>
    <s v="VALDES BELLENGER "/>
    <x v="1"/>
    <x v="3"/>
    <s v="Desvinculación"/>
    <s v="Vencimiento de contrato"/>
    <d v="2020-01-14T00:00:00"/>
    <s v="Reingreso Call Center"/>
    <m/>
    <m/>
    <m/>
    <m/>
    <d v="1991-01-21T00:00:00"/>
    <s v="PALOMA JACQUELINE ARAYA MUÑOZ"/>
    <s v="15054416-5"/>
    <s v="FRANCISCO JAVIER SUAREZ VEGA"/>
    <d v="2019-08-12T00:00:00"/>
    <d v="2019-09-02T00:00:00"/>
    <m/>
    <d v="2019-09-03T00:00:00"/>
    <s v="ANVALDEB"/>
    <s v="ANVALDEB"/>
    <n v="19357"/>
    <s v="andres.valdes@consultor.wom.cl"/>
    <m/>
    <m/>
    <n v="65"/>
    <s v="America Quinteros"/>
    <x v="1"/>
    <s v="Diurno"/>
    <n v="1"/>
    <d v="2021-03-01T00:00:00"/>
    <n v="545"/>
    <m/>
    <d v="2020-01-01T00:00:00"/>
    <d v="2019-09-01T00:00:00"/>
    <s v="No"/>
    <s v="No"/>
  </r>
  <r>
    <s v="Holdtech"/>
    <x v="0"/>
    <s v="Masivo"/>
    <s v="La Serena"/>
    <s v="20107692"/>
    <s v="7"/>
    <s v="20107692-7"/>
    <s v="DAHUERAZ"/>
    <s v="DANIA ALEJANDRA HUERAMAN ZAVALA"/>
    <s v="DANIA ALEJANDRA"/>
    <s v="HUERAMAN ZAVALA "/>
    <x v="1"/>
    <x v="3"/>
    <s v="Desvinculación"/>
    <s v="Vencimiento de contrato"/>
    <d v="2020-01-14T00:00:00"/>
    <m/>
    <m/>
    <m/>
    <m/>
    <m/>
    <d v="1999-02-15T00:00:00"/>
    <s v="WALTER PAOLO SANTANDER CAMPOS"/>
    <s v="13974946-4"/>
    <s v="FRANCISCO JAVIER SUAREZ VEGA"/>
    <d v="2019-08-12T00:00:00"/>
    <d v="2019-09-02T00:00:00"/>
    <m/>
    <d v="2019-09-03T00:00:00"/>
    <s v="DAHUERAZ"/>
    <s v="DAHUERAZ"/>
    <n v="19193"/>
    <s v="dania.hueraman@consultor.wom.cl"/>
    <m/>
    <m/>
    <n v="65"/>
    <s v="America Quinteros"/>
    <x v="1"/>
    <s v="Diurno"/>
    <n v="1"/>
    <d v="2021-03-01T00:00:00"/>
    <n v="545"/>
    <m/>
    <d v="2020-01-01T00:00:00"/>
    <d v="2019-09-01T00:00:00"/>
    <s v="No"/>
    <s v="No"/>
  </r>
  <r>
    <s v="Holdtech"/>
    <x v="0"/>
    <s v="Masivo"/>
    <s v="La Serena"/>
    <s v="17993534"/>
    <s v="1"/>
    <s v="17993534-1"/>
    <s v="EAMARTIM"/>
    <s v="EVELYN ANDREA MARTINEZ MIRANDA"/>
    <s v="EVELYN ANDREA"/>
    <s v="MARTINEZ MIRANDA "/>
    <x v="1"/>
    <x v="3"/>
    <s v="Renuncia"/>
    <s v="Renuncia voluntaria"/>
    <d v="2019-12-03T00:00:00"/>
    <m/>
    <m/>
    <m/>
    <m/>
    <m/>
    <d v="1991-07-31T00:00:00"/>
    <s v="JULIO ENRIQUE EGAÑA TABILO"/>
    <s v="15451219-5"/>
    <s v="ULISES LA ROSA PEREZ"/>
    <d v="2019-08-12T00:00:00"/>
    <d v="2019-09-02T00:00:00"/>
    <m/>
    <d v="2019-09-03T00:00:00"/>
    <s v="EAMARTIM"/>
    <s v="EAMARTIM"/>
    <n v="19366"/>
    <s v="evelyn.martinez@consultor.wom.cl"/>
    <m/>
    <m/>
    <n v="65"/>
    <s v="America Quinteros"/>
    <x v="1"/>
    <s v="Diurno"/>
    <n v="1"/>
    <d v="2021-03-01T00:00:00"/>
    <n v="545"/>
    <m/>
    <d v="2019-12-01T00:00:00"/>
    <d v="2019-09-01T00:00:00"/>
    <s v="No"/>
    <s v="No"/>
  </r>
  <r>
    <s v="Holdtech"/>
    <x v="0"/>
    <s v="Masivo"/>
    <s v="La Serena"/>
    <s v="17542576"/>
    <s v="4"/>
    <s v="17542576-4"/>
    <s v="EMMOYAC"/>
    <s v="ESTEFANIA MARICELA MOYA CHACANA"/>
    <s v="ESTEFANIA MARICELA"/>
    <s v="MOYA CHACANA "/>
    <x v="1"/>
    <x v="3"/>
    <s v="Desvinculación"/>
    <s v="Vencimiento de contrato"/>
    <d v="2020-01-15T00:00:00"/>
    <m/>
    <m/>
    <m/>
    <m/>
    <m/>
    <d v="1991-02-02T00:00:00"/>
    <s v="PAULA ANGELINA ELGUEDA MADARIAGA"/>
    <s v="14109923-K"/>
    <s v="WILLIAMS ENRIQUE DOMINGUEZ BARRADA"/>
    <d v="2019-08-12T00:00:00"/>
    <d v="2019-09-02T00:00:00"/>
    <m/>
    <d v="2019-09-03T00:00:00"/>
    <s v="EMMOYAC"/>
    <s v="EMMOYAC"/>
    <n v="19050"/>
    <s v="estefania.moya@consultor.wom.cl"/>
    <m/>
    <m/>
    <n v="65"/>
    <s v="America Quinteros"/>
    <x v="1"/>
    <s v="Diurno"/>
    <n v="1"/>
    <d v="2021-03-01T00:00:00"/>
    <n v="545"/>
    <m/>
    <d v="2020-01-01T00:00:00"/>
    <d v="2019-09-01T00:00:00"/>
    <s v="No"/>
    <s v="No"/>
  </r>
  <r>
    <s v="Holdtech"/>
    <x v="0"/>
    <s v="Masivo"/>
    <s v="La Serena"/>
    <s v="17261060"/>
    <s v="9"/>
    <s v="17261060-9"/>
    <s v="FSTRONCB"/>
    <s v="FELIPE SEBASTIAN TRONCOSO BURGOS"/>
    <s v="FELIPE SEBASTIAN"/>
    <s v="TRONCOSO BURGOS "/>
    <x v="1"/>
    <x v="3"/>
    <s v="Renuncia"/>
    <s v="Renuncia voluntaria"/>
    <d v="2020-06-16T00:00:00"/>
    <m/>
    <m/>
    <m/>
    <m/>
    <m/>
    <d v="1989-07-03T00:00:00"/>
    <s v="JONATHAN ANDRES GONZALEZ HIDALGO"/>
    <s v="16732649-8"/>
    <s v="ULISES LA ROSA PEREZ"/>
    <d v="2019-08-12T00:00:00"/>
    <d v="2019-09-02T00:00:00"/>
    <m/>
    <d v="2019-09-03T00:00:00"/>
    <s v="FSTRONCB"/>
    <s v="FSTRONCB"/>
    <n v="19358"/>
    <s v="felipe.troncoso@consultor.wom.cl"/>
    <m/>
    <m/>
    <n v="65"/>
    <s v="America Quinteros"/>
    <x v="0"/>
    <s v="Diurno"/>
    <s v=""/>
    <d v="2021-03-01T00:00:00"/>
    <n v="545"/>
    <m/>
    <d v="2020-06-01T00:00:00"/>
    <d v="2019-09-01T00:00:00"/>
    <s v="No"/>
    <s v="Si"/>
  </r>
  <r>
    <s v="Holdtech"/>
    <x v="0"/>
    <s v="Masivo"/>
    <s v="La Serena"/>
    <s v="16788425"/>
    <s v="3"/>
    <s v="16788425-3"/>
    <s v="JABRAVOC"/>
    <s v="JAVIER ANDRES BRAVO CAROCA"/>
    <s v="JAVIER ANDRES"/>
    <s v="BRAVO CAROCA "/>
    <x v="1"/>
    <x v="3"/>
    <s v="Renuncia"/>
    <s v="Renuncia voluntaria"/>
    <d v="2019-09-09T00:00:00"/>
    <m/>
    <m/>
    <m/>
    <m/>
    <m/>
    <d v="1988-03-18T00:00:00"/>
    <s v="PAULA ANGELINA ELGUEDA MADARIAGA"/>
    <s v="14109923-K"/>
    <s v="WILLIAMS ENRIQUE DOMINGUEZ BARRADA"/>
    <d v="2019-08-12T00:00:00"/>
    <d v="2019-09-02T00:00:00"/>
    <m/>
    <d v="2019-09-03T00:00:00"/>
    <s v="JABRAVOC"/>
    <s v="JABRAVOC"/>
    <n v="19105"/>
    <s v="javier.bravo@consultor.wom.cl"/>
    <m/>
    <m/>
    <n v="65"/>
    <s v="America Quinteros"/>
    <x v="1"/>
    <s v="Diurno"/>
    <n v="1"/>
    <d v="2021-03-01T00:00:00"/>
    <n v="545"/>
    <m/>
    <d v="2019-09-01T00:00:00"/>
    <d v="2019-09-01T00:00:00"/>
    <s v="No"/>
    <s v="No"/>
  </r>
  <r>
    <s v="Holdtech"/>
    <x v="0"/>
    <s v="Masivo"/>
    <s v="La Serena"/>
    <s v="15052882"/>
    <s v="8"/>
    <s v="15052882-8"/>
    <s v="LADAZAD"/>
    <s v="LETICIA ANDREA DAZA DAZA"/>
    <s v="LETICIA ANDREA"/>
    <s v="DAZA DAZA "/>
    <x v="1"/>
    <x v="3"/>
    <s v="Renuncia"/>
    <s v="Renuncia voluntaria"/>
    <d v="2019-10-07T00:00:00"/>
    <m/>
    <m/>
    <m/>
    <m/>
    <m/>
    <d v="1982-12-29T00:00:00"/>
    <s v="JULIO ENRIQUE EGAÑA TABILO"/>
    <s v="15451219-5"/>
    <s v="ULISES LA ROSA PEREZ"/>
    <d v="2019-08-12T00:00:00"/>
    <d v="2019-09-02T00:00:00"/>
    <m/>
    <d v="2019-09-03T00:00:00"/>
    <s v="LADAZAD"/>
    <s v="LADAZAD"/>
    <n v="19198"/>
    <s v="leticia.daza@consultor.wom.cl"/>
    <m/>
    <m/>
    <n v="65"/>
    <s v="America Quinteros"/>
    <x v="0"/>
    <s v="Diurno"/>
    <s v=""/>
    <d v="2021-03-01T00:00:00"/>
    <n v="545"/>
    <m/>
    <d v="2019-10-01T00:00:00"/>
    <d v="2019-09-01T00:00:00"/>
    <s v="No"/>
    <s v="No"/>
  </r>
  <r>
    <s v="Holdtech"/>
    <x v="0"/>
    <s v="Masivo"/>
    <s v="La Serena"/>
    <s v="18985552"/>
    <s v="4"/>
    <s v="18985552-4"/>
    <s v="MACASTIT"/>
    <s v="MANUEL ALFREDO CASTILLO TAPIA"/>
    <s v="MANUEL ALFREDO"/>
    <s v="CASTILLO TAPIA "/>
    <x v="1"/>
    <x v="3"/>
    <s v="Renuncia"/>
    <s v="Renuncia voluntaria"/>
    <d v="2019-09-05T00:00:00"/>
    <m/>
    <m/>
    <m/>
    <m/>
    <m/>
    <d v="1995-06-15T00:00:00"/>
    <s v="JOSE ARTURO CAMPOS CANIBILO"/>
    <s v="18354359-8"/>
    <s v="FRANCISCO JAVIER SUAREZ VEGA"/>
    <d v="2019-08-12T00:00:00"/>
    <d v="2019-09-02T00:00:00"/>
    <m/>
    <d v="2019-09-03T00:00:00"/>
    <s v="MACASTIT"/>
    <s v="MACASTIT"/>
    <n v="19096"/>
    <s v="manuel.castillo@consultor.wom.cl"/>
    <m/>
    <m/>
    <n v="65"/>
    <s v="America Quinteros"/>
    <x v="1"/>
    <s v="Diurno"/>
    <n v="1"/>
    <d v="2021-03-01T00:00:00"/>
    <n v="545"/>
    <m/>
    <d v="2019-09-01T00:00:00"/>
    <d v="2019-09-01T00:00:00"/>
    <s v="No"/>
    <s v="No"/>
  </r>
  <r>
    <s v="Holdtech"/>
    <x v="0"/>
    <s v="Masivo"/>
    <s v="La Serena"/>
    <s v="17277312"/>
    <s v="5"/>
    <s v="17277312-5"/>
    <s v="PFTORREA"/>
    <s v="PAOLA FRANCESCA TORRES AREYUNA"/>
    <s v="PAOLA FRANCESCA"/>
    <s v="TORRES AREYUNA "/>
    <x v="1"/>
    <x v="3"/>
    <s v="Renuncia"/>
    <s v="Renuncia voluntaria"/>
    <d v="2019-10-07T00:00:00"/>
    <m/>
    <m/>
    <m/>
    <m/>
    <m/>
    <d v="1989-11-02T00:00:00"/>
    <s v="JONATHAN ANDRES GONZALEZ HIDALGO"/>
    <s v="16732649-8"/>
    <s v="ULISES LA ROSA PEREZ"/>
    <d v="2019-08-12T00:00:00"/>
    <d v="2019-09-02T00:00:00"/>
    <m/>
    <d v="2019-09-03T00:00:00"/>
    <s v="PFTORREA"/>
    <s v="PFTORREA"/>
    <n v="19363"/>
    <s v="paola.torres@consultor.wom.cl"/>
    <m/>
    <m/>
    <n v="65"/>
    <s v="America Quinteros"/>
    <x v="0"/>
    <s v="Diurno"/>
    <s v=""/>
    <d v="2021-03-01T00:00:00"/>
    <n v="545"/>
    <m/>
    <d v="2019-10-01T00:00:00"/>
    <d v="2019-09-01T00:00:00"/>
    <s v="No"/>
    <s v="No"/>
  </r>
  <r>
    <s v="Holdtech"/>
    <x v="0"/>
    <s v="Masivo"/>
    <s v="La Serena"/>
    <s v="15035759"/>
    <s v="4"/>
    <s v="15035759-4"/>
    <s v="YKROJASL"/>
    <s v="YASNA KARINA ROJAS LATAPIAT"/>
    <s v="YASNA KARINA"/>
    <s v="ROJAS LATAPIAT "/>
    <x v="1"/>
    <x v="3"/>
    <s v="Desvinculación"/>
    <s v="Incumplimiento a contrato de trabajo"/>
    <d v="2019-11-14T00:00:00"/>
    <m/>
    <m/>
    <m/>
    <m/>
    <m/>
    <d v="1984-09-30T00:00:00"/>
    <s v="CRISTOBAL ANDRES GALLEGOS VALENCIA"/>
    <s v="17404906-8"/>
    <s v="ULISES LA ROSA PEREZ"/>
    <d v="2019-08-12T00:00:00"/>
    <d v="2019-09-02T00:00:00"/>
    <m/>
    <d v="2019-09-03T00:00:00"/>
    <s v="YKROJASL"/>
    <s v="YKROJASL"/>
    <n v="19365"/>
    <s v="yasna.rojas@consultor.wom.cl"/>
    <m/>
    <m/>
    <n v="65"/>
    <s v="America Quinteros"/>
    <x v="1"/>
    <s v="Diurno"/>
    <n v="1"/>
    <d v="2021-03-01T00:00:00"/>
    <n v="545"/>
    <m/>
    <d v="2019-11-01T00:00:00"/>
    <d v="2019-09-01T00:00:00"/>
    <s v="No"/>
    <s v="No"/>
  </r>
  <r>
    <s v="Holdtech"/>
    <x v="0"/>
    <s v="Masivo"/>
    <s v="La Serena"/>
    <s v="18007083"/>
    <s v="4"/>
    <s v="18007083-4"/>
    <s v="COVILLEC"/>
    <s v="CRISTIAN OMAR VILLEGAS CORTES"/>
    <s v="CRISTIAN OMAR"/>
    <s v="VILLEGAS CORTES"/>
    <x v="1"/>
    <x v="3"/>
    <s v="Renuncia"/>
    <s v="Renuncia voluntaria"/>
    <d v="2019-10-04T00:00:00"/>
    <m/>
    <m/>
    <m/>
    <m/>
    <m/>
    <s v="04/08/1992"/>
    <s v="CRISTOBAL ANDRES GALLEGOS VALENCIA"/>
    <s v="17404906-8"/>
    <s v="ULISES LA ROSA PEREZ"/>
    <d v="2019-08-21T00:00:00"/>
    <d v="2019-09-10T00:00:00"/>
    <m/>
    <d v="2019-09-12T00:00:00"/>
    <s v="COVILLEC"/>
    <s v="COVILLEC"/>
    <n v="19305"/>
    <s v="cristian.villegas.c@consultor.wom.cl"/>
    <m/>
    <m/>
    <n v="66"/>
    <s v="Catherine Barraza"/>
    <x v="0"/>
    <s v="Diurno"/>
    <s v=""/>
    <d v="2021-03-01T00:00:00"/>
    <n v="536"/>
    <m/>
    <d v="2019-10-01T00:00:00"/>
    <d v="2019-09-01T00:00:00"/>
    <s v="No"/>
    <s v="No"/>
  </r>
  <r>
    <s v="Holdtech"/>
    <x v="0"/>
    <s v="Masivo"/>
    <s v="La Serena"/>
    <s v="18493476"/>
    <s v="0"/>
    <s v="18493476-0"/>
    <s v="GDDIAZT"/>
    <s v="GISSELLA DEL CARMEN DIAZ TELLO"/>
    <s v="GISSELLA DEL CARMEN"/>
    <s v="DIAZ TELLO"/>
    <x v="1"/>
    <x v="3"/>
    <s v="Renuncia"/>
    <s v="Renuncia voluntaria"/>
    <d v="2019-09-27T00:00:00"/>
    <m/>
    <m/>
    <m/>
    <m/>
    <m/>
    <s v="13/02/1993"/>
    <s v="MINERVA MAKARENA ROJAS VARAS"/>
    <s v="17902552-3"/>
    <s v="ULISES LA ROSA PEREZ"/>
    <d v="2019-08-21T00:00:00"/>
    <d v="2019-09-10T00:00:00"/>
    <m/>
    <d v="2019-09-12T00:00:00"/>
    <s v="GDDIAZT"/>
    <s v="GDDIAZT"/>
    <n v="19267"/>
    <s v="gissella.diaz@consultor.wom.cl"/>
    <m/>
    <m/>
    <n v="66"/>
    <s v="Catherine Barraza"/>
    <x v="1"/>
    <s v="Diurno"/>
    <n v="1"/>
    <d v="2021-03-01T00:00:00"/>
    <n v="536"/>
    <m/>
    <d v="2019-09-01T00:00:00"/>
    <d v="2019-09-01T00:00:00"/>
    <s v="No"/>
    <s v="No"/>
  </r>
  <r>
    <s v="Holdtech"/>
    <x v="0"/>
    <s v="Masivo"/>
    <s v="La Serena"/>
    <s v="19021903"/>
    <s v="8"/>
    <s v="19021903-8"/>
    <s v="MAALFARC"/>
    <s v="MARIELA ANTONIA ALFARO CALDERON"/>
    <s v="MARIELA ANTONIA"/>
    <s v="ALFARO CALDERON"/>
    <x v="1"/>
    <x v="3"/>
    <s v="Renuncia"/>
    <s v="Renuncia voluntaria"/>
    <d v="2020-03-12T00:00:00"/>
    <m/>
    <m/>
    <m/>
    <m/>
    <m/>
    <s v="10/01/1996"/>
    <s v="PAULA ANGELINA ELGUEDA MADARIAGA"/>
    <s v="14109923-K"/>
    <s v="WILLIAMS ENRIQUE DOMINGUEZ BARRADA"/>
    <d v="2019-08-21T00:00:00"/>
    <d v="2019-09-10T00:00:00"/>
    <m/>
    <d v="2019-09-12T00:00:00"/>
    <s v="MAALFARC"/>
    <s v="MAALFARC"/>
    <n v="19297"/>
    <s v="mariela.alfaro@consultor.wom.cl"/>
    <m/>
    <m/>
    <n v="66"/>
    <s v="Catherine Barraza"/>
    <x v="0"/>
    <s v="Diurno"/>
    <s v=""/>
    <d v="2021-03-01T00:00:00"/>
    <n v="536"/>
    <m/>
    <d v="2020-03-01T00:00:00"/>
    <d v="2019-09-01T00:00:00"/>
    <s v="No"/>
    <s v="No"/>
  </r>
  <r>
    <s v="Holdtech"/>
    <x v="0"/>
    <s v="Masivo"/>
    <s v="La Serena"/>
    <s v="17485189"/>
    <s v="1"/>
    <s v="17485189-1"/>
    <s v="MKARTEAV"/>
    <s v="MICHELLE KARINA ARTEAGA VELOZO"/>
    <s v="MICHELLE KARINA"/>
    <s v="ARTEAGA VELOZO"/>
    <x v="1"/>
    <x v="3"/>
    <s v="Desvinculación"/>
    <s v="Vencimiento de contrato"/>
    <d v="2019-11-25T00:00:00"/>
    <m/>
    <m/>
    <m/>
    <m/>
    <m/>
    <s v="10/05/1990"/>
    <s v="PALOMA JACQUELINE ARAYA MUÑOZ"/>
    <s v="15054416-5"/>
    <s v="FRANCISCO JAVIER SUAREZ VEGA"/>
    <d v="2019-08-21T00:00:00"/>
    <d v="2019-09-10T00:00:00"/>
    <m/>
    <d v="2019-09-12T00:00:00"/>
    <s v="MKARTEAV"/>
    <s v="MKARTEAV"/>
    <n v="19277"/>
    <s v="michelle.arteaga@consultor.wom.cl"/>
    <m/>
    <m/>
    <n v="66"/>
    <s v="Catherine Barraza"/>
    <x v="0"/>
    <s v="Diurno"/>
    <s v=""/>
    <d v="2021-03-01T00:00:00"/>
    <n v="536"/>
    <m/>
    <d v="2019-11-01T00:00:00"/>
    <d v="2019-09-01T00:00:00"/>
    <s v="No"/>
    <s v="No"/>
  </r>
  <r>
    <s v="Holdtech"/>
    <x v="0"/>
    <s v="Masivo"/>
    <s v="La Serena"/>
    <s v="19040675"/>
    <s v="K"/>
    <s v="19040675-K"/>
    <s v="AAHIDALB"/>
    <s v="AYLIN ALEJANDRA HIDALGO BRAVO"/>
    <s v="AYLIN ALEJANDRA"/>
    <s v="HIDALGO BRAVO "/>
    <x v="1"/>
    <x v="3"/>
    <s v="Desvinculación"/>
    <s v="No Concurrencia"/>
    <d v="2019-11-13T00:00:00"/>
    <m/>
    <m/>
    <m/>
    <m/>
    <m/>
    <s v="10/02/1995"/>
    <s v="MINERVA MAKARENA ROJAS VARAS"/>
    <s v="17902552-3"/>
    <s v="ULISES LA ROSA PEREZ"/>
    <d v="2019-10-02T00:00:00"/>
    <d v="2019-10-29T00:00:00"/>
    <m/>
    <d v="2019-10-30T00:00:00"/>
    <s v="AAHIDALB"/>
    <s v="AAHIDALB"/>
    <n v="19228"/>
    <s v="aylin.hidalgo@consultor.wom.cl"/>
    <m/>
    <m/>
    <n v="67"/>
    <s v="America Quinteros"/>
    <x v="1"/>
    <s v="Diurno"/>
    <n v="1"/>
    <d v="2021-03-01T00:00:00"/>
    <n v="488"/>
    <m/>
    <d v="2019-11-01T00:00:00"/>
    <d v="2019-10-01T00:00:00"/>
    <s v="No"/>
    <s v="No"/>
  </r>
  <r>
    <s v="Holdtech"/>
    <x v="0"/>
    <s v="Empresas"/>
    <s v="La Serena"/>
    <s v="19950124"/>
    <s v="0"/>
    <s v="19950124-0"/>
    <s v="CAALEGRG"/>
    <s v="CRISTOFER ARIEL ALEGRIA GARAY"/>
    <s v="CRISTOFER ARIEL"/>
    <s v="ALEGRIA GARAY "/>
    <x v="1"/>
    <x v="3"/>
    <s v="Renuncia"/>
    <s v="Renuncia voluntaria"/>
    <d v="2020-01-17T00:00:00"/>
    <m/>
    <m/>
    <m/>
    <m/>
    <m/>
    <s v="07/07/1992"/>
    <s v="JULIO ENRIQUE EGAÑA TABILO"/>
    <s v="15451219-5"/>
    <s v="ULISES LA ROSA PEREZ"/>
    <d v="2019-10-02T00:00:00"/>
    <d v="2019-10-29T00:00:00"/>
    <m/>
    <d v="2019-10-30T00:00:00"/>
    <s v="CAALEGRG"/>
    <s v="CAALEGRG"/>
    <n v="19031"/>
    <s v="cristofer.alegria@consultor.wom.cl"/>
    <m/>
    <m/>
    <n v="67"/>
    <s v="America Quinteros"/>
    <x v="1"/>
    <s v="Diurno"/>
    <n v="1"/>
    <d v="2021-03-01T00:00:00"/>
    <n v="488"/>
    <m/>
    <d v="2020-01-01T00:00:00"/>
    <d v="2019-10-01T00:00:00"/>
    <s v="No"/>
    <s v="No"/>
  </r>
  <r>
    <s v="Holdtech"/>
    <x v="0"/>
    <s v="Empresas"/>
    <s v="La Serena"/>
    <s v="17294628"/>
    <s v="3"/>
    <s v="17294628-3"/>
    <s v="CEDIAZV"/>
    <s v="CRISTIAN ENRIQUE DIAZ VILLALOBOS"/>
    <s v="CRISTIAN ENRIQUE"/>
    <s v="DIAZ VILLALOBOS "/>
    <x v="1"/>
    <x v="3"/>
    <s v="Renuncia"/>
    <s v="Renuncia voluntaria"/>
    <d v="2019-12-09T00:00:00"/>
    <m/>
    <m/>
    <m/>
    <m/>
    <m/>
    <s v="15/11/1989"/>
    <s v="PAULA ANGELINA ELGUEDA MADARIAGA"/>
    <s v="14109923-K"/>
    <s v="WILLIAMS ENRIQUE DOMINGUEZ BARRADA"/>
    <d v="2019-10-02T00:00:00"/>
    <d v="2019-10-29T00:00:00"/>
    <m/>
    <d v="2019-10-30T00:00:00"/>
    <s v="CEDIAZV"/>
    <s v="CEDIAZV"/>
    <n v="19148"/>
    <s v="cristian.diaz@consultor.wom.cl"/>
    <m/>
    <m/>
    <n v="67"/>
    <s v="America Quinteros"/>
    <x v="0"/>
    <s v="Diurno"/>
    <s v=""/>
    <d v="2021-03-01T00:00:00"/>
    <n v="488"/>
    <m/>
    <d v="2019-12-01T00:00:00"/>
    <d v="2019-10-01T00:00:00"/>
    <s v="No"/>
    <s v="No"/>
  </r>
  <r>
    <s v="Holdtech"/>
    <x v="0"/>
    <s v="Masivo"/>
    <s v="La Serena"/>
    <s v="19703053"/>
    <s v="4"/>
    <s v="19703053-4"/>
    <s v="DSPINAM"/>
    <s v="DANIELA SKARLETT PIÑA MUÑOZ"/>
    <s v="DANIELA SKARLETT"/>
    <s v="PIÑA MUÑOZ "/>
    <x v="1"/>
    <x v="3"/>
    <s v="Desvinculación"/>
    <s v="Vencimiento de contrato"/>
    <d v="2019-12-13T00:00:00"/>
    <m/>
    <m/>
    <m/>
    <m/>
    <m/>
    <s v="30/04/1997"/>
    <s v="PALOMA JACQUELINE ARAYA MUÑOZ"/>
    <s v="15054416-5"/>
    <s v="FRANCISCO JAVIER SUAREZ VEGA"/>
    <d v="2019-10-02T00:00:00"/>
    <d v="2019-10-29T00:00:00"/>
    <m/>
    <d v="2019-10-30T00:00:00"/>
    <s v="DSPINAM"/>
    <s v="DSPINAM"/>
    <n v="19070"/>
    <s v="daniela.pina@consultor.wom.cl"/>
    <m/>
    <m/>
    <n v="67"/>
    <s v="America Quinteros"/>
    <x v="1"/>
    <s v="Diurno"/>
    <n v="1"/>
    <d v="2021-03-01T00:00:00"/>
    <n v="488"/>
    <m/>
    <d v="2019-12-01T00:00:00"/>
    <d v="2019-10-01T00:00:00"/>
    <s v="No"/>
    <s v="No"/>
  </r>
  <r>
    <s v="Holdtech"/>
    <x v="0"/>
    <s v="Masivo"/>
    <s v="La Serena"/>
    <s v="20407400"/>
    <s v="3"/>
    <s v="20407400-3"/>
    <s v="EEVEGAC"/>
    <s v="EDUARDO ENRIQUE IGNACIO VEGA CUELLO"/>
    <s v="EDUARDO ENRIQUE IGNACIO"/>
    <s v="VEGA CUELLO "/>
    <x v="1"/>
    <x v="3"/>
    <s v="Renuncia"/>
    <s v="Renuncia voluntaria"/>
    <d v="2020-01-02T00:00:00"/>
    <m/>
    <m/>
    <m/>
    <m/>
    <m/>
    <s v="11/10/2000"/>
    <s v="JONATHAN ANDRES GONZALEZ HIDALGO"/>
    <s v="16732649-8"/>
    <s v="ULISES LA ROSA PEREZ"/>
    <d v="2019-10-02T00:00:00"/>
    <d v="2019-10-29T00:00:00"/>
    <m/>
    <d v="2019-10-30T00:00:00"/>
    <s v="EEVEGAC"/>
    <s v="EEVEGAC"/>
    <n v="19247"/>
    <s v="eduardo.vega@consultor.wom.cl"/>
    <m/>
    <m/>
    <n v="67"/>
    <s v="America Quinteros"/>
    <x v="1"/>
    <s v="Diurno"/>
    <n v="1"/>
    <d v="2021-03-01T00:00:00"/>
    <n v="488"/>
    <m/>
    <d v="2020-01-01T00:00:00"/>
    <d v="2019-10-01T00:00:00"/>
    <s v="No"/>
    <s v="No"/>
  </r>
  <r>
    <s v="Holdtech"/>
    <x v="0"/>
    <s v="Masivo"/>
    <s v="La Serena"/>
    <s v="14319219"/>
    <s v="9"/>
    <s v="14319219-9"/>
    <s v="FABAHAMB"/>
    <s v="FABIOLA ALEJANDRA BAHAMONDES BAHAMONDES"/>
    <s v="FABIOLA ALEJANDRA"/>
    <s v="BAHAMONDES BAHAMONDES "/>
    <x v="1"/>
    <x v="3"/>
    <s v="Renuncia"/>
    <s v="Renuncia voluntaria"/>
    <d v="2019-12-06T00:00:00"/>
    <m/>
    <m/>
    <m/>
    <m/>
    <m/>
    <s v="23/09/1976"/>
    <s v="MINERVA MAKARENA ROJAS VARAS"/>
    <s v="17902552-3"/>
    <s v="ULISES LA ROSA PEREZ"/>
    <d v="2019-10-02T00:00:00"/>
    <d v="2019-10-29T00:00:00"/>
    <m/>
    <d v="2019-10-30T00:00:00"/>
    <s v="FABAHAMB"/>
    <s v="FABAHAMB"/>
    <n v="19095"/>
    <s v="fabiola.bahamondes@consultor.wom.cl"/>
    <m/>
    <m/>
    <n v="67"/>
    <s v="America Quinteros"/>
    <x v="1"/>
    <s v="Diurno"/>
    <n v="1"/>
    <d v="2021-03-01T00:00:00"/>
    <n v="488"/>
    <m/>
    <d v="2019-12-01T00:00:00"/>
    <d v="2019-10-01T00:00:00"/>
    <s v="No"/>
    <s v="No"/>
  </r>
  <r>
    <s v="Holdtech"/>
    <x v="0"/>
    <s v="Masivo"/>
    <s v="La Serena"/>
    <s v="19258420"/>
    <s v="5"/>
    <s v="19258420-5"/>
    <s v="FACERDAA"/>
    <s v="FRANCISCA ALEJANDRA CERDA ABARCA"/>
    <s v="FRANCISCA ALEJANDRA"/>
    <s v="CERDA ABARCA "/>
    <x v="1"/>
    <x v="3"/>
    <s v="Desvinculación"/>
    <s v="Necesidad de la empresa"/>
    <d v="2020-10-29T00:00:00"/>
    <m/>
    <m/>
    <m/>
    <m/>
    <m/>
    <s v="05/10/1995"/>
    <s v="JONATHAN ANDRES GONZALEZ HIDALGO"/>
    <s v="16732649-8"/>
    <s v="ULISES LA ROSA PEREZ"/>
    <d v="2019-10-02T00:00:00"/>
    <d v="2019-10-29T00:00:00"/>
    <m/>
    <d v="2019-10-30T00:00:00"/>
    <s v="FACERDAA"/>
    <s v="FACERDAA"/>
    <n v="19105"/>
    <s v="francisca.cerda@consultor.wom.cl"/>
    <m/>
    <m/>
    <n v="67"/>
    <s v="America Quinteros"/>
    <x v="1"/>
    <s v="Diurno"/>
    <n v="1"/>
    <d v="2021-03-01T00:00:00"/>
    <n v="488"/>
    <m/>
    <d v="2020-10-01T00:00:00"/>
    <d v="2019-10-01T00:00:00"/>
    <s v="No"/>
    <s v="No"/>
  </r>
  <r>
    <s v="Holdtech"/>
    <x v="0"/>
    <s v="Empresas"/>
    <s v="La Serena"/>
    <s v="19506957"/>
    <s v="3"/>
    <s v="19506957-3"/>
    <s v="FIESPINR"/>
    <s v="FRANCISCO IGNACIO ESPINOSA RIVERA"/>
    <s v="FRANCISCO IGNACIO"/>
    <s v="ESPINOSA RIVERA "/>
    <x v="1"/>
    <x v="3"/>
    <s v="Desvinculación"/>
    <s v="No Concurrencia"/>
    <d v="2020-01-14T00:00:00"/>
    <m/>
    <m/>
    <m/>
    <m/>
    <m/>
    <s v="14/07/1997"/>
    <s v="PALOMA JACQUELINE ARAYA MUÑOZ"/>
    <s v="15054416-5"/>
    <s v="FRANCISCO JAVIER SUAREZ VEGA"/>
    <d v="2019-10-02T00:00:00"/>
    <d v="2019-10-29T00:00:00"/>
    <m/>
    <d v="2019-10-30T00:00:00"/>
    <s v="FIESPINR"/>
    <s v="FIESPINR"/>
    <n v="19096"/>
    <s v="francisco.espinosa@consultor.wom.cl"/>
    <m/>
    <m/>
    <n v="67"/>
    <s v="America Quinteros"/>
    <x v="1"/>
    <s v="Diurno"/>
    <n v="1"/>
    <d v="2021-03-01T00:00:00"/>
    <n v="488"/>
    <m/>
    <d v="2020-01-01T00:00:00"/>
    <d v="2019-10-01T00:00:00"/>
    <s v="No"/>
    <s v="No"/>
  </r>
  <r>
    <s v="Holdtech"/>
    <x v="0"/>
    <s v="Empresas"/>
    <s v="La Serena"/>
    <s v="15574994"/>
    <s v="6"/>
    <s v="15574994-6"/>
    <s v="GERODRID"/>
    <s v="GEMA EDITH RODRIGUEZ DIAZ"/>
    <s v="GEMA EDITH"/>
    <s v="RODRIGUEZ DIAZ"/>
    <x v="1"/>
    <x v="3"/>
    <s v="Renuncia"/>
    <s v="Renuncia voluntaria"/>
    <d v="2020-01-25T00:00:00"/>
    <m/>
    <m/>
    <m/>
    <m/>
    <m/>
    <s v="16/04/1992"/>
    <s v="CRISTOBAL ANDRES GALLEGOS VALENCIA"/>
    <s v="17404906-8"/>
    <s v="ULISES LA ROSA PEREZ"/>
    <d v="2019-10-02T00:00:00"/>
    <d v="2019-10-29T00:00:00"/>
    <m/>
    <d v="2019-10-30T00:00:00"/>
    <s v="GERODRID"/>
    <s v="GERODRID"/>
    <n v="19208"/>
    <s v="gema.rodriguez@consultor.wom.cl"/>
    <m/>
    <m/>
    <n v="67"/>
    <s v="America Quinteros"/>
    <x v="1"/>
    <s v="Diurno"/>
    <n v="1"/>
    <d v="2021-03-01T00:00:00"/>
    <n v="488"/>
    <m/>
    <d v="2020-01-01T00:00:00"/>
    <d v="2019-10-01T00:00:00"/>
    <s v="No"/>
    <s v="No"/>
  </r>
  <r>
    <s v="Holdtech"/>
    <x v="0"/>
    <s v="Masivo"/>
    <s v="La Serena"/>
    <s v="17440823"/>
    <s v="8"/>
    <s v="17440823-8"/>
    <s v="JMSANHUG"/>
    <s v="JOSE MANUEL SANHUEZA GOMEZ"/>
    <s v="JOSE MANUEL"/>
    <s v="SANHUEZA GOMEZ "/>
    <x v="1"/>
    <x v="3"/>
    <s v="Desvinculación"/>
    <s v="Vencimiento de contrato"/>
    <d v="2019-12-13T00:00:00"/>
    <m/>
    <m/>
    <m/>
    <m/>
    <m/>
    <s v="17/02/1990"/>
    <s v="PAULA ANGELINA ELGUEDA MADARIAGA"/>
    <s v="14109923-K"/>
    <s v="WILLIAMS ENRIQUE DOMINGUEZ BARRADA"/>
    <d v="2019-10-02T00:00:00"/>
    <d v="2019-10-29T00:00:00"/>
    <m/>
    <d v="2019-10-30T00:00:00"/>
    <s v="JMSANHUG"/>
    <s v="JMSANHUG"/>
    <n v="19080"/>
    <s v="jose.sanhueza@consultor.wom.cl"/>
    <m/>
    <m/>
    <n v="67"/>
    <s v="America Quinteros"/>
    <x v="1"/>
    <s v="Diurno"/>
    <n v="1"/>
    <d v="2021-03-01T00:00:00"/>
    <n v="488"/>
    <m/>
    <d v="2019-12-01T00:00:00"/>
    <d v="2019-10-01T00:00:00"/>
    <s v="No"/>
    <s v="No"/>
  </r>
  <r>
    <s v="Holdtech"/>
    <x v="0"/>
    <s v="Masivo"/>
    <s v="La Serena"/>
    <s v="19769825"/>
    <s v="K"/>
    <s v="19769825-K"/>
    <s v="KMCARRAT"/>
    <s v="KEILY MAILYN CARRASCO TELLO"/>
    <s v="KEILY MAILYN"/>
    <s v="CARRASCO TELLO "/>
    <x v="1"/>
    <x v="3"/>
    <s v="Desvinculación"/>
    <s v="No Concurrencia"/>
    <d v="2020-08-11T00:00:00"/>
    <m/>
    <m/>
    <m/>
    <m/>
    <m/>
    <s v="20/0971997"/>
    <s v="JONATHAN ANDRES GONZALEZ HIDALGO"/>
    <s v="16732649-8"/>
    <s v="ULISES LA ROSA PEREZ"/>
    <d v="2019-10-02T00:00:00"/>
    <d v="2019-10-29T00:00:00"/>
    <m/>
    <d v="2019-10-30T00:00:00"/>
    <s v="KMCARRAT"/>
    <s v="KMCARRAT"/>
    <n v="19233"/>
    <s v="keily.carrasco@consultor.wom.cl"/>
    <m/>
    <m/>
    <n v="67"/>
    <s v="America Quinteros"/>
    <x v="1"/>
    <s v="Diurno"/>
    <n v="1"/>
    <d v="2021-03-01T00:00:00"/>
    <n v="488"/>
    <m/>
    <d v="2020-08-01T00:00:00"/>
    <d v="2019-10-01T00:00:00"/>
    <s v="No"/>
    <s v="No"/>
  </r>
  <r>
    <s v="Holdtech"/>
    <x v="0"/>
    <s v="Empresas"/>
    <s v="La Serena"/>
    <s v="18923807"/>
    <s v="K"/>
    <s v="18923807-K"/>
    <s v="NARAMIRA"/>
    <s v="NICOLAS ALEJANDRO RAMIREZ ARANCIBIA"/>
    <s v="NICOLAS ALEJANDRO"/>
    <s v="RAMIREZ ARANCIBIA "/>
    <x v="1"/>
    <x v="3"/>
    <s v="Desvinculación"/>
    <s v="No Concurrencia"/>
    <d v="2020-01-24T00:00:00"/>
    <m/>
    <m/>
    <m/>
    <m/>
    <m/>
    <s v="22/04//1995"/>
    <s v="BARBARA ANDREA ROJAS DROGUETT"/>
    <s v="15909479-0"/>
    <s v="ULISES LA ROSA PEREZ"/>
    <d v="2019-10-02T00:00:00"/>
    <d v="2019-10-29T00:00:00"/>
    <m/>
    <d v="2019-10-30T00:00:00"/>
    <s v="NARAMIRA"/>
    <s v="NARAMIRA"/>
    <n v="19222"/>
    <s v="nicolas.ramirez@consultor.wom.cl"/>
    <m/>
    <m/>
    <n v="67"/>
    <s v="America Quinteros"/>
    <x v="1"/>
    <s v="Diurno"/>
    <n v="1"/>
    <d v="2021-03-01T00:00:00"/>
    <n v="488"/>
    <m/>
    <d v="2020-01-01T00:00:00"/>
    <d v="2019-10-01T00:00:00"/>
    <s v="No"/>
    <s v="No"/>
  </r>
  <r>
    <s v="Holdtech"/>
    <x v="0"/>
    <s v="Masivo"/>
    <s v="La Serena"/>
    <s v="19712287"/>
    <s v="0"/>
    <s v="19712287-0"/>
    <s v="SGCAMPIS"/>
    <s v="SCARLETT GEORGINA MELINA CAMPILLAY SALINAS"/>
    <s v="SCARLETT GEORGINA MELINA"/>
    <s v="CAMPILLAY SALINAS"/>
    <x v="1"/>
    <x v="3"/>
    <s v="Renuncia"/>
    <s v="Renuncia voluntaria"/>
    <d v="2020-02-24T00:00:00"/>
    <m/>
    <m/>
    <m/>
    <m/>
    <m/>
    <d v="1998-04-23T00:00:00"/>
    <s v="PAULA ANGELINA ELGUEDA MADARIAGA"/>
    <s v="14109923-K"/>
    <s v="WILLIAMS ENRIQUE DOMINGUEZ BARRADA"/>
    <d v="2019-10-02T00:00:00"/>
    <d v="2019-10-29T00:00:00"/>
    <m/>
    <d v="2019-10-30T00:00:00"/>
    <s v="SGCAMPIS"/>
    <s v="SGCAMPIS"/>
    <n v="19266"/>
    <s v="scarlett.campillay@consultor.wom.cl"/>
    <m/>
    <m/>
    <n v="67"/>
    <s v="America Quinteros"/>
    <x v="1"/>
    <s v="Diurno"/>
    <n v="1"/>
    <d v="2021-03-01T00:00:00"/>
    <n v="488"/>
    <m/>
    <d v="2020-02-01T00:00:00"/>
    <d v="2019-10-01T00:00:00"/>
    <s v="No"/>
    <s v="No"/>
  </r>
  <r>
    <s v="Holdtech"/>
    <x v="0"/>
    <s v="Masivo"/>
    <s v="La Serena"/>
    <s v="17369283"/>
    <s v="8"/>
    <s v="17369283-8"/>
    <s v="AESEPULC"/>
    <s v="AYLIN ELIZABETH SEPULVEDA CHRISTIE"/>
    <s v="AYLIN ELIZABETH"/>
    <s v="SEPULVEDA CHRISTIE "/>
    <x v="1"/>
    <x v="3"/>
    <s v="Renuncia"/>
    <s v="Renuncia voluntaria"/>
    <d v="2020-02-01T00:00:00"/>
    <m/>
    <m/>
    <m/>
    <m/>
    <m/>
    <s v="15-01-1990"/>
    <s v="BARBARA ANDREA ROJAS DROGUETT"/>
    <s v="15909479-0"/>
    <s v="ULISES LA ROSA PEREZ"/>
    <d v="2019-11-19T00:00:00"/>
    <d v="2019-12-10T00:00:00"/>
    <m/>
    <d v="2019-12-12T00:00:00"/>
    <s v="AESEPULC"/>
    <s v="AESEPULC"/>
    <n v="19079"/>
    <s v="aylin.sepulveda@consultor.wom.cl"/>
    <m/>
    <m/>
    <n v="68"/>
    <s v="Yesenia Sepulveda"/>
    <x v="1"/>
    <s v="Diurno"/>
    <n v="1"/>
    <d v="2021-03-01T00:00:00"/>
    <n v="445"/>
    <m/>
    <d v="2020-02-01T00:00:00"/>
    <d v="2019-12-01T00:00:00"/>
    <s v="No"/>
    <s v="No"/>
  </r>
  <r>
    <s v="Holdtech"/>
    <x v="0"/>
    <s v="Empresas"/>
    <s v="La Serena"/>
    <s v="16581313"/>
    <s v="8"/>
    <s v="16581313-8"/>
    <s v="BSCLAVEB"/>
    <s v="BEATRIZ SOLEDAD CLAVERIA BRAVO"/>
    <s v="BEATRIZ SOLEDAD"/>
    <s v="CLAVERIA BRAVO "/>
    <x v="1"/>
    <x v="3"/>
    <s v="Desvinculación"/>
    <s v="Necesidad de la empresa"/>
    <d v="2020-12-09T00:00:00"/>
    <m/>
    <m/>
    <m/>
    <m/>
    <m/>
    <s v="04-09-1987"/>
    <s v="BARBARA ANDREA ROJAS DROGUETT"/>
    <s v="15909479-0"/>
    <s v="ULISES LA ROSA PEREZ"/>
    <d v="2019-11-19T00:00:00"/>
    <d v="2019-12-10T00:00:00"/>
    <m/>
    <d v="2019-12-12T00:00:00"/>
    <s v="BSCLAVEB"/>
    <s v="BSCLAVEB"/>
    <n v="19141"/>
    <s v="beatriz.claveria@consultor.wom.cl"/>
    <m/>
    <m/>
    <n v="68"/>
    <s v="Yesenia Sepulveda"/>
    <x v="0"/>
    <s v="Diurno"/>
    <s v=""/>
    <d v="2021-03-01T00:00:00"/>
    <n v="445"/>
    <m/>
    <d v="2020-12-01T00:00:00"/>
    <d v="2019-12-01T00:00:00"/>
    <s v="No"/>
    <s v="No"/>
  </r>
  <r>
    <s v="Holdtech"/>
    <x v="0"/>
    <s v="Masivo"/>
    <s v="La Serena"/>
    <s v="16667172"/>
    <s v="8"/>
    <s v="16667172-8"/>
    <s v="CILOPEZC"/>
    <s v="CHRISTIAN IGNACIO LOPEZ CROCCO"/>
    <s v="CHRISTIAN IGNACIO"/>
    <s v="LOPEZ CROCCO "/>
    <x v="1"/>
    <x v="3"/>
    <s v="Desvinculación"/>
    <s v="No Concurrencia"/>
    <d v="2020-01-09T00:00:00"/>
    <m/>
    <m/>
    <m/>
    <m/>
    <m/>
    <s v="21-10-1987"/>
    <s v="BARBARA ANDREA ROJAS DROGUETT"/>
    <s v="15909479-0"/>
    <s v="ULISES LA ROSA PEREZ"/>
    <d v="2019-11-19T00:00:00"/>
    <d v="2019-12-10T00:00:00"/>
    <m/>
    <d v="2019-12-12T00:00:00"/>
    <s v="CILOPEZC"/>
    <s v="CILOPEZC"/>
    <n v="19027"/>
    <s v="christian.lopez@consultor.wom.cl"/>
    <m/>
    <m/>
    <n v="68"/>
    <s v="Yesenia Sepulveda"/>
    <x v="1"/>
    <s v="Diurno"/>
    <n v="1"/>
    <d v="2021-03-01T00:00:00"/>
    <n v="445"/>
    <m/>
    <d v="2020-01-01T00:00:00"/>
    <d v="2019-12-01T00:00:00"/>
    <s v="No"/>
    <s v="No"/>
  </r>
  <r>
    <s v="Holdtech"/>
    <x v="0"/>
    <s v="Masivo"/>
    <s v="La Serena"/>
    <s v="14117602"/>
    <s v="1"/>
    <s v="14117602-1"/>
    <s v="GDVILLAB"/>
    <s v="GABRIEL DAVID VILLALOBOS BARRIOS"/>
    <s v="GABRIEL DAVID"/>
    <s v="VILLALOBOS BARRIOS "/>
    <x v="1"/>
    <x v="3"/>
    <s v="Desvinculación"/>
    <s v="Vencimiento de contrato"/>
    <d v="2020-01-24T00:00:00"/>
    <m/>
    <m/>
    <m/>
    <m/>
    <m/>
    <s v="30-05-1981"/>
    <s v="FRANCISCO JAVIER SUAREZ VEGA"/>
    <s v="17062133-6"/>
    <s v="YORMAN JOSE HERNANDEZ USECHE "/>
    <d v="2019-11-19T00:00:00"/>
    <d v="2019-12-10T00:00:00"/>
    <m/>
    <d v="2019-12-12T00:00:00"/>
    <s v="GDVILLAB"/>
    <s v="GDVILLAB"/>
    <n v="19130"/>
    <s v="gabriel.villalobos@consultor.wom.cl"/>
    <m/>
    <m/>
    <n v="68"/>
    <s v="Yesenia Sepulveda"/>
    <x v="1"/>
    <s v="Diurno"/>
    <n v="1"/>
    <d v="2021-03-01T00:00:00"/>
    <n v="445"/>
    <m/>
    <d v="2020-01-01T00:00:00"/>
    <d v="2019-12-01T00:00:00"/>
    <s v="No"/>
    <s v="No"/>
  </r>
  <r>
    <s v="Holdtech"/>
    <x v="0"/>
    <s v="Masivo"/>
    <s v="La Serena"/>
    <s v="16581760"/>
    <s v="5"/>
    <s v="16581760-5"/>
    <s v="GHORTIZE"/>
    <s v="GUSTAVO HERNAN ORTIZ ESQUIVEL"/>
    <s v="GUSTAVO HERNAN"/>
    <s v="ORTIZ ESQUIVEL "/>
    <x v="1"/>
    <x v="3"/>
    <s v="Desvinculación"/>
    <s v="No Concurrencia"/>
    <d v="2020-07-24T00:00:00"/>
    <m/>
    <m/>
    <m/>
    <m/>
    <m/>
    <s v="15-11-1987"/>
    <s v="FRANCISCO JAVIER SUAREZ VEGA"/>
    <s v="17062133-6"/>
    <s v="YORMAN JOSE HERNANDEZ USECHE "/>
    <d v="2019-11-19T00:00:00"/>
    <d v="2019-12-10T00:00:00"/>
    <m/>
    <d v="2019-12-12T00:00:00"/>
    <s v="GHORTIZE"/>
    <s v="GHORTIZE"/>
    <n v="19144"/>
    <s v="gustavo.ortiz@consultor.wom.cl"/>
    <m/>
    <m/>
    <n v="68"/>
    <s v="Yesenia Sepulveda"/>
    <x v="1"/>
    <s v="Diurno"/>
    <n v="1"/>
    <d v="2021-03-01T00:00:00"/>
    <n v="445"/>
    <m/>
    <d v="2020-07-01T00:00:00"/>
    <d v="2019-12-01T00:00:00"/>
    <s v="No"/>
    <s v="No"/>
  </r>
  <r>
    <s v="Holdtech"/>
    <x v="0"/>
    <s v="Masivo"/>
    <s v="La Serena"/>
    <s v="15016344"/>
    <s v="7"/>
    <s v="15016344-7"/>
    <s v="KKLEIVAP"/>
    <s v="KAROLYN KAREM LEIVA POZO"/>
    <s v="KAROLYN KAREM"/>
    <s v="LEIVA POZO "/>
    <x v="1"/>
    <x v="3"/>
    <s v="Renuncia"/>
    <s v="Renuncia voluntaria"/>
    <d v="2020-04-13T00:00:00"/>
    <m/>
    <m/>
    <m/>
    <m/>
    <m/>
    <d v="1983-05-25T00:00:00"/>
    <s v="ALFONSO ANTONIO PINTO ARAYA"/>
    <s v="16780392-K"/>
    <s v="WILLIAMS ENRIQUE DOMINGUEZ BARRADA"/>
    <d v="2019-11-19T00:00:00"/>
    <d v="2019-12-10T00:00:00"/>
    <m/>
    <d v="2019-12-12T00:00:00"/>
    <s v="KKLEIVAP"/>
    <s v="KKLEIVAP"/>
    <n v="19068"/>
    <s v="karolyn.leiva@consultor.wom.cl"/>
    <m/>
    <m/>
    <n v="68"/>
    <s v="Yesenia Sepulveda"/>
    <x v="0"/>
    <s v="Diurno"/>
    <s v=""/>
    <d v="2021-03-01T00:00:00"/>
    <n v="445"/>
    <m/>
    <d v="2020-04-01T00:00:00"/>
    <d v="2019-12-01T00:00:00"/>
    <s v="No"/>
    <s v="No"/>
  </r>
  <r>
    <s v="Holdtech"/>
    <x v="0"/>
    <s v="Masivo"/>
    <s v="La Serena"/>
    <s v="15041914"/>
    <s v="K"/>
    <s v="15041914-K"/>
    <s v="MPSALINS"/>
    <s v="MARCO PATRICIO SALINAS SALFATE"/>
    <s v="MARCO PATRICIO"/>
    <s v="SALINAS SALFATE"/>
    <x v="1"/>
    <x v="3"/>
    <s v="Desvinculación"/>
    <s v="Vencimiento de contrato"/>
    <d v="2020-01-24T00:00:00"/>
    <m/>
    <m/>
    <m/>
    <m/>
    <m/>
    <d v="1983-01-29T00:00:00"/>
    <s v="BARBARA ANDREA ROJAS DROGUETT"/>
    <s v="15909479-0"/>
    <s v="ULISES LA ROSA PEREZ"/>
    <d v="2019-11-19T00:00:00"/>
    <d v="2019-12-10T00:00:00"/>
    <m/>
    <d v="2019-12-12T00:00:00"/>
    <s v="MPSALINS"/>
    <s v="MPSALINS"/>
    <n v="19116"/>
    <s v="marco.salinas@consultor.wom.cl"/>
    <m/>
    <m/>
    <n v="68"/>
    <s v="Yesenia Sepulveda"/>
    <x v="1"/>
    <s v="Diurno"/>
    <n v="1"/>
    <d v="2021-03-01T00:00:00"/>
    <n v="445"/>
    <m/>
    <d v="2020-01-01T00:00:00"/>
    <d v="2019-12-01T00:00:00"/>
    <s v="No"/>
    <s v="No"/>
  </r>
  <r>
    <s v="Holdtech"/>
    <x v="0"/>
    <s v="Masivo"/>
    <s v="La Serena"/>
    <s v="15909526"/>
    <s v="6"/>
    <s v="15909526-6"/>
    <s v="PATOROR"/>
    <s v="PATRICIA ANDREA TORO RAMOS"/>
    <s v="PATRICIA ANDREA"/>
    <s v="TORO RAMOS "/>
    <x v="1"/>
    <x v="3"/>
    <s v="Desvinculación"/>
    <s v="Vencimiento de contrato"/>
    <d v="2020-01-24T00:00:00"/>
    <m/>
    <m/>
    <m/>
    <m/>
    <m/>
    <d v="1985-02-24T00:00:00"/>
    <s v="MINERVA MAKARENA ROJAS VARAS"/>
    <s v="17902552-3"/>
    <s v="ULISES LA ROSA PEREZ"/>
    <d v="2019-11-19T00:00:00"/>
    <d v="2019-12-10T00:00:00"/>
    <m/>
    <d v="2019-12-12T00:00:00"/>
    <s v="PATOROR"/>
    <s v="PATOROR"/>
    <n v="19097"/>
    <s v="patricia.toro@consultor.wom.cl"/>
    <m/>
    <m/>
    <n v="68"/>
    <s v="Yesenia Sepulveda"/>
    <x v="1"/>
    <s v="Diurno"/>
    <n v="1"/>
    <d v="2021-03-01T00:00:00"/>
    <n v="445"/>
    <m/>
    <d v="2020-01-01T00:00:00"/>
    <d v="2019-12-01T00:00:00"/>
    <s v="No"/>
    <s v="No"/>
  </r>
  <r>
    <s v="Holdtech"/>
    <x v="0"/>
    <s v="Masivo"/>
    <s v="La Serena"/>
    <s v="18633748"/>
    <s v="4"/>
    <s v="18633748-4"/>
    <s v="AAARANCA"/>
    <s v="ALEJANDRO ANDRES ARANCIBIA ARANDA"/>
    <s v="ALEJANDRO ANDRES"/>
    <s v="ARANCIBIA ARANDA "/>
    <x v="1"/>
    <x v="3"/>
    <s v="Desvinculación"/>
    <s v="Vencimiento de contrato"/>
    <d v="2020-05-04T00:00:00"/>
    <m/>
    <m/>
    <m/>
    <m/>
    <m/>
    <s v="02/07/1994"/>
    <s v="PAULA ANGELINA ELGUEDA MADARIAGA"/>
    <s v="14109923-K"/>
    <s v="WILLIAMS ENRIQUE DOMINGUEZ BARRADA"/>
    <d v="2019-11-28T00:00:00"/>
    <d v="2019-12-19T00:00:00"/>
    <m/>
    <d v="2019-12-23T00:00:00"/>
    <s v="AAARANCA"/>
    <s v="AAARANCA"/>
    <n v="19318"/>
    <s v="alejandro.arancibia@consultor.wom.cl"/>
    <m/>
    <m/>
    <n v="69"/>
    <s v="Maria Fernanda Diaz"/>
    <x v="0"/>
    <s v="Diurno"/>
    <s v=""/>
    <d v="2021-03-01T00:00:00"/>
    <n v="434"/>
    <m/>
    <d v="2020-05-01T00:00:00"/>
    <d v="2019-12-01T00:00:00"/>
    <s v="No"/>
    <s v="No"/>
  </r>
  <r>
    <s v="Holdtech"/>
    <x v="0"/>
    <s v="Masivo"/>
    <s v="La Serena"/>
    <s v="18923803"/>
    <s v="7"/>
    <s v="18923803-7"/>
    <s v="ABVELIZD"/>
    <s v="AIRON BRIAN VELIZ DIAZ"/>
    <s v="AIRON BRIAN"/>
    <s v="VELIZ DIAZ "/>
    <x v="1"/>
    <x v="3"/>
    <s v="Desvinculación"/>
    <s v="Vencimiento de contrato"/>
    <d v="2020-02-05T00:00:00"/>
    <m/>
    <m/>
    <m/>
    <m/>
    <m/>
    <s v="14/04/1995"/>
    <s v="JONATHAN ANDRES GONZALEZ HIDALGO"/>
    <s v="16732649-8"/>
    <s v="ULISES LA ROSA PEREZ"/>
    <d v="2019-11-28T00:00:00"/>
    <d v="2019-12-19T00:00:00"/>
    <m/>
    <d v="2019-12-23T00:00:00"/>
    <s v="ABVELIZD"/>
    <s v="ABVELIZD"/>
    <n v="19169"/>
    <s v="airon.veliz@consultor.wom.cl"/>
    <m/>
    <m/>
    <n v="69"/>
    <s v="Maria Fernanda Diaz"/>
    <x v="1"/>
    <s v="Diurno"/>
    <n v="1"/>
    <d v="2021-03-01T00:00:00"/>
    <n v="434"/>
    <m/>
    <d v="2020-02-01T00:00:00"/>
    <d v="2019-12-01T00:00:00"/>
    <s v="No"/>
    <s v="No"/>
  </r>
  <r>
    <s v="Holdtech"/>
    <x v="0"/>
    <s v="Masivo"/>
    <s v="La Serena"/>
    <s v="18317786"/>
    <s v="9"/>
    <s v="18317786-9"/>
    <s v="AGLAZOS"/>
    <s v="ANGELLO GIOVANNI LAZO SANTANA"/>
    <s v="ANGELLO GIOVANNI"/>
    <s v="LAZO SANTANA "/>
    <x v="1"/>
    <x v="3"/>
    <s v="Desvinculación"/>
    <s v="Vencimiento de contrato"/>
    <d v="2020-05-04T00:00:00"/>
    <m/>
    <m/>
    <m/>
    <m/>
    <m/>
    <s v="07/05/1993"/>
    <s v="FRANCISCO JAVIER SUAREZ VEGA"/>
    <s v="17062133-6"/>
    <s v="YORMAN JOSE HERNANDEZ USECHE "/>
    <d v="2019-11-28T00:00:00"/>
    <d v="2019-12-19T00:00:00"/>
    <m/>
    <d v="2019-12-23T00:00:00"/>
    <s v="AGLAZOS"/>
    <s v="AGLAZOS"/>
    <n v="19280"/>
    <s v="angello.lazo@consultor.wom.cl"/>
    <m/>
    <m/>
    <n v="69"/>
    <s v="Maria Fernanda Diaz"/>
    <x v="1"/>
    <s v="Diurno"/>
    <n v="1"/>
    <d v="2021-03-01T00:00:00"/>
    <n v="434"/>
    <m/>
    <d v="2020-05-01T00:00:00"/>
    <d v="2019-12-01T00:00:00"/>
    <s v="No"/>
    <s v="No"/>
  </r>
  <r>
    <s v="Holdtech"/>
    <x v="0"/>
    <s v="Masivo"/>
    <s v="La Serena"/>
    <s v="16443910"/>
    <s v="0"/>
    <s v="16443910-0"/>
    <s v="ARCISTED"/>
    <s v="ALBERTO RICARDO CISTERNAS DIAZ"/>
    <s v="ALBERTO RICARDO"/>
    <s v="CISTERNAS DIAZ "/>
    <x v="1"/>
    <x v="3"/>
    <s v="Desvinculación"/>
    <s v="Vencimiento de contrato"/>
    <d v="2020-05-04T00:00:00"/>
    <m/>
    <m/>
    <m/>
    <m/>
    <m/>
    <s v="17/05/1987"/>
    <s v="BARBARA ANDREA ROJAS DROGUETT"/>
    <s v="15909479-0"/>
    <s v="ULISES LA ROSA PEREZ"/>
    <d v="2019-11-28T00:00:00"/>
    <d v="2019-12-19T00:00:00"/>
    <m/>
    <d v="2019-12-23T00:00:00"/>
    <s v="ARCISTED"/>
    <s v="ARCISTED"/>
    <n v="19314"/>
    <s v="alberto.cisternas@consultor.wom.cl"/>
    <m/>
    <m/>
    <n v="69"/>
    <s v="Maria Fernanda Diaz"/>
    <x v="1"/>
    <s v="Diurno"/>
    <n v="1"/>
    <d v="2021-03-01T00:00:00"/>
    <n v="434"/>
    <m/>
    <d v="2020-05-01T00:00:00"/>
    <d v="2019-12-01T00:00:00"/>
    <s v="No"/>
    <s v="No"/>
  </r>
  <r>
    <s v="Holdtech"/>
    <x v="0"/>
    <s v="Masivo"/>
    <s v="La Serena"/>
    <s v="18001541"/>
    <s v="8"/>
    <s v="18001541-8"/>
    <s v="CEJARAD"/>
    <s v="CARLOS ELIAS JARA DONOSO"/>
    <s v="CARLOS ELIAS"/>
    <s v="JARA DONOSO "/>
    <x v="1"/>
    <x v="3"/>
    <s v="Desvinculación"/>
    <s v="Vencimiento de contrato"/>
    <d v="2020-02-05T00:00:00"/>
    <m/>
    <m/>
    <m/>
    <m/>
    <m/>
    <s v="29/07/1991"/>
    <s v="MINERVA MAKARENA ROJAS VARAS"/>
    <s v="17902552-3"/>
    <s v="ULISES LA ROSA PEREZ"/>
    <d v="2019-11-28T00:00:00"/>
    <d v="2019-12-19T00:00:00"/>
    <m/>
    <d v="2019-12-23T00:00:00"/>
    <s v="CEJARAD"/>
    <s v="CEJARAD"/>
    <n v="19291"/>
    <s v="carlos.jara@consultor.wom.cl"/>
    <m/>
    <m/>
    <n v="69"/>
    <s v="Maria Fernanda Diaz"/>
    <x v="1"/>
    <s v="Diurno"/>
    <n v="1"/>
    <d v="2021-03-01T00:00:00"/>
    <n v="434"/>
    <m/>
    <d v="2020-02-01T00:00:00"/>
    <d v="2019-12-01T00:00:00"/>
    <s v="No"/>
    <s v="No"/>
  </r>
  <r>
    <s v="Holdtech"/>
    <x v="0"/>
    <s v="Masivo"/>
    <s v="La Serena"/>
    <s v="20198273"/>
    <s v="1"/>
    <s v="20198273-1"/>
    <s v="EACARISP"/>
    <s v="EMANUEL ALEJANDRO CARIS PALACIOS"/>
    <s v="EMANUEL ALEJANDRO"/>
    <s v="CARIS PALACIOS "/>
    <x v="1"/>
    <x v="3"/>
    <s v="Desvinculación"/>
    <s v="Necesidad de la empresa"/>
    <d v="2020-01-03T00:00:00"/>
    <m/>
    <m/>
    <m/>
    <m/>
    <m/>
    <s v="10/03/1999"/>
    <s v="WALTER PAOLO SANTANDER CAMPOS"/>
    <s v="13974946-4"/>
    <s v="FRANCISCO JAVIER SUAREZ VEGA"/>
    <d v="2019-11-28T00:00:00"/>
    <d v="2019-12-19T00:00:00"/>
    <m/>
    <d v="2019-12-23T00:00:00"/>
    <s v="EACARISP"/>
    <s v="EACARISP"/>
    <n v="19285"/>
    <s v="emanuel.caris@consultor.wom.cl"/>
    <m/>
    <m/>
    <n v="69"/>
    <s v="Maria Fernanda Diaz"/>
    <x v="1"/>
    <s v="Diurno"/>
    <n v="1"/>
    <d v="2021-03-01T00:00:00"/>
    <n v="434"/>
    <m/>
    <d v="2020-01-01T00:00:00"/>
    <d v="2019-12-01T00:00:00"/>
    <s v="No"/>
    <s v="No"/>
  </r>
  <r>
    <s v="Holdtech"/>
    <x v="0"/>
    <s v="Masivo"/>
    <s v="La Serena"/>
    <s v="19349623"/>
    <s v="7"/>
    <s v="19349623-7"/>
    <s v="JVGONZAG"/>
    <s v="JAVIERA VERONICA GONZALEZ GALLARDO"/>
    <s v="JAVIERA VERONICA"/>
    <s v="GONZALEZ GALLARDO "/>
    <x v="1"/>
    <x v="3"/>
    <s v="Desvinculación"/>
    <s v="Necesidad de la empresa"/>
    <d v="2020-08-27T00:00:00"/>
    <m/>
    <m/>
    <m/>
    <m/>
    <m/>
    <s v="15/11/1996"/>
    <s v="JONATHAN ANDRES GONZALEZ HIDALGO"/>
    <s v="16732649-8"/>
    <s v="ULISES LA ROSA PEREZ"/>
    <d v="2019-11-28T00:00:00"/>
    <d v="2019-12-19T00:00:00"/>
    <m/>
    <d v="2019-12-23T00:00:00"/>
    <s v="JVGONZAG"/>
    <s v="JVGONZAG"/>
    <n v="19277"/>
    <s v="javiera.gonzalez@consultor.wom.cl"/>
    <m/>
    <m/>
    <n v="69"/>
    <s v="Maria Fernanda Diaz"/>
    <x v="1"/>
    <s v="Diurno"/>
    <n v="1"/>
    <d v="2021-03-01T00:00:00"/>
    <n v="434"/>
    <m/>
    <d v="2020-08-01T00:00:00"/>
    <d v="2019-12-01T00:00:00"/>
    <s v="No"/>
    <s v="No"/>
  </r>
  <r>
    <s v="Holdtech"/>
    <x v="0"/>
    <s v="Masivo"/>
    <s v="La Serena"/>
    <s v="18924131"/>
    <s v="3"/>
    <s v="18924131-3"/>
    <s v="KAGUERRV"/>
    <s v="KATHERINE ANDREA GUERRERO VERGARA"/>
    <s v="KATHERINE ANDREA"/>
    <s v="GUERRERO VERGARA "/>
    <x v="1"/>
    <x v="3"/>
    <s v="Desvinculación"/>
    <s v="No Concurrencia"/>
    <d v="2020-01-20T00:00:00"/>
    <m/>
    <m/>
    <m/>
    <m/>
    <m/>
    <s v="26/06/1995"/>
    <s v="JULIO ENRIQUE EGAÑA TABILO"/>
    <s v="15451219-5"/>
    <s v="ULISES LA ROSA PEREZ"/>
    <d v="2019-11-28T00:00:00"/>
    <d v="2019-12-19T00:00:00"/>
    <m/>
    <d v="2019-12-23T00:00:00"/>
    <s v="KAGUERRV"/>
    <s v="KAGUERRV"/>
    <n v="19308"/>
    <s v="katherine.guerrero@consultor.wom.cl"/>
    <m/>
    <m/>
    <n v="69"/>
    <s v="Maria Fernanda Diaz"/>
    <x v="1"/>
    <s v="Diurno"/>
    <n v="1"/>
    <d v="2021-03-01T00:00:00"/>
    <n v="434"/>
    <m/>
    <d v="2020-01-01T00:00:00"/>
    <d v="2019-12-01T00:00:00"/>
    <s v="No"/>
    <s v="No"/>
  </r>
  <r>
    <s v="Holdtech"/>
    <x v="0"/>
    <s v="Masivo"/>
    <s v="La Serena"/>
    <s v="18001591"/>
    <s v="4"/>
    <s v="18001591-4"/>
    <s v="NIGONZAR"/>
    <s v="NELSON IGNACIO GONZALEZ ROJAS"/>
    <s v="NELSON IGNACIO"/>
    <s v="GONZALEZ ROJAS "/>
    <x v="1"/>
    <x v="3"/>
    <s v="Renuncia"/>
    <s v="Renuncia voluntaria"/>
    <d v="2019-12-28T00:00:00"/>
    <m/>
    <m/>
    <m/>
    <m/>
    <m/>
    <s v="08/08/1991"/>
    <s v="JULIO ENRIQUE EGAÑA TABILO"/>
    <s v="15451219-5"/>
    <s v="ULISES LA ROSA PEREZ"/>
    <d v="2019-11-28T00:00:00"/>
    <d v="2019-12-19T00:00:00"/>
    <m/>
    <d v="2019-12-23T00:00:00"/>
    <s v="NIGONZAR"/>
    <s v="NIGONZAR"/>
    <n v="19282"/>
    <s v="nelson.gonzalez@consultor.wom.cl"/>
    <m/>
    <m/>
    <n v="69"/>
    <s v="Maria Fernanda Diaz"/>
    <x v="0"/>
    <s v="Diurno"/>
    <s v=""/>
    <d v="2021-03-01T00:00:00"/>
    <n v="434"/>
    <m/>
    <d v="2019-12-01T00:00:00"/>
    <d v="2019-12-01T00:00:00"/>
    <s v="No"/>
    <s v="No"/>
  </r>
  <r>
    <s v="Holdtech"/>
    <x v="0"/>
    <s v="Masivo"/>
    <s v="La Serena"/>
    <s v="15033911"/>
    <s v="1"/>
    <s v="15033911-1"/>
    <s v="NMARAYAA"/>
    <s v="NIDIA MAGDALENA ARAYA AVALOS"/>
    <s v="NIDIA MAGDALENA"/>
    <s v="ARAYA AVALOS "/>
    <x v="1"/>
    <x v="3"/>
    <s v="Renuncia"/>
    <s v="Renuncia voluntaria"/>
    <d v="2020-03-13T00:00:00"/>
    <m/>
    <m/>
    <m/>
    <m/>
    <m/>
    <s v="05/10/1982"/>
    <s v="MINERVA MAKARENA ROJAS VARAS"/>
    <s v="17902552-3"/>
    <s v="ULISES LA ROSA PEREZ"/>
    <d v="2019-11-28T00:00:00"/>
    <d v="2019-12-19T00:00:00"/>
    <m/>
    <d v="2019-12-23T00:00:00"/>
    <s v="NMARAYAA"/>
    <s v="NMARAYAA"/>
    <n v="19304"/>
    <s v="nidia.araya@consultor.wom.cl"/>
    <m/>
    <m/>
    <n v="69"/>
    <s v="Maria Fernanda Diaz"/>
    <x v="1"/>
    <s v="Diurno"/>
    <n v="1"/>
    <d v="2021-03-01T00:00:00"/>
    <n v="434"/>
    <m/>
    <d v="2020-03-01T00:00:00"/>
    <d v="2019-12-01T00:00:00"/>
    <s v="No"/>
    <s v="No"/>
  </r>
  <r>
    <s v="Holdtech"/>
    <x v="0"/>
    <s v="Masivo"/>
    <s v="La Serena"/>
    <s v="17727212"/>
    <s v="4"/>
    <s v="17727212-4"/>
    <s v="SRCONCHB"/>
    <s v="SEBASTIAN RODRIGO CONCHA BLUAS"/>
    <s v="SEBASTIAN RODRIGO"/>
    <s v="CONCHA BLUAS "/>
    <x v="1"/>
    <x v="3"/>
    <s v="Desvinculación"/>
    <s v="Falta grave al contrato"/>
    <d v="2020-07-02T00:00:00"/>
    <m/>
    <m/>
    <m/>
    <m/>
    <m/>
    <s v="05/04/1991"/>
    <s v="PAULA ANGELINA ELGUEDA MADARIAGA"/>
    <s v="14109923-K"/>
    <s v="WILLIAMS ENRIQUE DOMINGUEZ BARRADA"/>
    <d v="2019-11-28T00:00:00"/>
    <d v="2019-12-19T00:00:00"/>
    <m/>
    <d v="2019-12-23T00:00:00"/>
    <s v="SRCONCHB"/>
    <s v="SRCONCHB"/>
    <n v="19284"/>
    <s v="sebastian.concha@consultor.wom.cl"/>
    <m/>
    <m/>
    <n v="69"/>
    <s v="Maria Fernanda Diaz"/>
    <x v="1"/>
    <s v="Diurno"/>
    <n v="1"/>
    <d v="2021-03-01T00:00:00"/>
    <n v="434"/>
    <m/>
    <d v="2020-07-01T00:00:00"/>
    <d v="2019-12-01T00:00:00"/>
    <s v="No"/>
    <s v="No"/>
  </r>
  <r>
    <s v="Holdtech"/>
    <x v="0"/>
    <s v="Masivo"/>
    <s v="La Serena"/>
    <s v="20514002"/>
    <s v="6"/>
    <s v="20514002-6"/>
    <s v="YMCASTRG"/>
    <s v="YULISA MARLENE CASTRO GALLEGOS"/>
    <s v="YULISA MARLENE"/>
    <s v="CASTRO GALLEGOS "/>
    <x v="1"/>
    <x v="3"/>
    <s v="Desvinculación"/>
    <s v="Necesidad de la empresa"/>
    <d v="2020-06-08T00:00:00"/>
    <m/>
    <m/>
    <m/>
    <m/>
    <m/>
    <s v="27/04/2000"/>
    <s v="JULIO ENRIQUE EGAÑA TABILO"/>
    <s v="15451219-5"/>
    <s v="ULISES LA ROSA PEREZ"/>
    <d v="2019-11-28T00:00:00"/>
    <d v="2019-12-19T00:00:00"/>
    <m/>
    <d v="2019-12-23T00:00:00"/>
    <s v="YMCASTRG"/>
    <s v="YMCASTRG"/>
    <n v="19307"/>
    <s v="yulisa.castro@consultor.wom.cl"/>
    <m/>
    <m/>
    <n v="69"/>
    <s v="Maria Fernanda Diaz"/>
    <x v="0"/>
    <s v="Diurno"/>
    <s v=""/>
    <d v="2021-03-01T00:00:00"/>
    <n v="434"/>
    <m/>
    <d v="2020-06-01T00:00:00"/>
    <d v="2019-12-01T00:00:00"/>
    <s v="No"/>
    <s v="No"/>
  </r>
  <r>
    <s v="Holdtech"/>
    <x v="0"/>
    <s v="Masivo"/>
    <s v="La Serena"/>
    <s v="19659866"/>
    <s v="9"/>
    <s v="19659866-9"/>
    <s v="CNZEPEDC"/>
    <s v="COSTHIA NICOLAS ZEPEDA CARVAJAL"/>
    <s v="COSTHIA NICOLAS"/>
    <s v="ZEPEDA CARVAJAL "/>
    <x v="1"/>
    <x v="3"/>
    <s v="Renuncia"/>
    <s v="Renuncia voluntaria"/>
    <d v="2021-01-29T00:00:00"/>
    <m/>
    <m/>
    <m/>
    <m/>
    <m/>
    <d v="1997-04-07T00:00:00"/>
    <s v="CESAR PATRICIO SOLER VARGAS"/>
    <s v="17016833-K"/>
    <s v="ULISES LA ROSA PEREZ"/>
    <d v="2019-12-09T00:00:00"/>
    <d v="2019-12-30T00:00:00"/>
    <m/>
    <d v="2020-01-07T00:00:00"/>
    <s v="CNZEPEDC"/>
    <s v="CNZEPEDC"/>
    <n v="19347"/>
    <s v="costhia.zepeda@consultor.wom.cl"/>
    <m/>
    <m/>
    <n v="70"/>
    <s v="America Quinteros"/>
    <x v="0"/>
    <s v="Diurno"/>
    <s v=""/>
    <d v="2021-03-01T00:00:00"/>
    <n v="419"/>
    <m/>
    <d v="2021-01-01T00:00:00"/>
    <d v="2020-01-01T00:00:00"/>
    <s v="No"/>
    <s v="Si"/>
  </r>
  <r>
    <s v="Holdtech"/>
    <x v="0"/>
    <s v="Empresas"/>
    <s v="La Serena"/>
    <s v="19444033"/>
    <s v="2"/>
    <s v="19444033-2"/>
    <s v="PSGARCIG"/>
    <s v="PABLO SEBASTIAN GARCIA GARCIA"/>
    <s v="PABLO SEBASTIAN"/>
    <s v="GARCIA GARCIA "/>
    <x v="1"/>
    <x v="3"/>
    <s v="Desvinculación"/>
    <s v="No Concurrencia"/>
    <d v="2021-01-14T00:00:00"/>
    <m/>
    <m/>
    <m/>
    <m/>
    <m/>
    <d v="1996-07-22T00:00:00"/>
    <s v="CESAR PATRICIO SOLER VARGAS"/>
    <s v="17016833-K"/>
    <s v="ULISES LA ROSA PEREZ"/>
    <d v="2019-12-09T00:00:00"/>
    <d v="2019-12-30T00:00:00"/>
    <m/>
    <d v="2020-01-07T00:00:00"/>
    <s v="PSGARCIG"/>
    <s v="PSGARCIG"/>
    <n v="19048"/>
    <s v="pablo.garcia@consultor.wom.cl"/>
    <m/>
    <m/>
    <n v="70"/>
    <s v="America Quinteros"/>
    <x v="1"/>
    <s v="Diurno"/>
    <n v="1"/>
    <d v="2021-03-01T00:00:00"/>
    <n v="419"/>
    <m/>
    <d v="2021-01-01T00:00:00"/>
    <d v="2020-01-01T00:00:00"/>
    <s v="No"/>
    <s v="Si"/>
  </r>
  <r>
    <s v="Holdtech"/>
    <x v="0"/>
    <s v="Masivo"/>
    <s v="La Serena"/>
    <s v="19040351"/>
    <s v="3"/>
    <s v="19040351-3"/>
    <s v="AMARAYAN"/>
    <s v="ALBERTO MATIAS ARAYA NUÑEZ"/>
    <s v="ALBERTO MATIAS"/>
    <s v="ARAYA NUÑEZ "/>
    <x v="1"/>
    <x v="3"/>
    <s v="Desvinculación"/>
    <s v="Vencimiento de contrato"/>
    <d v="2020-05-18T00:00:00"/>
    <m/>
    <m/>
    <m/>
    <m/>
    <m/>
    <d v="1995-03-14T00:00:00"/>
    <s v="CESAR PATRICIO SOLER VARGAS"/>
    <s v="17016833-K"/>
    <s v="ULISES LA ROSA PEREZ"/>
    <d v="2019-12-09T00:00:00"/>
    <d v="2019-12-30T00:00:00"/>
    <m/>
    <d v="2020-01-07T00:00:00"/>
    <s v="AMARAYAN"/>
    <s v="AMARAYAN"/>
    <n v="19320"/>
    <s v="alberto.araya@consultor.wom.cl"/>
    <m/>
    <m/>
    <n v="70"/>
    <s v="America Quinteros"/>
    <x v="0"/>
    <s v="Diurno"/>
    <s v=""/>
    <d v="2021-03-01T00:00:00"/>
    <n v="419"/>
    <m/>
    <d v="2020-05-01T00:00:00"/>
    <d v="2020-01-01T00:00:00"/>
    <s v="No"/>
    <s v="No"/>
  </r>
  <r>
    <s v="Holdtech"/>
    <x v="0"/>
    <s v="Masivo"/>
    <s v="La Serena"/>
    <s v="15968166"/>
    <s v="1"/>
    <s v="15968166-1"/>
    <s v="CAOLMOSA"/>
    <s v="CARLOS ANDRES OLMOS ALEGRE"/>
    <s v="CARLOS ANDRES"/>
    <s v="OLMOS ALEGRE "/>
    <x v="1"/>
    <x v="3"/>
    <s v="Renuncia"/>
    <s v="Renuncia voluntaria"/>
    <d v="2020-09-10T00:00:00"/>
    <m/>
    <m/>
    <m/>
    <m/>
    <m/>
    <d v="1984-10-22T00:00:00"/>
    <s v="CESAR PATRICIO SOLER VARGAS"/>
    <s v="17016833-K"/>
    <s v="ULISES LA ROSA PEREZ"/>
    <d v="2019-12-09T00:00:00"/>
    <d v="2019-12-30T00:00:00"/>
    <m/>
    <d v="2020-01-07T00:00:00"/>
    <s v="CAOLMOSA"/>
    <s v="CAOLMOSA"/>
    <n v="19348"/>
    <s v="carlos.olmos@consultor.wom.cl"/>
    <m/>
    <m/>
    <n v="70"/>
    <s v="America Quinteros"/>
    <x v="0"/>
    <s v="Diurno"/>
    <s v=""/>
    <d v="2021-03-01T00:00:00"/>
    <n v="419"/>
    <m/>
    <d v="2020-09-01T00:00:00"/>
    <d v="2020-01-01T00:00:00"/>
    <s v="No"/>
    <s v="No"/>
  </r>
  <r>
    <s v="Holdtech"/>
    <x v="0"/>
    <s v="Masivo"/>
    <s v="La Serena"/>
    <s v="19258232"/>
    <s v="6"/>
    <s v="19258232-6"/>
    <s v="CDDUBOC"/>
    <s v="CATALINA DE LOS ANGELES DUBO CUEVAS"/>
    <s v="CATALINA DE LOS ANGELES"/>
    <s v="DUBO CUEVAS"/>
    <x v="1"/>
    <x v="3"/>
    <s v="Renuncia"/>
    <s v="Renuncia voluntaria"/>
    <d v="2020-02-10T00:00:00"/>
    <m/>
    <m/>
    <m/>
    <m/>
    <m/>
    <d v="1996-08-20T00:00:00"/>
    <s v="CESAR PATRICIO SOLER VARGAS"/>
    <s v="17016833-K"/>
    <s v="ULISES LA ROSA PEREZ"/>
    <d v="2019-12-09T00:00:00"/>
    <d v="2019-12-30T00:00:00"/>
    <m/>
    <d v="2020-01-07T00:00:00"/>
    <s v="CDDUBOC"/>
    <s v="CDDUBOC"/>
    <n v="19322"/>
    <s v="catalina.dubo@consultor.wom.cl"/>
    <m/>
    <m/>
    <n v="70"/>
    <s v="America Quinteros"/>
    <x v="0"/>
    <s v="Diurno"/>
    <s v=""/>
    <d v="2021-03-01T00:00:00"/>
    <n v="419"/>
    <m/>
    <d v="2020-02-01T00:00:00"/>
    <d v="2020-01-01T00:00:00"/>
    <s v="No"/>
    <s v="No"/>
  </r>
  <r>
    <s v="Holdtech"/>
    <x v="0"/>
    <s v="Masivo"/>
    <s v="La Serena"/>
    <s v="18970726"/>
    <s v="6"/>
    <s v="18970726-6"/>
    <s v="FAINOSTO"/>
    <s v="FELIPE ANDRES INOSTROZA OSSANDON"/>
    <s v="FELIPE ANDRES"/>
    <s v="INOSTROZA OSSANDON "/>
    <x v="1"/>
    <x v="3"/>
    <s v="Desvinculación"/>
    <s v="No Concurrencia"/>
    <d v="2020-08-01T00:00:00"/>
    <m/>
    <m/>
    <m/>
    <m/>
    <m/>
    <d v="1996-05-21T00:00:00"/>
    <s v="CESAR PATRICIO SOLER VARGAS"/>
    <s v="17016833-K"/>
    <s v="ULISES LA ROSA PEREZ"/>
    <d v="2019-12-09T00:00:00"/>
    <d v="2019-12-30T00:00:00"/>
    <m/>
    <d v="2020-01-07T00:00:00"/>
    <s v="FAINOSTO"/>
    <s v="FAINOSTO"/>
    <n v="19338"/>
    <s v="felipe.inostroza@consultor.wom.cl"/>
    <m/>
    <m/>
    <n v="70"/>
    <s v="America Quinteros"/>
    <x v="0"/>
    <s v="Diurno"/>
    <s v=""/>
    <d v="2021-03-01T00:00:00"/>
    <n v="419"/>
    <m/>
    <d v="2020-08-01T00:00:00"/>
    <d v="2020-01-01T00:00:00"/>
    <s v="No"/>
    <s v="No"/>
  </r>
  <r>
    <s v="Holdtech"/>
    <x v="0"/>
    <s v="Masivo"/>
    <s v="La Serena"/>
    <s v="19257218"/>
    <s v="5"/>
    <s v="19257218-5"/>
    <s v="FIGONZAD"/>
    <s v="FELIPE IGNACIO GONZALEZ DIAZ"/>
    <s v="FELIPE IGNACIO"/>
    <s v="GONZALEZ DIAZ "/>
    <x v="1"/>
    <x v="3"/>
    <s v="Renuncia"/>
    <s v="Renuncia voluntaria"/>
    <d v="2020-03-13T00:00:00"/>
    <m/>
    <m/>
    <m/>
    <m/>
    <m/>
    <d v="1996-03-13T00:00:00"/>
    <s v="CESAR PATRICIO SOLER VARGAS"/>
    <s v="17016833-K"/>
    <s v="ULISES LA ROSA PEREZ"/>
    <d v="2019-12-09T00:00:00"/>
    <d v="2019-12-30T00:00:00"/>
    <m/>
    <d v="2020-01-07T00:00:00"/>
    <s v="FIGONZAD"/>
    <s v="FIGONZAD"/>
    <n v="19344"/>
    <s v="felipe.gonzalez.d@consultor.wom.cl"/>
    <m/>
    <m/>
    <n v="70"/>
    <s v="America Quinteros"/>
    <x v="0"/>
    <s v="Diurno"/>
    <s v=""/>
    <d v="2021-03-01T00:00:00"/>
    <n v="419"/>
    <m/>
    <d v="2020-03-01T00:00:00"/>
    <d v="2020-01-01T00:00:00"/>
    <s v="No"/>
    <s v="No"/>
  </r>
  <r>
    <s v="Holdtech"/>
    <x v="0"/>
    <s v="Masivo"/>
    <s v="La Serena"/>
    <s v="16053438"/>
    <s v="9"/>
    <s v="16053438-9"/>
    <s v="FLESTAYG"/>
    <s v="FRANCOISE LYSETTE ESTAY GARDEAZABAL"/>
    <s v="FRANCOISE LYSETTE"/>
    <s v="ESTAY GARDEAZABAL "/>
    <x v="1"/>
    <x v="3"/>
    <s v="Desvinculación"/>
    <s v="Vencimiento de contrato"/>
    <d v="2020-03-23T00:00:00"/>
    <m/>
    <m/>
    <m/>
    <m/>
    <m/>
    <d v="1985-06-10T00:00:00"/>
    <s v="CESAR PATRICIO SOLER VARGAS"/>
    <s v="17016833-K"/>
    <s v="ULISES LA ROSA PEREZ"/>
    <d v="2019-12-09T00:00:00"/>
    <d v="2019-12-30T00:00:00"/>
    <m/>
    <d v="2020-01-07T00:00:00"/>
    <s v="FLESTAYG"/>
    <s v="FLESTAYG"/>
    <n v="19331"/>
    <s v="francoise.estay@consultor.wom.cl"/>
    <m/>
    <m/>
    <n v="70"/>
    <s v="America Quinteros"/>
    <x v="1"/>
    <s v="Diurno"/>
    <n v="1"/>
    <d v="2021-03-01T00:00:00"/>
    <n v="419"/>
    <m/>
    <d v="2020-03-01T00:00:00"/>
    <d v="2020-01-01T00:00:00"/>
    <s v="No"/>
    <s v="No"/>
  </r>
  <r>
    <s v="Holdtech"/>
    <x v="0"/>
    <s v="Masivo"/>
    <s v="La Serena"/>
    <s v="17139416"/>
    <s v="3"/>
    <s v="17139416-3"/>
    <s v="JLVIELMA"/>
    <s v="JOSHUA LUCAS VIELMAS ALFARO"/>
    <s v="JOSHUA LUCAS"/>
    <s v="VIELMAS ALFARO "/>
    <x v="1"/>
    <x v="3"/>
    <s v="Desvinculación"/>
    <s v="No Concurrencia"/>
    <d v="2020-02-10T00:00:00"/>
    <m/>
    <m/>
    <m/>
    <m/>
    <m/>
    <d v="1989-10-18T00:00:00"/>
    <s v="JULIO ENRIQUE EGAÑA TABILO"/>
    <s v="15451219-5"/>
    <s v="ULISES LA ROSA PEREZ"/>
    <d v="2019-12-09T00:00:00"/>
    <d v="2019-12-30T00:00:00"/>
    <m/>
    <d v="2020-01-07T00:00:00"/>
    <s v="JLVIELMA"/>
    <s v="JLVIELMA"/>
    <n v="19328"/>
    <s v="joshua.vielmas@consultor.wom.cl"/>
    <m/>
    <m/>
    <n v="70"/>
    <s v="America Quinteros"/>
    <x v="0"/>
    <s v="Diurno"/>
    <s v=""/>
    <d v="2021-03-01T00:00:00"/>
    <n v="419"/>
    <m/>
    <d v="2020-02-01T00:00:00"/>
    <d v="2020-01-01T00:00:00"/>
    <s v="No"/>
    <s v="No"/>
  </r>
  <r>
    <s v="Holdtech"/>
    <x v="0"/>
    <s v="Masivo"/>
    <s v="La Serena"/>
    <s v="16081526"/>
    <s v="4"/>
    <s v="16081526-4"/>
    <s v="LAMUNOZM"/>
    <s v="LORENA ALEJANDRA MUÑOZ MORENO"/>
    <s v="LORENA ALEJANDRA"/>
    <s v="MUÑOZ MORENO "/>
    <x v="1"/>
    <x v="3"/>
    <s v="Desvinculación"/>
    <s v="No Concurrencia"/>
    <d v="2020-02-25T00:00:00"/>
    <m/>
    <m/>
    <m/>
    <m/>
    <m/>
    <d v="1976-07-08T00:00:00"/>
    <s v="CESAR PATRICIO SOLER VARGAS"/>
    <s v="17016833-K"/>
    <s v="ULISES LA ROSA PEREZ"/>
    <d v="2019-12-09T00:00:00"/>
    <d v="2019-12-30T00:00:00"/>
    <m/>
    <d v="2020-01-07T00:00:00"/>
    <s v="LAMUNOZM"/>
    <s v="LAMUNOZM"/>
    <n v="19337"/>
    <s v="lorena.munoz@consultor.wom.cl"/>
    <m/>
    <m/>
    <n v="70"/>
    <s v="America Quinteros"/>
    <x v="0"/>
    <s v="Diurno"/>
    <s v=""/>
    <d v="2021-03-01T00:00:00"/>
    <n v="419"/>
    <m/>
    <d v="2020-02-01T00:00:00"/>
    <d v="2020-01-01T00:00:00"/>
    <s v="No"/>
    <s v="No"/>
  </r>
  <r>
    <s v="Holdtech"/>
    <x v="0"/>
    <s v="Masivo"/>
    <s v="La Serena"/>
    <s v="19574633"/>
    <s v="8"/>
    <s v="19574633-8"/>
    <s v="OSAVILEC"/>
    <s v="OSVALDO SEGUNDO AVILES CANTO"/>
    <s v="OSVALDO SEGUNDO"/>
    <s v="AVILES CANTO "/>
    <x v="1"/>
    <x v="3"/>
    <s v="Desvinculación"/>
    <s v="Vencimiento de contrato"/>
    <d v="2020-05-19T00:00:00"/>
    <m/>
    <m/>
    <m/>
    <m/>
    <m/>
    <d v="1996-09-05T00:00:00"/>
    <s v="CESAR PATRICIO SOLER VARGAS"/>
    <s v="17016833-K"/>
    <s v="ULISES LA ROSA PEREZ"/>
    <d v="2019-12-09T00:00:00"/>
    <d v="2019-12-30T00:00:00"/>
    <m/>
    <d v="2020-01-07T00:00:00"/>
    <s v="OSAVILEC"/>
    <s v="OSAVILEC"/>
    <n v="19350"/>
    <s v="osvaldo.aviles@consultor.wom.cl"/>
    <m/>
    <m/>
    <n v="70"/>
    <s v="America Quinteros"/>
    <x v="0"/>
    <s v="Diurno"/>
    <s v=""/>
    <d v="2021-03-01T00:00:00"/>
    <n v="419"/>
    <m/>
    <d v="2020-05-01T00:00:00"/>
    <d v="2020-01-01T00:00:00"/>
    <s v="No"/>
    <s v="No"/>
  </r>
  <r>
    <s v="Holdtech"/>
    <x v="0"/>
    <s v="Masivo"/>
    <s v="La Serena"/>
    <s v="18946211"/>
    <s v="5"/>
    <s v="18946211-5"/>
    <s v="RABURGOS"/>
    <s v="RAUL ALEXIS BURGOS SEPULVEDA"/>
    <s v="RAUL ALEXIS"/>
    <s v="BURGOS SEPULVEDA "/>
    <x v="1"/>
    <x v="3"/>
    <s v="Renuncia"/>
    <s v="Renuncia voluntaria"/>
    <d v="2020-07-13T00:00:00"/>
    <m/>
    <m/>
    <m/>
    <m/>
    <m/>
    <d v="1994-09-19T00:00:00"/>
    <s v="CESAR PATRICIO SOLER VARGAS"/>
    <s v="17016833-K"/>
    <s v="ULISES LA ROSA PEREZ"/>
    <d v="2019-12-09T00:00:00"/>
    <d v="2019-12-30T00:00:00"/>
    <m/>
    <d v="2020-01-07T00:00:00"/>
    <s v="RABURGOS"/>
    <s v="RABURGOS"/>
    <n v="19324"/>
    <s v="raul.burgos@consultor.wom.cl"/>
    <m/>
    <m/>
    <n v="70"/>
    <s v="America Quinteros"/>
    <x v="1"/>
    <s v="Diurno"/>
    <n v="1"/>
    <d v="2021-03-01T00:00:00"/>
    <n v="419"/>
    <m/>
    <d v="2020-07-01T00:00:00"/>
    <d v="2020-01-01T00:00:00"/>
    <s v="No"/>
    <s v="No"/>
  </r>
  <r>
    <s v="Holdtech"/>
    <x v="0"/>
    <s v="Masivo"/>
    <s v="La Serena"/>
    <s v="19780743"/>
    <s v="1"/>
    <s v="19780743-1"/>
    <s v="RDGOMEZV"/>
    <s v="REINA DEL CARMEN GOMEZ VARAS"/>
    <s v="REINA DEL CARMEN"/>
    <s v="GOMEZ VARAS "/>
    <x v="1"/>
    <x v="3"/>
    <s v="Renuncia"/>
    <s v="Renuncia voluntaria"/>
    <d v="2020-05-29T00:00:00"/>
    <m/>
    <m/>
    <m/>
    <m/>
    <m/>
    <d v="1999-03-05T00:00:00"/>
    <s v="CESAR PATRICIO SOLER VARGAS"/>
    <s v="17016833-K"/>
    <s v="ULISES LA ROSA PEREZ"/>
    <d v="2019-12-09T00:00:00"/>
    <d v="2019-12-30T00:00:00"/>
    <m/>
    <d v="2020-01-07T00:00:00"/>
    <s v="RDGOMEZV"/>
    <s v="RDGOMEZV"/>
    <n v="19354"/>
    <s v="reina.gomez@consultor.wom.cl"/>
    <m/>
    <m/>
    <n v="70"/>
    <s v="America Quinteros"/>
    <x v="1"/>
    <s v="Diurno"/>
    <n v="1"/>
    <d v="2021-03-01T00:00:00"/>
    <n v="419"/>
    <m/>
    <d v="2020-05-01T00:00:00"/>
    <d v="2020-01-01T00:00:00"/>
    <s v="No"/>
    <s v="No"/>
  </r>
  <r>
    <s v="Holdtech"/>
    <x v="0"/>
    <s v="Masivo"/>
    <s v="La Serena"/>
    <s v="18986176"/>
    <s v="1"/>
    <s v="18986176-1"/>
    <s v="VSGONZAF"/>
    <s v="VALERIA SOFIA GONZALEZ FUENTES"/>
    <s v="VALERIA SOFIA"/>
    <s v="GONZALEZ FUENTES "/>
    <x v="1"/>
    <x v="3"/>
    <s v="Desvinculación"/>
    <s v="No Concurrencia"/>
    <d v="2020-10-22T00:00:00"/>
    <s v="Reingreso Call Center"/>
    <m/>
    <m/>
    <m/>
    <m/>
    <d v="1995-09-20T00:00:00"/>
    <s v="CESAR PATRICIO SOLER VARGAS"/>
    <s v="17016833-K"/>
    <s v="ULISES LA ROSA PEREZ"/>
    <d v="2019-12-09T00:00:00"/>
    <d v="2019-12-30T00:00:00"/>
    <m/>
    <d v="2020-01-07T00:00:00"/>
    <s v="VSGONZAF"/>
    <s v="VSGONZAF"/>
    <n v="19327"/>
    <s v="valeria.gonzalez@consultor.wom.cl"/>
    <m/>
    <m/>
    <n v="70"/>
    <s v="America Quinteros"/>
    <x v="0"/>
    <s v="Diurno"/>
    <s v=""/>
    <d v="2021-03-01T00:00:00"/>
    <n v="419"/>
    <m/>
    <d v="2020-10-01T00:00:00"/>
    <d v="2020-01-01T00:00:00"/>
    <s v="No"/>
    <s v="No"/>
  </r>
  <r>
    <s v="Holdtech"/>
    <x v="0"/>
    <s v="Empresas"/>
    <s v="La Serena"/>
    <s v="19348881"/>
    <s v="1"/>
    <s v="19348881-1"/>
    <s v="PFBERENL"/>
    <s v="PAULA FERNANDA BERENGUELA LAMAS"/>
    <s v="PAULA FERNANDA"/>
    <s v="BERENGUELA LAMAS "/>
    <x v="1"/>
    <x v="3"/>
    <s v="Desvinculación"/>
    <s v="No Concurrencia"/>
    <d v="2021-01-16T00:00:00"/>
    <m/>
    <m/>
    <m/>
    <m/>
    <m/>
    <s v="08/08/1996"/>
    <s v="MINERVA MAKARENA ROJAS VARAS"/>
    <s v="17902552-3"/>
    <s v="ULISES LA ROSA PEREZ"/>
    <d v="2020-01-07T00:00:00"/>
    <d v="2020-01-27T00:00:00"/>
    <m/>
    <d v="2020-01-29T00:00:00"/>
    <s v="PFBERENL"/>
    <s v="PFBERENL"/>
    <n v="19378"/>
    <s v="paula.berenguela@consultor.wom.cl"/>
    <m/>
    <m/>
    <n v="71"/>
    <s v="Maria Fernanda Diaz"/>
    <x v="0"/>
    <s v="Diurno"/>
    <s v=""/>
    <d v="2021-03-01T00:00:00"/>
    <n v="397"/>
    <m/>
    <d v="2021-01-01T00:00:00"/>
    <d v="2020-01-01T00:00:00"/>
    <s v="No"/>
    <s v="Si"/>
  </r>
  <r>
    <s v="Holdtech"/>
    <x v="0"/>
    <s v="Masivo"/>
    <s v="La Serena"/>
    <s v="15126243"/>
    <s v="0"/>
    <s v="15126243-0"/>
    <s v="RFCONTRR"/>
    <s v="ROBERTO FELIPE CONTRERAS RIVERA"/>
    <s v="ROBERTO FELIPE"/>
    <s v="CONTRERAS RIVERA "/>
    <x v="1"/>
    <x v="3"/>
    <s v="Renuncia"/>
    <s v="Renuncia voluntaria"/>
    <d v="2021-01-17T00:00:00"/>
    <m/>
    <m/>
    <m/>
    <m/>
    <m/>
    <s v="27/10/1983"/>
    <s v="PAULA ANGELINA ELGUEDA MADARIAGA"/>
    <s v="14109923-K"/>
    <s v="WILLIAMS ENRIQUE DOMINGUEZ BARRADA"/>
    <d v="2020-01-07T00:00:00"/>
    <d v="2020-01-27T00:00:00"/>
    <m/>
    <d v="2020-01-29T00:00:00"/>
    <s v="RFCONTRR"/>
    <s v="RFCONTRR"/>
    <n v="19382"/>
    <s v="roberto.contreras@consultor.wom.cl"/>
    <m/>
    <m/>
    <n v="71"/>
    <s v="Maria Fernanda Diaz"/>
    <x v="0"/>
    <s v="Diurno"/>
    <s v=""/>
    <d v="2021-03-01T00:00:00"/>
    <n v="397"/>
    <m/>
    <d v="2021-01-01T00:00:00"/>
    <d v="2020-01-01T00:00:00"/>
    <s v="No"/>
    <s v="Si"/>
  </r>
  <r>
    <s v="Holdtech"/>
    <x v="0"/>
    <s v="Masivo"/>
    <s v="La Serena"/>
    <s v="14110918"/>
    <s v="9"/>
    <s v="14110918-9"/>
    <s v="AACORTEM"/>
    <s v="ADOLFO ANDRES CORTES MARTINEZ"/>
    <s v="ADOLFO ANDRES"/>
    <s v="CORTES MARTINEZ "/>
    <x v="1"/>
    <x v="3"/>
    <s v="Desvinculación"/>
    <s v="No Concurrencia"/>
    <d v="2020-02-17T00:00:00"/>
    <m/>
    <m/>
    <m/>
    <m/>
    <m/>
    <s v="22/04/1981"/>
    <s v="PALOMA JACQUELINE ARAYA MUÑOZ"/>
    <s v="15054416-5"/>
    <s v="FRANCISCO JAVIER SUAREZ VEGA"/>
    <d v="2020-01-07T00:00:00"/>
    <d v="2020-01-27T00:00:00"/>
    <m/>
    <d v="2020-01-29T00:00:00"/>
    <s v="AACORTEM"/>
    <s v="AACORTEM"/>
    <n v="19386"/>
    <s v="adolfo.cortes@consultor.wom.cl"/>
    <m/>
    <m/>
    <n v="71"/>
    <s v="Maria Fernanda Diaz"/>
    <x v="1"/>
    <s v="Diurno"/>
    <n v="1"/>
    <d v="2021-03-01T00:00:00"/>
    <n v="397"/>
    <m/>
    <d v="2020-02-01T00:00:00"/>
    <d v="2020-01-01T00:00:00"/>
    <s v="No"/>
    <s v="No"/>
  </r>
  <r>
    <s v="Holdtech"/>
    <x v="0"/>
    <s v="Masivo"/>
    <s v="La Serena"/>
    <s v="18880855"/>
    <s v="7"/>
    <s v="18880855-7"/>
    <s v="AAQUIERA"/>
    <s v="ARLIN ALEJANDRA QUIERO ALVAREZ"/>
    <s v="ARLIN ALEJANDRA"/>
    <s v="QUIERO ALVAREZ "/>
    <x v="1"/>
    <x v="3"/>
    <s v="Desvinculación"/>
    <s v="Vencimiento de contrato"/>
    <d v="2020-06-10T00:00:00"/>
    <m/>
    <m/>
    <m/>
    <m/>
    <m/>
    <s v="22/07/1994"/>
    <s v="MINERVA MAKARENA ROJAS VARAS"/>
    <s v="17902552-3"/>
    <s v="ULISES LA ROSA PEREZ"/>
    <d v="2020-01-07T00:00:00"/>
    <d v="2020-01-27T00:00:00"/>
    <m/>
    <d v="2020-01-29T00:00:00"/>
    <s v="AAQUIERA"/>
    <s v="AAQUIERA"/>
    <n v="19380"/>
    <s v="arlin.quiero@consultor.wom.cl"/>
    <m/>
    <m/>
    <n v="71"/>
    <s v="Maria Fernanda Diaz"/>
    <x v="1"/>
    <s v="Diurno"/>
    <n v="1"/>
    <d v="2021-03-01T00:00:00"/>
    <n v="397"/>
    <m/>
    <d v="2020-06-01T00:00:00"/>
    <d v="2020-01-01T00:00:00"/>
    <s v="No"/>
    <s v="No"/>
  </r>
  <r>
    <s v="Holdtech"/>
    <x v="0"/>
    <s v="Masivo"/>
    <s v="La Serena"/>
    <s v="19099517"/>
    <s v="8"/>
    <s v="19099517-8"/>
    <s v="CJBALCAA"/>
    <s v="CONSTANZA JAVIERA BALCAZAR APABLAZA"/>
    <s v="CONSTANZA JAVIERA"/>
    <s v="BALCAZAR APABLAZA "/>
    <x v="1"/>
    <x v="3"/>
    <s v="Desvinculación"/>
    <s v="No Concurrencia"/>
    <d v="2020-03-14T00:00:00"/>
    <m/>
    <m/>
    <m/>
    <m/>
    <m/>
    <s v="20/12/1995"/>
    <s v="BARBARA ANDREA ROJAS DROGUETT"/>
    <s v="15909479-0"/>
    <s v="ULISES LA ROSA PEREZ"/>
    <d v="2020-01-07T00:00:00"/>
    <d v="2020-01-27T00:00:00"/>
    <m/>
    <d v="2020-01-29T00:00:00"/>
    <s v="CJBALCAA"/>
    <s v="CJBALCAA"/>
    <n v="19390"/>
    <s v="constanza.balcazar@consultor.wom.cl"/>
    <m/>
    <m/>
    <n v="71"/>
    <s v="Maria Fernanda Diaz"/>
    <x v="1"/>
    <s v="Diurno"/>
    <n v="1"/>
    <d v="2021-03-01T00:00:00"/>
    <n v="397"/>
    <m/>
    <d v="2020-03-01T00:00:00"/>
    <d v="2020-01-01T00:00:00"/>
    <s v="No"/>
    <s v="No"/>
  </r>
  <r>
    <s v="Holdtech"/>
    <x v="0"/>
    <s v="Masivo"/>
    <s v="La Serena"/>
    <s v="16505128"/>
    <s v="9"/>
    <s v="16505128-9"/>
    <s v="EAOLMOSB"/>
    <s v="EDUARDO AMBROSIO OLMOS BARRAZA"/>
    <s v="EDUARDO AMBROSIO"/>
    <s v="OLMOS BARRAZA "/>
    <x v="1"/>
    <x v="3"/>
    <s v="Desvinculación"/>
    <s v="No Concurrencia"/>
    <d v="2020-03-13T00:00:00"/>
    <m/>
    <m/>
    <m/>
    <m/>
    <m/>
    <s v="20/04/1987"/>
    <s v="BARBARA ANDREA ROJAS DROGUETT"/>
    <s v="15909479-0"/>
    <s v="ULISES LA ROSA PEREZ"/>
    <d v="2020-01-07T00:00:00"/>
    <d v="2020-01-27T00:00:00"/>
    <m/>
    <d v="2020-01-29T00:00:00"/>
    <s v="EAOLMOSB"/>
    <s v="EAOLMOSB"/>
    <n v="19379"/>
    <s v="eduardo.olmos@consultor.wom.cl"/>
    <m/>
    <m/>
    <n v="71"/>
    <s v="Maria Fernanda Diaz"/>
    <x v="0"/>
    <s v="Diurno"/>
    <s v=""/>
    <d v="2021-03-01T00:00:00"/>
    <n v="397"/>
    <m/>
    <d v="2020-03-01T00:00:00"/>
    <d v="2020-01-01T00:00:00"/>
    <s v="No"/>
    <s v="No"/>
  </r>
  <r>
    <s v="Holdtech"/>
    <x v="0"/>
    <s v="Masivo"/>
    <s v="La Serena"/>
    <s v="17325149"/>
    <s v="1"/>
    <s v="17325149-1"/>
    <s v="FAMORALR"/>
    <s v="FELIPE ANDRES MORALES RAMIREZ"/>
    <s v="FELIPE ANDRES"/>
    <s v="MORALES RAMIREZ "/>
    <x v="1"/>
    <x v="3"/>
    <s v="Renuncia"/>
    <s v="Renuncia voluntaria"/>
    <d v="2020-02-07T00:00:00"/>
    <m/>
    <m/>
    <m/>
    <m/>
    <m/>
    <s v="18/09/1989"/>
    <s v="WALTER PAOLO SANTANDER CAMPOS"/>
    <s v="13974946-4"/>
    <s v="FRANCISCO JAVIER SUAREZ VEGA"/>
    <d v="2020-01-07T00:00:00"/>
    <d v="2020-01-27T00:00:00"/>
    <m/>
    <d v="2020-01-29T00:00:00"/>
    <s v="FAMORALR"/>
    <s v="FAMORALR"/>
    <n v="19387"/>
    <s v="felipe.morales.r@consultor.wom.cl"/>
    <m/>
    <m/>
    <n v="71"/>
    <s v="Maria Fernanda Diaz"/>
    <x v="0"/>
    <s v="Diurno"/>
    <s v=""/>
    <d v="2021-03-01T00:00:00"/>
    <n v="397"/>
    <m/>
    <d v="2020-02-01T00:00:00"/>
    <d v="2020-01-01T00:00:00"/>
    <s v="No"/>
    <s v="No"/>
  </r>
  <r>
    <s v="Holdtech"/>
    <x v="0"/>
    <s v="Masivo"/>
    <s v="La Serena"/>
    <s v="19185197"/>
    <s v="8"/>
    <s v="19185197-8"/>
    <s v="GAFUENTD"/>
    <s v="GENESIS ANDREA FUENTES DIAZ"/>
    <s v="GENESIS ANDREA"/>
    <s v="FUENTES DIAZ "/>
    <x v="1"/>
    <x v="3"/>
    <s v="Desvinculación"/>
    <s v="Vencimiento de contrato"/>
    <d v="2020-03-13T00:00:00"/>
    <m/>
    <m/>
    <m/>
    <m/>
    <m/>
    <s v="10/08/1995"/>
    <s v="BARBARA ANDREA ROJAS DROGUETT"/>
    <s v="15909479-0"/>
    <s v="ULISES LA ROSA PEREZ"/>
    <d v="2020-01-07T00:00:00"/>
    <d v="2020-01-27T00:00:00"/>
    <m/>
    <d v="2020-01-29T00:00:00"/>
    <s v="GAFUENTD"/>
    <s v="GAFUENTD"/>
    <n v="19391"/>
    <s v="genesis.fuentes@consultor.wom.cl"/>
    <m/>
    <m/>
    <n v="71"/>
    <s v="Maria Fernanda Diaz"/>
    <x v="1"/>
    <s v="Diurno"/>
    <n v="1"/>
    <d v="2021-03-01T00:00:00"/>
    <n v="397"/>
    <m/>
    <d v="2020-03-01T00:00:00"/>
    <d v="2020-01-01T00:00:00"/>
    <s v="No"/>
    <s v="No"/>
  </r>
  <r>
    <s v="Holdtech"/>
    <x v="0"/>
    <s v="Masivo"/>
    <s v="La Serena"/>
    <s v="19951017"/>
    <s v="7"/>
    <s v="19951017-7"/>
    <s v="MAARAYAM"/>
    <s v="MICHELLE ALESANDRA ARAYA MAYA"/>
    <s v="MICHELLE ALESANDRA"/>
    <s v="ARAYA MAYA "/>
    <x v="1"/>
    <x v="3"/>
    <s v="Renuncia"/>
    <s v="Renuncia voluntaria"/>
    <d v="2020-04-07T00:00:00"/>
    <m/>
    <m/>
    <m/>
    <m/>
    <m/>
    <s v="06/07/1998"/>
    <s v="BARBARA ANDREA ROJAS DROGUETT"/>
    <s v="15909479-0"/>
    <s v="ULISES LA ROSA PEREZ"/>
    <d v="2020-01-07T00:00:00"/>
    <d v="2020-01-27T00:00:00"/>
    <m/>
    <d v="2020-01-29T00:00:00"/>
    <s v="MAARAYAM"/>
    <s v="MAARAYAM"/>
    <n v="19381"/>
    <s v="michelle.araya@consultor.wom.cl"/>
    <m/>
    <m/>
    <n v="71"/>
    <s v="Maria Fernanda Diaz"/>
    <x v="1"/>
    <s v="Diurno"/>
    <n v="1"/>
    <d v="2021-03-01T00:00:00"/>
    <n v="397"/>
    <m/>
    <d v="2020-04-01T00:00:00"/>
    <d v="2020-01-01T00:00:00"/>
    <s v="No"/>
    <s v="No"/>
  </r>
  <r>
    <s v="Holdtech"/>
    <x v="0"/>
    <s v="Masivo"/>
    <s v="La Serena"/>
    <s v="15572140"/>
    <s v="5"/>
    <s v="15572140-5"/>
    <s v="RADURANY"/>
    <s v="RODRIGO ANTONIO DURAN YAÑEZ"/>
    <s v="RODRIGO ANTONIO"/>
    <s v="DURAN YAÑEZ "/>
    <x v="1"/>
    <x v="3"/>
    <s v="Desvinculación"/>
    <s v="Vencimiento de contrato"/>
    <d v="2020-06-10T00:00:00"/>
    <m/>
    <m/>
    <m/>
    <m/>
    <m/>
    <s v="27/07/1983"/>
    <s v="PALOMA JACQUELINE ARAYA MUÑOZ"/>
    <s v="15054416-5"/>
    <s v="FRANCISCO JAVIER SUAREZ VEGA"/>
    <d v="2020-01-07T00:00:00"/>
    <d v="2020-01-27T00:00:00"/>
    <m/>
    <d v="2020-01-29T00:00:00"/>
    <s v="RADURANY"/>
    <s v="RADURANY"/>
    <n v="19392"/>
    <s v="rodrigo.duran@consultor.wom.cl"/>
    <m/>
    <m/>
    <n v="71"/>
    <s v="Maria Fernanda Diaz"/>
    <x v="1"/>
    <s v="Diurno"/>
    <n v="1"/>
    <d v="2021-03-01T00:00:00"/>
    <n v="397"/>
    <m/>
    <d v="2020-06-01T00:00:00"/>
    <d v="2020-01-01T00:00:00"/>
    <s v="No"/>
    <s v="No"/>
  </r>
  <r>
    <s v="Holdtech"/>
    <x v="0"/>
    <s v="Masivo"/>
    <s v="La Serena"/>
    <s v="19964187"/>
    <s v="5"/>
    <s v="19964187-5"/>
    <s v="RECASTRA"/>
    <s v="ROSITA EYZADORA CASTRO ALFARO"/>
    <s v="ROSITA EYZADORA"/>
    <s v="CASTRO ALFARO "/>
    <x v="1"/>
    <x v="3"/>
    <s v="Desvinculación"/>
    <s v="Vencimiento de contrato"/>
    <d v="2020-03-14T00:00:00"/>
    <m/>
    <m/>
    <m/>
    <m/>
    <m/>
    <s v="25/05/1998"/>
    <s v="JULIO ENRIQUE EGAÑA TABILO"/>
    <s v="15451219-5"/>
    <s v="ULISES LA ROSA PEREZ"/>
    <d v="2020-01-07T00:00:00"/>
    <d v="2020-01-27T00:00:00"/>
    <m/>
    <d v="2020-01-29T00:00:00"/>
    <s v="RECASTRA"/>
    <s v="RECASTRA"/>
    <n v="19396"/>
    <s v="rosita.castro@consultor.wom.cl"/>
    <m/>
    <m/>
    <n v="71"/>
    <s v="Maria Fernanda Diaz"/>
    <x v="1"/>
    <s v="Diurno"/>
    <n v="1"/>
    <d v="2021-03-01T00:00:00"/>
    <n v="397"/>
    <m/>
    <d v="2020-03-01T00:00:00"/>
    <d v="2020-01-01T00:00:00"/>
    <s v="No"/>
    <s v="No"/>
  </r>
  <r>
    <s v="Holdtech"/>
    <x v="0"/>
    <s v="Masivo"/>
    <s v="La Serena"/>
    <s v="15467691"/>
    <s v="0"/>
    <s v="15467691-0"/>
    <s v="SEFERRAR"/>
    <s v="SEBASTIAN EDUARDO FERRADA REYES"/>
    <s v="SEBASTIAN EDUARDO"/>
    <s v="FERRADA REYES "/>
    <x v="1"/>
    <x v="3"/>
    <s v="Desvinculación"/>
    <s v="Vencimiento de contrato"/>
    <d v="2020-03-14T00:00:00"/>
    <m/>
    <m/>
    <m/>
    <m/>
    <m/>
    <s v="18/03//1982"/>
    <s v="WALTER PAOLO SANTANDER CAMPOS"/>
    <s v="13974946-4"/>
    <s v="FRANCISCO JAVIER SUAREZ VEGA"/>
    <d v="2020-01-07T00:00:00"/>
    <d v="2020-01-27T00:00:00"/>
    <m/>
    <d v="2020-01-29T00:00:00"/>
    <s v="SEFERRAR"/>
    <s v="SEFERRAR"/>
    <n v="19389"/>
    <s v="sebastian.ferrada@consultor.wom.cl"/>
    <m/>
    <m/>
    <n v="71"/>
    <s v="Maria Fernanda Diaz"/>
    <x v="1"/>
    <s v="Diurno"/>
    <n v="1"/>
    <d v="2021-03-01T00:00:00"/>
    <n v="397"/>
    <m/>
    <d v="2020-03-01T00:00:00"/>
    <d v="2020-01-01T00:00:00"/>
    <s v="No"/>
    <s v="No"/>
  </r>
  <r>
    <s v="Holdtech"/>
    <x v="0"/>
    <s v="Masivo"/>
    <s v="La Serena"/>
    <s v="19729488"/>
    <s v="4"/>
    <s v="19729488-4"/>
    <s v="VAARNAIR"/>
    <s v="VALENTINA ADRIANA ARNAIZ RIOS"/>
    <s v="VALENTINA ADRIANA"/>
    <s v="ARNAIZ RIOS "/>
    <x v="1"/>
    <x v="3"/>
    <s v="Desvinculación"/>
    <s v="No Concurrencia"/>
    <d v="2020-02-29T00:00:00"/>
    <m/>
    <m/>
    <m/>
    <m/>
    <m/>
    <s v="31/05/1997"/>
    <s v="MINERVA MAKARENA ROJAS VARAS"/>
    <s v="17902552-3"/>
    <s v="ULISES LA ROSA PEREZ"/>
    <d v="2020-01-07T00:00:00"/>
    <d v="2020-01-27T00:00:00"/>
    <m/>
    <d v="2020-01-29T00:00:00"/>
    <s v="VAARNAIR"/>
    <s v="VAARNAIR"/>
    <n v="19383"/>
    <s v="valentina.arnaiz@consultor.wom.cl"/>
    <m/>
    <m/>
    <n v="71"/>
    <s v="Maria Fernanda Diaz"/>
    <x v="1"/>
    <s v="Diurno"/>
    <n v="1"/>
    <d v="2021-03-01T00:00:00"/>
    <n v="397"/>
    <m/>
    <d v="2020-02-01T00:00:00"/>
    <d v="2020-01-01T00:00:00"/>
    <s v="No"/>
    <s v="No"/>
  </r>
  <r>
    <s v="Holdtech"/>
    <x v="0"/>
    <s v="Masivo"/>
    <s v="La Serena"/>
    <s v="18879824"/>
    <s v="1"/>
    <s v="18879824-1"/>
    <s v="CMACOSTS"/>
    <s v="CONSTANZA MICHELLE ACOSTA SOTO"/>
    <s v="CONSTANZA MICHELLE"/>
    <s v="ACOSTA SOTO "/>
    <x v="1"/>
    <x v="3"/>
    <s v="Renuncia"/>
    <s v="Renuncia voluntaria"/>
    <d v="2020-09-30T00:00:00"/>
    <m/>
    <m/>
    <m/>
    <m/>
    <m/>
    <s v="07/06/1994"/>
    <s v="PALOMA JACQUELINE ARAYA MUÑOZ"/>
    <s v="15054416-5"/>
    <s v="FRANCISCO JAVIER SUAREZ VEGA"/>
    <d v="2020-01-14T00:00:00"/>
    <d v="2020-02-04T00:00:00"/>
    <m/>
    <d v="2020-02-06T00:00:00"/>
    <s v="CMACOSTS"/>
    <s v="CMACOSTS"/>
    <n v="19164"/>
    <s v="constanza.acosta@consultor.wom.cl"/>
    <m/>
    <m/>
    <n v="72"/>
    <s v="America Quinteros"/>
    <x v="0"/>
    <s v="Diurno"/>
    <s v=""/>
    <d v="2021-03-01T00:00:00"/>
    <n v="389"/>
    <m/>
    <d v="2020-09-01T00:00:00"/>
    <d v="2020-02-01T00:00:00"/>
    <s v="No"/>
    <s v="No"/>
  </r>
  <r>
    <s v="Holdtech"/>
    <x v="0"/>
    <s v="Masivo"/>
    <s v="La Serena"/>
    <s v="19770907"/>
    <s v="3"/>
    <s v="19770907-3"/>
    <s v="CSORDENV"/>
    <s v="CRISTOPHER STEPHEN ORDENES VILLALOBOS"/>
    <s v="CRISTOPHER STEPHEN"/>
    <s v="ORDENES VILLALOBOS "/>
    <x v="1"/>
    <x v="3"/>
    <s v="Desvinculación"/>
    <s v="Vencimiento de contrato"/>
    <d v="2020-03-21T00:00:00"/>
    <s v="Reingreso Call Center"/>
    <m/>
    <m/>
    <m/>
    <m/>
    <s v="10/03/1998"/>
    <s v="PAULA ANGELINA ELGUEDA MADARIAGA"/>
    <s v="14109923-K"/>
    <s v="WILLIAMS ENRIQUE DOMINGUEZ BARRADA"/>
    <d v="2020-01-14T00:00:00"/>
    <d v="2020-02-04T00:00:00"/>
    <m/>
    <d v="2020-02-06T00:00:00"/>
    <s v="CSORDENV"/>
    <s v="CSORDENV"/>
    <n v="19027"/>
    <s v="cristopher.ordenes@consultor.wom.cl"/>
    <m/>
    <m/>
    <n v="72"/>
    <s v="America Quinteros"/>
    <x v="0"/>
    <s v="Diurno"/>
    <s v=""/>
    <d v="2021-03-01T00:00:00"/>
    <n v="389"/>
    <m/>
    <d v="2020-03-01T00:00:00"/>
    <d v="2020-02-01T00:00:00"/>
    <s v="No"/>
    <s v="No"/>
  </r>
  <r>
    <s v="Holdtech"/>
    <x v="0"/>
    <s v="Masivo"/>
    <s v="La Serena"/>
    <s v="19085791"/>
    <s v="3"/>
    <s v="19085791-3"/>
    <s v="DSMORAGH"/>
    <s v="DAMARIS SOLEDAD MORAGA HERNANDEZ"/>
    <s v="DAMARIS SOLEDAD"/>
    <s v="MORAGA HERNANDEZ "/>
    <x v="1"/>
    <x v="3"/>
    <s v="Renuncia"/>
    <s v="Renuncia voluntaria"/>
    <d v="2020-02-28T00:00:00"/>
    <m/>
    <m/>
    <m/>
    <m/>
    <m/>
    <s v="25/12/1995"/>
    <s v="MINERVA MAKARENA ROJAS VARAS"/>
    <s v="17902552-3"/>
    <s v="ULISES LA ROSA PEREZ"/>
    <d v="2020-01-14T00:00:00"/>
    <d v="2020-02-04T00:00:00"/>
    <m/>
    <d v="2020-02-06T00:00:00"/>
    <s v="DSMORAGH"/>
    <s v="DSMORAGH"/>
    <n v="19359"/>
    <s v="damaris.moraga@consultor.wom.cl"/>
    <m/>
    <m/>
    <n v="72"/>
    <s v="America Quinteros"/>
    <x v="1"/>
    <s v="Diurno"/>
    <n v="1"/>
    <d v="2021-03-01T00:00:00"/>
    <n v="389"/>
    <m/>
    <d v="2020-02-01T00:00:00"/>
    <d v="2020-02-01T00:00:00"/>
    <s v="No"/>
    <s v="No"/>
  </r>
  <r>
    <s v="Holdtech"/>
    <x v="0"/>
    <s v="Masivo"/>
    <s v="La Serena"/>
    <s v="18674826"/>
    <s v="3"/>
    <s v="18674826-3"/>
    <s v="JEYANEZM"/>
    <s v="JONATHAN EDGARDO YAÑEZ MARDONES"/>
    <s v="JONATHAN EDGARDO"/>
    <s v="YAÑEZ MARDONES "/>
    <x v="1"/>
    <x v="3"/>
    <s v="Renuncia"/>
    <s v="Renuncia voluntaria"/>
    <d v="2020-03-19T00:00:00"/>
    <m/>
    <m/>
    <m/>
    <m/>
    <m/>
    <s v="29/12/1991"/>
    <s v="MINERVA MAKARENA ROJAS VARAS"/>
    <s v="17902552-3"/>
    <s v="ULISES LA ROSA PEREZ"/>
    <d v="2020-01-14T00:00:00"/>
    <d v="2020-02-04T00:00:00"/>
    <m/>
    <d v="2020-02-06T00:00:00"/>
    <s v="JEYANEZM"/>
    <s v="JEYANEZM"/>
    <n v="19397"/>
    <s v="jonathan.yanez@consultor.wom.cl"/>
    <m/>
    <m/>
    <n v="72"/>
    <s v="America Quinteros"/>
    <x v="1"/>
    <s v="Diurno"/>
    <n v="1"/>
    <d v="2021-03-01T00:00:00"/>
    <n v="389"/>
    <m/>
    <d v="2020-03-01T00:00:00"/>
    <d v="2020-02-01T00:00:00"/>
    <s v="No"/>
    <s v="No"/>
  </r>
  <r>
    <s v="Holdtech"/>
    <x v="0"/>
    <s v="Masivo"/>
    <s v="La Serena"/>
    <s v="15052232"/>
    <s v="3"/>
    <s v="15052232-3"/>
    <s v="JLCANTOQ"/>
    <s v="JOSE LUIS CANTO QUIROGA"/>
    <s v="JOSE LUIS"/>
    <s v="CANTO QUIROGA "/>
    <x v="1"/>
    <x v="3"/>
    <s v="Renuncia"/>
    <s v="Renuncia voluntaria"/>
    <d v="2020-03-26T00:00:00"/>
    <m/>
    <m/>
    <m/>
    <m/>
    <m/>
    <s v="11/08/1982"/>
    <s v="JULIO ENRIQUE EGAÑA TABILO"/>
    <s v="15451219-5"/>
    <s v="ULISES LA ROSA PEREZ"/>
    <d v="2020-01-14T00:00:00"/>
    <d v="2020-02-04T00:00:00"/>
    <m/>
    <d v="2020-02-06T00:00:00"/>
    <s v="JLCANTOQ"/>
    <s v="JLCANTOQ"/>
    <n v="19398"/>
    <s v="jose.canto@consultor.wom.cl"/>
    <m/>
    <m/>
    <n v="72"/>
    <s v="America Quinteros"/>
    <x v="1"/>
    <s v="Diurno"/>
    <n v="1"/>
    <d v="2021-03-01T00:00:00"/>
    <n v="389"/>
    <m/>
    <d v="2020-03-01T00:00:00"/>
    <d v="2020-02-01T00:00:00"/>
    <s v="No"/>
    <s v="No"/>
  </r>
  <r>
    <s v="Holdtech"/>
    <x v="0"/>
    <s v="Masivo"/>
    <s v="La Serena"/>
    <s v="18952292"/>
    <s v="4"/>
    <s v="18952292-4"/>
    <s v="KDCORTEG"/>
    <s v="KIMBERLY DANIELA CORTES GONZALEZ"/>
    <s v="KIMBERLY DANIELA"/>
    <s v="CORTES GONZALEZ "/>
    <x v="1"/>
    <x v="3"/>
    <s v="Renuncia"/>
    <s v="Renuncia voluntaria"/>
    <d v="2020-04-01T00:00:00"/>
    <m/>
    <m/>
    <m/>
    <m/>
    <m/>
    <s v="17/10/1994"/>
    <s v="WALTER PAOLO SANTANDER CAMPOS"/>
    <s v="13974946-4"/>
    <s v="FRANCISCO JAVIER SUAREZ VEGA"/>
    <d v="2020-01-14T00:00:00"/>
    <d v="2020-02-04T00:00:00"/>
    <m/>
    <d v="2020-02-06T00:00:00"/>
    <s v="KDCORTEG"/>
    <s v="KDCORTEG"/>
    <n v="19323"/>
    <s v="kimberly.cortes@consultor.wom.cl"/>
    <m/>
    <m/>
    <n v="72"/>
    <s v="America Quinteros"/>
    <x v="1"/>
    <s v="Diurno"/>
    <n v="1"/>
    <d v="2021-03-01T00:00:00"/>
    <n v="389"/>
    <m/>
    <d v="2020-04-01T00:00:00"/>
    <d v="2020-02-01T00:00:00"/>
    <s v="No"/>
    <s v="No"/>
  </r>
  <r>
    <s v="Holdtech"/>
    <x v="0"/>
    <s v="Masivo"/>
    <s v="La Serena"/>
    <s v="19771851"/>
    <s v="K"/>
    <s v="19771851-K"/>
    <s v="KPPIZART"/>
    <s v="KATERINE PAULINA PIZARRO TORRES"/>
    <s v="KATERINE PAULINA"/>
    <s v="PIZARRO TORRES "/>
    <x v="1"/>
    <x v="3"/>
    <s v="Desvinculación"/>
    <s v="Vencimiento de contrato"/>
    <d v="2020-03-21T00:00:00"/>
    <s v="Reingreso Call Center"/>
    <m/>
    <m/>
    <m/>
    <m/>
    <s v="11/08/1998"/>
    <s v="BARBARA ANDREA ROJAS DROGUETT"/>
    <s v="15909479-0"/>
    <s v="ULISES LA ROSA PEREZ"/>
    <d v="2020-01-14T00:00:00"/>
    <d v="2020-02-04T00:00:00"/>
    <m/>
    <d v="2020-02-06T00:00:00"/>
    <s v="KPPIZART"/>
    <s v="KPPIZART"/>
    <n v="19181"/>
    <s v="katerine.pizarro@consultor.wom.cl"/>
    <m/>
    <m/>
    <n v="72"/>
    <s v="America Quinteros"/>
    <x v="0"/>
    <s v="Diurno"/>
    <s v=""/>
    <d v="2021-03-01T00:00:00"/>
    <n v="389"/>
    <m/>
    <d v="2020-03-01T00:00:00"/>
    <d v="2020-02-01T00:00:00"/>
    <s v="No"/>
    <s v="No"/>
  </r>
  <r>
    <s v="Holdtech"/>
    <x v="0"/>
    <s v="Masivo"/>
    <s v="La Serena"/>
    <s v="19770589"/>
    <s v="2"/>
    <s v="19770589-2"/>
    <s v="MACARDER"/>
    <s v="MARCELO ANTONIO CARDENAS RODRIGUEZ"/>
    <s v="MARCELO ANTONIO"/>
    <s v="CARDENAS RODRIGUEZ "/>
    <x v="1"/>
    <x v="3"/>
    <s v="Desvinculación"/>
    <s v="No Concurrencia"/>
    <d v="2020-02-17T00:00:00"/>
    <m/>
    <m/>
    <m/>
    <m/>
    <m/>
    <s v="17/01/1998"/>
    <s v="PALOMA JACQUELINE ARAYA MUÑOZ"/>
    <s v="15054416-5"/>
    <s v="FRANCISCO JAVIER SUAREZ VEGA"/>
    <d v="2020-01-14T00:00:00"/>
    <d v="2020-02-04T00:00:00"/>
    <m/>
    <d v="2020-02-06T00:00:00"/>
    <s v="MACARDER"/>
    <s v="MACARDER"/>
    <n v="19369"/>
    <s v="marcelo.cardenas@consultor.wom.cl"/>
    <m/>
    <m/>
    <n v="72"/>
    <s v="America Quinteros"/>
    <x v="0"/>
    <s v="Diurno"/>
    <s v=""/>
    <d v="2021-03-01T00:00:00"/>
    <n v="389"/>
    <m/>
    <d v="2020-02-01T00:00:00"/>
    <d v="2020-02-01T00:00:00"/>
    <s v="No"/>
    <s v="No"/>
  </r>
  <r>
    <s v="Holdtech"/>
    <x v="0"/>
    <s v="Masivo"/>
    <s v="La Serena"/>
    <s v="20912194"/>
    <s v="8"/>
    <s v="20912194-8"/>
    <s v="MJGONZAM"/>
    <s v="MARIA JOSE GONZALEZ MUÑOZ"/>
    <s v="MARIA JOSE"/>
    <s v="GONZALEZ MUÑOZ "/>
    <x v="1"/>
    <x v="3"/>
    <s v="Desvinculación"/>
    <s v="No Concurrencia"/>
    <d v="2020-02-25T00:00:00"/>
    <m/>
    <m/>
    <m/>
    <m/>
    <m/>
    <s v="14/11/2001"/>
    <s v="MINERVA MAKARENA ROJAS VARAS"/>
    <s v="17902552-3"/>
    <s v="ULISES LA ROSA PEREZ"/>
    <d v="2020-01-14T00:00:00"/>
    <d v="2020-02-04T00:00:00"/>
    <m/>
    <d v="2020-02-06T00:00:00"/>
    <s v="MJGONZAM"/>
    <s v="MJGONZAM"/>
    <n v="19340"/>
    <s v="maria.gonzalez.m@consultor.wom.cl"/>
    <m/>
    <m/>
    <n v="72"/>
    <s v="America Quinteros"/>
    <x v="0"/>
    <s v="Diurno"/>
    <s v=""/>
    <d v="2021-03-01T00:00:00"/>
    <n v="389"/>
    <m/>
    <d v="2020-02-01T00:00:00"/>
    <d v="2020-02-01T00:00:00"/>
    <s v="No"/>
    <s v="No"/>
  </r>
  <r>
    <s v="Holdtech"/>
    <x v="0"/>
    <s v="Empresas"/>
    <s v="La Serena"/>
    <s v="19659873"/>
    <s v="1"/>
    <s v="19659873-1"/>
    <s v="NLCOSTAT"/>
    <s v="NICOLETTA LUCIA COSTANZI TOLMO"/>
    <s v="NICOLETTA LUCIA"/>
    <s v="COSTANZI TOLMO "/>
    <x v="1"/>
    <x v="3"/>
    <s v="Desvinculación"/>
    <s v="Vencimiento de contrato"/>
    <d v="2020-06-18T00:00:00"/>
    <s v="Reingreso Call Center"/>
    <m/>
    <m/>
    <m/>
    <m/>
    <s v="06/04/1997"/>
    <s v="BARBARA ANDREA ROJAS DROGUETT"/>
    <s v="15909479-0"/>
    <s v="ULISES LA ROSA PEREZ"/>
    <d v="2020-01-14T00:00:00"/>
    <d v="2020-02-04T00:00:00"/>
    <m/>
    <d v="2020-02-06T00:00:00"/>
    <s v="NLCOSTAT"/>
    <s v="NLCOSTAT"/>
    <n v="19091"/>
    <s v="nicoletta.costanzi@consultor.wom.cl"/>
    <m/>
    <m/>
    <n v="72"/>
    <s v="America Quinteros"/>
    <x v="0"/>
    <s v="Diurno"/>
    <s v=""/>
    <d v="2021-03-01T00:00:00"/>
    <n v="389"/>
    <m/>
    <d v="2020-06-01T00:00:00"/>
    <d v="2020-02-01T00:00:00"/>
    <s v="No"/>
    <s v="Si"/>
  </r>
  <r>
    <s v="Holdtech"/>
    <x v="0"/>
    <s v="Masivo"/>
    <s v="La Serena"/>
    <s v="18889794"/>
    <s v="0"/>
    <s v="18889794-0"/>
    <s v="VCYANEZL"/>
    <s v="VALERIA CATALINA YAÑEZ LAMAS"/>
    <s v="VALERIA CATALINA"/>
    <s v="YAÑEZ LAMAS "/>
    <x v="1"/>
    <x v="3"/>
    <s v="Renuncia"/>
    <s v="Renuncia voluntaria"/>
    <d v="2020-03-13T00:00:00"/>
    <m/>
    <m/>
    <m/>
    <m/>
    <m/>
    <s v="01/05/1995"/>
    <s v="JULIO ENRIQUE EGAÑA TABILO"/>
    <s v="15451219-5"/>
    <s v="ULISES LA ROSA PEREZ"/>
    <d v="2020-01-14T00:00:00"/>
    <d v="2020-02-04T00:00:00"/>
    <m/>
    <d v="2020-02-06T00:00:00"/>
    <s v="VCYANEZL"/>
    <s v="VCYANEZL"/>
    <n v="19355"/>
    <s v="valeria.yanez@consultor.wom.cl"/>
    <m/>
    <m/>
    <n v="72"/>
    <s v="America Quinteros"/>
    <x v="0"/>
    <s v="Diurno"/>
    <s v=""/>
    <d v="2021-03-01T00:00:00"/>
    <n v="389"/>
    <m/>
    <d v="2020-03-01T00:00:00"/>
    <d v="2020-02-01T00:00:00"/>
    <s v="No"/>
    <s v="No"/>
  </r>
  <r>
    <s v="Holdtech"/>
    <x v="0"/>
    <s v="Masivo"/>
    <s v="La Serena"/>
    <s v="17624665"/>
    <s v="0"/>
    <s v="17624665-0"/>
    <s v="CAMOLINA"/>
    <s v="CONSTANZA ANDREA MOLINA AGUIRRE"/>
    <s v="CONSTANZA ANDREA"/>
    <s v="MOLINA AGUIRRE"/>
    <x v="1"/>
    <x v="3"/>
    <s v="Renuncia"/>
    <s v="Renuncia voluntaria"/>
    <d v="2020-11-02T00:00:00"/>
    <m/>
    <m/>
    <m/>
    <m/>
    <m/>
    <d v="1990-06-25T00:00:00"/>
    <s v="BARBARA ANDREA ROJAS DROGUETT"/>
    <s v="15909479-0"/>
    <s v="ULISES LA ROSA PEREZ"/>
    <d v="2020-03-18T00:00:00"/>
    <d v="2020-04-07T00:00:00"/>
    <m/>
    <d v="2020-04-09T00:00:00"/>
    <s v="CAMOLINA"/>
    <s v="CAMOLINA"/>
    <n v="19125"/>
    <s v="constanza.molina@consultor.wom.cl"/>
    <m/>
    <m/>
    <n v="73"/>
    <s v="Leticia Cabrera"/>
    <x v="0"/>
    <s v="Diurno"/>
    <s v=""/>
    <d v="2021-03-01T00:00:00"/>
    <n v="326"/>
    <m/>
    <d v="2020-11-01T00:00:00"/>
    <d v="2020-04-01T00:00:00"/>
    <s v="No"/>
    <s v="No"/>
  </r>
  <r>
    <s v="Holdtech"/>
    <x v="0"/>
    <s v="Masivo"/>
    <s v="La Serena"/>
    <s v="19349327"/>
    <s v="0"/>
    <s v="19349327-0"/>
    <s v="DACOVACC"/>
    <s v="DANIEL ALEXIS COVACEVICH CARVAJAL"/>
    <s v="DANIEL ALEXIS"/>
    <s v="COVACEVICH CARVAJAL"/>
    <x v="1"/>
    <x v="3"/>
    <s v="Desvinculación"/>
    <s v="Vencimiento de contrato"/>
    <d v="2020-08-19T00:00:00"/>
    <m/>
    <m/>
    <m/>
    <m/>
    <m/>
    <d v="1996-10-08T00:00:00"/>
    <s v="BARBARA ANDREA ROJAS DROGUETT"/>
    <s v="15909479-0"/>
    <s v="ULISES LA ROSA PEREZ"/>
    <d v="2020-03-18T00:00:00"/>
    <d v="2020-04-07T00:00:00"/>
    <m/>
    <d v="2020-04-09T00:00:00"/>
    <s v="DACOVACC"/>
    <s v="DACOVACC"/>
    <n v="19027"/>
    <s v="daniel.covacevich@consultor.wom.cl"/>
    <m/>
    <m/>
    <n v="73"/>
    <s v="Leticia Cabrera"/>
    <x v="1"/>
    <s v="Diurno"/>
    <n v="1"/>
    <d v="2021-03-01T00:00:00"/>
    <n v="326"/>
    <m/>
    <d v="2020-08-01T00:00:00"/>
    <d v="2020-04-01T00:00:00"/>
    <s v="No"/>
    <s v="No"/>
  </r>
  <r>
    <s v="Holdtech"/>
    <x v="0"/>
    <s v="Masivo"/>
    <s v="La Serena"/>
    <s v="19001290"/>
    <s v="5"/>
    <s v="19001290-5"/>
    <s v="DALUENGV"/>
    <s v="DANIELA ALEJANDRA LUENGO VILLAVICENCIO"/>
    <s v="DANIELA ALEJANDRA"/>
    <s v="LUENGO VILLAVICENCIO"/>
    <x v="1"/>
    <x v="3"/>
    <s v="Renuncia"/>
    <s v="Renuncia voluntaria"/>
    <d v="2020-07-15T00:00:00"/>
    <m/>
    <m/>
    <m/>
    <m/>
    <m/>
    <d v="1995-11-27T00:00:00"/>
    <s v="MINERVA MAKARENA ROJAS VARAS"/>
    <s v="17902552-3"/>
    <s v="ULISES LA ROSA PEREZ"/>
    <d v="2020-03-18T00:00:00"/>
    <d v="2020-04-07T00:00:00"/>
    <m/>
    <d v="2020-04-09T00:00:00"/>
    <s v="DALUENGV"/>
    <s v="DALUENGV"/>
    <n v="19219"/>
    <s v="daniela.luengo@consultor.wom.cl"/>
    <m/>
    <m/>
    <n v="73"/>
    <s v="Leticia Cabrera"/>
    <x v="1"/>
    <s v="Diurno"/>
    <n v="1"/>
    <d v="2021-03-01T00:00:00"/>
    <n v="326"/>
    <m/>
    <d v="2020-07-01T00:00:00"/>
    <d v="2020-04-01T00:00:00"/>
    <s v="No"/>
    <s v="No"/>
  </r>
  <r>
    <s v="Holdtech"/>
    <x v="0"/>
    <s v="Recambio"/>
    <s v="La Serena"/>
    <s v="20127019"/>
    <s v="7"/>
    <s v="20127019-7"/>
    <s v="FVROMERA"/>
    <s v="FRANCISCA VANGELI ROMERO ADAROS"/>
    <s v="FRANCISCA VANGELI"/>
    <s v="ROMERO ADAROS "/>
    <x v="1"/>
    <x v="3"/>
    <s v="Desvinculación"/>
    <s v="Necesidad de la empresa"/>
    <d v="2020-10-29T00:00:00"/>
    <m/>
    <m/>
    <m/>
    <m/>
    <m/>
    <d v="1999-05-05T00:00:00"/>
    <s v="JULIO ENRIQUE EGAÑA TABILO"/>
    <s v="15451219-5"/>
    <s v="ULISES LA ROSA PEREZ"/>
    <d v="2020-03-18T00:00:00"/>
    <d v="2020-04-07T00:00:00"/>
    <m/>
    <d v="2020-04-09T00:00:00"/>
    <s v="FVROMERA"/>
    <s v="FVROMERA"/>
    <n v="19308"/>
    <s v="francisca.romero.a@consultor.wom.cl"/>
    <m/>
    <m/>
    <n v="73"/>
    <s v="Leticia Cabrera"/>
    <x v="0"/>
    <s v="Diurno"/>
    <s v=""/>
    <d v="2021-03-01T00:00:00"/>
    <n v="326"/>
    <m/>
    <d v="2020-10-01T00:00:00"/>
    <d v="2020-04-01T00:00:00"/>
    <s v="No"/>
    <s v="No"/>
  </r>
  <r>
    <s v="Holdtech"/>
    <x v="0"/>
    <s v="Empresas"/>
    <s v="La Serena"/>
    <s v="16705250"/>
    <s v="9"/>
    <s v="16705250-9"/>
    <s v="JKREDLIE"/>
    <s v="JESSICA KARINE REDLICH ECHEVERRIA"/>
    <s v="JESSICA KARINE"/>
    <s v="REDLICH ECHEVERRIA"/>
    <x v="1"/>
    <x v="3"/>
    <s v="Renuncia"/>
    <s v="Renuncia voluntaria"/>
    <d v="2020-11-30T00:00:00"/>
    <m/>
    <m/>
    <m/>
    <m/>
    <m/>
    <d v="1987-12-09T00:00:00"/>
    <s v="FRANCISCO JAVIER SUAREZ VEGA"/>
    <s v="17062133-6"/>
    <s v="YORMAN JOSE HERNANDEZ USECHE "/>
    <d v="2020-03-18T00:00:00"/>
    <d v="2020-04-07T00:00:00"/>
    <m/>
    <d v="2020-04-09T00:00:00"/>
    <s v="JKREDLIE"/>
    <s v="JKREDLIE"/>
    <n v="19266"/>
    <s v="jessica.redlich@consultor.wom.cl"/>
    <m/>
    <m/>
    <n v="73"/>
    <s v="Leticia Cabrera"/>
    <x v="0"/>
    <s v="Diurno"/>
    <s v=""/>
    <d v="2021-03-01T00:00:00"/>
    <n v="326"/>
    <m/>
    <d v="2020-11-01T00:00:00"/>
    <d v="2020-04-01T00:00:00"/>
    <s v="No"/>
    <s v="No"/>
  </r>
  <r>
    <s v="Holdtech"/>
    <x v="0"/>
    <s v="Masivo"/>
    <s v="La Serena"/>
    <s v="18138140"/>
    <s v="K"/>
    <s v="18138140-K"/>
    <s v="MJGONZAH"/>
    <s v="MARIA JOSE NIVETH GONZALEZ HERRERA"/>
    <s v="MARIA JOSE NIVETH"/>
    <s v="GONZALEZ HERRERA"/>
    <x v="1"/>
    <x v="3"/>
    <s v="Desvinculación"/>
    <s v="Vencimiento de contrato"/>
    <d v="2020-05-23T00:00:00"/>
    <m/>
    <m/>
    <m/>
    <m/>
    <m/>
    <d v="1992-02-07T00:00:00"/>
    <s v="BARBARA ANDREA ROJAS DROGUETT"/>
    <s v="15909479-0"/>
    <s v="ULISES LA ROSA PEREZ"/>
    <d v="2020-03-18T00:00:00"/>
    <d v="2020-04-07T00:00:00"/>
    <m/>
    <d v="2020-04-09T00:00:00"/>
    <s v="MJGONZAH"/>
    <s v="MJGONZAH"/>
    <n v="19116"/>
    <s v="maria.gonzalez.h@consultor.wom.cl"/>
    <m/>
    <m/>
    <n v="73"/>
    <s v="Leticia Cabrera"/>
    <x v="1"/>
    <s v="Diurno"/>
    <n v="1"/>
    <d v="2021-03-01T00:00:00"/>
    <n v="326"/>
    <m/>
    <d v="2020-05-01T00:00:00"/>
    <d v="2020-04-01T00:00:00"/>
    <s v="No"/>
    <s v="No"/>
  </r>
  <r>
    <s v="Holdtech"/>
    <x v="0"/>
    <s v="Masivo"/>
    <s v="La Serena"/>
    <s v="17626689"/>
    <s v="9"/>
    <s v="17626689-9"/>
    <s v="PCMENDII"/>
    <s v="PAULA CAROLINA MENDIETA IBACACHE"/>
    <s v="PAULA CAROLINA"/>
    <s v="MENDIETA IBACACHE "/>
    <x v="1"/>
    <x v="3"/>
    <s v="Renuncia"/>
    <s v="Renuncia voluntaria"/>
    <d v="2021-01-25T00:00:00"/>
    <m/>
    <m/>
    <m/>
    <m/>
    <m/>
    <d v="1991-04-17T00:00:00"/>
    <s v="WALTER PAOLO SANTANDER CAMPOS"/>
    <s v="13974946-4"/>
    <s v="FRANCISCO JAVIER SUAREZ VEGA"/>
    <d v="2020-03-26T00:00:00"/>
    <d v="2020-04-09T00:00:00"/>
    <m/>
    <d v="2020-04-13T00:00:00"/>
    <s v="PCMENDII"/>
    <s v="PCMENDII"/>
    <n v="19351"/>
    <s v="paula.mendieta@consultor.wom.cl"/>
    <m/>
    <m/>
    <n v="74"/>
    <s v="Maria Fernanda Diaz"/>
    <x v="1"/>
    <s v="Diurno"/>
    <n v="1"/>
    <d v="2021-03-01T00:00:00"/>
    <n v="322"/>
    <m/>
    <d v="2021-01-01T00:00:00"/>
    <d v="2020-04-01T00:00:00"/>
    <s v="No"/>
    <s v="Si"/>
  </r>
  <r>
    <s v="Holdtech"/>
    <x v="0"/>
    <s v="Prepago"/>
    <s v="La Serena"/>
    <s v="18758610"/>
    <s v="0"/>
    <s v="18758610-0"/>
    <s v="AAMIRAND"/>
    <s v="ANDRES ANTONIO MIRANDA DIAZ"/>
    <s v="ANDRES ANTONIO"/>
    <s v="MIRANDA DIAZ "/>
    <x v="1"/>
    <x v="3"/>
    <s v="Desvinculación"/>
    <s v="Vencimiento de contrato"/>
    <d v="2020-08-24T00:00:00"/>
    <m/>
    <m/>
    <m/>
    <m/>
    <m/>
    <d v="1994-10-03T00:00:00"/>
    <s v="JULIO ENRIQUE EGAÑA TABILO"/>
    <s v="15451219-5"/>
    <s v="ULISES LA ROSA PEREZ"/>
    <d v="2020-03-26T00:00:00"/>
    <d v="2020-04-09T00:00:00"/>
    <m/>
    <d v="2020-04-13T00:00:00"/>
    <s v="AAMIRAND"/>
    <s v="AAMIRAND"/>
    <n v="19181"/>
    <s v="andres.miranda@consultor.wom.cl"/>
    <n v="45"/>
    <m/>
    <n v="74"/>
    <s v="Maria Fernanda Diaz"/>
    <x v="1"/>
    <s v="Diurno"/>
    <n v="1"/>
    <d v="2021-03-01T00:00:00"/>
    <n v="322"/>
    <m/>
    <d v="2020-08-01T00:00:00"/>
    <d v="2020-04-01T00:00:00"/>
    <s v="No"/>
    <s v="No"/>
  </r>
  <r>
    <s v="Holdtech"/>
    <x v="0"/>
    <s v="Masivo"/>
    <s v="La Serena"/>
    <s v="18317730"/>
    <s v="3"/>
    <s v="18317730-3"/>
    <s v="KJBARAHL"/>
    <s v="KATYA JESENIA BARAHONA LOPEZ"/>
    <s v="KATYA JESENIA"/>
    <s v="BARAHONA LOPEZ "/>
    <x v="1"/>
    <x v="3"/>
    <s v="Renuncia"/>
    <s v="Renuncia voluntaria"/>
    <d v="2020-05-06T00:00:00"/>
    <m/>
    <m/>
    <m/>
    <m/>
    <m/>
    <d v="1993-04-23T00:00:00"/>
    <s v="PAULA ANGELINA ELGUEDA MADARIAGA"/>
    <s v="14109923-K"/>
    <s v="WILLIAMS ENRIQUE DOMINGUEZ BARRADA"/>
    <d v="2020-03-26T00:00:00"/>
    <d v="2020-04-09T00:00:00"/>
    <m/>
    <d v="2020-04-13T00:00:00"/>
    <s v="KJBARAHL"/>
    <s v="KJBARAHL"/>
    <n v="19355"/>
    <s v="katya.barahona@consultor.wom.cl"/>
    <n v="45"/>
    <m/>
    <n v="74"/>
    <s v="Maria Fernanda Diaz"/>
    <x v="1"/>
    <s v="Diurno"/>
    <n v="1"/>
    <d v="2021-03-01T00:00:00"/>
    <n v="322"/>
    <m/>
    <d v="2020-05-01T00:00:00"/>
    <d v="2020-04-01T00:00:00"/>
    <s v="No"/>
    <s v="No"/>
  </r>
  <r>
    <s v="Holdtech"/>
    <x v="0"/>
    <s v="Masivo"/>
    <s v="La Serena"/>
    <s v="18689508"/>
    <s v="8"/>
    <s v="18689508-8"/>
    <s v="PAACUNAC"/>
    <s v="PABLO ANDRES ACUÑA CORTES"/>
    <s v="PABLO ANDRES"/>
    <s v="ACUÑA CORTES "/>
    <x v="1"/>
    <x v="3"/>
    <s v="Renuncia"/>
    <s v="Renuncia voluntaria"/>
    <d v="2020-06-27T00:00:00"/>
    <m/>
    <m/>
    <m/>
    <m/>
    <m/>
    <d v="1994-08-02T00:00:00"/>
    <s v="PAULA ANGELINA ELGUEDA MADARIAGA"/>
    <s v="14109923-K"/>
    <s v="WILLIAMS ENRIQUE DOMINGUEZ BARRADA"/>
    <d v="2020-03-26T00:00:00"/>
    <d v="2020-04-09T00:00:00"/>
    <m/>
    <d v="2020-04-13T00:00:00"/>
    <s v="PAACUNAC"/>
    <s v="PAACUNAC"/>
    <n v="19178"/>
    <s v="pablo.acuna@consultor.wom.cl"/>
    <n v="45"/>
    <m/>
    <n v="74"/>
    <s v="Maria Fernanda Diaz"/>
    <x v="1"/>
    <s v="Diurno"/>
    <n v="1"/>
    <d v="2021-03-01T00:00:00"/>
    <n v="322"/>
    <m/>
    <d v="2020-06-01T00:00:00"/>
    <d v="2020-04-01T00:00:00"/>
    <s v="No"/>
    <s v="No"/>
  </r>
  <r>
    <s v="Holdtech"/>
    <x v="0"/>
    <s v="Recambio"/>
    <s v="La Serena"/>
    <s v="17745852"/>
    <s v="K"/>
    <s v="17745852-k"/>
    <s v="RISALDIR"/>
    <s v="ROBERTO ISAI SALDIAS RIQUELME"/>
    <s v="ROBERTO ISAI"/>
    <s v="SALDIAS RIQUELME "/>
    <x v="1"/>
    <x v="3"/>
    <s v="Renuncia"/>
    <s v="Renuncia voluntaria"/>
    <d v="2020-12-22T00:00:00"/>
    <m/>
    <m/>
    <m/>
    <m/>
    <m/>
    <d v="1991-06-04T00:00:00"/>
    <s v="MINERVA MAKARENA ROJAS VARAS"/>
    <s v="17902552-3"/>
    <s v="ULISES LA ROSA PEREZ"/>
    <d v="2020-04-13T00:00:00"/>
    <d v="2020-04-18T00:00:00"/>
    <m/>
    <d v="2020-04-20T00:00:00"/>
    <s v="RISALDIR"/>
    <s v="RISALDIR"/>
    <n v="19337"/>
    <s v="roberto.saldias@consultor.wom.cl"/>
    <m/>
    <m/>
    <n v="75"/>
    <s v="America Quinteros"/>
    <x v="1"/>
    <s v="Diurno"/>
    <n v="1"/>
    <d v="2021-03-01T00:00:00"/>
    <n v="315"/>
    <m/>
    <d v="2020-12-01T00:00:00"/>
    <d v="2020-04-01T00:00:00"/>
    <s v="No"/>
    <s v="No"/>
  </r>
  <r>
    <s v="Holdtech"/>
    <x v="0"/>
    <s v="Masivo"/>
    <s v="La Serena"/>
    <s v="17288590"/>
    <s v="K"/>
    <s v="17288590-K"/>
    <s v="AIBARRAR"/>
    <s v="ABRAHAM IGNACIO BARRAZA ROJAS"/>
    <s v="ABRAHAM IGNACIO"/>
    <s v="BARRAZA ROJAS "/>
    <x v="1"/>
    <x v="3"/>
    <s v="Desvinculación"/>
    <s v="Vencimiento de contrato"/>
    <d v="2020-08-31T00:00:00"/>
    <m/>
    <m/>
    <m/>
    <m/>
    <m/>
    <d v="1994-12-18T00:00:00"/>
    <s v="JONATHAN ANDRES GONZALEZ HIDALGO"/>
    <s v="16732649-8"/>
    <s v="ULISES LA ROSA PEREZ"/>
    <d v="2020-04-13T00:00:00"/>
    <d v="2020-04-18T00:00:00"/>
    <m/>
    <d v="2020-04-20T00:00:00"/>
    <s v="AIBARRAR"/>
    <s v="AIBARRAR"/>
    <n v="19400"/>
    <s v="abraham.barraza@consultor.wom.cl"/>
    <m/>
    <m/>
    <n v="75"/>
    <s v="America Quinteros"/>
    <x v="1"/>
    <s v="Diurno"/>
    <n v="1"/>
    <d v="2021-03-01T00:00:00"/>
    <n v="315"/>
    <m/>
    <d v="2020-08-01T00:00:00"/>
    <d v="2020-04-01T00:00:00"/>
    <s v="No"/>
    <s v="No"/>
  </r>
  <r>
    <s v="Holdtech"/>
    <x v="0"/>
    <s v="Masivo"/>
    <s v="La Serena"/>
    <s v="19695537"/>
    <s v="2"/>
    <s v="19695537-2"/>
    <s v="DIMEDINI"/>
    <s v="DIEGO IGNACIO MEDINA INOSTROZA"/>
    <s v="DIEGO IGNACIO"/>
    <s v="MEDINA INOSTROZA "/>
    <x v="1"/>
    <x v="3"/>
    <s v="Renuncia"/>
    <s v="Renuncia voluntaria"/>
    <d v="2020-05-08T00:00:00"/>
    <m/>
    <m/>
    <m/>
    <m/>
    <m/>
    <d v="1998-08-26T00:00:00"/>
    <s v="CESAR PATRICIO SOLER VARGAS"/>
    <s v="17016833-K"/>
    <s v="ULISES LA ROSA PEREZ"/>
    <d v="2020-04-13T00:00:00"/>
    <d v="2020-04-18T00:00:00"/>
    <m/>
    <d v="2020-04-20T00:00:00"/>
    <s v="DIMEDINI"/>
    <s v="DIMEDINI"/>
    <n v="19340"/>
    <s v="diego.medina@consultor.wom.cl"/>
    <m/>
    <m/>
    <n v="75"/>
    <s v="America Quinteros"/>
    <x v="1"/>
    <s v="Diurno"/>
    <n v="1"/>
    <d v="2021-03-01T00:00:00"/>
    <n v="315"/>
    <m/>
    <d v="2020-05-01T00:00:00"/>
    <d v="2020-04-01T00:00:00"/>
    <s v="No"/>
    <s v="No"/>
  </r>
  <r>
    <s v="Holdtech"/>
    <x v="0"/>
    <s v="Empresas"/>
    <s v="La Serena"/>
    <s v="18495535"/>
    <s v="0"/>
    <s v="18495535-0"/>
    <s v="FASANTAJ"/>
    <s v="FELIPE ANDRES SANTANDER JIMENEZ"/>
    <s v="FELIPE ANDRES"/>
    <s v="SANTANDER JIMENEZ "/>
    <x v="1"/>
    <x v="3"/>
    <s v="Desvinculación"/>
    <s v="Vencimiento de contrato"/>
    <d v="2020-08-31T00:00:00"/>
    <m/>
    <m/>
    <m/>
    <m/>
    <m/>
    <d v="1993-12-04T00:00:00"/>
    <s v="CESAR PATRICIO SOLER VARGAS"/>
    <s v="17016833-K"/>
    <s v="ULISES LA ROSA PEREZ"/>
    <d v="2020-04-13T00:00:00"/>
    <d v="2020-04-18T00:00:00"/>
    <m/>
    <d v="2020-04-20T00:00:00"/>
    <s v="FASANTAJ"/>
    <s v="FASANTAJ"/>
    <n v="19227"/>
    <s v="felipe.santander@consultor.wom.cl"/>
    <m/>
    <m/>
    <n v="75"/>
    <s v="America Quinteros"/>
    <x v="1"/>
    <s v="Diurno"/>
    <n v="1"/>
    <d v="2021-03-01T00:00:00"/>
    <n v="315"/>
    <m/>
    <d v="2020-08-01T00:00:00"/>
    <d v="2020-04-01T00:00:00"/>
    <s v="No"/>
    <s v="No"/>
  </r>
  <r>
    <s v="Holdtech"/>
    <x v="0"/>
    <s v="Masivo"/>
    <s v="La Serena"/>
    <s v="19038624"/>
    <s v="4"/>
    <s v="19038624-4"/>
    <s v="NCGALLER"/>
    <s v="NANCY CECILIA GALLEGUILLOS ROJAS"/>
    <s v="NANCY CECILIA"/>
    <s v="GALLEGUILLOS ROJAS "/>
    <x v="1"/>
    <x v="3"/>
    <s v="Desvinculación"/>
    <s v="Vencimiento de contrato"/>
    <d v="2020-08-31T00:00:00"/>
    <m/>
    <m/>
    <m/>
    <m/>
    <m/>
    <d v="1993-11-21T00:00:00"/>
    <s v="JONATHAN ANDRES GONZALEZ HIDALGO"/>
    <s v="16732649-8"/>
    <s v="ULISES LA ROSA PEREZ"/>
    <d v="2020-04-13T00:00:00"/>
    <d v="2020-04-18T00:00:00"/>
    <m/>
    <d v="2020-04-20T00:00:00"/>
    <s v="NCGALLER"/>
    <s v="NCGALLER"/>
    <n v="19366"/>
    <s v="nancy.galleguillos@consultor.wom.cl"/>
    <m/>
    <m/>
    <n v="75"/>
    <s v="America Quinteros"/>
    <x v="1"/>
    <s v="Diurno"/>
    <n v="1"/>
    <d v="2021-03-01T00:00:00"/>
    <n v="315"/>
    <m/>
    <d v="2020-08-01T00:00:00"/>
    <d v="2020-04-01T00:00:00"/>
    <s v="No"/>
    <s v="No"/>
  </r>
  <r>
    <s v="Holdtech"/>
    <x v="0"/>
    <s v="Masivo"/>
    <s v="La Serena"/>
    <s v="19625332"/>
    <s v="7"/>
    <s v="19625332-7"/>
    <s v="NRWILDEU"/>
    <s v="NORMAN RENE WILDE URIBE"/>
    <s v="NORMAN RENE"/>
    <s v="WILDE URIBE "/>
    <x v="1"/>
    <x v="3"/>
    <s v="Renuncia"/>
    <s v="Renuncia voluntaria"/>
    <d v="2020-08-01T00:00:00"/>
    <m/>
    <m/>
    <m/>
    <m/>
    <m/>
    <d v="1998-03-09T00:00:00"/>
    <s v="BARBARA ANDREA ROJAS DROGUETT"/>
    <s v="15909479-0"/>
    <s v="ULISES LA ROSA PEREZ"/>
    <d v="2020-04-13T00:00:00"/>
    <d v="2020-04-18T00:00:00"/>
    <m/>
    <d v="2020-04-20T00:00:00"/>
    <s v="NRWILDEU"/>
    <s v="NRWILDEU"/>
    <n v="19399"/>
    <s v="norman.wilde@consultor.wom.cl"/>
    <m/>
    <m/>
    <n v="75"/>
    <s v="America Quinteros"/>
    <x v="1"/>
    <s v="Diurno"/>
    <n v="1"/>
    <d v="2021-03-01T00:00:00"/>
    <n v="315"/>
    <m/>
    <d v="2020-08-01T00:00:00"/>
    <d v="2020-04-01T00:00:00"/>
    <s v="No"/>
    <s v="No"/>
  </r>
  <r>
    <s v="Holdtech"/>
    <x v="0"/>
    <s v="Masivo"/>
    <s v="La Serena"/>
    <s v="18632079"/>
    <s v="4"/>
    <s v="18632079-4"/>
    <s v="RBMUNOZY"/>
    <s v="ROSARIO BETZABE MUÑOZ YAÑEZ"/>
    <s v="ROSARIO BETZABE"/>
    <s v="MUÑOZ YAÑEZ "/>
    <x v="1"/>
    <x v="3"/>
    <s v="Desvinculación"/>
    <s v="No Concurrencia"/>
    <d v="2020-04-24T00:00:00"/>
    <m/>
    <m/>
    <m/>
    <m/>
    <m/>
    <d v="1993-09-02T00:00:00"/>
    <s v="ALFONSO ANTONIO PINTO ARAYA"/>
    <s v="16780392-K"/>
    <s v="WILLIAMS ENRIQUE DOMINGUEZ BARRADA"/>
    <d v="2020-04-13T00:00:00"/>
    <d v="2020-04-18T00:00:00"/>
    <m/>
    <d v="2020-04-20T00:00:00"/>
    <s v="RBMUNOZY"/>
    <s v="RBMUNOZY"/>
    <n v="19381"/>
    <s v="rosario.munoz@consultor.wom.cl"/>
    <m/>
    <m/>
    <n v="75"/>
    <s v="America Quinteros"/>
    <x v="1"/>
    <s v="Diurno"/>
    <n v="1"/>
    <d v="2021-03-01T00:00:00"/>
    <n v="315"/>
    <m/>
    <d v="2020-04-01T00:00:00"/>
    <d v="2020-04-01T00:00:00"/>
    <s v="No"/>
    <s v="No"/>
  </r>
  <r>
    <s v="Holdtech"/>
    <x v="0"/>
    <s v="Masivo"/>
    <s v="La Serena"/>
    <s v="15035814"/>
    <s v="0"/>
    <s v="15035814-0"/>
    <s v="SICARMOM"/>
    <s v="SAMUEL IGNACIO CARMONA MERCADO"/>
    <s v="SAMUEL IGNACIO"/>
    <s v="CARMONA MERCADO"/>
    <x v="1"/>
    <x v="3"/>
    <s v="Desvinculación"/>
    <s v="Vencimiento de contrato"/>
    <d v="2020-06-30T00:00:00"/>
    <m/>
    <m/>
    <m/>
    <m/>
    <m/>
    <d v="1985-02-19T00:00:00"/>
    <s v="PAULA ANGELINA ELGUEDA MADARIAGA"/>
    <s v="14109923-K"/>
    <s v="WILLIAMS ENRIQUE DOMINGUEZ BARRADA"/>
    <d v="2020-04-13T00:00:00"/>
    <d v="2020-04-18T00:00:00"/>
    <m/>
    <d v="2020-04-20T00:00:00"/>
    <s v="SICARMOM"/>
    <s v="SICARMOM"/>
    <n v="19206"/>
    <s v="samuel.carmona@consultor.wom.cl"/>
    <m/>
    <m/>
    <n v="75"/>
    <s v="America Quinteros"/>
    <x v="0"/>
    <s v="Diurno"/>
    <s v=""/>
    <d v="2021-03-01T00:00:00"/>
    <n v="315"/>
    <m/>
    <d v="2020-06-01T00:00:00"/>
    <d v="2020-04-01T00:00:00"/>
    <s v="No"/>
    <s v="No"/>
  </r>
  <r>
    <s v="Holdtech"/>
    <x v="0"/>
    <s v="Masivo"/>
    <s v="La Serena"/>
    <s v="20167152"/>
    <s v="3"/>
    <s v="20167152-3"/>
    <s v="TBGONZAN"/>
    <s v="TAMARA BELEN GONZALEZ NUÑEZ"/>
    <s v="TAMARA BELEN"/>
    <s v="GONZALEZ NUÑEZ "/>
    <x v="1"/>
    <x v="3"/>
    <s v="Renuncia"/>
    <s v="Renuncia voluntaria"/>
    <d v="2020-05-15T00:00:00"/>
    <m/>
    <m/>
    <m/>
    <m/>
    <m/>
    <d v="1999-05-22T00:00:00"/>
    <s v="MINERVA MAKARENA ROJAS VARAS"/>
    <s v="17902552-3"/>
    <s v="ULISES LA ROSA PEREZ"/>
    <d v="2020-04-13T00:00:00"/>
    <d v="2020-04-18T00:00:00"/>
    <m/>
    <d v="2020-04-20T00:00:00"/>
    <s v="TBGONZAN"/>
    <s v="TBGONZAN"/>
    <n v="19130"/>
    <s v="tamara.gonzalez@consultor.wom.cl"/>
    <m/>
    <m/>
    <n v="75"/>
    <s v="America Quinteros"/>
    <x v="1"/>
    <s v="Diurno"/>
    <n v="1"/>
    <d v="2021-03-01T00:00:00"/>
    <n v="315"/>
    <m/>
    <d v="2020-05-01T00:00:00"/>
    <d v="2020-04-01T00:00:00"/>
    <s v="No"/>
    <s v="No"/>
  </r>
  <r>
    <s v="Holdtech"/>
    <x v="0"/>
    <s v="Masivo"/>
    <s v="La Serena"/>
    <s v="19459442"/>
    <s v="9"/>
    <s v="19459442-9"/>
    <s v="YAVIDELN"/>
    <s v="YESSENIA ALEJANDRA VIDELA NAVEA"/>
    <s v="YESSENIA ALEJANDRA"/>
    <s v="VIDELA NAVEA "/>
    <x v="1"/>
    <x v="3"/>
    <s v="Desvinculación"/>
    <s v="Vencimiento de contrato"/>
    <d v="2020-06-03T00:00:00"/>
    <m/>
    <m/>
    <m/>
    <m/>
    <m/>
    <d v="1997-04-11T00:00:00"/>
    <s v="JONATHAN ANDRES GONZALEZ HIDALGO"/>
    <s v="16732649-8"/>
    <s v="ULISES LA ROSA PEREZ"/>
    <d v="2020-04-13T00:00:00"/>
    <d v="2020-04-18T00:00:00"/>
    <m/>
    <d v="2020-04-20T00:00:00"/>
    <s v="YAVIDELN"/>
    <s v="YAVIDELN"/>
    <n v="19328"/>
    <s v="yessenia.videla@consultor.wom.cl"/>
    <m/>
    <m/>
    <n v="75"/>
    <s v="America Quinteros"/>
    <x v="1"/>
    <s v="Diurno"/>
    <n v="1"/>
    <d v="2021-03-01T00:00:00"/>
    <n v="315"/>
    <m/>
    <d v="2020-06-01T00:00:00"/>
    <d v="2020-04-01T00:00:00"/>
    <s v="No"/>
    <s v="No"/>
  </r>
  <r>
    <s v="Holdtech"/>
    <x v="0"/>
    <s v="Empresas"/>
    <s v="La Serena"/>
    <s v="19225313"/>
    <s v="6"/>
    <s v="19225313-6"/>
    <s v="CABUSTAR"/>
    <s v="CHRISTOPHER AARON BUSTAMANTE RODRIGUEZ"/>
    <s v="CHRISTOPHER AARON"/>
    <s v="BUSTAMANTE RODRIGUEZ "/>
    <x v="1"/>
    <x v="3"/>
    <s v="Renuncia"/>
    <s v="Renuncia voluntaria"/>
    <d v="2020-11-21T00:00:00"/>
    <m/>
    <m/>
    <m/>
    <m/>
    <m/>
    <d v="1990-12-26T00:00:00"/>
    <s v="CESAR PATRICIO SOLER VARGAS"/>
    <s v="17016833-K"/>
    <s v="ULISES LA ROSA PEREZ"/>
    <d v="2020-06-30T00:00:00"/>
    <d v="2020-07-10T00:00:00"/>
    <m/>
    <d v="2020-07-13T00:00:00"/>
    <s v="CABUSTAR"/>
    <s v="CABUSTAR"/>
    <n v="19091"/>
    <s v="christopher.bustamante@consultor.wom.cl"/>
    <m/>
    <m/>
    <n v="76"/>
    <s v="America Quinteros"/>
    <x v="1"/>
    <s v="Diurno"/>
    <n v="1"/>
    <d v="2021-03-01T00:00:00"/>
    <n v="231"/>
    <m/>
    <d v="2020-11-01T00:00:00"/>
    <d v="2020-07-01T00:00:00"/>
    <s v="No"/>
    <s v="No"/>
  </r>
  <r>
    <s v="Holdtech"/>
    <x v="0"/>
    <s v="Empresas"/>
    <s v="La Serena"/>
    <s v="17850707"/>
    <s v="9"/>
    <s v="17850707-9"/>
    <s v="CACORTEM"/>
    <s v="CESAR ANTONIO CORTES MONSALVEZ"/>
    <s v="CESAR ANTONIO"/>
    <s v="CORTES MONSALVEZ "/>
    <x v="1"/>
    <x v="3"/>
    <s v="Renuncia"/>
    <s v="Renuncia voluntaria"/>
    <d v="2020-08-17T00:00:00"/>
    <m/>
    <m/>
    <m/>
    <m/>
    <m/>
    <d v="1991-06-13T00:00:00"/>
    <s v="PAULA ANGELINA ELGUEDA MADARIAGA"/>
    <s v="14109923-K"/>
    <s v="WILLIAMS ENRIQUE DOMINGUEZ BARRADA"/>
    <d v="2020-06-30T00:00:00"/>
    <d v="2020-07-10T00:00:00"/>
    <m/>
    <d v="2020-07-13T00:00:00"/>
    <s v="CACORTEM"/>
    <s v="CACORTEM"/>
    <n v="19031"/>
    <s v="cesar.cortes@consultor.wom.cl"/>
    <m/>
    <m/>
    <n v="76"/>
    <s v="America Quinteros"/>
    <x v="0"/>
    <s v="Diurno"/>
    <s v=""/>
    <d v="2021-03-01T00:00:00"/>
    <n v="231"/>
    <m/>
    <d v="2020-08-01T00:00:00"/>
    <d v="2020-07-01T00:00:00"/>
    <s v="No"/>
    <s v="No"/>
  </r>
  <r>
    <s v="Holdtech"/>
    <x v="0"/>
    <s v="Masivo"/>
    <s v="La Serena"/>
    <s v="18528839"/>
    <s v="0"/>
    <s v="18528839-0"/>
    <s v="JAPEREZE"/>
    <s v="JOHANS ANDRES PEREZ ESPINA"/>
    <s v="JOHANS ANDRES"/>
    <s v="PEREZ ESPINA "/>
    <x v="1"/>
    <x v="3"/>
    <s v="Desvinculación"/>
    <s v="Vencimiento de contrato"/>
    <d v="2020-08-26T00:00:00"/>
    <m/>
    <m/>
    <m/>
    <m/>
    <m/>
    <d v="1993-03-24T00:00:00"/>
    <s v="MINERVA MAKARENA ROJAS VARAS"/>
    <s v="17902552-3"/>
    <s v="ULISES LA ROSA PEREZ"/>
    <d v="2020-06-30T00:00:00"/>
    <d v="2020-07-10T00:00:00"/>
    <m/>
    <d v="2020-07-13T00:00:00"/>
    <s v="JAPEREZE"/>
    <s v="JAPEREZE"/>
    <n v="19280"/>
    <s v="johans.perez@consultor.wom.cl"/>
    <m/>
    <m/>
    <n v="76"/>
    <s v="America Quinteros"/>
    <x v="1"/>
    <s v="Diurno"/>
    <n v="1"/>
    <d v="2021-03-01T00:00:00"/>
    <n v="231"/>
    <m/>
    <d v="2020-08-01T00:00:00"/>
    <d v="2020-07-01T00:00:00"/>
    <s v="No"/>
    <s v="No"/>
  </r>
  <r>
    <s v="Holdtech"/>
    <x v="0"/>
    <s v="Masivo"/>
    <s v="La Serena"/>
    <s v="19728434"/>
    <s v="K"/>
    <s v="19728434-K"/>
    <s v="JPROSALB"/>
    <s v="JAVIERA PAZ ROSALES BUSTOS"/>
    <s v="JAVIERA PAZ"/>
    <s v="ROSALES BUSTOS "/>
    <x v="1"/>
    <x v="3"/>
    <s v="Renuncia"/>
    <s v="Renuncia voluntaria"/>
    <d v="2020-07-22T00:00:00"/>
    <m/>
    <m/>
    <m/>
    <m/>
    <m/>
    <d v="1997-12-31T00:00:00"/>
    <s v="ALFONSO ANTONIO PINTO ARAYA"/>
    <s v="16780392-K"/>
    <s v="WILLIAMS ENRIQUE DOMINGUEZ BARRADA"/>
    <d v="2020-06-30T00:00:00"/>
    <d v="2020-07-10T00:00:00"/>
    <m/>
    <d v="2020-07-13T00:00:00"/>
    <s v="JPROSALB"/>
    <s v="JPROSALB"/>
    <n v="19079"/>
    <s v="javiera.rosales@consultor.wom.cl"/>
    <m/>
    <m/>
    <n v="76"/>
    <s v="America Quinteros"/>
    <x v="1"/>
    <s v="Diurno"/>
    <n v="1"/>
    <d v="2021-03-01T00:00:00"/>
    <n v="231"/>
    <m/>
    <d v="2020-07-01T00:00:00"/>
    <d v="2020-07-01T00:00:00"/>
    <s v="No"/>
    <s v="No"/>
  </r>
  <r>
    <s v="Holdtech"/>
    <x v="0"/>
    <s v="Masivo"/>
    <s v="La Serena"/>
    <s v="17871670"/>
    <s v="0"/>
    <s v="17871670-0"/>
    <s v="LCGONZCO"/>
    <s v="LUZ CECILIA GONZALEZ CORTES"/>
    <s v="LUZ CECILIA "/>
    <s v="GONZALEZ CORTES "/>
    <x v="1"/>
    <x v="3"/>
    <s v="Renuncia"/>
    <s v="Renuncia voluntaria"/>
    <d v="2020-08-22T00:00:00"/>
    <m/>
    <m/>
    <m/>
    <m/>
    <m/>
    <d v="1991-06-18T00:00:00"/>
    <s v="MINERVA MAKARENA ROJAS VARAS"/>
    <s v="17902552-3"/>
    <s v="ULISES LA ROSA PEREZ"/>
    <d v="2020-06-30T00:00:00"/>
    <d v="2020-07-10T00:00:00"/>
    <m/>
    <d v="2020-07-13T00:00:00"/>
    <s v="LCGONZCO"/>
    <s v="LCGONZCO"/>
    <n v="19095"/>
    <s v="luz.gonzalez@consultor.wom.cl"/>
    <m/>
    <m/>
    <n v="76"/>
    <s v="America Quinteros"/>
    <x v="1"/>
    <s v="Diurno"/>
    <n v="1"/>
    <d v="2021-03-01T00:00:00"/>
    <n v="231"/>
    <m/>
    <d v="2020-08-01T00:00:00"/>
    <d v="2020-07-01T00:00:00"/>
    <s v="No"/>
    <s v="No"/>
  </r>
  <r>
    <s v="Holdtech"/>
    <x v="0"/>
    <s v="Masivo"/>
    <s v="La Serena"/>
    <s v="19312438"/>
    <s v="0"/>
    <s v="19312438-0"/>
    <s v="SALOBOSR"/>
    <s v="SEFORA AYLEEN LOBOS ROJAS"/>
    <s v="SEFORA AYLEEN"/>
    <s v="LOBOS ROJAS "/>
    <x v="1"/>
    <x v="3"/>
    <s v="Desvinculación"/>
    <s v="Vencimiento de contrato"/>
    <d v="2020-08-26T00:00:00"/>
    <m/>
    <m/>
    <m/>
    <m/>
    <m/>
    <d v="1995-11-30T00:00:00"/>
    <s v="PALOMA JACQUELINE ARAYA MUÑOZ"/>
    <s v="15054416-5"/>
    <s v="FRANCISCO JAVIER SUAREZ VEGA"/>
    <d v="2020-06-30T00:00:00"/>
    <d v="2020-07-10T00:00:00"/>
    <m/>
    <d v="2020-07-13T00:00:00"/>
    <s v="SALOBOSR"/>
    <s v="SALOBOSR"/>
    <n v="19264"/>
    <s v="sefora.lobos@consultor.wom.cl"/>
    <m/>
    <m/>
    <n v="76"/>
    <s v="America Quinteros"/>
    <x v="1"/>
    <s v="Diurno"/>
    <n v="1"/>
    <d v="2021-03-01T00:00:00"/>
    <n v="231"/>
    <m/>
    <d v="2020-08-01T00:00:00"/>
    <d v="2020-07-01T00:00:00"/>
    <s v="No"/>
    <s v="No"/>
  </r>
  <r>
    <s v="Holdtech"/>
    <x v="0"/>
    <s v="Masivo"/>
    <s v="La Serena"/>
    <s v="15571979"/>
    <s v="6"/>
    <s v="15571979-6"/>
    <s v="AEGAMBOB"/>
    <s v="ALAN ESTEBAN GAMBOA BELLSHAM"/>
    <s v="ALAN ESTEBAN"/>
    <s v="GAMBOA BELLSHAM "/>
    <x v="1"/>
    <x v="3"/>
    <s v="Desvinculación"/>
    <s v="No Concurrencia"/>
    <d v="2020-09-09T00:00:00"/>
    <m/>
    <m/>
    <m/>
    <m/>
    <m/>
    <d v="1983-06-22T00:00:00"/>
    <s v="WALTER PAOLO SANTANDER CAMPOS"/>
    <s v="13974946-4"/>
    <s v="FRANCISCO JAVIER SUAREZ VEGA"/>
    <d v="2020-07-06T00:00:00"/>
    <d v="2020-07-17T00:00:00"/>
    <m/>
    <d v="2020-07-20T00:00:00"/>
    <s v="AEGAMBOB"/>
    <s v="AEGAMBOB"/>
    <n v="19329"/>
    <s v="alan.gamboa@consultor.wom.cl"/>
    <m/>
    <m/>
    <n v="77"/>
    <s v="Leticia Cabrera"/>
    <x v="0"/>
    <s v="Diurno"/>
    <s v=""/>
    <d v="2021-03-01T00:00:00"/>
    <n v="224"/>
    <m/>
    <d v="2020-09-01T00:00:00"/>
    <d v="2020-07-01T00:00:00"/>
    <s v="No"/>
    <s v="No"/>
  </r>
  <r>
    <s v="Holdtech"/>
    <x v="0"/>
    <s v="Masivo"/>
    <s v="La Serena"/>
    <s v="19042049"/>
    <s v="3"/>
    <s v="19042049-3"/>
    <s v="CIARAYAP"/>
    <s v="CAMILO IGNACIO ARAYA PUENTES"/>
    <s v="CAMILO IGNACIO"/>
    <s v="ARAYA PUENTES "/>
    <x v="1"/>
    <x v="3"/>
    <s v="Desvinculación"/>
    <s v="No Concurrencia"/>
    <d v="2020-07-24T00:00:00"/>
    <m/>
    <m/>
    <m/>
    <m/>
    <m/>
    <d v="1995-11-04T00:00:00"/>
    <s v="ALFONSO ANTONIO PINTO ARAYA"/>
    <s v="18632202-9"/>
    <s v="WILLIAMS ENRIQUE DOMINGUEZ BARRADA"/>
    <d v="2020-07-06T00:00:00"/>
    <d v="2020-07-17T00:00:00"/>
    <m/>
    <d v="2020-07-20T00:00:00"/>
    <s v="CIARAYAP"/>
    <s v="CIARAYAP"/>
    <n v="19294"/>
    <s v="camilo.araya@consultor.wom.cl"/>
    <m/>
    <m/>
    <n v="77"/>
    <s v="Leticia Cabrera"/>
    <x v="0"/>
    <s v="Diurno"/>
    <s v=""/>
    <d v="2021-03-01T00:00:00"/>
    <n v="224"/>
    <m/>
    <d v="2020-07-01T00:00:00"/>
    <d v="2020-07-01T00:00:00"/>
    <s v="No"/>
    <s v="No"/>
  </r>
  <r>
    <s v="Holdtech"/>
    <x v="0"/>
    <s v="Empresas"/>
    <s v="La Serena"/>
    <s v="18984292"/>
    <s v="9"/>
    <s v="18984292-9"/>
    <s v="EDOYANAA"/>
    <s v="ESKARLEN DANIELA OYANADEL ANDRADES"/>
    <s v="ESKARLEN DANIELA"/>
    <s v="OYANADEL ANDRADES "/>
    <x v="1"/>
    <x v="3"/>
    <s v="Desvinculación"/>
    <s v="Vencimiento de contrato"/>
    <d v="2020-11-30T00:00:00"/>
    <m/>
    <m/>
    <m/>
    <m/>
    <m/>
    <d v="1994-11-22T00:00:00"/>
    <s v="FRANCISCO JAVIER SUAREZ VEGA"/>
    <s v="17062133-6"/>
    <s v="YORMAN JOSE HERNANDEZ USECHE "/>
    <d v="2020-07-06T00:00:00"/>
    <d v="2020-07-17T00:00:00"/>
    <m/>
    <d v="2020-07-20T00:00:00"/>
    <s v="EDOYANAA"/>
    <s v="EDOYANAA"/>
    <n v="19323"/>
    <s v="eskarlen.oyanadel@consultor.wom.cl"/>
    <m/>
    <m/>
    <n v="77"/>
    <s v="Leticia Cabrera"/>
    <x v="1"/>
    <s v="Diurno"/>
    <n v="1"/>
    <d v="2021-03-01T00:00:00"/>
    <n v="224"/>
    <m/>
    <d v="2020-11-01T00:00:00"/>
    <d v="2020-07-01T00:00:00"/>
    <s v="No"/>
    <s v="No"/>
  </r>
  <r>
    <s v="Holdtech"/>
    <x v="0"/>
    <s v="Masivo"/>
    <s v="La Serena"/>
    <s v="19041665"/>
    <s v="8"/>
    <s v="19041665-8"/>
    <s v="FICORDEG"/>
    <s v="FELIPE IGNACIO CORDERO GALVEZ"/>
    <s v="FELIPE IGNACIO"/>
    <s v="CORDERO GALVEZ "/>
    <x v="1"/>
    <x v="3"/>
    <s v="Desvinculación"/>
    <s v="No Concurrencia"/>
    <d v="2020-08-31T00:00:00"/>
    <m/>
    <m/>
    <m/>
    <m/>
    <m/>
    <d v="1995-09-09T00:00:00"/>
    <s v="JONATHAN ANDRES GONZALEZ HIDALGO"/>
    <s v="16732649-8"/>
    <s v="ULISES LA ROSA PEREZ"/>
    <d v="2020-07-06T00:00:00"/>
    <d v="2020-07-17T00:00:00"/>
    <m/>
    <d v="2020-07-20T00:00:00"/>
    <s v="FICORDEG"/>
    <s v="FICORDEG"/>
    <n v="19355"/>
    <s v="felipe.cordero@consultor.wom.cl"/>
    <m/>
    <m/>
    <n v="77"/>
    <s v="Leticia Cabrera"/>
    <x v="0"/>
    <s v="Diurno"/>
    <s v=""/>
    <d v="2021-03-01T00:00:00"/>
    <n v="224"/>
    <m/>
    <d v="2020-08-01T00:00:00"/>
    <d v="2020-07-01T00:00:00"/>
    <s v="No"/>
    <s v="No"/>
  </r>
  <r>
    <s v="Holdtech"/>
    <x v="0"/>
    <s v="Empresas"/>
    <s v="La Serena"/>
    <s v="20062440"/>
    <s v="8"/>
    <s v="20062440-8"/>
    <s v="FMESCOBD"/>
    <s v="FERNANDA MAUREEN ESCOBAR DUARTE"/>
    <s v="FERNANDA MAUREEN"/>
    <s v="ESCOBAR DUARTE "/>
    <x v="1"/>
    <x v="3"/>
    <s v="Desvinculación"/>
    <s v="No Concurrencia"/>
    <d v="2020-10-06T00:00:00"/>
    <m/>
    <m/>
    <m/>
    <m/>
    <m/>
    <d v="1998-09-10T00:00:00"/>
    <s v="PAULA ANGELINA ELGUEDA MADARIAGA"/>
    <s v="14109923-K"/>
    <s v="WILLIAMS ENRIQUE DOMINGUEZ BARRADA"/>
    <d v="2020-07-06T00:00:00"/>
    <d v="2020-07-17T00:00:00"/>
    <m/>
    <d v="2020-07-20T00:00:00"/>
    <s v="FMESCOBD"/>
    <s v="FMESCOBD"/>
    <n v="19340"/>
    <s v="fernanda.escobar@consultor.wom.cl"/>
    <m/>
    <m/>
    <n v="77"/>
    <s v="Leticia Cabrera"/>
    <x v="0"/>
    <s v="Diurno"/>
    <s v=""/>
    <d v="2021-03-01T00:00:00"/>
    <n v="224"/>
    <m/>
    <d v="2020-10-01T00:00:00"/>
    <d v="2020-07-01T00:00:00"/>
    <s v="No"/>
    <s v="No"/>
  </r>
  <r>
    <s v="Holdtech"/>
    <x v="0"/>
    <s v="Masivo"/>
    <s v="La Serena"/>
    <s v="19660333"/>
    <s v="6"/>
    <s v="19660333-6"/>
    <s v="FMFIGUEA"/>
    <s v="FRANCISCA MONTSERRAT FIGUEROA ARANCIBIA"/>
    <s v="FRANCISCA MONTSERRAT"/>
    <s v="FIGUEROA ARANCIBIA "/>
    <x v="1"/>
    <x v="3"/>
    <s v="Renuncia"/>
    <s v="Renuncia voluntaria"/>
    <d v="2020-09-02T00:00:00"/>
    <m/>
    <m/>
    <m/>
    <m/>
    <m/>
    <d v="1997-06-10T00:00:00"/>
    <s v="BARBARA ANDREA ROJAS DROGUETT"/>
    <s v="15909479-0"/>
    <s v="ULISES LA ROSA PEREZ"/>
    <d v="2020-07-06T00:00:00"/>
    <d v="2020-07-17T00:00:00"/>
    <m/>
    <d v="2020-07-20T00:00:00"/>
    <s v="FMFIGUEA"/>
    <s v="FMFIGUEA"/>
    <n v="19307"/>
    <s v="francisca.figueroa@consultor.wom.cl"/>
    <m/>
    <m/>
    <n v="77"/>
    <s v="Leticia Cabrera"/>
    <x v="1"/>
    <s v="Diurno"/>
    <n v="1"/>
    <d v="2021-03-01T00:00:00"/>
    <n v="224"/>
    <m/>
    <d v="2020-09-01T00:00:00"/>
    <d v="2020-07-01T00:00:00"/>
    <s v="No"/>
    <s v="No"/>
  </r>
  <r>
    <s v="Holdtech"/>
    <x v="0"/>
    <s v="Masivo"/>
    <s v="La Serena"/>
    <s v="18633773"/>
    <s v="5"/>
    <s v="18633773-5"/>
    <s v="GIBORDOP"/>
    <s v="GIANCARLO IGNACIO BORDONARO PEÑAILILLO"/>
    <s v="GIANCARLO IGNACIO"/>
    <s v="BORDONARO PEÑAILILLO "/>
    <x v="1"/>
    <x v="3"/>
    <s v="Desvinculación"/>
    <s v="Vencimiento de contrato"/>
    <d v="2020-09-02T00:00:00"/>
    <m/>
    <m/>
    <m/>
    <m/>
    <m/>
    <d v="1994-07-14T00:00:00"/>
    <s v="PALOMA JACQUELINE ARAYA MUÑOZ"/>
    <s v="15054416-5"/>
    <s v="FRANCISCO JAVIER SUAREZ VEGA"/>
    <d v="2020-07-06T00:00:00"/>
    <d v="2020-07-17T00:00:00"/>
    <m/>
    <d v="2020-07-20T00:00:00"/>
    <s v="GIBORDOP"/>
    <s v="GIBORDOP"/>
    <n v="19341"/>
    <s v="giancarlo.bordonaro@consultor.wom.cl"/>
    <m/>
    <m/>
    <n v="77"/>
    <s v="Leticia Cabrera"/>
    <x v="1"/>
    <s v="Diurno"/>
    <n v="1"/>
    <d v="2021-03-01T00:00:00"/>
    <n v="224"/>
    <m/>
    <d v="2020-09-01T00:00:00"/>
    <d v="2020-07-01T00:00:00"/>
    <s v="No"/>
    <s v="No"/>
  </r>
  <r>
    <s v="Holdtech"/>
    <x v="0"/>
    <s v="Masivo"/>
    <s v="La Serena"/>
    <s v="21035906"/>
    <s v="0"/>
    <s v="21035906-0"/>
    <s v="NIVEGAC"/>
    <s v="NOELIA ISABEL VEGA CORTES"/>
    <s v="NOELIA ISABEL"/>
    <s v="VEGA CORTES "/>
    <x v="1"/>
    <x v="3"/>
    <s v="Desvinculación"/>
    <s v="Necesidad de la empresa"/>
    <d v="2020-10-14T00:00:00"/>
    <m/>
    <m/>
    <m/>
    <m/>
    <m/>
    <d v="2002-07-02T00:00:00"/>
    <s v="JULIO ENRIQUE EGAÑA TABILO"/>
    <s v="15451219-5"/>
    <s v="ULISES LA ROSA PEREZ"/>
    <d v="2020-07-06T00:00:00"/>
    <d v="2020-07-17T00:00:00"/>
    <m/>
    <d v="2020-07-20T00:00:00"/>
    <s v="NIVEGAC"/>
    <s v="NIVEGAC"/>
    <n v="19354"/>
    <s v="noelia.vega@consultor.wom.cl"/>
    <m/>
    <m/>
    <n v="77"/>
    <s v="Leticia Cabrera"/>
    <x v="1"/>
    <s v="Diurno"/>
    <n v="1"/>
    <d v="2021-03-01T00:00:00"/>
    <n v="224"/>
    <m/>
    <d v="2020-10-01T00:00:00"/>
    <d v="2020-07-01T00:00:00"/>
    <s v="No"/>
    <s v="No"/>
  </r>
  <r>
    <s v="Holdtech"/>
    <x v="0"/>
    <s v="Masivo"/>
    <s v="La Serena"/>
    <s v="20168072"/>
    <s v="7"/>
    <s v="20168072-7"/>
    <s v="SNOYANEF"/>
    <s v="SEBASTIAN NICOLAS OYANEDEL FERNANDEZ"/>
    <s v="SEBASTIAN NICOLAS"/>
    <s v="OYANEDEL FERNANDEZ "/>
    <x v="1"/>
    <x v="3"/>
    <s v="Desvinculación"/>
    <s v="No Concurrencia"/>
    <d v="2020-07-25T00:00:00"/>
    <m/>
    <m/>
    <m/>
    <m/>
    <m/>
    <d v="1999-09-25T00:00:00"/>
    <s v="CESAR PATRICIO SOLER VARGAS"/>
    <s v="17016833-K"/>
    <s v="ULISES LA ROSA PEREZ"/>
    <d v="2020-07-06T00:00:00"/>
    <d v="2020-07-17T00:00:00"/>
    <m/>
    <d v="2020-07-20T00:00:00"/>
    <s v="SNOYANEF"/>
    <s v="SNOYANEF"/>
    <n v="19318"/>
    <s v="sebastian.oyanedel@consultor.wom.cl"/>
    <m/>
    <m/>
    <n v="77"/>
    <s v="Leticia Cabrera"/>
    <x v="1"/>
    <s v="Diurno"/>
    <n v="1"/>
    <d v="2021-03-01T00:00:00"/>
    <n v="224"/>
    <m/>
    <d v="2020-07-01T00:00:00"/>
    <d v="2020-07-01T00:00:00"/>
    <s v="No"/>
    <s v="No"/>
  </r>
  <r>
    <s v="Holdtech"/>
    <x v="0"/>
    <s v="Empresas"/>
    <s v="La Serena"/>
    <s v="17909942"/>
    <s v="K"/>
    <s v="17909942-K"/>
    <s v="VLMANCIP"/>
    <s v="VANIA LORENA MANCILLA PARDO"/>
    <s v="VANIA LORENA"/>
    <s v="MANCILLA PARDO "/>
    <x v="1"/>
    <x v="3"/>
    <s v="Renuncia"/>
    <s v="Renuncia voluntaria"/>
    <d v="2021-01-13T00:00:00"/>
    <m/>
    <m/>
    <m/>
    <m/>
    <m/>
    <d v="1992-10-31T00:00:00"/>
    <s v="BARBARA ANDREA ROJAS DROGUETT"/>
    <s v="15909479-0"/>
    <s v="ULISES LA ROSA PEREZ"/>
    <d v="2020-07-13T00:00:00"/>
    <d v="2020-07-24T00:00:00"/>
    <m/>
    <d v="2020-07-27T00:00:00"/>
    <s v="VLMANCIP"/>
    <s v="VLMANCIP"/>
    <n v="19391"/>
    <s v="vania.mancilla@consultor.wom.cl"/>
    <m/>
    <m/>
    <n v="78"/>
    <s v="Maria Fernanda Diaz"/>
    <x v="1"/>
    <s v="Diurno"/>
    <n v="1"/>
    <d v="2021-03-01T00:00:00"/>
    <n v="217"/>
    <m/>
    <d v="2021-01-01T00:00:00"/>
    <d v="2020-07-01T00:00:00"/>
    <s v="No"/>
    <s v="Si"/>
  </r>
  <r>
    <s v="Holdtech"/>
    <x v="0"/>
    <s v="Masivo"/>
    <s v="La Serena"/>
    <s v="18036909"/>
    <s v="0"/>
    <s v="18036909-0"/>
    <s v="MIFEBREC"/>
    <s v="MACARENA ISABEL FEBRE CORTES"/>
    <s v="MACARENA ISABEL"/>
    <s v="FEBRE CORTES "/>
    <x v="1"/>
    <x v="3"/>
    <s v="Renuncia"/>
    <s v="Renuncia voluntaria"/>
    <d v="2021-01-04T00:00:00"/>
    <m/>
    <m/>
    <m/>
    <m/>
    <m/>
    <d v="1992-05-21T00:00:00"/>
    <s v="MINERVA MAKARENA ROJAS VARAS"/>
    <s v="17762228-1"/>
    <s v="ULISES LA ROSA PEREZ"/>
    <d v="2020-07-13T00:00:00"/>
    <d v="2020-07-24T00:00:00"/>
    <m/>
    <d v="2020-07-27T00:00:00"/>
    <s v="MIFEBREC"/>
    <s v="MIFEBREC"/>
    <n v="19377"/>
    <s v="macarena.febre@consultor.wom.cl"/>
    <m/>
    <m/>
    <n v="78"/>
    <s v="Maria Fernanda Diaz"/>
    <x v="0"/>
    <s v="Diurno"/>
    <s v=""/>
    <d v="2021-03-01T00:00:00"/>
    <n v="217"/>
    <m/>
    <d v="2021-01-01T00:00:00"/>
    <d v="2020-07-01T00:00:00"/>
    <s v="No"/>
    <s v="Si"/>
  </r>
  <r>
    <s v="Holdtech"/>
    <x v="0"/>
    <s v="Masivo"/>
    <s v="La Serena"/>
    <s v="18506242"/>
    <s v="2"/>
    <s v="18506242-2"/>
    <s v="CGARRIAC"/>
    <s v="CESAR GABRIEL ARRIAZA CEBALLOS"/>
    <s v="CESAR GABRIEL"/>
    <s v="ARRIAZA CEBALLOS "/>
    <x v="1"/>
    <x v="3"/>
    <s v="Renuncia"/>
    <s v="Renuncia voluntaria"/>
    <d v="2020-09-01T00:00:00"/>
    <m/>
    <m/>
    <m/>
    <m/>
    <m/>
    <d v="1993-06-01T00:00:00"/>
    <s v="JONATHAN ANDRES GONZALEZ HIDALGO"/>
    <s v="16732649-8"/>
    <s v="ULISES LA ROSA PEREZ"/>
    <d v="2020-07-13T00:00:00"/>
    <d v="2020-07-24T00:00:00"/>
    <m/>
    <d v="2020-07-27T00:00:00"/>
    <s v="CGARRIAC"/>
    <s v="CGARRIAC"/>
    <n v="19381"/>
    <s v="cesar.arriaza@consultor.wom.cl"/>
    <m/>
    <m/>
    <n v="78"/>
    <s v="Maria Fernanda Diaz"/>
    <x v="1"/>
    <s v="Diurno"/>
    <n v="1"/>
    <d v="2021-03-01T00:00:00"/>
    <n v="217"/>
    <m/>
    <d v="2020-09-01T00:00:00"/>
    <d v="2020-07-01T00:00:00"/>
    <s v="No"/>
    <s v="No"/>
  </r>
  <r>
    <s v="Holdtech"/>
    <x v="0"/>
    <s v="Masivo"/>
    <s v="La Serena"/>
    <s v="18754406"/>
    <s v="8"/>
    <s v="18754406-8"/>
    <s v="FAVEJARM"/>
    <s v="FADEL ALFREDO VEJAR MILLA"/>
    <s v="FADEL ALFREDO"/>
    <s v="VEJAR MILLA "/>
    <x v="1"/>
    <x v="3"/>
    <s v="Renuncia"/>
    <s v="Renuncia voluntaria"/>
    <d v="2020-08-28T00:00:00"/>
    <m/>
    <m/>
    <m/>
    <m/>
    <m/>
    <d v="1994-03-18T00:00:00"/>
    <s v="MINERVA MAKARENA ROJAS VARAS"/>
    <s v="17902552-3"/>
    <s v="ULISES LA ROSA PEREZ"/>
    <d v="2020-07-13T00:00:00"/>
    <d v="2020-07-24T00:00:00"/>
    <m/>
    <d v="2020-07-27T00:00:00"/>
    <s v="FAVEJARM"/>
    <s v="FAVEJARM"/>
    <n v="19389"/>
    <s v="fadel.vejar@consultor.wom.cl"/>
    <m/>
    <m/>
    <n v="78"/>
    <s v="Maria Fernanda Diaz"/>
    <x v="1"/>
    <s v="Diurno"/>
    <n v="1"/>
    <d v="2021-03-01T00:00:00"/>
    <n v="217"/>
    <m/>
    <d v="2020-08-01T00:00:00"/>
    <d v="2020-07-01T00:00:00"/>
    <s v="No"/>
    <s v="No"/>
  </r>
  <r>
    <s v="Holdtech"/>
    <x v="0"/>
    <s v="Masivo"/>
    <s v="La Serena"/>
    <s v="18012374"/>
    <s v="1"/>
    <s v="18012374-1"/>
    <s v="KLTELLOP"/>
    <s v="KATTY LYNN TELLO PIZARRO"/>
    <s v="KATTY LYNN"/>
    <s v="TELLO PIZARRO "/>
    <x v="1"/>
    <x v="3"/>
    <s v="Renuncia"/>
    <s v="Renuncia voluntaria"/>
    <d v="2020-08-03T00:00:00"/>
    <m/>
    <m/>
    <m/>
    <m/>
    <m/>
    <d v="1991-08-07T00:00:00"/>
    <s v="PAULA ANGELINA ELGUEDA MADARIAGA"/>
    <s v="14109923-K"/>
    <s v="WILLIAMS ENRIQUE DOMINGUEZ BARRADA"/>
    <d v="2020-07-13T00:00:00"/>
    <d v="2020-07-24T00:00:00"/>
    <m/>
    <d v="2020-07-27T00:00:00"/>
    <s v="KLTELLOP"/>
    <s v="KLTELLOP"/>
    <n v="19213"/>
    <s v="katty.tello@consultor.wom.cl"/>
    <m/>
    <m/>
    <n v="78"/>
    <s v="Maria Fernanda Diaz"/>
    <x v="0"/>
    <s v="Diurno"/>
    <s v=""/>
    <d v="2021-03-01T00:00:00"/>
    <n v="217"/>
    <m/>
    <d v="2020-08-01T00:00:00"/>
    <d v="2020-07-01T00:00:00"/>
    <s v="No"/>
    <s v="No"/>
  </r>
  <r>
    <s v="Holdtech"/>
    <x v="0"/>
    <s v="Empresas"/>
    <s v="La Serena"/>
    <s v="17678521"/>
    <s v="7"/>
    <s v="17678521-7"/>
    <s v="LALINOT"/>
    <s v="LUIS ANGEL LINO TOBAR"/>
    <s v="LUIS ANGEL"/>
    <s v="LINO TOBAR "/>
    <x v="1"/>
    <x v="3"/>
    <s v="Desvinculación"/>
    <s v="No Concurrencia"/>
    <d v="2020-08-29T00:00:00"/>
    <m/>
    <m/>
    <m/>
    <m/>
    <m/>
    <d v="1991-06-30T00:00:00"/>
    <s v="MINERVA MAKARENA ROJAS VARAS"/>
    <s v="17902552-3"/>
    <s v="ULISES LA ROSA PEREZ"/>
    <d v="2020-07-13T00:00:00"/>
    <d v="2020-07-24T00:00:00"/>
    <m/>
    <d v="2020-07-27T00:00:00"/>
    <s v="LALINOT"/>
    <s v="LALINOT"/>
    <n v="19384"/>
    <s v="luis.lino@consultor.wom.cl"/>
    <m/>
    <m/>
    <n v="78"/>
    <s v="Maria Fernanda Diaz"/>
    <x v="0"/>
    <s v="Diurno"/>
    <s v=""/>
    <d v="2021-03-01T00:00:00"/>
    <n v="217"/>
    <m/>
    <d v="2020-08-01T00:00:00"/>
    <d v="2020-07-01T00:00:00"/>
    <s v="No"/>
    <s v="No"/>
  </r>
  <r>
    <s v="Holdtech"/>
    <x v="0"/>
    <s v="Masivo"/>
    <s v="La Serena"/>
    <s v="18924219"/>
    <s v="0"/>
    <s v="18924219-0"/>
    <s v="SAVARGAA"/>
    <s v="STEPHANIE ANDREA VARGAS AGUIRRE"/>
    <s v="STEPHANIE ANDREA"/>
    <s v="VARGAS AGUIRRE "/>
    <x v="1"/>
    <x v="3"/>
    <s v="Desvinculación"/>
    <s v="Vencimiento de contrato"/>
    <d v="2020-10-01T00:00:00"/>
    <m/>
    <m/>
    <m/>
    <m/>
    <m/>
    <d v="1995-07-12T00:00:00"/>
    <s v="CESAR PATRICIO SOLER VARGAS"/>
    <s v="17016833-K"/>
    <s v="ULISES LA ROSA PEREZ"/>
    <d v="2020-07-13T00:00:00"/>
    <d v="2020-07-24T00:00:00"/>
    <m/>
    <d v="2020-07-27T00:00:00"/>
    <s v="SAVARGAA"/>
    <s v="SAVARGAA"/>
    <n v="19222"/>
    <s v="stephanie.vargas@consultor.wom.cl"/>
    <m/>
    <m/>
    <n v="78"/>
    <s v="Maria Fernanda Diaz"/>
    <x v="0"/>
    <s v="Diurno"/>
    <s v=""/>
    <d v="2021-03-01T00:00:00"/>
    <n v="217"/>
    <m/>
    <d v="2020-10-01T00:00:00"/>
    <d v="2020-07-01T00:00:00"/>
    <s v="No"/>
    <s v="No"/>
  </r>
  <r>
    <s v="Holdtech"/>
    <x v="0"/>
    <s v="Empresas"/>
    <s v="La Serena"/>
    <s v="19662124"/>
    <s v="5"/>
    <s v="19662124-5"/>
    <s v="CIGUTIEO"/>
    <s v="CAMILA IGNACIA GUTIERREZ OLIVARES"/>
    <s v="CAMILA IGNACIA"/>
    <s v="GUTIERREZ OLIVARES "/>
    <x v="1"/>
    <x v="3"/>
    <s v="Renuncia"/>
    <s v="Renuncia voluntaria"/>
    <d v="2021-02-01T00:00:00"/>
    <m/>
    <m/>
    <m/>
    <m/>
    <m/>
    <d v="1998-02-14T00:00:00"/>
    <s v="DIANA ROSARIO GONZALEZ ANGEL"/>
    <s v="16893047-K"/>
    <s v="FRANCISCO JAVIER SUAREZ VEGA"/>
    <d v="2020-07-20T00:00:00"/>
    <d v="2020-07-30T00:00:00"/>
    <m/>
    <d v="2020-07-31T00:00:00"/>
    <s v="CIGUTIEO"/>
    <s v="CIGUTIEO"/>
    <n v="19412"/>
    <s v="camila.gutierrez.o@consultor.wom.cl"/>
    <m/>
    <m/>
    <n v="79"/>
    <s v="America Quinteros"/>
    <x v="1"/>
    <s v="Diurno"/>
    <n v="1"/>
    <d v="2021-03-01T00:00:00"/>
    <n v="213"/>
    <m/>
    <d v="2021-02-01T00:00:00"/>
    <d v="2020-07-01T00:00:00"/>
    <s v="No"/>
    <s v="Si"/>
  </r>
  <r>
    <s v="Holdtech"/>
    <x v="0"/>
    <s v="Masivo"/>
    <s v="La Serena"/>
    <s v="19771065"/>
    <s v="9"/>
    <s v="19771065-9"/>
    <s v="BDMASSUF"/>
    <s v="BARBARA DEL PILAR MASSU FIGUEROA"/>
    <s v="BARBARA DEL PILAR"/>
    <s v="MASSU FIGUEROA "/>
    <x v="1"/>
    <x v="3"/>
    <s v="Renuncia"/>
    <s v="Renuncia voluntaria"/>
    <d v="2020-09-30T00:00:00"/>
    <m/>
    <m/>
    <m/>
    <m/>
    <m/>
    <d v="1998-04-07T00:00:00"/>
    <s v="DIANA ROSARIO GONZALEZ ANGEL"/>
    <s v="16893047-K"/>
    <s v="FRANCISCO JAVIER SUAREZ VEGA"/>
    <d v="2020-07-20T00:00:00"/>
    <d v="2020-07-30T00:00:00"/>
    <m/>
    <d v="2020-07-31T00:00:00"/>
    <s v="BDMASSUF"/>
    <s v="BDMASSUF"/>
    <n v="19411"/>
    <s v="barbara.massu@consultor.wom.cl"/>
    <m/>
    <m/>
    <n v="79"/>
    <s v="America Quinteros"/>
    <x v="0"/>
    <s v="Diurno"/>
    <s v=""/>
    <d v="2021-03-01T00:00:00"/>
    <n v="213"/>
    <m/>
    <d v="2020-09-01T00:00:00"/>
    <d v="2020-07-01T00:00:00"/>
    <s v="No"/>
    <s v="No"/>
  </r>
  <r>
    <s v="Holdtech"/>
    <x v="0"/>
    <s v="Masivo"/>
    <s v="La Serena"/>
    <s v="20407230"/>
    <s v="2"/>
    <s v="20407230-2"/>
    <s v="EJCORTEO"/>
    <s v="ESTRELLA JAVIERA CORTES OSVEN"/>
    <s v="ESTRELLA JAVIERA"/>
    <s v="CORTES OSVEN "/>
    <x v="1"/>
    <x v="3"/>
    <s v="Desvinculación"/>
    <s v="Vencimiento de contrato"/>
    <d v="2020-09-11T00:00:00"/>
    <m/>
    <m/>
    <m/>
    <m/>
    <m/>
    <d v="2000-08-19T00:00:00"/>
    <s v="BARBARA ANDREA ROJAS DROGUETT"/>
    <s v="15909479-0"/>
    <s v="ULISES LA ROSA PEREZ"/>
    <d v="2020-07-20T00:00:00"/>
    <d v="2020-07-30T00:00:00"/>
    <m/>
    <d v="2020-07-31T00:00:00"/>
    <s v="EJCORTEO"/>
    <s v="EJCORTEO"/>
    <n v="19350"/>
    <s v="estrella.cortes@consultor.wom.cl"/>
    <m/>
    <m/>
    <n v="79"/>
    <s v="America Quinteros"/>
    <x v="0"/>
    <s v="Diurno"/>
    <s v=""/>
    <d v="2021-03-01T00:00:00"/>
    <n v="213"/>
    <m/>
    <d v="2020-09-01T00:00:00"/>
    <d v="2020-07-01T00:00:00"/>
    <s v="No"/>
    <s v="No"/>
  </r>
  <r>
    <s v="Holdtech"/>
    <x v="0"/>
    <s v="Empresas"/>
    <s v="La Serena"/>
    <s v="19352036"/>
    <s v="7"/>
    <s v="19352036-7"/>
    <s v="FIMANRIM"/>
    <s v="FABIAN IGNACIO MANRIQUEZ MANRIQUEZ"/>
    <s v="FABIAN IGNACIO"/>
    <s v="MANRIQUEZ MANRIQUEZ "/>
    <x v="1"/>
    <x v="3"/>
    <s v="Desvinculación"/>
    <s v="No Concurrencia"/>
    <d v="2020-09-07T00:00:00"/>
    <m/>
    <m/>
    <m/>
    <m/>
    <m/>
    <d v="1996-06-18T00:00:00"/>
    <s v="DIANA ROSARIO GONZALEZ ANGEL"/>
    <s v="16893047-K"/>
    <s v="FRANCISCO JAVIER SUAREZ VEGA"/>
    <d v="2020-07-20T00:00:00"/>
    <d v="2020-07-30T00:00:00"/>
    <m/>
    <d v="2020-07-31T00:00:00"/>
    <s v="FIMANRIM"/>
    <s v="FIMANRIM"/>
    <n v="19397"/>
    <s v="fabian.manriquez@consultor.wom.cl"/>
    <m/>
    <m/>
    <n v="79"/>
    <s v="America Quinteros"/>
    <x v="1"/>
    <s v="Diurno"/>
    <n v="1"/>
    <d v="2021-03-01T00:00:00"/>
    <n v="213"/>
    <m/>
    <d v="2020-09-01T00:00:00"/>
    <d v="2020-07-01T00:00:00"/>
    <s v="No"/>
    <s v="No"/>
  </r>
  <r>
    <s v="Holdtech"/>
    <x v="0"/>
    <s v="Masivo"/>
    <s v="La Serena"/>
    <s v="17714145"/>
    <s v="3"/>
    <s v="17714145-3"/>
    <s v="LSPINTOA"/>
    <s v="LESLIE SOLEDAD PINTO ARAYA"/>
    <s v="LESLIE SOLEDAD"/>
    <s v="PINTO ARAYA "/>
    <x v="1"/>
    <x v="3"/>
    <s v="Desvinculación"/>
    <s v="No Concurrencia"/>
    <d v="2020-12-05T00:00:00"/>
    <m/>
    <m/>
    <m/>
    <m/>
    <m/>
    <d v="1991-06-09T00:00:00"/>
    <s v="DIANA ROSARIO GONZALEZ ANGEL"/>
    <s v="16893047-K"/>
    <s v="FRANCISCO JAVIER SUAREZ VEGA"/>
    <d v="2020-07-20T00:00:00"/>
    <d v="2020-07-30T00:00:00"/>
    <m/>
    <d v="2020-07-31T00:00:00"/>
    <s v="LSPINTOA"/>
    <s v="LSPINTOA"/>
    <n v="19320"/>
    <s v="leslie.pinto@consultor.wom.cl"/>
    <m/>
    <m/>
    <n v="79"/>
    <s v="America Quinteros"/>
    <x v="0"/>
    <s v="Diurno"/>
    <s v=""/>
    <d v="2021-03-01T00:00:00"/>
    <n v="213"/>
    <m/>
    <d v="2020-12-01T00:00:00"/>
    <d v="2020-07-01T00:00:00"/>
    <s v="No"/>
    <s v="No"/>
  </r>
  <r>
    <s v="Holdtech"/>
    <x v="0"/>
    <s v="Masivo"/>
    <s v="La Serena"/>
    <s v="18169773"/>
    <s v="3"/>
    <s v="18169773-3"/>
    <s v="MAROJASM"/>
    <s v="MAURICIO ANDRES ROJAS MAUREIRA"/>
    <s v="MAURICIO ANDRES"/>
    <s v="ROJAS MAUREIRA "/>
    <x v="1"/>
    <x v="3"/>
    <s v="Renuncia"/>
    <s v="Renuncia voluntaria"/>
    <d v="2020-08-26T00:00:00"/>
    <m/>
    <m/>
    <m/>
    <m/>
    <m/>
    <d v="1992-10-26T00:00:00"/>
    <s v="America Quinteros"/>
    <m/>
    <s v=""/>
    <d v="2020-07-20T00:00:00"/>
    <d v="2020-07-30T00:00:00"/>
    <m/>
    <d v="2020-07-31T00:00:00"/>
    <s v="MAROJASM"/>
    <s v="MAROJASM"/>
    <n v="19407"/>
    <s v="mauricio.rojas@consultor.wom.cl"/>
    <m/>
    <m/>
    <n v="79"/>
    <s v="America Quinteros"/>
    <x v="0"/>
    <s v="Diurno"/>
    <s v=""/>
    <d v="2021-03-01T00:00:00"/>
    <n v="213"/>
    <m/>
    <d v="2020-08-01T00:00:00"/>
    <d v="2020-07-01T00:00:00"/>
    <s v="No"/>
    <s v="No"/>
  </r>
  <r>
    <s v="Holdtech"/>
    <x v="0"/>
    <s v="Masivo"/>
    <s v="La Serena"/>
    <s v="18449936"/>
    <s v="3"/>
    <s v="18449936-3"/>
    <s v="THVERGAG"/>
    <s v="TAMARA HUGUETTE VERGARA GONZALEZ"/>
    <s v="TAMARA HUGUETTE"/>
    <s v="VERGARA GONZALEZ "/>
    <x v="1"/>
    <x v="3"/>
    <s v="Renuncia"/>
    <s v="Renuncia voluntaria"/>
    <d v="2020-09-11T00:00:00"/>
    <m/>
    <m/>
    <m/>
    <m/>
    <m/>
    <d v="1993-03-07T00:00:00"/>
    <s v="DIANA ROSARIO GONZALEZ ANGEL"/>
    <s v="16893047-K"/>
    <s v="FRANCISCO JAVIER SUAREZ VEGA"/>
    <d v="2020-07-20T00:00:00"/>
    <d v="2020-07-30T00:00:00"/>
    <m/>
    <d v="2020-07-31T00:00:00"/>
    <s v="THVERGAG"/>
    <s v="THVERGAG"/>
    <n v="19395"/>
    <s v="tamara.vergara@consultor.wom.cl"/>
    <m/>
    <m/>
    <n v="79"/>
    <s v="America Quinteros"/>
    <x v="1"/>
    <s v="Diurno"/>
    <n v="1"/>
    <d v="2021-03-01T00:00:00"/>
    <n v="213"/>
    <m/>
    <d v="2020-09-01T00:00:00"/>
    <d v="2020-07-01T00:00:00"/>
    <s v="No"/>
    <s v="No"/>
  </r>
  <r>
    <s v="Holdtech"/>
    <x v="0"/>
    <s v="Masivo"/>
    <s v="La Serena"/>
    <s v="19661231"/>
    <s v="9"/>
    <s v="19661231-9"/>
    <s v="YCAVALOM"/>
    <s v="YARIKSA CAROLINA AVALOS MARIN"/>
    <s v="YARIKSA CAROLINA"/>
    <s v="AVALOS MARIN "/>
    <x v="1"/>
    <x v="3"/>
    <s v="Desvinculación"/>
    <s v="Vencimiento de contrato"/>
    <d v="2020-09-11T00:00:00"/>
    <m/>
    <m/>
    <m/>
    <m/>
    <m/>
    <d v="1997-10-14T00:00:00"/>
    <s v="DIANA ROSARIO GONZALEZ ANGEL"/>
    <s v="16893047-K"/>
    <s v="FRANCISCO JAVIER SUAREZ VEGA"/>
    <d v="2020-07-20T00:00:00"/>
    <d v="2020-07-30T00:00:00"/>
    <m/>
    <d v="2020-07-31T00:00:00"/>
    <s v="YCAVALOM"/>
    <s v="YCAVALOM"/>
    <n v="19410"/>
    <s v="yariksa.avalos@consultor.wom.cl"/>
    <m/>
    <m/>
    <n v="79"/>
    <s v="America Quinteros"/>
    <x v="1"/>
    <s v="Diurno"/>
    <n v="1"/>
    <d v="2021-03-01T00:00:00"/>
    <n v="213"/>
    <m/>
    <d v="2020-09-01T00:00:00"/>
    <d v="2020-07-01T00:00:00"/>
    <s v="No"/>
    <s v="No"/>
  </r>
  <r>
    <s v="Holdtech"/>
    <x v="0"/>
    <s v="Masivo"/>
    <s v="La Serena"/>
    <s v="19349477"/>
    <s v="3"/>
    <s v="19349477-3"/>
    <s v="BJALDAYS"/>
    <s v="BYTIARE JESUS KIRMARY ALDAY SAVE"/>
    <s v="BYTIARE JESUS KIRMARY"/>
    <s v="ALDAY SAVE "/>
    <x v="1"/>
    <x v="3"/>
    <s v="Desvinculación"/>
    <s v="No Concurrencia"/>
    <d v="2020-09-28T00:00:00"/>
    <m/>
    <m/>
    <m/>
    <m/>
    <m/>
    <s v="26-10-1996"/>
    <s v="JONATHAN ANDRES GONZALEZ HIDALGO"/>
    <s v="16732649-8"/>
    <s v="ULISES LA ROSA PEREZ"/>
    <d v="2020-07-27T00:00:00"/>
    <d v="2020-08-11T00:00:00"/>
    <m/>
    <d v="2020-08-12T00:00:00"/>
    <s v="BJALDAYS"/>
    <s v="BJALDAYS"/>
    <n v="19028"/>
    <s v="bytiare.alday@consultor.wom.cl"/>
    <m/>
    <m/>
    <n v="80"/>
    <s v="Leticia Cabrera"/>
    <x v="0"/>
    <s v="Diurno"/>
    <s v=""/>
    <d v="2021-03-01T00:00:00"/>
    <n v="201"/>
    <m/>
    <d v="2020-09-01T00:00:00"/>
    <d v="2020-08-01T00:00:00"/>
    <s v="No"/>
    <s v="No"/>
  </r>
  <r>
    <s v="Holdtech"/>
    <x v="0"/>
    <s v="Masivo"/>
    <s v="La Serena"/>
    <s v="13536356"/>
    <s v="1"/>
    <s v="13536356-1"/>
    <s v="CIMUNDAR"/>
    <s v="CESAR ISIDRO MUNDACA RIVERA"/>
    <s v="CESAR ISIDRO"/>
    <s v="MUNDACA RIVERA "/>
    <x v="1"/>
    <x v="3"/>
    <s v="Renuncia"/>
    <s v="Renuncia voluntaria"/>
    <d v="2020-08-14T00:00:00"/>
    <m/>
    <m/>
    <m/>
    <m/>
    <m/>
    <s v="24-02-1979"/>
    <s v="Leticia Cabrera"/>
    <m/>
    <s v=""/>
    <d v="2020-07-27T00:00:00"/>
    <d v="2020-08-11T00:00:00"/>
    <m/>
    <d v="2020-08-12T00:00:00"/>
    <s v="CIMUNDAR"/>
    <s v="CIMUNDAR"/>
    <n v="19417"/>
    <s v="cesar.mundaca@consultor.wom.cl"/>
    <m/>
    <m/>
    <n v="80"/>
    <s v="Leticia Cabrera"/>
    <x v="1"/>
    <s v="Diurno"/>
    <n v="1"/>
    <d v="2021-03-01T00:00:00"/>
    <n v="201"/>
    <m/>
    <d v="2020-08-01T00:00:00"/>
    <d v="2020-08-01T00:00:00"/>
    <s v="No"/>
    <s v="No"/>
  </r>
  <r>
    <s v="Holdtech"/>
    <x v="0"/>
    <s v="Masivo"/>
    <s v="La Serena"/>
    <s v="17979278"/>
    <s v="8"/>
    <s v="17979278-8"/>
    <s v="GEMOYAC"/>
    <s v="GUILLERMO ESTEBAN MOYA CORTES"/>
    <s v="GUILLERMO ESTEBAN"/>
    <s v="MOYA CORTES "/>
    <x v="1"/>
    <x v="3"/>
    <s v="Desvinculación"/>
    <s v="No Concurrencia"/>
    <d v="2020-08-29T00:00:00"/>
    <m/>
    <m/>
    <m/>
    <m/>
    <m/>
    <s v="15-07-1991"/>
    <s v="PALOMA JACQUELINE ARAYA MUÑOZ"/>
    <s v="15054416-5"/>
    <s v="FRANCISCO JAVIER SUAREZ VEGA"/>
    <d v="2020-07-27T00:00:00"/>
    <d v="2020-08-11T00:00:00"/>
    <m/>
    <d v="2020-08-12T00:00:00"/>
    <s v="GEMOYAC"/>
    <s v="GEMOYAC"/>
    <n v="19206"/>
    <s v="guillermo.moya@consultor.wom.cl"/>
    <m/>
    <m/>
    <n v="80"/>
    <s v="Leticia Cabrera"/>
    <x v="1"/>
    <s v="Diurno"/>
    <n v="1"/>
    <d v="2021-03-01T00:00:00"/>
    <n v="201"/>
    <m/>
    <d v="2020-08-01T00:00:00"/>
    <d v="2020-08-01T00:00:00"/>
    <s v="No"/>
    <s v="No"/>
  </r>
  <r>
    <s v="Holdtech"/>
    <x v="0"/>
    <s v="Masivo"/>
    <s v="La Serena"/>
    <s v="19945358"/>
    <s v="0"/>
    <s v="19945358-0"/>
    <s v="NANAVIAR"/>
    <s v="NICOLAS ALEJANDRO NAVIA RETAMALES"/>
    <s v="NICOLAS ALEJANDRO"/>
    <s v="NAVIA RETAMALES "/>
    <x v="1"/>
    <x v="3"/>
    <s v="Desvinculación"/>
    <s v="No Concurrencia"/>
    <d v="2020-12-04T00:00:00"/>
    <m/>
    <m/>
    <m/>
    <m/>
    <m/>
    <s v="22-07-1998"/>
    <s v="BARBARA ANDREA ROJAS DROGUETT"/>
    <s v="15909479-0"/>
    <s v="ULISES LA ROSA PEREZ"/>
    <d v="2020-07-27T00:00:00"/>
    <d v="2020-08-11T00:00:00"/>
    <m/>
    <d v="2020-08-12T00:00:00"/>
    <s v="NANAVIAR"/>
    <s v="NANAVIAR"/>
    <n v="19318"/>
    <s v="nicolas.navia@consultor.wom.cl"/>
    <m/>
    <m/>
    <n v="80"/>
    <s v="Leticia Cabrera"/>
    <x v="1"/>
    <s v="Diurno"/>
    <n v="1"/>
    <d v="2021-03-01T00:00:00"/>
    <n v="201"/>
    <m/>
    <d v="2020-12-01T00:00:00"/>
    <d v="2020-08-01T00:00:00"/>
    <s v="No"/>
    <s v="No"/>
  </r>
  <r>
    <s v="Holdtech"/>
    <x v="0"/>
    <s v="Masivo"/>
    <s v="La Serena"/>
    <s v="19935332"/>
    <s v="2"/>
    <s v="19935332-2"/>
    <s v="SEMIRANQ"/>
    <s v="SONIA ELVIRA MIRANDA QUINAN"/>
    <s v="SONIA ELVIRA"/>
    <s v="MIRANDA QUINAN "/>
    <x v="1"/>
    <x v="3"/>
    <s v="Desvinculación"/>
    <s v="No Concurrencia"/>
    <d v="2020-08-29T00:00:00"/>
    <m/>
    <m/>
    <m/>
    <m/>
    <m/>
    <s v="09-05-1986"/>
    <s v="BARBARA ANDREA ROJAS DROGUETT"/>
    <s v="15909479-0"/>
    <s v="ULISES LA ROSA PEREZ"/>
    <d v="2020-07-27T00:00:00"/>
    <d v="2020-08-11T00:00:00"/>
    <m/>
    <d v="2020-08-12T00:00:00"/>
    <s v="SEMIRANQ"/>
    <s v="SEMIRANQ"/>
    <n v="19392"/>
    <s v="sonia.miranda@consultor.wom.cl"/>
    <m/>
    <m/>
    <n v="80"/>
    <s v="Leticia Cabrera"/>
    <x v="1"/>
    <s v="Diurno"/>
    <n v="1"/>
    <d v="2021-03-01T00:00:00"/>
    <n v="201"/>
    <m/>
    <d v="2020-08-01T00:00:00"/>
    <d v="2020-08-01T00:00:00"/>
    <s v="No"/>
    <s v="No"/>
  </r>
  <r>
    <s v="Holdtech"/>
    <x v="0"/>
    <s v="Masivo"/>
    <s v="La Serena"/>
    <s v="27101567"/>
    <s v="4"/>
    <s v="27101567-4"/>
    <s v="LCIRIARM"/>
    <s v="LOURDES CAROLINA IRIARTE MORILLO"/>
    <s v="LOURDES CAROLINA "/>
    <s v="IRIARTE MORILLO "/>
    <x v="1"/>
    <x v="3"/>
    <s v="Renuncia"/>
    <s v="Renuncia voluntaria"/>
    <d v="2021-01-19T00:00:00"/>
    <m/>
    <m/>
    <m/>
    <m/>
    <m/>
    <d v="1987-08-24T00:00:00"/>
    <s v="ENDER JAVIER PIÑA ROJAS"/>
    <s v="26728535-7"/>
    <s v="FRANCISCO JAVIER SUAREZ VEGA"/>
    <d v="2020-07-23T00:00:00"/>
    <d v="2020-08-06T00:00:00"/>
    <m/>
    <d v="2020-08-07T00:00:00"/>
    <s v="LCIRIARM"/>
    <s v="LCIRIARM"/>
    <n v="19423"/>
    <s v="lourdes.iriarte@consultor.wom.cl"/>
    <m/>
    <m/>
    <n v="81"/>
    <s v="Daniela Castillo"/>
    <x v="1"/>
    <s v="Diurno"/>
    <n v="1"/>
    <d v="2021-03-01T00:00:00"/>
    <n v="206"/>
    <d v="2020-10-13T00:00:00"/>
    <d v="2021-01-01T00:00:00"/>
    <d v="2020-08-01T00:00:00"/>
    <s v="No"/>
    <s v="Si"/>
  </r>
  <r>
    <s v="Holdtech"/>
    <x v="0"/>
    <s v="Masivo"/>
    <s v="La Serena"/>
    <s v="20866529"/>
    <s v="4"/>
    <s v="20866529-4"/>
    <s v="DIFARIAA"/>
    <s v="DIEGO IGNACIO DE JESUS FARIAS ARAYA"/>
    <s v="DIEGO IGNACIO DE JESUS"/>
    <s v="FARIAS ARAYA "/>
    <x v="1"/>
    <x v="3"/>
    <s v="Renuncia"/>
    <s v="Renuncia voluntaria"/>
    <d v="2021-02-01T00:00:00"/>
    <m/>
    <m/>
    <m/>
    <m/>
    <m/>
    <d v="2001-12-03T00:00:00"/>
    <s v="NICOLE ANDREA DIAZ HIDALGO "/>
    <s v="17722969-5"/>
    <s v="ULISES LA ROSA PEREZ"/>
    <d v="2020-08-03T00:00:00"/>
    <d v="2020-08-19T00:00:00"/>
    <m/>
    <d v="2020-08-20T00:00:00"/>
    <s v="DIFARIAA"/>
    <s v="DIFARIAA"/>
    <n v="19441"/>
    <s v="diego.farias@consultor.wom.cl"/>
    <m/>
    <m/>
    <n v="82"/>
    <s v="Maria Fernanda Diaz"/>
    <x v="1"/>
    <s v="Diurno"/>
    <n v="1"/>
    <d v="2021-03-01T00:00:00"/>
    <n v="193"/>
    <m/>
    <d v="2021-02-01T00:00:00"/>
    <d v="2020-08-01T00:00:00"/>
    <s v="No"/>
    <s v="No"/>
  </r>
  <r>
    <s v="Holdtech"/>
    <x v="0"/>
    <s v="Masivo"/>
    <s v="La Serena"/>
    <s v="20151855"/>
    <s v="5"/>
    <s v="20151855-5"/>
    <s v="SAALDAYN"/>
    <s v="SEBASTIAN ANDRES ALDAY NUÑEZ"/>
    <s v="SEBASTIAN ANDRES"/>
    <s v="ALDAY NUÑEZ "/>
    <x v="1"/>
    <x v="3"/>
    <s v="Renuncia"/>
    <s v="Renuncia voluntaria"/>
    <d v="2021-01-13T00:00:00"/>
    <m/>
    <m/>
    <m/>
    <m/>
    <m/>
    <d v="1999-05-31T00:00:00"/>
    <s v="NICOLE ANDREA DIAZ HIDALGO "/>
    <s v="17722969-5"/>
    <s v="ULISES LA ROSA PEREZ"/>
    <d v="2020-08-03T00:00:00"/>
    <d v="2020-08-19T00:00:00"/>
    <m/>
    <d v="2020-08-20T00:00:00"/>
    <s v="SAALDAYN"/>
    <s v="SAALDAYN"/>
    <n v="19429"/>
    <s v="sebastian.alday@consultor.wom.cl"/>
    <m/>
    <m/>
    <n v="82"/>
    <s v="Maria Fernanda Diaz"/>
    <x v="0"/>
    <s v="Diurno"/>
    <s v=""/>
    <d v="2021-03-01T00:00:00"/>
    <n v="193"/>
    <m/>
    <d v="2021-01-01T00:00:00"/>
    <d v="2020-08-01T00:00:00"/>
    <s v="No"/>
    <s v="No"/>
  </r>
  <r>
    <s v="Holdtech"/>
    <x v="0"/>
    <s v="Masivo"/>
    <s v="La Serena"/>
    <s v="19770935"/>
    <s v="9"/>
    <s v="19770935-9"/>
    <s v="BGTELLOO"/>
    <s v="BYRON GUSTAVO TELLO ORTIZ"/>
    <s v="BYRON GUSTAVO"/>
    <s v="TELLO ORTIZ "/>
    <x v="1"/>
    <x v="3"/>
    <s v="Renuncia"/>
    <s v="Renuncia voluntaria"/>
    <d v="2020-08-31T00:00:00"/>
    <m/>
    <m/>
    <m/>
    <m/>
    <m/>
    <d v="1998-01-16T00:00:00"/>
    <s v="ENDER JAVIER PIÑA ROJAS"/>
    <s v="26728535-7"/>
    <s v="FRANCISCO JAVIER SUAREZ VEGA"/>
    <d v="2020-08-03T00:00:00"/>
    <d v="2020-08-19T00:00:00"/>
    <m/>
    <d v="2020-08-20T00:00:00"/>
    <s v="BGTELLOO"/>
    <s v="BGTELLOO"/>
    <n v="19443"/>
    <s v="byron.tello@consultor.wom.cl"/>
    <m/>
    <m/>
    <n v="82"/>
    <s v="Maria Fernanda Diaz"/>
    <x v="1"/>
    <s v="Diurno"/>
    <n v="1"/>
    <d v="2021-03-01T00:00:00"/>
    <n v="193"/>
    <m/>
    <d v="2020-08-01T00:00:00"/>
    <d v="2020-08-01T00:00:00"/>
    <s v="No"/>
    <s v="No"/>
  </r>
  <r>
    <s v="Holdtech"/>
    <x v="0"/>
    <s v="Masivo"/>
    <s v="La Serena"/>
    <s v="13763493"/>
    <s v="7"/>
    <s v="13763493-7"/>
    <s v="CACHAVEO"/>
    <s v="CAROLINA ANDREA CHAVEZ OLIVARES"/>
    <s v="CAROLINA ANDREA"/>
    <s v="CHAVEZ OLIVARES "/>
    <x v="1"/>
    <x v="3"/>
    <s v="Desvinculación"/>
    <s v="Necesidad de la empresa"/>
    <d v="2020-10-14T00:00:00"/>
    <m/>
    <m/>
    <m/>
    <m/>
    <m/>
    <d v="1979-09-21T00:00:00"/>
    <s v="NICOLE ANDREA DIAZ HIDALGO "/>
    <s v="17722969-5"/>
    <s v="ULISES LA ROSA PEREZ"/>
    <d v="2020-08-03T00:00:00"/>
    <d v="2020-08-19T00:00:00"/>
    <m/>
    <d v="2020-08-20T00:00:00"/>
    <s v="CACHAVEO"/>
    <s v="CACHAVEO"/>
    <n v="19458"/>
    <s v="carolina.chavez@consultor.wom.cl"/>
    <m/>
    <m/>
    <n v="82"/>
    <s v="Maria Fernanda Diaz"/>
    <x v="0"/>
    <s v="Diurno"/>
    <s v=""/>
    <d v="2021-03-01T00:00:00"/>
    <n v="193"/>
    <m/>
    <d v="2020-10-01T00:00:00"/>
    <d v="2020-08-01T00:00:00"/>
    <s v="No"/>
    <s v="No"/>
  </r>
  <r>
    <s v="Holdtech"/>
    <x v="0"/>
    <s v="Masivo"/>
    <s v="La Serena"/>
    <s v="17651937"/>
    <s v="1"/>
    <s v="17651937-1"/>
    <s v="CAQUINTR"/>
    <s v="CAROLINA ANDREA QUINTEROS RUIZ"/>
    <s v="CAROLINA ANDREA"/>
    <s v="QUINTEROS RUIZ "/>
    <x v="1"/>
    <x v="3"/>
    <s v="Renuncia"/>
    <s v="Renuncia voluntaria"/>
    <d v="2020-09-08T00:00:00"/>
    <m/>
    <m/>
    <m/>
    <m/>
    <m/>
    <d v="1991-02-26T00:00:00"/>
    <s v="ENDER JAVIER PIÑA ROJAS"/>
    <s v="26728535-7"/>
    <s v="FRANCISCO JAVIER SUAREZ VEGA"/>
    <d v="2020-08-03T00:00:00"/>
    <d v="2020-08-19T00:00:00"/>
    <m/>
    <d v="2020-08-20T00:00:00"/>
    <s v="CAQUINTR"/>
    <s v="CAQUINTR"/>
    <n v="19448"/>
    <s v="carolina.quinteros@consultor.wom.cl"/>
    <m/>
    <m/>
    <n v="82"/>
    <s v="Maria Fernanda Diaz"/>
    <x v="1"/>
    <s v="Diurno"/>
    <n v="1"/>
    <d v="2021-03-01T00:00:00"/>
    <n v="193"/>
    <m/>
    <d v="2020-09-01T00:00:00"/>
    <d v="2020-08-01T00:00:00"/>
    <s v="No"/>
    <s v="No"/>
  </r>
  <r>
    <s v="Holdtech"/>
    <x v="0"/>
    <s v="Masivo"/>
    <s v="La Serena"/>
    <s v="19662183"/>
    <s v="0"/>
    <s v="19662183-0"/>
    <s v="FASIERRJ"/>
    <s v="FABIAN ALEXIS SIERRA JUICA"/>
    <s v="FABIAN ALEXIS"/>
    <s v="SIERRA JUICA "/>
    <x v="1"/>
    <x v="3"/>
    <s v="Desvinculación"/>
    <s v="Renuncia voluntaria"/>
    <d v="2020-10-19T00:00:00"/>
    <m/>
    <m/>
    <m/>
    <m/>
    <m/>
    <d v="1998-02-18T00:00:00"/>
    <s v="NICOLE ANDREA DIAZ HIDALGO "/>
    <s v="17722969-5"/>
    <s v="ULISES LA ROSA PEREZ"/>
    <d v="2020-08-03T00:00:00"/>
    <d v="2020-08-19T00:00:00"/>
    <m/>
    <d v="2020-08-20T00:00:00"/>
    <s v="FASIERRJ"/>
    <s v="FASIERRJ"/>
    <n v="19213"/>
    <s v="fabian.sierra@consultor.wom.cl"/>
    <m/>
    <m/>
    <n v="82"/>
    <s v="Maria Fernanda Diaz"/>
    <x v="0"/>
    <s v="Diurno"/>
    <s v=""/>
    <d v="2021-03-01T00:00:00"/>
    <n v="193"/>
    <m/>
    <d v="2020-10-01T00:00:00"/>
    <d v="2020-08-01T00:00:00"/>
    <s v="No"/>
    <s v="No"/>
  </r>
  <r>
    <s v="Holdtech"/>
    <x v="0"/>
    <s v="Masivo"/>
    <s v="La Serena"/>
    <s v="13877978"/>
    <s v="5"/>
    <s v="13877978-5"/>
    <s v="JDMONZOC"/>
    <s v="JANET DARINKA MONZON CICKOVIC"/>
    <s v=" JANET DARINKA"/>
    <s v="MONZON CICKOVIC"/>
    <x v="1"/>
    <x v="3"/>
    <s v="Desvinculación"/>
    <s v="No Concurrencia"/>
    <d v="2020-09-08T00:00:00"/>
    <m/>
    <m/>
    <m/>
    <m/>
    <m/>
    <d v="1980-02-03T00:00:00"/>
    <s v="ENDER JAVIER PIÑA ROJAS"/>
    <s v="26728535-7"/>
    <s v="FRANCISCO JAVIER SUAREZ VEGA"/>
    <d v="2020-08-03T00:00:00"/>
    <d v="2020-08-19T00:00:00"/>
    <m/>
    <d v="2020-08-20T00:00:00"/>
    <s v="JDMONZOC"/>
    <s v="JDMONZOC"/>
    <n v="19427"/>
    <s v="janet.monzon@consultor.wom.cl"/>
    <m/>
    <m/>
    <n v="82"/>
    <s v="Maria Fernanda Diaz"/>
    <x v="1"/>
    <s v="Diurno"/>
    <n v="1"/>
    <d v="2021-03-01T00:00:00"/>
    <n v="193"/>
    <m/>
    <d v="2020-09-01T00:00:00"/>
    <d v="2020-08-01T00:00:00"/>
    <s v="No"/>
    <s v="No"/>
  </r>
  <r>
    <s v="Holdtech"/>
    <x v="0"/>
    <s v="Masivo"/>
    <s v="La Serena"/>
    <s v="18506286"/>
    <s v="4"/>
    <s v="18506286-4"/>
    <s v="PAPEREIS"/>
    <s v="PAMELA ALEJANDRA PEREIRA SALINAS"/>
    <s v="PAMELA ALEJANDRA"/>
    <s v="PEREIRA SALINAS "/>
    <x v="1"/>
    <x v="3"/>
    <s v="Renuncia"/>
    <s v="Renuncia voluntaria"/>
    <d v="2020-09-03T00:00:00"/>
    <m/>
    <m/>
    <m/>
    <m/>
    <m/>
    <d v="1993-01-14T00:00:00"/>
    <s v="ENDER JAVIER PIÑA ROJAS"/>
    <s v="26728535-7"/>
    <s v="FRANCISCO JAVIER SUAREZ VEGA"/>
    <d v="2020-08-03T00:00:00"/>
    <d v="2020-08-19T00:00:00"/>
    <m/>
    <d v="2020-08-20T00:00:00"/>
    <s v="PAPEREIS"/>
    <s v="PAPEREIS"/>
    <n v="19404"/>
    <s v="pamela.pereira@consultor.wom.cl"/>
    <m/>
    <m/>
    <n v="82"/>
    <s v="Maria Fernanda Diaz"/>
    <x v="1"/>
    <s v="Diurno"/>
    <n v="1"/>
    <d v="2021-03-01T00:00:00"/>
    <n v="193"/>
    <m/>
    <d v="2020-09-01T00:00:00"/>
    <d v="2020-08-01T00:00:00"/>
    <s v="No"/>
    <s v="No"/>
  </r>
  <r>
    <s v="Holdtech"/>
    <x v="0"/>
    <s v="Masivo"/>
    <s v="La Serena"/>
    <s v="19803054"/>
    <s v="6"/>
    <s v="19803054-6"/>
    <s v="VASALINK"/>
    <s v="VANIA ANDREA SALINAS KURTE"/>
    <s v="VANIA ANDREA"/>
    <s v="SALINAS KURTE "/>
    <x v="1"/>
    <x v="3"/>
    <s v="Renuncia"/>
    <s v="Renuncia voluntaria"/>
    <d v="2020-09-01T00:00:00"/>
    <m/>
    <m/>
    <m/>
    <m/>
    <m/>
    <d v="1998-02-06T00:00:00"/>
    <s v="ENDER JAVIER PIÑA ROJAS"/>
    <s v="26728535-7"/>
    <s v="FRANCISCO JAVIER SUAREZ VEGA"/>
    <d v="2020-08-03T00:00:00"/>
    <d v="2020-08-19T00:00:00"/>
    <m/>
    <d v="2020-08-20T00:00:00"/>
    <s v="VASALINK"/>
    <s v="VASALINK"/>
    <n v="19459"/>
    <s v="vania.salinas@consultor.wom.cl"/>
    <m/>
    <m/>
    <n v="82"/>
    <s v="Maria Fernanda Diaz"/>
    <x v="1"/>
    <s v="Diurno"/>
    <n v="1"/>
    <d v="2021-03-01T00:00:00"/>
    <n v="193"/>
    <m/>
    <d v="2020-09-01T00:00:00"/>
    <d v="2020-08-01T00:00:00"/>
    <s v="No"/>
    <s v="No"/>
  </r>
  <r>
    <s v="Holdtech"/>
    <x v="0"/>
    <s v="Masivo"/>
    <s v="La Serena"/>
    <s v="20228686"/>
    <s v="0"/>
    <s v="20228686-0"/>
    <s v="BIESTAYR"/>
    <s v="BASTIAN IGNACIO ESTAY RIVERA"/>
    <s v="BASTIAN IGNACIO "/>
    <s v="ESTAY RIVERA"/>
    <x v="1"/>
    <x v="3"/>
    <s v="Renuncia"/>
    <s v="Renuncia voluntaria"/>
    <d v="2020-12-07T00:00:00"/>
    <m/>
    <m/>
    <m/>
    <m/>
    <m/>
    <d v="1999-10-22T00:00:00"/>
    <s v="CATHERINE ESTEFANIA BARRAZA ARAYA"/>
    <s v="19207174-7"/>
    <s v="ULISES LA ROSA PEREZ"/>
    <d v="2020-08-11T00:00:00"/>
    <d v="2020-08-29T00:00:00"/>
    <m/>
    <d v="2020-08-31T00:00:00"/>
    <s v="BIESTAYR"/>
    <s v="BIESTAYR"/>
    <n v="19497"/>
    <s v="bastian.estay@consultor.wom.cl"/>
    <m/>
    <m/>
    <n v="83"/>
    <s v="America Quinteros"/>
    <x v="0"/>
    <s v="Diurno"/>
    <s v=""/>
    <d v="2021-03-01T00:00:00"/>
    <n v="182"/>
    <m/>
    <d v="2020-12-01T00:00:00"/>
    <d v="2020-08-01T00:00:00"/>
    <s v="No"/>
    <s v="No"/>
  </r>
  <r>
    <s v="Holdtech"/>
    <x v="0"/>
    <s v="Masivo"/>
    <s v="La Serena"/>
    <s v="16354833"/>
    <s v="K"/>
    <s v="16354833-K"/>
    <s v="CCGUERPE"/>
    <s v="CLAUDIO CESAR GUERRA PERALTA"/>
    <s v="CLAUDIO CESAR "/>
    <s v="GUERRA PERALTA"/>
    <x v="1"/>
    <x v="3"/>
    <s v="Renuncia"/>
    <s v="Renuncia voluntaria"/>
    <d v="2020-12-13T00:00:00"/>
    <m/>
    <m/>
    <m/>
    <m/>
    <m/>
    <d v="1985-10-19T00:00:00"/>
    <s v="BARBARA ANDREA ROJAS DROGUETT"/>
    <s v="15909479-0"/>
    <s v="ULISES LA ROSA PEREZ"/>
    <d v="2020-08-11T00:00:00"/>
    <d v="2020-08-29T00:00:00"/>
    <m/>
    <d v="2020-08-31T00:00:00"/>
    <s v="CCGUERPE"/>
    <s v="CCGUERPE"/>
    <n v="19492"/>
    <s v="claudio.guerra@consultor.wom.cl"/>
    <m/>
    <m/>
    <n v="83"/>
    <s v="America Quinteros"/>
    <x v="1"/>
    <s v="Diurno"/>
    <n v="1"/>
    <d v="2021-03-01T00:00:00"/>
    <n v="182"/>
    <m/>
    <d v="2020-12-01T00:00:00"/>
    <d v="2020-08-01T00:00:00"/>
    <s v="No"/>
    <s v="No"/>
  </r>
  <r>
    <s v="Holdtech"/>
    <x v="0"/>
    <s v="Masivo"/>
    <s v="La Serena"/>
    <s v="20718662"/>
    <s v="7"/>
    <s v="20718662-7"/>
    <s v="CJBRICEV"/>
    <s v="CESAR JEREMIAS BRICEÑO VALDERRAMA"/>
    <s v="CESAR JEREMIAS "/>
    <s v="BRICEÑO VALDERRAMA"/>
    <x v="1"/>
    <x v="3"/>
    <s v="Desvinculación"/>
    <s v="No Concurrencia"/>
    <d v="2020-09-07T00:00:00"/>
    <m/>
    <m/>
    <m/>
    <m/>
    <m/>
    <d v="2001-10-08T00:00:00"/>
    <s v="MINERVA MAKARENA ROJAS VARAS"/>
    <s v="17902552-3"/>
    <s v="ULISES LA ROSA PEREZ"/>
    <d v="2020-08-11T00:00:00"/>
    <d v="2020-08-29T00:00:00"/>
    <m/>
    <d v="2020-08-31T00:00:00"/>
    <s v="CJBRICEV"/>
    <s v="CJBRICEV"/>
    <n v="19415"/>
    <s v="cesar.briceno@consultor.wom.cl"/>
    <m/>
    <m/>
    <n v="83"/>
    <s v="America Quinteros"/>
    <x v="0"/>
    <s v="Diurno"/>
    <s v=""/>
    <d v="2021-03-01T00:00:00"/>
    <n v="182"/>
    <m/>
    <d v="2020-09-01T00:00:00"/>
    <d v="2020-08-01T00:00:00"/>
    <s v="No"/>
    <s v="No"/>
  </r>
  <r>
    <s v="Holdtech"/>
    <x v="0"/>
    <s v="Masivo"/>
    <s v="La Serena"/>
    <s v="18450582"/>
    <s v="7"/>
    <s v="18450582-7"/>
    <s v="CJGONZAG"/>
    <s v="CARLOS JOHAN GONZALEZ GAETE"/>
    <s v="CARLOS JOHAN "/>
    <s v="GONZALEZ GAETE"/>
    <x v="1"/>
    <x v="3"/>
    <s v="Renuncia"/>
    <s v="Renuncia voluntaria"/>
    <d v="2020-09-20T00:00:00"/>
    <m/>
    <m/>
    <m/>
    <m/>
    <m/>
    <d v="1993-12-05T00:00:00"/>
    <s v="BARBARA ANDREA ROJAS DROGUETT"/>
    <s v="15909479-0"/>
    <s v="ULISES LA ROSA PEREZ"/>
    <d v="2020-08-11T00:00:00"/>
    <d v="2020-08-29T00:00:00"/>
    <m/>
    <d v="2020-08-31T00:00:00"/>
    <s v="CJGONZAG"/>
    <s v="CJGONZAG"/>
    <n v="19371"/>
    <s v="carlos.gonzalez@consultor.wom.cl"/>
    <m/>
    <m/>
    <n v="83"/>
    <s v="America Quinteros"/>
    <x v="0"/>
    <s v="Diurno"/>
    <s v=""/>
    <d v="2021-03-01T00:00:00"/>
    <n v="182"/>
    <m/>
    <d v="2020-09-01T00:00:00"/>
    <d v="2020-08-01T00:00:00"/>
    <s v="No"/>
    <s v="No"/>
  </r>
  <r>
    <s v="Holdtech"/>
    <x v="0"/>
    <s v="Masivo"/>
    <s v="La Serena"/>
    <s v="19661853"/>
    <s v="8"/>
    <s v="19661853-8"/>
    <s v="CVHUERTM"/>
    <s v="CONSTANZA VALENTINA HUERTA MUÑOZ"/>
    <s v="CONSTANZA VALENTINA "/>
    <s v="HUERTA MUÑOZ"/>
    <x v="1"/>
    <x v="3"/>
    <s v="Desvinculación"/>
    <s v="No Concurrencia"/>
    <d v="2020-10-01T00:00:00"/>
    <m/>
    <m/>
    <m/>
    <m/>
    <m/>
    <d v="1998-01-05T00:00:00"/>
    <s v="CATHERINE ESTEFANIA BARRAZA ARAYA"/>
    <s v="19207174-7"/>
    <s v="ULISES LA ROSA PEREZ"/>
    <d v="2020-08-11T00:00:00"/>
    <d v="2020-08-29T00:00:00"/>
    <m/>
    <d v="2020-08-31T00:00:00"/>
    <s v="CVHUERTM"/>
    <s v="CVHUERTM"/>
    <n v="19324"/>
    <s v="constanza.huerta@consultor.wom.cl"/>
    <m/>
    <m/>
    <n v="83"/>
    <s v="America Quinteros"/>
    <x v="0"/>
    <s v="Diurno"/>
    <s v=""/>
    <d v="2021-03-01T00:00:00"/>
    <n v="182"/>
    <m/>
    <d v="2020-10-01T00:00:00"/>
    <d v="2020-08-01T00:00:00"/>
    <s v="No"/>
    <s v="No"/>
  </r>
  <r>
    <s v="Holdtech"/>
    <x v="0"/>
    <s v="Masivo"/>
    <s v="La Serena"/>
    <s v="18179082"/>
    <s v="2"/>
    <s v="18179082-2"/>
    <s v="EAPEREZH"/>
    <s v="EDGARDO ALBERTO PEREZ HERRERA"/>
    <s v="EDGARDO ALBERTO "/>
    <s v="PEREZ HERRERA"/>
    <x v="1"/>
    <x v="3"/>
    <s v="Desvinculación"/>
    <s v="No Concurrencia"/>
    <d v="2020-10-23T00:00:00"/>
    <m/>
    <m/>
    <m/>
    <m/>
    <m/>
    <d v="1992-08-26T00:00:00"/>
    <s v="CATHERINE ESTEFANIA BARRAZA ARAYA"/>
    <s v="19207174-7"/>
    <s v="ULISES LA ROSA PEREZ"/>
    <d v="2020-08-11T00:00:00"/>
    <d v="2020-08-29T00:00:00"/>
    <m/>
    <d v="2020-08-31T00:00:00"/>
    <s v="EAPEREZH"/>
    <s v="EAPEREZH"/>
    <n v="19380"/>
    <s v="edgardo.perez@consultor.wom.cl"/>
    <m/>
    <m/>
    <n v="83"/>
    <s v="America Quinteros"/>
    <x v="1"/>
    <s v="Diurno"/>
    <n v="1"/>
    <d v="2021-03-01T00:00:00"/>
    <n v="182"/>
    <m/>
    <d v="2020-10-01T00:00:00"/>
    <d v="2020-08-01T00:00:00"/>
    <s v="No"/>
    <s v="No"/>
  </r>
  <r>
    <s v="Holdtech"/>
    <x v="0"/>
    <s v="Masivo"/>
    <s v="La Serena"/>
    <s v="13638994"/>
    <s v="7"/>
    <s v="13638994-7"/>
    <s v="HAROJASI"/>
    <s v="HECTOR ALFREDO ROJAS IZQUIERDO"/>
    <s v="HECTOR ALFREDO "/>
    <s v="ROJAS IZQUIERDO"/>
    <x v="1"/>
    <x v="3"/>
    <s v="Renuncia"/>
    <s v="Renuncia voluntaria"/>
    <d v="2020-10-05T00:00:00"/>
    <m/>
    <m/>
    <m/>
    <m/>
    <m/>
    <d v="1979-09-09T00:00:00"/>
    <s v="CATHERINE ESTEFANIA BARRAZA ARAYA"/>
    <s v="19207174-7"/>
    <s v="ULISES LA ROSA PEREZ"/>
    <d v="2020-08-11T00:00:00"/>
    <d v="2020-08-29T00:00:00"/>
    <m/>
    <d v="2020-08-31T00:00:00"/>
    <s v="HAROJASI"/>
    <s v="HAROJASI"/>
    <n v="19487"/>
    <s v="hector.rojas@consultor.wom.cl"/>
    <m/>
    <m/>
    <n v="83"/>
    <s v="America Quinteros"/>
    <x v="0"/>
    <s v="Diurno"/>
    <s v=""/>
    <d v="2021-03-01T00:00:00"/>
    <n v="182"/>
    <m/>
    <d v="2020-10-01T00:00:00"/>
    <d v="2020-08-01T00:00:00"/>
    <s v="No"/>
    <s v="No"/>
  </r>
  <r>
    <s v="Holdtech"/>
    <x v="0"/>
    <s v="Masivo"/>
    <s v="La Serena"/>
    <s v="19282769"/>
    <s v="8"/>
    <s v="19282769-8"/>
    <s v="IAZAPATP"/>
    <s v="IGNACIO ALEJANDRO ZAPATA POBLETE"/>
    <s v="IGNACIO ALEJANDRO "/>
    <s v="ZAPATA POBLETE"/>
    <x v="1"/>
    <x v="3"/>
    <s v="Renuncia"/>
    <s v="Renuncia voluntaria"/>
    <d v="2020-09-12T00:00:00"/>
    <m/>
    <m/>
    <m/>
    <m/>
    <m/>
    <d v="1996-04-06T00:00:00"/>
    <s v="CATHERINE ESTEFANIA BARRAZA ARAYA"/>
    <s v="19207174-7"/>
    <s v="ULISES LA ROSA PEREZ"/>
    <d v="2020-08-11T00:00:00"/>
    <d v="2020-08-29T00:00:00"/>
    <m/>
    <d v="2020-08-31T00:00:00"/>
    <s v="IAZAPATP"/>
    <s v="IAZAPATP"/>
    <n v="19485"/>
    <s v="ignacio.zapata@consultor.wom.cl"/>
    <m/>
    <m/>
    <n v="83"/>
    <s v="America Quinteros"/>
    <x v="0"/>
    <s v="Diurno"/>
    <s v=""/>
    <d v="2021-03-01T00:00:00"/>
    <n v="182"/>
    <m/>
    <d v="2020-09-01T00:00:00"/>
    <d v="2020-08-01T00:00:00"/>
    <s v="No"/>
    <s v="No"/>
  </r>
  <r>
    <s v="Holdtech"/>
    <x v="0"/>
    <s v="Masivo"/>
    <s v="La Serena"/>
    <s v="16552020"/>
    <s v="3"/>
    <s v="16552020-3"/>
    <s v="JIGODOIC"/>
    <s v="JOSE IGNACIO GODOI CABALLERO"/>
    <s v="JOSE IGNACIO "/>
    <s v="GODOI CABALLERO"/>
    <x v="1"/>
    <x v="3"/>
    <s v="Renuncia"/>
    <s v="Renuncia voluntaria"/>
    <d v="2020-09-28T00:00:00"/>
    <m/>
    <m/>
    <m/>
    <m/>
    <m/>
    <d v="1986-12-12T00:00:00"/>
    <s v="CATHERINE ESTEFANIA BARRAZA ARAYA"/>
    <s v="19207174-7"/>
    <s v="ULISES LA ROSA PEREZ"/>
    <d v="2020-08-11T00:00:00"/>
    <d v="2020-08-29T00:00:00"/>
    <m/>
    <d v="2020-08-31T00:00:00"/>
    <s v="JIGODOIC"/>
    <s v="JIGODOIC"/>
    <n v="19504"/>
    <s v="jose.godoi@consultor.wom.cl"/>
    <m/>
    <m/>
    <n v="83"/>
    <s v="America Quinteros"/>
    <x v="0"/>
    <s v="Diurno"/>
    <s v=""/>
    <d v="2021-03-01T00:00:00"/>
    <n v="182"/>
    <m/>
    <d v="2020-09-01T00:00:00"/>
    <d v="2020-08-01T00:00:00"/>
    <s v="No"/>
    <s v="No"/>
  </r>
  <r>
    <s v="Holdtech"/>
    <x v="0"/>
    <s v="Masivo"/>
    <s v="La Serena"/>
    <s v="17902703"/>
    <s v="8"/>
    <s v="17902703-8"/>
    <s v="JMCORTEG"/>
    <s v="JOSE MIGUEL CORTEZ GARCIA"/>
    <s v="JOSE MIGUEL "/>
    <s v="CORTEZ GARCIA"/>
    <x v="1"/>
    <x v="3"/>
    <s v="Renuncia"/>
    <s v="Renuncia voluntaria"/>
    <d v="2020-09-01T00:00:00"/>
    <m/>
    <m/>
    <m/>
    <m/>
    <m/>
    <d v="1992-01-06T00:00:00"/>
    <s v="America Quinteros"/>
    <m/>
    <s v=""/>
    <d v="2020-08-11T00:00:00"/>
    <d v="2020-08-29T00:00:00"/>
    <m/>
    <d v="2020-08-31T00:00:00"/>
    <s v="JMCORTEG"/>
    <s v="JMCORTEG"/>
    <n v="19507"/>
    <s v="jose.cortez@consultor.wom.cl"/>
    <m/>
    <m/>
    <n v="83"/>
    <s v="America Quinteros"/>
    <x v="1"/>
    <s v="Diurno"/>
    <n v="1"/>
    <d v="2021-03-01T00:00:00"/>
    <n v="182"/>
    <m/>
    <d v="2020-09-01T00:00:00"/>
    <d v="2020-08-01T00:00:00"/>
    <s v="No"/>
    <s v="No"/>
  </r>
  <r>
    <s v="Holdtech"/>
    <x v="0"/>
    <s v="Masivo"/>
    <s v="La Serena"/>
    <s v="19046198"/>
    <s v="K"/>
    <s v="19046198-K"/>
    <s v="KFFLOREC"/>
    <s v="KEVIN FERNANDO FLORES CASTRO"/>
    <s v="KEVIN FERNANDO "/>
    <s v="FLORES CASTRO"/>
    <x v="1"/>
    <x v="3"/>
    <s v="Renuncia"/>
    <s v="Renuncia voluntaria"/>
    <d v="2020-09-22T00:00:00"/>
    <m/>
    <m/>
    <m/>
    <m/>
    <m/>
    <d v="1995-02-05T00:00:00"/>
    <s v="CATHERINE ESTEFANIA BARRAZA ARAYA"/>
    <s v="19207174-7"/>
    <s v="ULISES LA ROSA PEREZ"/>
    <d v="2020-08-11T00:00:00"/>
    <d v="2020-08-29T00:00:00"/>
    <m/>
    <d v="2020-08-31T00:00:00"/>
    <s v="KFFLOREC"/>
    <s v="KFFLOREC"/>
    <n v="19394"/>
    <s v="kevin.flores@consultor.wom.cl"/>
    <m/>
    <m/>
    <n v="83"/>
    <s v="America Quinteros"/>
    <x v="1"/>
    <s v="Diurno"/>
    <n v="1"/>
    <d v="2021-03-01T00:00:00"/>
    <n v="182"/>
    <m/>
    <d v="2020-09-01T00:00:00"/>
    <d v="2020-08-01T00:00:00"/>
    <s v="No"/>
    <s v="No"/>
  </r>
  <r>
    <s v="Holdtech"/>
    <x v="0"/>
    <s v="Masivo"/>
    <s v="La Serena"/>
    <s v="17036896"/>
    <s v="7"/>
    <s v="17036896-7"/>
    <s v="LJCERDAJ"/>
    <s v="LUCAS JULIAN CERDA JERALDO"/>
    <s v="LUCAS JULIAN "/>
    <s v="CERDA JERALDO"/>
    <x v="1"/>
    <x v="3"/>
    <s v="Renuncia"/>
    <s v="Renuncia voluntaria"/>
    <d v="2020-10-28T00:00:00"/>
    <m/>
    <m/>
    <m/>
    <m/>
    <m/>
    <d v="1989-01-13T00:00:00"/>
    <s v="CATHERINE ESTEFANIA BARRAZA ARAYA"/>
    <s v="19207174-7"/>
    <s v="ULISES LA ROSA PEREZ"/>
    <d v="2020-08-11T00:00:00"/>
    <d v="2020-08-29T00:00:00"/>
    <m/>
    <d v="2020-08-31T00:00:00"/>
    <s v="LJCERDAJ"/>
    <s v="LJCERDAJ"/>
    <n v="19481"/>
    <s v="lucas.cerda@consultor.wom.cl"/>
    <m/>
    <m/>
    <n v="83"/>
    <s v="America Quinteros"/>
    <x v="1"/>
    <s v="Diurno"/>
    <n v="1"/>
    <d v="2021-03-01T00:00:00"/>
    <n v="182"/>
    <m/>
    <d v="2020-10-01T00:00:00"/>
    <d v="2020-08-01T00:00:00"/>
    <s v="No"/>
    <s v="No"/>
  </r>
  <r>
    <s v="Holdtech"/>
    <x v="0"/>
    <s v="Masivo"/>
    <s v="La Serena"/>
    <s v="18003861"/>
    <s v="2"/>
    <s v="18003861-2"/>
    <s v="NACORTET"/>
    <s v="NICOLE ANDREA CORTES TORO"/>
    <s v="NICOLE ANDREA "/>
    <s v="CORTES TORO"/>
    <x v="1"/>
    <x v="3"/>
    <s v="Renuncia"/>
    <s v="Renuncia voluntaria"/>
    <d v="2020-09-02T00:00:00"/>
    <m/>
    <m/>
    <m/>
    <m/>
    <m/>
    <d v="1992-07-31T00:00:00"/>
    <s v="JONATHAN ANDRES GONZALEZ HIDALGO"/>
    <s v="16732649-8"/>
    <s v="ULISES LA ROSA PEREZ"/>
    <d v="2020-08-11T00:00:00"/>
    <d v="2020-08-29T00:00:00"/>
    <m/>
    <d v="2020-08-31T00:00:00"/>
    <s v="NACORTET"/>
    <s v="NACORTET"/>
    <n v="19493"/>
    <s v="nicole.cortes@consultor.wom.cl"/>
    <m/>
    <m/>
    <n v="83"/>
    <s v="America Quinteros"/>
    <x v="1"/>
    <s v="Diurno"/>
    <n v="1"/>
    <d v="2021-03-01T00:00:00"/>
    <n v="182"/>
    <m/>
    <d v="2020-09-01T00:00:00"/>
    <d v="2020-08-01T00:00:00"/>
    <s v="No"/>
    <s v="No"/>
  </r>
  <r>
    <s v="Holdtech"/>
    <x v="0"/>
    <s v="Masivo"/>
    <s v="La Serena"/>
    <s v="13224091"/>
    <s v="4"/>
    <s v="13224091-4"/>
    <s v="RBEROJAS"/>
    <s v="ROXANA BEATRIZ ROJAS CARMONA"/>
    <s v="ROXANA BEATRIZ "/>
    <s v="ROJAS CARMONA"/>
    <x v="1"/>
    <x v="3"/>
    <s v="Renuncia"/>
    <s v="Renuncia voluntaria"/>
    <d v="2020-08-31T00:00:00"/>
    <m/>
    <m/>
    <m/>
    <m/>
    <m/>
    <d v="1977-05-15T00:00:00"/>
    <s v="America Quinteros"/>
    <m/>
    <s v=""/>
    <d v="2020-08-11T00:00:00"/>
    <d v="2020-08-29T00:00:00"/>
    <m/>
    <d v="2020-08-31T00:00:00"/>
    <s v="RBEROJAS"/>
    <s v="RBEROJAS"/>
    <n v="19416"/>
    <s v="roxana.rojas@consultor.wom.cl"/>
    <m/>
    <m/>
    <n v="83"/>
    <s v="America Quinteros"/>
    <x v="1"/>
    <s v="Diurno"/>
    <n v="1"/>
    <d v="2021-03-01T00:00:00"/>
    <n v="182"/>
    <m/>
    <d v="2020-08-01T00:00:00"/>
    <d v="2020-08-01T00:00:00"/>
    <s v="No"/>
    <s v="No"/>
  </r>
  <r>
    <s v="Holdtech"/>
    <x v="0"/>
    <s v="Masivo"/>
    <s v="La Serena"/>
    <s v="20007063"/>
    <s v="1"/>
    <s v="20007063-1"/>
    <s v="RBURBINM"/>
    <s v="ROCIO BELEN URBINA MUÑOZ"/>
    <s v="ROCIO BELEN "/>
    <s v="URBINA MUÑOZ"/>
    <x v="1"/>
    <x v="3"/>
    <s v="Desvinculación"/>
    <s v="No Concurrencia"/>
    <d v="2020-10-20T00:00:00"/>
    <m/>
    <m/>
    <m/>
    <m/>
    <m/>
    <d v="1999-09-17T00:00:00"/>
    <s v="CATHERINE ESTEFANIA BARRAZA ARAYA"/>
    <s v="19207174-7"/>
    <s v="ULISES LA ROSA PEREZ"/>
    <d v="2020-08-11T00:00:00"/>
    <d v="2020-08-29T00:00:00"/>
    <m/>
    <d v="2020-08-31T00:00:00"/>
    <s v="RBURBINM"/>
    <s v="RBURBINM"/>
    <n v="19314"/>
    <s v="rocio.urbina@consultor.wom.cl"/>
    <m/>
    <m/>
    <n v="83"/>
    <s v="America Quinteros"/>
    <x v="0"/>
    <s v="Diurno"/>
    <s v=""/>
    <d v="2021-03-01T00:00:00"/>
    <n v="182"/>
    <m/>
    <d v="2020-10-01T00:00:00"/>
    <d v="2020-08-01T00:00:00"/>
    <s v="No"/>
    <s v="No"/>
  </r>
  <r>
    <s v="Holdtech"/>
    <x v="0"/>
    <s v="Masivo"/>
    <s v="La Serena"/>
    <s v="19546647"/>
    <s v="5"/>
    <s v="19546647-5"/>
    <s v="VARETAMR"/>
    <s v="VALERIA ANDREA RETAMALES RETAMALES"/>
    <s v="VALERIA ANDREA "/>
    <s v="RETAMALES RETAMALES"/>
    <x v="1"/>
    <x v="3"/>
    <s v="Desvinculación"/>
    <s v="No Concurrencia"/>
    <d v="2020-09-21T00:00:00"/>
    <m/>
    <m/>
    <m/>
    <m/>
    <m/>
    <d v="1997-03-07T00:00:00"/>
    <s v="CATHERINE ESTEFANIA BARRAZA ARAYA"/>
    <s v="19207174-7"/>
    <s v="ULISES LA ROSA PEREZ"/>
    <d v="2020-08-11T00:00:00"/>
    <d v="2020-08-29T00:00:00"/>
    <m/>
    <d v="2020-08-31T00:00:00"/>
    <s v="VARETAMR"/>
    <s v="VARETAMR"/>
    <n v="19379"/>
    <s v="valeria.retamales@consultor.wom.cl"/>
    <m/>
    <m/>
    <n v="83"/>
    <s v="America Quinteros"/>
    <x v="0"/>
    <s v="Diurno"/>
    <s v=""/>
    <d v="2021-03-01T00:00:00"/>
    <n v="182"/>
    <m/>
    <d v="2020-09-01T00:00:00"/>
    <d v="2020-08-01T00:00:00"/>
    <s v="No"/>
    <s v="No"/>
  </r>
  <r>
    <s v="Holdtech"/>
    <x v="0"/>
    <s v="Masivo"/>
    <s v="La Serena"/>
    <s v="18632954"/>
    <s v="6"/>
    <s v="18632954-6"/>
    <s v="AGBARRIL"/>
    <s v="ALBERTO GABRIEL BARRIOS LASALAS"/>
    <s v="ALBERTO GABRIEL "/>
    <s v="BARRIOS LASALAS"/>
    <x v="1"/>
    <x v="3"/>
    <s v="Renuncia"/>
    <s v="Renuncia voluntaria"/>
    <d v="2020-09-24T00:00:00"/>
    <m/>
    <m/>
    <m/>
    <m/>
    <m/>
    <s v="23-02-1994"/>
    <s v="ALFONSO ANTONIO PINTO ARAYA"/>
    <s v="18632202-9"/>
    <s v="WILLIAMS ENRIQUE DOMINGUEZ BARRADA"/>
    <d v="2020-08-17T00:00:00"/>
    <d v="2020-09-01T00:00:00"/>
    <m/>
    <d v="2020-09-02T00:00:00"/>
    <s v="AGBARRIL"/>
    <s v="AGBARRIL"/>
    <n v="19512"/>
    <s v="alberto.barrios@consultor.wom.cl"/>
    <m/>
    <m/>
    <n v="84"/>
    <s v="Leticia Cabrera"/>
    <x v="0"/>
    <s v="Diurno"/>
    <s v=""/>
    <d v="2021-03-01T00:00:00"/>
    <n v="180"/>
    <m/>
    <d v="2020-09-01T00:00:00"/>
    <d v="2020-09-01T00:00:00"/>
    <s v="No"/>
    <s v="No"/>
  </r>
  <r>
    <s v="Holdtech"/>
    <x v="0"/>
    <s v="Masivo"/>
    <s v="La Serena"/>
    <s v="18923093"/>
    <s v="1"/>
    <s v="18923093-1"/>
    <s v="CICORTEV"/>
    <s v="CESAR IGNACIO CORTES VERGARA"/>
    <s v="CESAR IGNACIO "/>
    <s v="CORTES VERGARA"/>
    <x v="1"/>
    <x v="3"/>
    <s v="Renuncia"/>
    <s v="Renuncia voluntaria"/>
    <d v="2020-09-11T00:00:00"/>
    <m/>
    <m/>
    <m/>
    <m/>
    <m/>
    <s v="09-12-1994"/>
    <s v="PALOMA JACQUELINE ARAYA MUÑOZ"/>
    <s v="15054416-5"/>
    <s v="FRANCISCO JAVIER SUAREZ VEGA"/>
    <d v="2020-08-17T00:00:00"/>
    <d v="2020-09-01T00:00:00"/>
    <m/>
    <d v="2020-09-02T00:00:00"/>
    <s v="CICORTEV"/>
    <s v="CICORTEV"/>
    <n v="19144"/>
    <s v="cesar.cortes.v@consultor.wom.cl"/>
    <m/>
    <m/>
    <n v="84"/>
    <s v="Leticia Cabrera"/>
    <x v="1"/>
    <s v="Diurno"/>
    <n v="1"/>
    <d v="2021-03-01T00:00:00"/>
    <n v="180"/>
    <m/>
    <d v="2020-09-01T00:00:00"/>
    <d v="2020-09-01T00:00:00"/>
    <s v="No"/>
    <s v="No"/>
  </r>
  <r>
    <s v="Holdtech"/>
    <x v="0"/>
    <s v="Masivo"/>
    <s v="La Serena"/>
    <s v="18178183"/>
    <s v="1"/>
    <s v="18178183-1"/>
    <s v="FAVEGAR"/>
    <s v="FELIPE ANDRES VEGA ROMERO"/>
    <s v="FELIPE ANDRES "/>
    <s v="VEGA ROMERO"/>
    <x v="1"/>
    <x v="3"/>
    <s v="Renuncia"/>
    <s v="Renuncia voluntaria"/>
    <d v="2020-11-05T00:00:00"/>
    <m/>
    <m/>
    <m/>
    <m/>
    <m/>
    <s v="22-04-1992"/>
    <s v="NICOLE ANDREA DIAZ HIDALGO "/>
    <s v="17722969-5"/>
    <s v="ULISES LA ROSA PEREZ"/>
    <d v="2020-08-17T00:00:00"/>
    <d v="2020-09-01T00:00:00"/>
    <m/>
    <d v="2020-09-02T00:00:00"/>
    <s v="FAVEGAR"/>
    <s v="FAVEGAR"/>
    <n v="19514"/>
    <s v="felipe.vega@consultor.wom.cl"/>
    <m/>
    <m/>
    <n v="84"/>
    <s v="Leticia Cabrera"/>
    <x v="1"/>
    <s v="Diurno"/>
    <n v="1"/>
    <d v="2021-03-01T00:00:00"/>
    <n v="180"/>
    <m/>
    <d v="2020-11-01T00:00:00"/>
    <d v="2020-09-01T00:00:00"/>
    <s v="No"/>
    <s v="No"/>
  </r>
  <r>
    <s v="Holdtech"/>
    <x v="0"/>
    <s v="Masivo"/>
    <s v="La Serena"/>
    <s v="16313759"/>
    <s v="3"/>
    <s v="16313759-3"/>
    <s v="JDMONARV"/>
    <s v="JEAN DANIEL MONARDES VILLALOBOS"/>
    <s v="JEAN DANIEL "/>
    <s v="MONARDES VILLALOBOS"/>
    <x v="1"/>
    <x v="3"/>
    <s v="Desvinculación"/>
    <s v="No Concurrencia"/>
    <d v="2020-09-08T00:00:00"/>
    <m/>
    <m/>
    <m/>
    <m/>
    <m/>
    <s v="11-07-1986"/>
    <s v="PAULA ANGELINA ELGUEDA MADARIAGA"/>
    <s v="14109923-K"/>
    <s v="WILLIAMS ENRIQUE DOMINGUEZ BARRADA"/>
    <d v="2020-08-17T00:00:00"/>
    <d v="2020-09-01T00:00:00"/>
    <m/>
    <d v="2020-09-02T00:00:00"/>
    <s v="JDMONARV"/>
    <s v="JDMONARV"/>
    <n v="19130"/>
    <s v="jean.monardes@consultor.wom.cl"/>
    <m/>
    <m/>
    <n v="84"/>
    <s v="Leticia Cabrera"/>
    <x v="1"/>
    <s v="Diurno"/>
    <n v="1"/>
    <d v="2021-03-01T00:00:00"/>
    <n v="180"/>
    <m/>
    <d v="2020-09-01T00:00:00"/>
    <d v="2020-09-01T00:00:00"/>
    <s v="No"/>
    <s v="No"/>
  </r>
  <r>
    <s v="Holdtech"/>
    <x v="0"/>
    <s v="Masivo"/>
    <s v="La Serena"/>
    <s v="19042367"/>
    <s v="0"/>
    <s v="19042367-0"/>
    <s v="JRBARRIL"/>
    <s v="JOSE RAMON BARRIOS LASALAS"/>
    <s v="JOSE RAMON "/>
    <s v="BARRIOS LASALAS"/>
    <x v="1"/>
    <x v="3"/>
    <s v="Desvinculación"/>
    <s v="Termino de contrato"/>
    <d v="2020-10-09T00:00:00"/>
    <m/>
    <m/>
    <m/>
    <m/>
    <m/>
    <s v="03-12-1995"/>
    <s v="BARBARA ANDREA ROJAS DROGUETT"/>
    <s v="15909479-0"/>
    <s v="ULISES LA ROSA PEREZ"/>
    <d v="2020-08-17T00:00:00"/>
    <d v="2020-09-01T00:00:00"/>
    <m/>
    <d v="2020-09-02T00:00:00"/>
    <s v="JRBARRIL"/>
    <s v="JRBARRIL"/>
    <n v="19509"/>
    <s v="jose.barrios@consultor.wom.cl"/>
    <m/>
    <m/>
    <n v="84"/>
    <s v="Leticia Cabrera"/>
    <x v="0"/>
    <s v="Diurno"/>
    <s v=""/>
    <d v="2021-03-01T00:00:00"/>
    <n v="180"/>
    <m/>
    <d v="2020-10-01T00:00:00"/>
    <d v="2020-09-01T00:00:00"/>
    <s v="No"/>
    <s v="No"/>
  </r>
  <r>
    <s v="Holdtech"/>
    <x v="0"/>
    <s v="Masivo"/>
    <s v="La Serena"/>
    <s v="13927393"/>
    <s v="1"/>
    <s v="13927393-1"/>
    <s v="KOJEDAA"/>
    <s v="KAROLA OJEDA ALVAREZ"/>
    <s v="KAROLA"/>
    <s v="OJEDA ALVAREZ "/>
    <x v="1"/>
    <x v="3"/>
    <s v="Desvinculación"/>
    <s v="No Concurrencia"/>
    <d v="2020-11-06T00:00:00"/>
    <m/>
    <m/>
    <m/>
    <m/>
    <m/>
    <s v="22-03-1980"/>
    <s v="WALTER PAOLO SANTANDER CAMPOS"/>
    <s v="13974946-4"/>
    <s v="FRANCISCO JAVIER SUAREZ VEGA"/>
    <d v="2020-08-17T00:00:00"/>
    <d v="2020-09-01T00:00:00"/>
    <m/>
    <d v="2020-09-02T00:00:00"/>
    <s v="KOJEDAA"/>
    <s v="KOJEDAA"/>
    <n v="19117"/>
    <s v="karola.ojeda@consultor.wom.cl"/>
    <m/>
    <m/>
    <n v="84"/>
    <s v="Leticia Cabrera"/>
    <x v="0"/>
    <s v="Diurno"/>
    <s v=""/>
    <d v="2021-03-01T00:00:00"/>
    <n v="180"/>
    <m/>
    <d v="2020-11-01T00:00:00"/>
    <d v="2020-09-01T00:00:00"/>
    <s v="No"/>
    <s v="No"/>
  </r>
  <r>
    <s v="Holdtech"/>
    <x v="0"/>
    <s v="Masivo"/>
    <s v="La Serena"/>
    <s v="19692887"/>
    <s v="1"/>
    <s v="19692887-1"/>
    <s v="NMCASTIN"/>
    <s v="NICOLAS MATIAS CASTILLO NUÑEZ"/>
    <s v="NICOLAS MATIAS "/>
    <s v="CASTILLO NUÑEZ"/>
    <x v="1"/>
    <x v="3"/>
    <s v="Renuncia"/>
    <s v="Renuncia voluntaria"/>
    <d v="2020-10-30T00:00:00"/>
    <m/>
    <m/>
    <m/>
    <m/>
    <m/>
    <s v="07-12-1997"/>
    <s v="JULIO ENRIQUE EGAÑA TABILO"/>
    <s v="15451219-5"/>
    <s v="ULISES LA ROSA PEREZ"/>
    <d v="2020-08-17T00:00:00"/>
    <d v="2020-09-01T00:00:00"/>
    <m/>
    <d v="2020-09-02T00:00:00"/>
    <s v="NMCASTIN"/>
    <s v="NMCASTIN"/>
    <n v="19508"/>
    <s v="nicolas.castillo@consultor.wom.cl"/>
    <m/>
    <m/>
    <n v="84"/>
    <s v="Leticia Cabrera"/>
    <x v="1"/>
    <s v="Diurno"/>
    <n v="1"/>
    <d v="2021-03-01T00:00:00"/>
    <n v="180"/>
    <m/>
    <d v="2020-10-01T00:00:00"/>
    <d v="2020-09-01T00:00:00"/>
    <s v="No"/>
    <s v="No"/>
  </r>
  <r>
    <s v="Holdtech"/>
    <x v="0"/>
    <s v="Masivo"/>
    <s v="La Serena"/>
    <s v="18632389"/>
    <s v="0"/>
    <s v="18632389-0"/>
    <s v="GAGALLEG"/>
    <s v="GIANNINA ANDREA GALLEGUILLOS GALLEGUILLOS"/>
    <s v="GIANNINA ANDREA "/>
    <s v="GALLEGUILLOS GALLEGUILLOS"/>
    <x v="1"/>
    <x v="3"/>
    <s v="Renuncia"/>
    <s v="Renuncia voluntaria"/>
    <d v="2021-02-20T00:00:00"/>
    <m/>
    <m/>
    <m/>
    <m/>
    <m/>
    <s v="06-12-1993"/>
    <s v="JONATHAN ANDRES GONZALEZ HIDALGO"/>
    <s v="16732649-8"/>
    <s v="ULISES LA ROSA PEREZ"/>
    <d v="2020-08-24T00:00:00"/>
    <d v="2020-09-07T00:00:00"/>
    <m/>
    <d v="2020-09-08T00:00:00"/>
    <s v="GAGALLEG"/>
    <s v="GAGALLEG"/>
    <n v="19470"/>
    <s v="giannina.galleguillos@consultor.wom.cl"/>
    <m/>
    <m/>
    <n v="85"/>
    <s v="Maria Fernanda Diaz"/>
    <x v="0"/>
    <s v="Diurno"/>
    <s v=""/>
    <d v="2021-03-01T00:00:00"/>
    <n v="174"/>
    <m/>
    <d v="2021-02-01T00:00:00"/>
    <d v="2020-09-01T00:00:00"/>
    <s v="No"/>
    <s v="No"/>
  </r>
  <r>
    <s v="Holdtech"/>
    <x v="0"/>
    <s v="Masivo"/>
    <s v="La Serena"/>
    <s v="17919321"/>
    <s v="3"/>
    <s v="17919321-3"/>
    <s v="RAPUEBLG"/>
    <s v="RODRIGO ALBERTO PUEBLA GENERAL"/>
    <s v="RODRIGO ALBERTO "/>
    <s v="PUEBLA GENERAL"/>
    <x v="1"/>
    <x v="3"/>
    <s v="Renuncia"/>
    <s v="Renuncia voluntaria"/>
    <d v="2021-02-09T00:00:00"/>
    <m/>
    <m/>
    <m/>
    <m/>
    <m/>
    <s v="08-06-1991"/>
    <s v="MINERVA MAKARENA ROJAS VARAS"/>
    <s v="17902552-3"/>
    <s v="ULISES LA ROSA PEREZ"/>
    <d v="2020-08-24T00:00:00"/>
    <d v="2020-09-07T00:00:00"/>
    <m/>
    <d v="2020-09-08T00:00:00"/>
    <s v="RAPUEBLG"/>
    <s v="RAPUEBLG"/>
    <n v="19518"/>
    <s v="rodrigo.puebla@consultor.wom.cl"/>
    <m/>
    <m/>
    <n v="85"/>
    <s v="Maria Fernanda Diaz"/>
    <x v="1"/>
    <s v="Diurno"/>
    <n v="1"/>
    <d v="2021-03-01T00:00:00"/>
    <n v="174"/>
    <m/>
    <d v="2021-02-01T00:00:00"/>
    <d v="2020-09-01T00:00:00"/>
    <s v="No"/>
    <s v="No"/>
  </r>
  <r>
    <s v="Holdtech"/>
    <x v="0"/>
    <s v="Masivo"/>
    <s v="La Serena"/>
    <s v="20447005"/>
    <s v="7"/>
    <s v="20447005-7"/>
    <s v="JCMARAMR"/>
    <s v="JOHAN CARLOS MARAMBIO RIVAS"/>
    <s v="JOHAN CARLOS "/>
    <s v="MARAMBIO RIVAS"/>
    <x v="1"/>
    <x v="3"/>
    <s v="Renuncia"/>
    <s v="Renuncia voluntaria"/>
    <d v="2020-11-02T00:00:00"/>
    <m/>
    <m/>
    <m/>
    <m/>
    <m/>
    <s v="13-03-2000"/>
    <s v="JONATHAN ANDRES GONZALEZ HIDALGO"/>
    <s v="16732649-8"/>
    <s v="ULISES LA ROSA PEREZ"/>
    <d v="2020-08-24T00:00:00"/>
    <d v="2020-09-07T00:00:00"/>
    <m/>
    <d v="2020-09-08T00:00:00"/>
    <s v="JCMARAMR"/>
    <s v="JCMARAMR"/>
    <n v="19477"/>
    <s v="johan.marambio@consultor.wom.cl"/>
    <m/>
    <m/>
    <n v="85"/>
    <s v="Maria Fernanda Diaz"/>
    <x v="0"/>
    <s v="Diurno"/>
    <s v=""/>
    <d v="2021-03-01T00:00:00"/>
    <n v="174"/>
    <m/>
    <d v="2020-11-01T00:00:00"/>
    <d v="2020-09-01T00:00:00"/>
    <s v="No"/>
    <s v="No"/>
  </r>
  <r>
    <s v="Holdtech"/>
    <x v="0"/>
    <s v="Masivo"/>
    <s v="La Serena"/>
    <s v="16162446"/>
    <s v="2"/>
    <s v="16162446-2"/>
    <s v="JICERDAA"/>
    <s v="JUAN IGNACIO CERDA ASTUDILLO"/>
    <s v="JUAN IGNACIO "/>
    <s v="CERDA ASTUDILLO"/>
    <x v="1"/>
    <x v="3"/>
    <s v="Renuncia"/>
    <s v="Renuncia voluntaria"/>
    <d v="2020-09-10T00:00:00"/>
    <m/>
    <m/>
    <m/>
    <m/>
    <m/>
    <s v="05-10-1985"/>
    <s v="CESAR PATRICIO SOLER VARGAS"/>
    <s v="17016833-K"/>
    <s v="ULISES LA ROSA PEREZ"/>
    <d v="2020-08-24T00:00:00"/>
    <d v="2020-09-07T00:00:00"/>
    <m/>
    <d v="2020-09-08T00:00:00"/>
    <s v="JICERDAA"/>
    <s v="JICERDAA"/>
    <n v="19517"/>
    <s v="juan.cerda@consultor.wom.cl"/>
    <m/>
    <m/>
    <n v="85"/>
    <s v="Maria Fernanda Diaz"/>
    <x v="1"/>
    <s v="Diurno"/>
    <n v="1"/>
    <d v="2021-03-01T00:00:00"/>
    <n v="174"/>
    <m/>
    <d v="2020-09-01T00:00:00"/>
    <d v="2020-09-01T00:00:00"/>
    <s v="No"/>
    <s v="No"/>
  </r>
  <r>
    <s v="Holdtech"/>
    <x v="0"/>
    <s v="Masivo"/>
    <s v="La Serena"/>
    <s v="19052153"/>
    <s v="2"/>
    <s v="19052153-2"/>
    <s v="MRZAMBRI"/>
    <s v="MELANIE RAFAELA ZAMBRANO INOSTROZA"/>
    <s v="MELANIE RAFAELA "/>
    <s v="ZAMBRANO INOSTROZA"/>
    <x v="1"/>
    <x v="3"/>
    <s v="Renuncia"/>
    <s v="Renuncia voluntaria"/>
    <d v="2020-10-06T00:00:00"/>
    <m/>
    <m/>
    <m/>
    <m/>
    <m/>
    <s v="07-08-1995"/>
    <s v="CESAR PATRICIO SOLER VARGAS"/>
    <s v="17016833-K"/>
    <s v="ULISES LA ROSA PEREZ"/>
    <d v="2020-08-24T00:00:00"/>
    <d v="2020-09-07T00:00:00"/>
    <m/>
    <d v="2020-09-08T00:00:00"/>
    <s v="MRZAMBRI"/>
    <s v="MRZAMBRI"/>
    <n v="19012"/>
    <s v="melanie.zambrano@consultor.wom.cl"/>
    <m/>
    <m/>
    <n v="85"/>
    <s v="Maria Fernanda Diaz"/>
    <x v="0"/>
    <s v="Diurno"/>
    <s v=""/>
    <d v="2021-03-01T00:00:00"/>
    <n v="174"/>
    <m/>
    <d v="2020-10-01T00:00:00"/>
    <d v="2020-09-01T00:00:00"/>
    <s v="No"/>
    <s v="No"/>
  </r>
  <r>
    <s v="Holdtech"/>
    <x v="0"/>
    <s v="Masivo"/>
    <s v="La Serena"/>
    <s v="18632738"/>
    <s v="1"/>
    <s v="18632738-1"/>
    <s v="NCPACHEH"/>
    <s v="NATHALYA CONSTANZA IVANYA PACHECO HEREDIA"/>
    <s v="NATHALYA CONSTANZA IVANYA "/>
    <s v="PACHECO HEREDIA"/>
    <x v="1"/>
    <x v="3"/>
    <s v="Renuncia"/>
    <s v="Renuncia voluntaria"/>
    <d v="2020-10-06T00:00:00"/>
    <m/>
    <m/>
    <m/>
    <m/>
    <m/>
    <s v="23-01-1994"/>
    <s v="NICOLE ANDREA DIAZ HIDALGO "/>
    <s v="17722969-5"/>
    <s v="ULISES LA ROSA PEREZ"/>
    <d v="2020-08-24T00:00:00"/>
    <d v="2020-09-07T00:00:00"/>
    <m/>
    <d v="2020-09-08T00:00:00"/>
    <s v="NCPACHEH"/>
    <s v="NCPACHEH"/>
    <n v="19210"/>
    <s v="nathalya.pacheco@consultor.wom.cl"/>
    <m/>
    <m/>
    <n v="85"/>
    <s v="Maria Fernanda Diaz"/>
    <x v="0"/>
    <s v="Diurno"/>
    <s v=""/>
    <d v="2021-03-01T00:00:00"/>
    <n v="174"/>
    <m/>
    <d v="2020-10-01T00:00:00"/>
    <d v="2020-09-01T00:00:00"/>
    <s v="No"/>
    <s v="No"/>
  </r>
  <r>
    <s v="Holdtech"/>
    <x v="0"/>
    <s v="Masivo"/>
    <s v="La Serena"/>
    <s v="17721421"/>
    <s v="3"/>
    <s v="17721421-3"/>
    <s v="PVSOZAV"/>
    <s v="PRISCILLA VALESKA SOZA VALENCIA"/>
    <s v="PRISCILLA VALESKA "/>
    <s v="SOZA VALENCIA"/>
    <x v="1"/>
    <x v="3"/>
    <s v="Renuncia"/>
    <s v="Renuncia voluntaria"/>
    <d v="2020-10-02T00:00:00"/>
    <m/>
    <m/>
    <m/>
    <m/>
    <m/>
    <s v="08-10-1990"/>
    <s v="WALTER PAOLO SANTANDER CAMPOS"/>
    <s v="13974946-4"/>
    <s v="FRANCISCO JAVIER SUAREZ VEGA"/>
    <d v="2020-08-24T00:00:00"/>
    <d v="2020-09-07T00:00:00"/>
    <m/>
    <d v="2020-09-08T00:00:00"/>
    <s v="PVSOZAV"/>
    <s v="PVSOZAV"/>
    <n v="19520"/>
    <s v="priscilla.soza@consultor.wom.cl"/>
    <m/>
    <m/>
    <n v="85"/>
    <s v="Maria Fernanda Diaz"/>
    <x v="0"/>
    <s v="Diurno"/>
    <s v=""/>
    <d v="2021-03-01T00:00:00"/>
    <n v="174"/>
    <m/>
    <d v="2020-10-01T00:00:00"/>
    <d v="2020-09-01T00:00:00"/>
    <s v="No"/>
    <s v="No"/>
  </r>
  <r>
    <s v="Holdtech"/>
    <x v="0"/>
    <s v="Masivo"/>
    <s v="La Serena"/>
    <s v="20006608"/>
    <s v="1"/>
    <s v="20006608-1"/>
    <s v="RASALINM"/>
    <s v="ROCIO ALEJANDRA SALINAS MARAMBIO"/>
    <s v="ROCIO ALEJANDRA "/>
    <s v="SALINAS MARAMBIO"/>
    <x v="1"/>
    <x v="3"/>
    <s v="Desvinculación"/>
    <s v="No Concurrencia"/>
    <d v="2021-02-01T00:00:00"/>
    <m/>
    <m/>
    <m/>
    <m/>
    <m/>
    <s v="29-06-1999"/>
    <s v="AMERICA BELEN QUINTEROS TORRES"/>
    <s v="17520360-5"/>
    <s v="ULISES LA ROSA PEREZ"/>
    <d v="2020-09-01T00:00:00"/>
    <d v="2020-09-14T00:00:00"/>
    <m/>
    <d v="2020-09-15T00:00:00"/>
    <s v="RASALINM"/>
    <s v="RASALINM"/>
    <n v="19453"/>
    <s v="rocio.salinas@consultor.wom.cl"/>
    <m/>
    <m/>
    <n v="86"/>
    <s v="America Quinteros"/>
    <x v="1"/>
    <s v="Diurno"/>
    <n v="1"/>
    <d v="2021-03-01T00:00:00"/>
    <n v="167"/>
    <m/>
    <d v="2021-02-01T00:00:00"/>
    <d v="2020-09-01T00:00:00"/>
    <s v="No"/>
    <s v="No"/>
  </r>
  <r>
    <s v="Holdtech"/>
    <x v="0"/>
    <s v="Masivo"/>
    <s v="La Serena"/>
    <s v="18907136"/>
    <s v="1"/>
    <s v="18907136-1"/>
    <s v="CAGALAZF"/>
    <s v="CONSTANZA ANDREA GALAZ FARIAS"/>
    <s v="CONSTANZA ANDREA "/>
    <s v="GALAZ FARIAS"/>
    <x v="1"/>
    <x v="3"/>
    <s v="Renuncia"/>
    <s v="Renuncia voluntaria"/>
    <d v="2020-10-05T00:00:00"/>
    <m/>
    <m/>
    <m/>
    <m/>
    <m/>
    <s v="24-11-1994"/>
    <s v="AMERICA BELEN QUINTEROS TORRES"/>
    <s v="17520360-5"/>
    <s v="ULISES LA ROSA PEREZ"/>
    <d v="2020-09-01T00:00:00"/>
    <d v="2020-09-14T00:00:00"/>
    <m/>
    <d v="2020-09-15T00:00:00"/>
    <s v="CAGALAZF"/>
    <s v="CAGALAZF"/>
    <n v="19138"/>
    <s v="constanza.galaz@consultor.wom.cl"/>
    <m/>
    <m/>
    <n v="86"/>
    <s v="America Quinteros"/>
    <x v="1"/>
    <s v="Diurno"/>
    <n v="1"/>
    <d v="2021-03-01T00:00:00"/>
    <n v="167"/>
    <m/>
    <d v="2020-10-01T00:00:00"/>
    <d v="2020-09-01T00:00:00"/>
    <s v="No"/>
    <s v="No"/>
  </r>
  <r>
    <s v="Holdtech"/>
    <x v="0"/>
    <s v="Masivo"/>
    <s v="La Serena"/>
    <s v="17409770"/>
    <s v="4"/>
    <s v="17409770-4"/>
    <s v="HAJULIOC"/>
    <s v="HUMBERTO ANTONIO JULIO CONTRERAS"/>
    <s v="HUMBERTO ANTONIO "/>
    <s v="JULIO CONTRERAS"/>
    <x v="1"/>
    <x v="3"/>
    <s v="Desvinculación"/>
    <s v="No Concurrencia"/>
    <d v="2020-09-24T00:00:00"/>
    <m/>
    <m/>
    <m/>
    <m/>
    <m/>
    <s v="05-01-1990"/>
    <s v="AMERICA BELEN QUINTEROS TORRES"/>
    <s v="17520360-5"/>
    <s v="ULISES LA ROSA PEREZ"/>
    <d v="2020-09-01T00:00:00"/>
    <d v="2020-09-14T00:00:00"/>
    <m/>
    <d v="2020-09-15T00:00:00"/>
    <s v="HAJULIOC"/>
    <s v="HAJULIOC"/>
    <n v="19414"/>
    <s v="humberto.julio@consultor.wom.cl"/>
    <m/>
    <m/>
    <n v="86"/>
    <s v="America Quinteros"/>
    <x v="1"/>
    <s v="Diurno"/>
    <n v="1"/>
    <d v="2021-03-01T00:00:00"/>
    <n v="167"/>
    <m/>
    <d v="2020-09-01T00:00:00"/>
    <d v="2020-09-01T00:00:00"/>
    <s v="No"/>
    <s v="No"/>
  </r>
  <r>
    <s v="Holdtech"/>
    <x v="0"/>
    <s v="Masivo"/>
    <s v="La Serena"/>
    <s v="19870968"/>
    <s v="9"/>
    <s v="19870968-9"/>
    <s v="MAARAYAS"/>
    <s v="MIGUEL ANGEL ARAYA SANTANDER"/>
    <s v="MIGUEL ANGEL "/>
    <s v="ARAYA SANTANDER"/>
    <x v="1"/>
    <x v="3"/>
    <s v="Desvinculación"/>
    <s v="Vencimiento de contrato"/>
    <d v="2020-10-23T00:00:00"/>
    <m/>
    <m/>
    <m/>
    <m/>
    <m/>
    <s v="06-12-1998"/>
    <s v="AMERICA BELEN QUINTEROS TORRES"/>
    <s v="17520360-5"/>
    <s v="ULISES LA ROSA PEREZ"/>
    <d v="2020-09-01T00:00:00"/>
    <d v="2020-09-14T00:00:00"/>
    <m/>
    <d v="2020-09-15T00:00:00"/>
    <s v="MAARAYAS"/>
    <s v="MAARAYAS"/>
    <n v="19227"/>
    <s v="miguel.araya@consultor.wom.cl"/>
    <m/>
    <m/>
    <n v="86"/>
    <s v="America Quinteros"/>
    <x v="1"/>
    <s v="Diurno"/>
    <n v="1"/>
    <d v="2021-03-01T00:00:00"/>
    <n v="167"/>
    <m/>
    <d v="2020-10-01T00:00:00"/>
    <d v="2020-09-01T00:00:00"/>
    <s v="No"/>
    <s v="No"/>
  </r>
  <r>
    <s v="Holdtech"/>
    <x v="0"/>
    <s v="Masivo"/>
    <s v="La Serena"/>
    <s v="16838501"/>
    <s v="3"/>
    <s v="16838501-3"/>
    <s v="NMVASQUR"/>
    <s v="NATALIA MARIBEL VASQUEZ RETAMAL"/>
    <s v="NATALIA MARIBEL "/>
    <s v="VASQUEZ RETAMAL"/>
    <x v="1"/>
    <x v="3"/>
    <s v="Renuncia"/>
    <s v="Renuncia voluntaria"/>
    <d v="2020-11-12T00:00:00"/>
    <m/>
    <m/>
    <m/>
    <m/>
    <m/>
    <s v="30-03-1988"/>
    <s v="AMERICA BELEN QUINTEROS TORRES"/>
    <s v="17520360-5"/>
    <s v="ULISES LA ROSA PEREZ"/>
    <d v="2020-09-01T00:00:00"/>
    <d v="2020-09-14T00:00:00"/>
    <m/>
    <d v="2020-09-15T00:00:00"/>
    <s v="NMVASQUR"/>
    <s v="NMVASQUR"/>
    <n v="19062"/>
    <s v="natalia.vasquez@consultor.wom.cl"/>
    <m/>
    <m/>
    <n v="86"/>
    <s v="America Quinteros"/>
    <x v="0"/>
    <s v="Diurno"/>
    <s v=""/>
    <d v="2021-03-01T00:00:00"/>
    <n v="167"/>
    <m/>
    <d v="2020-11-01T00:00:00"/>
    <d v="2020-09-01T00:00:00"/>
    <s v="No"/>
    <s v="No"/>
  </r>
  <r>
    <s v="Holdtech"/>
    <x v="0"/>
    <s v="Masivo"/>
    <s v="La Serena"/>
    <s v="18632878"/>
    <s v="7"/>
    <s v="18632878-7"/>
    <s v="VJZAMORP"/>
    <s v="VALENTINA JAVIERA ZAMORA PALMA"/>
    <s v="VALENTINA JAVIERA "/>
    <s v="ZAMORA PALMA"/>
    <x v="1"/>
    <x v="3"/>
    <s v="Renuncia"/>
    <s v="Renuncia voluntaria"/>
    <d v="2020-09-29T00:00:00"/>
    <m/>
    <m/>
    <m/>
    <m/>
    <m/>
    <s v="17-02-1994"/>
    <s v="AMERICA BELEN QUINTEROS TORRES"/>
    <s v="17520360-5"/>
    <s v="ULISES LA ROSA PEREZ"/>
    <d v="2020-09-01T00:00:00"/>
    <d v="2020-09-14T00:00:00"/>
    <m/>
    <d v="2020-09-15T00:00:00"/>
    <s v="VJZAMORP"/>
    <s v="VJZAMORP"/>
    <n v="19095"/>
    <s v="valentina.zamora@consultor.wom.cl"/>
    <m/>
    <m/>
    <n v="86"/>
    <s v="America Quinteros"/>
    <x v="1"/>
    <s v="Diurno"/>
    <n v="1"/>
    <d v="2021-03-01T00:00:00"/>
    <n v="167"/>
    <m/>
    <d v="2020-09-01T00:00:00"/>
    <d v="2020-09-01T00:00:00"/>
    <s v="No"/>
    <s v="No"/>
  </r>
  <r>
    <s v="Holdtech"/>
    <x v="0"/>
    <s v="Masivo"/>
    <s v="La Serena"/>
    <s v="12871225"/>
    <s v="9"/>
    <s v="12871225-9"/>
    <s v="VSVARGAC"/>
    <s v="VIVIANA SOLEDAD VARGAS CAMPOS"/>
    <s v="VIVIANA SOLEDAD "/>
    <s v="VARGAS CAMPOS"/>
    <x v="1"/>
    <x v="3"/>
    <s v="Renuncia"/>
    <s v="Renuncia voluntaria"/>
    <d v="2020-10-02T00:00:00"/>
    <m/>
    <m/>
    <m/>
    <m/>
    <m/>
    <s v="11-07-1975"/>
    <s v="AMERICA BELEN QUINTEROS TORRES"/>
    <s v="17520360-5"/>
    <s v="ULISES LA ROSA PEREZ"/>
    <d v="2020-09-01T00:00:00"/>
    <d v="2020-09-14T00:00:00"/>
    <m/>
    <d v="2020-09-15T00:00:00"/>
    <s v="VSVARGAC"/>
    <s v="BAUBEDAL"/>
    <n v="19355"/>
    <s v="viviana.vargas@consultor.wom.cl"/>
    <m/>
    <m/>
    <n v="86"/>
    <s v="America Quinteros"/>
    <x v="0"/>
    <s v="Diurno"/>
    <s v=""/>
    <d v="2021-03-01T00:00:00"/>
    <n v="167"/>
    <m/>
    <d v="2020-10-01T00:00:00"/>
    <d v="2020-09-01T00:00:00"/>
    <s v="No"/>
    <s v="No"/>
  </r>
  <r>
    <s v="Holdtech"/>
    <x v="0"/>
    <s v="Masivo"/>
    <s v="La Serena"/>
    <s v="20281309"/>
    <s v="7"/>
    <s v="20281309-7"/>
    <s v="JIPAILLA"/>
    <s v="JAVIERA IGNACIA PAILLALEF ACUÑA"/>
    <s v="JAVIERA IGNACIA "/>
    <s v="PAILLALEF ACUÑA"/>
    <x v="1"/>
    <x v="3"/>
    <s v="Desvinculación"/>
    <s v="No Concurrencia"/>
    <d v="2021-01-18T00:00:00"/>
    <m/>
    <m/>
    <m/>
    <m/>
    <m/>
    <s v="19-08-2000"/>
    <s v="DIANA ROSARIO GONZALEZ ANGEL"/>
    <s v="16893047-K"/>
    <s v="FRANCISCO JAVIER SUAREZ VEGA"/>
    <d v="2020-09-07T00:00:00"/>
    <d v="2020-09-17T00:00:00"/>
    <m/>
    <d v="2020-09-18T00:00:00"/>
    <s v="JIPAILLA"/>
    <s v="JIPAILLA"/>
    <n v="19461"/>
    <s v="javiera.paillalef@consultor.wom.cl"/>
    <m/>
    <m/>
    <n v="87"/>
    <s v="Leticia Cabrera"/>
    <x v="0"/>
    <s v="Diurno"/>
    <s v=""/>
    <d v="2021-03-01T00:00:00"/>
    <n v="164"/>
    <m/>
    <d v="2021-01-01T00:00:00"/>
    <d v="2020-09-01T00:00:00"/>
    <s v="No"/>
    <s v="No"/>
  </r>
  <r>
    <s v="Holdtech"/>
    <x v="0"/>
    <s v="Masivo"/>
    <s v="La Serena"/>
    <s v="18006758"/>
    <s v="2"/>
    <s v="18006758-2"/>
    <s v="OACANETC"/>
    <s v="OSVALDO ANTONIO CAÑETE CANALES"/>
    <s v="OSVALDO ANTONIO "/>
    <s v="CAÑETE CANALES"/>
    <x v="1"/>
    <x v="3"/>
    <s v="Renuncia"/>
    <s v="Renuncia voluntaria"/>
    <d v="2021-01-07T00:00:00"/>
    <m/>
    <m/>
    <m/>
    <m/>
    <m/>
    <s v="14-07-1992"/>
    <s v="CESAR PATRICIO SOLER VARGAS"/>
    <s v="17016833-K"/>
    <s v="ULISES LA ROSA PEREZ"/>
    <d v="2020-09-07T00:00:00"/>
    <d v="2020-09-17T00:00:00"/>
    <m/>
    <d v="2020-09-18T00:00:00"/>
    <s v="OACANETC"/>
    <s v="OACANETC"/>
    <n v="19498"/>
    <s v="osvaldo.canete@consultor.wom.cl"/>
    <m/>
    <m/>
    <n v="87"/>
    <s v="Leticia Cabrera"/>
    <x v="0"/>
    <s v="Diurno"/>
    <s v=""/>
    <d v="2021-03-01T00:00:00"/>
    <n v="164"/>
    <m/>
    <d v="2021-01-01T00:00:00"/>
    <d v="2020-09-01T00:00:00"/>
    <s v="No"/>
    <s v="No"/>
  </r>
  <r>
    <s v="Holdtech"/>
    <x v="0"/>
    <s v="Masivo"/>
    <s v="La Serena"/>
    <s v="19849605"/>
    <s v="7"/>
    <s v="19849605-7"/>
    <s v="IKYAZIGM"/>
    <s v="IVY KRISTELL YAZIGI MONTESINOS"/>
    <s v="IVY KRISTELL "/>
    <s v="YAZIGI MONTESINOS"/>
    <x v="1"/>
    <x v="3"/>
    <s v="Renuncia"/>
    <s v="Renuncia voluntaria"/>
    <d v="2020-12-31T00:00:00"/>
    <m/>
    <m/>
    <m/>
    <m/>
    <m/>
    <s v="19-11-1997"/>
    <s v="WALTER PAOLO SANTANDER CAMPOS"/>
    <s v="13974946-4"/>
    <s v="FRANCISCO JAVIER SUAREZ VEGA"/>
    <d v="2020-09-07T00:00:00"/>
    <d v="2020-09-17T00:00:00"/>
    <m/>
    <d v="2020-09-18T00:00:00"/>
    <s v="IKYAZIGM"/>
    <s v="IKYAZIGM"/>
    <n v="19389"/>
    <s v="ivy.yazigi@consultor.wom.cl"/>
    <m/>
    <m/>
    <n v="87"/>
    <s v="Leticia Cabrera"/>
    <x v="0"/>
    <s v="Diurno"/>
    <s v=""/>
    <d v="2021-03-01T00:00:00"/>
    <n v="164"/>
    <m/>
    <d v="2020-12-01T00:00:00"/>
    <d v="2020-09-01T00:00:00"/>
    <s v="No"/>
    <s v="No"/>
  </r>
  <r>
    <s v="Holdtech"/>
    <x v="0"/>
    <s v="Masivo"/>
    <s v="La Serena"/>
    <s v="18632852"/>
    <s v="3"/>
    <s v="18632852-3"/>
    <s v="OAROJASL"/>
    <s v="OSCAR ANDRES ROJAS LAZO"/>
    <s v="OSCAR ANDRES "/>
    <s v="ROJAS LAZO"/>
    <x v="1"/>
    <x v="3"/>
    <s v="Renuncia"/>
    <s v="Renuncia voluntaria"/>
    <d v="2021-01-02T00:00:00"/>
    <m/>
    <m/>
    <m/>
    <m/>
    <m/>
    <s v="15-02-1994"/>
    <s v="JONATHAN ANDRES GONZALEZ HIDALGO"/>
    <s v="17762228-1"/>
    <s v="ULISES LA ROSA PEREZ"/>
    <d v="2020-09-07T00:00:00"/>
    <d v="2020-09-17T00:00:00"/>
    <m/>
    <d v="2020-09-18T00:00:00"/>
    <s v="OAROJASL"/>
    <s v="OAROJASL"/>
    <n v="19400"/>
    <s v="oscar.rojas@consultor.wom.cl"/>
    <m/>
    <m/>
    <n v="87"/>
    <s v="Leticia Cabrera"/>
    <x v="1"/>
    <s v="Diurno"/>
    <n v="1"/>
    <d v="2021-03-01T00:00:00"/>
    <n v="164"/>
    <m/>
    <d v="2021-01-01T00:00:00"/>
    <d v="2020-09-01T00:00:00"/>
    <s v="No"/>
    <s v="No"/>
  </r>
  <r>
    <s v="Holdtech"/>
    <x v="0"/>
    <s v="Masivo"/>
    <s v="La Serena"/>
    <s v="20127188"/>
    <s v="6"/>
    <s v="20127188-6"/>
    <s v="AACORTEC"/>
    <s v="ALONDRA ANTONELLA CORTES CASTILLO"/>
    <s v="ALONDRA ANTONELLA "/>
    <s v="CORTES CASTILLO"/>
    <x v="1"/>
    <x v="3"/>
    <s v="Desvinculación"/>
    <s v="No Concurrencia"/>
    <d v="2020-11-04T00:00:00"/>
    <m/>
    <m/>
    <m/>
    <m/>
    <m/>
    <s v="25-08-1999"/>
    <s v="FRANCISCO JAVIER SUAREZ VEGA"/>
    <s v="17062133-6"/>
    <s v="YORMAN JOSE HERNANDEZ USECHE "/>
    <d v="2020-09-07T00:00:00"/>
    <d v="2020-09-17T00:00:00"/>
    <m/>
    <d v="2020-09-18T00:00:00"/>
    <s v="AACORTEC"/>
    <s v="AACORTEC"/>
    <n v="19499"/>
    <s v="alondra.cortes@consultor.wom.cl"/>
    <m/>
    <m/>
    <n v="87"/>
    <s v="Leticia Cabrera"/>
    <x v="0"/>
    <s v="Diurno"/>
    <s v=""/>
    <d v="2021-03-01T00:00:00"/>
    <n v="164"/>
    <m/>
    <d v="2020-11-01T00:00:00"/>
    <d v="2020-09-01T00:00:00"/>
    <s v="No"/>
    <s v="No"/>
  </r>
  <r>
    <s v="Holdtech"/>
    <x v="0"/>
    <s v="Masivo"/>
    <s v="La Serena"/>
    <s v="17530584"/>
    <s v="K"/>
    <s v="17530584-K"/>
    <s v="AJMUNOZP"/>
    <s v="ALEX JAIR MUÑOZ PUENTE"/>
    <s v="ALEX JAIR "/>
    <s v="MUÑOZ PUENTE"/>
    <x v="1"/>
    <x v="3"/>
    <s v="Desvinculación"/>
    <s v="No Concurrencia"/>
    <d v="2020-10-05T00:00:00"/>
    <m/>
    <m/>
    <m/>
    <m/>
    <m/>
    <s v="04-12-1990"/>
    <s v="DIANA ROSARIO GONZALEZ ANGEL"/>
    <s v="16893047-K"/>
    <s v="FRANCISCO JAVIER SUAREZ VEGA"/>
    <d v="2020-09-07T00:00:00"/>
    <d v="2020-09-17T00:00:00"/>
    <m/>
    <d v="2020-09-18T00:00:00"/>
    <s v="AJMUNOZP"/>
    <s v="AJMUNOZP"/>
    <n v="19506"/>
    <s v="alex.munoz@consultor.wom.cl"/>
    <m/>
    <m/>
    <n v="87"/>
    <s v="Leticia Cabrera"/>
    <x v="0"/>
    <s v="Diurno"/>
    <s v=""/>
    <d v="2021-03-01T00:00:00"/>
    <n v="164"/>
    <m/>
    <d v="2020-10-01T00:00:00"/>
    <d v="2020-09-01T00:00:00"/>
    <s v="No"/>
    <s v="No"/>
  </r>
  <r>
    <s v="Holdtech"/>
    <x v="0"/>
    <s v="Masivo"/>
    <s v="La Serena"/>
    <s v="19258137"/>
    <s v="0"/>
    <s v="19258137-0"/>
    <s v="CSTORREF"/>
    <s v="CAMILA SINAI TORRES FLORES"/>
    <s v="CAMILA SINAI "/>
    <s v="TORRES FLORES"/>
    <x v="1"/>
    <x v="3"/>
    <s v="Desvinculación"/>
    <s v="No Concurrencia"/>
    <d v="2020-09-28T00:00:00"/>
    <m/>
    <m/>
    <m/>
    <m/>
    <m/>
    <s v="09-08-1996"/>
    <s v="BARBARA ANDREA ROJAS DROGUETT"/>
    <s v="15909479-0"/>
    <s v="ULISES LA ROSA PEREZ"/>
    <d v="2020-09-07T00:00:00"/>
    <d v="2020-09-17T00:00:00"/>
    <m/>
    <d v="2020-09-18T00:00:00"/>
    <s v="CSTORREF"/>
    <s v="CSTORREF"/>
    <n v="19503"/>
    <s v="camila.torres.f@consultor.wom.cl"/>
    <m/>
    <m/>
    <n v="87"/>
    <s v="Leticia Cabrera"/>
    <x v="0"/>
    <s v="Diurno"/>
    <s v=""/>
    <d v="2021-03-01T00:00:00"/>
    <n v="164"/>
    <m/>
    <d v="2020-09-01T00:00:00"/>
    <d v="2020-09-01T00:00:00"/>
    <s v="No"/>
    <s v="No"/>
  </r>
  <r>
    <s v="Holdtech"/>
    <x v="0"/>
    <s v="Masivo"/>
    <s v="La Serena"/>
    <s v="19506238"/>
    <s v="2"/>
    <s v="19506238-2"/>
    <s v="EHFLOREM"/>
    <s v="ERIK HERNAN FLORES MUÑOZ"/>
    <s v="ERIK HERNAN "/>
    <s v="FLORES MUÑOZ"/>
    <x v="1"/>
    <x v="3"/>
    <s v="Renuncia"/>
    <s v="Renuncia voluntaria"/>
    <d v="2020-09-30T00:00:00"/>
    <m/>
    <m/>
    <m/>
    <m/>
    <m/>
    <s v="21-03-1997"/>
    <s v="ENDER JAVIER PIÑA ROJAS"/>
    <s v="26728535-7"/>
    <s v="FRANCISCO JAVIER SUAREZ VEGA"/>
    <d v="2020-09-07T00:00:00"/>
    <d v="2020-09-17T00:00:00"/>
    <m/>
    <d v="2020-09-18T00:00:00"/>
    <s v="EHFLOREM"/>
    <s v="EHFLOREM"/>
    <n v="19087"/>
    <s v="erikhernan.flores@consultor.wom.cl"/>
    <m/>
    <m/>
    <n v="87"/>
    <s v="Leticia Cabrera"/>
    <x v="0"/>
    <s v="Diurno"/>
    <s v=""/>
    <d v="2021-03-01T00:00:00"/>
    <n v="164"/>
    <m/>
    <d v="2020-09-01T00:00:00"/>
    <d v="2020-09-01T00:00:00"/>
    <s v="No"/>
    <s v="No"/>
  </r>
  <r>
    <s v="Holdtech"/>
    <x v="0"/>
    <s v="Masivo"/>
    <s v="La Serena"/>
    <s v="13949902"/>
    <s v="6"/>
    <s v="13949902-6"/>
    <s v="EODURANO"/>
    <s v="ELIZABETH OLIVIA DURAN ORTIZ"/>
    <s v="ELIZABETH OLIVIA "/>
    <s v="DURAN ORTIZ"/>
    <x v="1"/>
    <x v="3"/>
    <s v="Renuncia"/>
    <s v="Renuncia voluntaria"/>
    <d v="2020-09-24T00:00:00"/>
    <m/>
    <m/>
    <m/>
    <m/>
    <m/>
    <s v="08-06-1980"/>
    <s v="DIANA ROSARIO GONZALEZ ANGEL"/>
    <s v="16893047-K"/>
    <s v="FRANCISCO JAVIER SUAREZ VEGA"/>
    <d v="2020-09-07T00:00:00"/>
    <d v="2020-09-17T00:00:00"/>
    <m/>
    <d v="2020-09-18T00:00:00"/>
    <s v="EODURANO"/>
    <s v="EODURANO"/>
    <n v="19488"/>
    <s v="elizabeth.duran.o@consultor.wom.cl"/>
    <m/>
    <m/>
    <n v="87"/>
    <s v="Leticia Cabrera"/>
    <x v="0"/>
    <s v="Diurno"/>
    <s v=""/>
    <d v="2021-03-01T00:00:00"/>
    <n v="164"/>
    <m/>
    <d v="2020-09-01T00:00:00"/>
    <d v="2020-09-01T00:00:00"/>
    <s v="No"/>
    <s v="No"/>
  </r>
  <r>
    <s v="Holdtech"/>
    <x v="0"/>
    <s v="Masivo"/>
    <s v="La Serena"/>
    <s v="20441791"/>
    <s v="1"/>
    <s v="20441791-1"/>
    <s v="MCBACHOO"/>
    <s v="MERY CAROLINA BACHO ORDENES"/>
    <s v="MERY CAROLINA "/>
    <s v="BACHO ORDENES"/>
    <x v="1"/>
    <x v="3"/>
    <s v="Renuncia"/>
    <s v="Renuncia voluntaria"/>
    <d v="2020-10-01T00:00:00"/>
    <m/>
    <m/>
    <m/>
    <m/>
    <m/>
    <s v="10-07-2000"/>
    <s v="ENDER JAVIER PIÑA ROJAS"/>
    <s v="26728535-7"/>
    <s v="FRANCISCO JAVIER SUAREZ VEGA"/>
    <d v="2020-09-07T00:00:00"/>
    <d v="2020-09-17T00:00:00"/>
    <m/>
    <d v="2020-09-18T00:00:00"/>
    <s v="MCBACHOO"/>
    <s v="MCBACHOO"/>
    <n v="19489"/>
    <s v="mery.bacho@consultor.wom.cl"/>
    <m/>
    <m/>
    <n v="87"/>
    <s v="Leticia Cabrera"/>
    <x v="1"/>
    <s v="Diurno"/>
    <n v="1"/>
    <d v="2021-03-01T00:00:00"/>
    <n v="164"/>
    <m/>
    <d v="2020-10-01T00:00:00"/>
    <d v="2020-09-01T00:00:00"/>
    <s v="No"/>
    <s v="No"/>
  </r>
  <r>
    <s v="Holdtech"/>
    <x v="0"/>
    <s v="Masivo"/>
    <s v="La Serena"/>
    <s v="18889598"/>
    <s v="0"/>
    <s v="18889598-0"/>
    <s v="SAALDUNQ"/>
    <s v="SEBASTIAN ANDRES ALDUNATE QUIROGA"/>
    <s v="SEBASTIAN ANDRES "/>
    <s v="ALDUNATE QUIROGA"/>
    <x v="1"/>
    <x v="3"/>
    <s v="Renuncia"/>
    <s v="Renuncia voluntaria"/>
    <d v="2020-11-20T00:00:00"/>
    <m/>
    <m/>
    <m/>
    <m/>
    <m/>
    <s v="22-11-1994"/>
    <s v="MINERVA MAKARENA ROJAS VARAS"/>
    <s v="17902552-3"/>
    <s v="ULISES LA ROSA PEREZ"/>
    <d v="2020-09-07T00:00:00"/>
    <d v="2020-09-17T00:00:00"/>
    <m/>
    <d v="2020-09-18T00:00:00"/>
    <s v="SAALDUNQ"/>
    <s v="SAALDUNQ"/>
    <n v="19404"/>
    <s v="sebastian.aldunate@consultor.wom.cl"/>
    <m/>
    <m/>
    <n v="87"/>
    <s v="Leticia Cabrera"/>
    <x v="0"/>
    <s v="Diurno"/>
    <s v=""/>
    <d v="2021-03-01T00:00:00"/>
    <n v="164"/>
    <m/>
    <d v="2020-11-01T00:00:00"/>
    <d v="2020-09-01T00:00:00"/>
    <s v="No"/>
    <s v="No"/>
  </r>
  <r>
    <s v="Holdtech"/>
    <x v="0"/>
    <s v="Masivo"/>
    <s v="La Serena"/>
    <s v="20135507"/>
    <s v="9"/>
    <s v="20135507-9"/>
    <s v="SDROJASG"/>
    <s v="SCARLET DAYANA ROJAS GUERRERO"/>
    <s v="SCARLET DAYANA "/>
    <s v="ROJAS GUERRERO"/>
    <x v="1"/>
    <x v="3"/>
    <s v="Renuncia"/>
    <s v="Renuncia voluntaria"/>
    <d v="2020-09-22T00:00:00"/>
    <m/>
    <m/>
    <m/>
    <m/>
    <m/>
    <s v="25-10-1999"/>
    <s v="PAULA ANGELINA ELGUEDA MADARIAGA"/>
    <s v="14109923-K"/>
    <s v="WILLIAMS ENRIQUE DOMINGUEZ BARRADA"/>
    <d v="2020-09-07T00:00:00"/>
    <d v="2020-09-17T00:00:00"/>
    <m/>
    <d v="2020-09-18T00:00:00"/>
    <s v="SDROJASG"/>
    <s v="SDROJASG"/>
    <n v="19384"/>
    <s v="scarlet.rojas@consultor.wom.cl"/>
    <m/>
    <m/>
    <n v="87"/>
    <s v="Leticia Cabrera"/>
    <x v="1"/>
    <s v="Diurno"/>
    <n v="1"/>
    <d v="2021-03-01T00:00:00"/>
    <n v="164"/>
    <m/>
    <d v="2020-09-01T00:00:00"/>
    <d v="2020-09-01T00:00:00"/>
    <s v="No"/>
    <s v="No"/>
  </r>
  <r>
    <s v="Holdtech"/>
    <x v="0"/>
    <s v="Masivo"/>
    <s v="La Serena"/>
    <s v="19350182"/>
    <s v="6"/>
    <s v="19350182-6"/>
    <s v="TBGAMBOR"/>
    <s v="TAMARA BELEN GAMBOA ROBLES"/>
    <s v="TAMARA BELEN "/>
    <s v="GAMBOA ROBLES"/>
    <x v="1"/>
    <x v="3"/>
    <s v="Desvinculación"/>
    <s v="No Concurrencia"/>
    <d v="2020-11-05T00:00:00"/>
    <m/>
    <m/>
    <m/>
    <m/>
    <m/>
    <s v="30-01-1997"/>
    <s v="AMERICA BELEN QUINTEROS TORRES"/>
    <s v="17520360-5"/>
    <s v="ULISES LA ROSA PEREZ"/>
    <d v="2020-09-07T00:00:00"/>
    <d v="2020-09-17T00:00:00"/>
    <m/>
    <d v="2020-09-18T00:00:00"/>
    <s v="TBGAMBOR"/>
    <s v="TBGAMBOR"/>
    <n v="19484"/>
    <s v="tamara.gamboa@consultor.wom.cl"/>
    <m/>
    <m/>
    <n v="87"/>
    <s v="Leticia Cabrera"/>
    <x v="1"/>
    <s v="Diurno"/>
    <n v="1"/>
    <d v="2021-03-01T00:00:00"/>
    <n v="164"/>
    <m/>
    <d v="2020-11-01T00:00:00"/>
    <d v="2020-09-01T00:00:00"/>
    <s v="No"/>
    <s v="No"/>
  </r>
  <r>
    <s v="Holdtech"/>
    <x v="0"/>
    <s v="Masivo"/>
    <s v="La Serena"/>
    <s v="19442978"/>
    <s v="9"/>
    <s v="19442978-9"/>
    <s v="AIARANED"/>
    <s v="ANDRES ISRAEL ARANEDA DIAZ"/>
    <s v="ANDRES ISRAEL "/>
    <s v="ARANEDA DIAZ"/>
    <x v="1"/>
    <x v="3"/>
    <s v="Renuncia"/>
    <s v="Renuncia voluntaria"/>
    <d v="2021-01-18T00:00:00"/>
    <m/>
    <m/>
    <m/>
    <m/>
    <m/>
    <s v="16-03-1997"/>
    <s v="CATHERINE ESTEFANIA BARRAZA ARAYA"/>
    <s v="19207174-7"/>
    <s v="ULISES LA ROSA PEREZ"/>
    <d v="2020-09-22T00:00:00"/>
    <d v="2020-10-10T00:00:00"/>
    <m/>
    <d v="2020-10-13T00:00:00"/>
    <s v="AIARANED"/>
    <s v="AIARANED"/>
    <n v="19307"/>
    <s v="andres.araneda@consultor.wom.cl"/>
    <m/>
    <m/>
    <n v="88"/>
    <s v="Marcos Sanchez"/>
    <x v="0"/>
    <s v="Diurno"/>
    <s v=""/>
    <d v="2021-03-01T00:00:00"/>
    <n v="139"/>
    <m/>
    <d v="2021-01-01T00:00:00"/>
    <d v="2020-10-01T00:00:00"/>
    <s v="No"/>
    <s v="No"/>
  </r>
  <r>
    <s v="Holdtech"/>
    <x v="0"/>
    <s v="Masivo"/>
    <s v="La Serena"/>
    <s v="18632725"/>
    <s v="K"/>
    <s v="18632725-K"/>
    <s v="YSIBACEM"/>
    <s v="YESENIA SOLEDAD IBACETA MUÑOZ"/>
    <s v="YESENIA SOLEDAD "/>
    <s v="IBACETA MUÑOZ"/>
    <x v="1"/>
    <x v="3"/>
    <s v="Renuncia"/>
    <s v="Renuncia voluntaria"/>
    <d v="2021-01-18T00:00:00"/>
    <m/>
    <m/>
    <m/>
    <m/>
    <m/>
    <s v="21-01-1994"/>
    <s v="CATHERINE ESTEFANIA BARRAZA ARAYA"/>
    <s v="19207174-7"/>
    <s v="ULISES LA ROSA PEREZ"/>
    <d v="2020-09-22T00:00:00"/>
    <d v="2020-10-10T00:00:00"/>
    <m/>
    <d v="2020-10-13T00:00:00"/>
    <s v="YSIBACEM"/>
    <s v="YSIBACEM"/>
    <n v="19294"/>
    <s v="yesenia.ibaceta@consultor.wom.cl"/>
    <m/>
    <m/>
    <n v="88"/>
    <s v="Marcos Sanchez"/>
    <x v="1"/>
    <s v="Diurno"/>
    <n v="1"/>
    <d v="2021-03-01T00:00:00"/>
    <n v="139"/>
    <m/>
    <d v="2021-01-01T00:00:00"/>
    <d v="2020-10-01T00:00:00"/>
    <s v="No"/>
    <s v="No"/>
  </r>
  <r>
    <s v="Holdtech"/>
    <x v="0"/>
    <s v="Masivo"/>
    <s v="La Serena"/>
    <s v="13998294"/>
    <s v="0"/>
    <s v="13998294-0"/>
    <s v="ASMANCIL"/>
    <s v="ANDREA SOLEDAD MANCILLA LIZAMA"/>
    <s v="ANDREA SOLEDAD "/>
    <s v="MANCILLA LIZAMA"/>
    <x v="1"/>
    <x v="3"/>
    <s v="Renuncia"/>
    <s v="Renuncia voluntaria"/>
    <d v="2020-12-10T00:00:00"/>
    <m/>
    <m/>
    <m/>
    <m/>
    <m/>
    <s v="09-12-1980"/>
    <s v="ENDER JAVIER PIÑA ROJAS"/>
    <s v="26728535-7"/>
    <s v="FRANCISCO JAVIER SUAREZ VEGA"/>
    <d v="2020-09-22T00:00:00"/>
    <d v="2020-10-10T00:00:00"/>
    <m/>
    <d v="2020-10-13T00:00:00"/>
    <s v="ASMANCIL"/>
    <s v="ASMANCIL"/>
    <n v="19329"/>
    <s v="andrea.mancilla@consultor.wom.cl"/>
    <m/>
    <m/>
    <n v="88"/>
    <s v="Marcos Sanchez"/>
    <x v="1"/>
    <s v="Diurno"/>
    <n v="1"/>
    <d v="2021-03-01T00:00:00"/>
    <n v="139"/>
    <m/>
    <d v="2020-12-01T00:00:00"/>
    <d v="2020-10-01T00:00:00"/>
    <s v="No"/>
    <s v="No"/>
  </r>
  <r>
    <s v="Holdtech"/>
    <x v="0"/>
    <s v="Masivo"/>
    <s v="La Serena"/>
    <s v="18201052"/>
    <s v="9"/>
    <s v="18201052-9"/>
    <s v="FEACUNAC"/>
    <s v="FABIAN EDGARDO ACUÑA CODOCEO"/>
    <s v="FABIAN EDGARDO "/>
    <s v="ACUÑA CODOCEO"/>
    <x v="1"/>
    <x v="3"/>
    <s v="Renuncia"/>
    <s v="Renuncia voluntaria"/>
    <d v="2020-10-28T00:00:00"/>
    <m/>
    <m/>
    <m/>
    <m/>
    <m/>
    <s v="01-07-1992"/>
    <s v="CATHERINE ESTEFANIA BARRAZA ARAYA"/>
    <s v="19207174-7"/>
    <s v="ULISES LA ROSA PEREZ"/>
    <d v="2020-09-22T00:00:00"/>
    <d v="2020-10-10T00:00:00"/>
    <m/>
    <d v="2020-10-13T00:00:00"/>
    <s v="FEACUNAC"/>
    <s v="FEACUNAC"/>
    <n v="19280"/>
    <s v="fabian.acuna@consultor.wom.cl"/>
    <m/>
    <m/>
    <n v="88"/>
    <s v="Marcos Sanchez"/>
    <x v="1"/>
    <s v="Diurno"/>
    <n v="1"/>
    <d v="2021-03-01T00:00:00"/>
    <n v="139"/>
    <m/>
    <d v="2020-10-01T00:00:00"/>
    <d v="2020-10-01T00:00:00"/>
    <s v="No"/>
    <s v="No"/>
  </r>
  <r>
    <s v="Holdtech"/>
    <x v="0"/>
    <s v="Masivo"/>
    <s v="La Serena"/>
    <s v="16557534"/>
    <s v="2"/>
    <s v="16557534-2"/>
    <s v="HAMEDINC"/>
    <s v="HECTOR ANDRES MEDINA CHAVEZ"/>
    <s v="HECTOR ANDRES "/>
    <s v="MEDINA CHAVEZ"/>
    <x v="1"/>
    <x v="3"/>
    <s v="Desvinculación"/>
    <s v="No Concurrencia"/>
    <d v="2020-11-18T00:00:00"/>
    <m/>
    <m/>
    <m/>
    <m/>
    <m/>
    <s v="28-05-1987"/>
    <s v="AMERICA BELEN QUINTEROS TORRES"/>
    <s v="17520360-5"/>
    <s v="ULISES LA ROSA PEREZ"/>
    <d v="2020-10-05T00:00:00"/>
    <d v="2020-10-26T00:00:00"/>
    <m/>
    <d v="2020-10-27T00:00:00"/>
    <s v="HAMEDINC"/>
    <s v="HAMEDINC"/>
    <n v="19012"/>
    <s v="hector.medina@consultor.wom.cl"/>
    <m/>
    <m/>
    <n v="89"/>
    <s v="Paola Dunn"/>
    <x v="0"/>
    <s v="Diurno"/>
    <s v=""/>
    <d v="2021-03-01T00:00:00"/>
    <n v="125"/>
    <m/>
    <d v="2020-11-01T00:00:00"/>
    <d v="2020-10-01T00:00:00"/>
    <s v="No"/>
    <s v="No"/>
  </r>
  <r>
    <s v="Holdtech"/>
    <x v="0"/>
    <s v="Masivo"/>
    <s v="La Serena"/>
    <s v="19951338"/>
    <s v="9"/>
    <s v="19951338-9"/>
    <s v="LCRODRIR"/>
    <s v="LUIS CRISTOBAL RODRIGUEZ ROJAS"/>
    <s v="LUIS CRISTOBAL "/>
    <s v="RODRIGUEZ ROJAS"/>
    <x v="1"/>
    <x v="3"/>
    <s v="Renuncia"/>
    <s v="Renuncia voluntaria"/>
    <d v="2020-12-11T00:00:00"/>
    <m/>
    <m/>
    <m/>
    <m/>
    <m/>
    <s v="27-06-1998"/>
    <s v="CATHERINE ESTEFANIA BARRAZA ARAYA"/>
    <s v="19207174-7"/>
    <s v="ULISES LA ROSA PEREZ"/>
    <d v="2020-10-05T00:00:00"/>
    <d v="2020-10-26T00:00:00"/>
    <m/>
    <d v="2020-10-27T00:00:00"/>
    <s v="LCRODRIR"/>
    <s v="LCRODRIR"/>
    <n v="19210"/>
    <s v="luis.rodriguez.c@consultor.wom.cl"/>
    <m/>
    <m/>
    <n v="89"/>
    <s v="Paola Dunn"/>
    <x v="1"/>
    <s v="Diurno"/>
    <n v="1"/>
    <d v="2021-03-01T00:00:00"/>
    <n v="125"/>
    <m/>
    <d v="2020-12-01T00:00:00"/>
    <d v="2020-10-01T00:00:00"/>
    <s v="No"/>
    <s v="No"/>
  </r>
  <r>
    <s v="Holdtech"/>
    <x v="0"/>
    <s v="Masivo"/>
    <s v="La Serena"/>
    <s v="20006758"/>
    <s v="4"/>
    <s v="20006758-4"/>
    <s v="NISALDIA"/>
    <s v="NAYARET ISABEL SALDIVAR ARQUEROS"/>
    <s v="NAYARET ISABEL "/>
    <s v="SALDIVAR ARQUEROS"/>
    <x v="1"/>
    <x v="3"/>
    <s v="Desvinculación"/>
    <s v="No Concurrencia"/>
    <d v="2020-11-17T00:00:00"/>
    <m/>
    <m/>
    <m/>
    <m/>
    <m/>
    <s v="27-07-1999"/>
    <s v="NICOLE ANDREA DIAZ HIDALGO "/>
    <s v="17722969-5"/>
    <s v="ULISES LA ROSA PEREZ"/>
    <d v="2020-10-05T00:00:00"/>
    <d v="2020-10-26T00:00:00"/>
    <m/>
    <d v="2020-10-27T00:00:00"/>
    <s v="NISALDIA"/>
    <s v="NISALDIA"/>
    <n v="19164"/>
    <s v="nayaret.saldivar@consultor.wom.cl"/>
    <m/>
    <m/>
    <n v="89"/>
    <s v="Paola Dunn"/>
    <x v="0"/>
    <s v="Diurno"/>
    <s v=""/>
    <d v="2021-03-01T00:00:00"/>
    <n v="125"/>
    <m/>
    <d v="2020-11-01T00:00:00"/>
    <d v="2020-10-01T00:00:00"/>
    <s v="No"/>
    <s v="No"/>
  </r>
  <r>
    <s v="Holdtech"/>
    <x v="0"/>
    <s v="Masivo"/>
    <s v="La Serena"/>
    <s v="18575053"/>
    <s v="1"/>
    <s v="18575053-1"/>
    <s v="YMVILLAH"/>
    <s v="YIMARA MABEL VILLALOBOS HENRIQUEZ"/>
    <s v="YIMARA MABEL "/>
    <s v="VILLALOBOS HENRIQUEZ"/>
    <x v="1"/>
    <x v="3"/>
    <s v="Renuncia"/>
    <s v="Renuncia voluntaria"/>
    <d v="2020-11-13T00:00:00"/>
    <m/>
    <m/>
    <m/>
    <m/>
    <m/>
    <s v="20-02-1994"/>
    <s v="CATHERINE ESTEFANIA BARRAZA ARAYA"/>
    <s v="19207174-7"/>
    <s v="ULISES LA ROSA PEREZ"/>
    <d v="2020-10-05T00:00:00"/>
    <d v="2020-10-26T00:00:00"/>
    <m/>
    <d v="2020-10-27T00:00:00"/>
    <s v="YMVILLAH"/>
    <s v="YMVILLAH"/>
    <n v="19087"/>
    <s v="yimara.villalobos@consultor.wom.cl"/>
    <m/>
    <m/>
    <n v="89"/>
    <s v="Paola Dunn"/>
    <x v="1"/>
    <s v="Diurno"/>
    <n v="1"/>
    <d v="2021-03-01T00:00:00"/>
    <n v="125"/>
    <m/>
    <d v="2020-11-01T00:00:00"/>
    <d v="2020-10-01T00:00:00"/>
    <s v="No"/>
    <s v="No"/>
  </r>
  <r>
    <s v="Holdtech"/>
    <x v="0"/>
    <s v="Masivo"/>
    <s v="La Serena"/>
    <s v="19353062"/>
    <s v="1"/>
    <s v="19353062-1"/>
    <s v="GAPINOR"/>
    <s v="GUILLERMO ANDRES PINO RAMOS"/>
    <s v="GUILLERMO ANDRES "/>
    <s v="PINO RAMOS"/>
    <x v="1"/>
    <x v="3"/>
    <s v="Renuncia"/>
    <s v="Renuncia voluntaria"/>
    <d v="2021-02-02T00:00:00"/>
    <m/>
    <m/>
    <m/>
    <m/>
    <m/>
    <s v="29-05-1996"/>
    <s v="NICOLE ANDREA DIAZ HIDALGO "/>
    <s v="17722969-5"/>
    <s v="ULISES LA ROSA PEREZ"/>
    <d v="2020-10-19T00:00:00"/>
    <d v="2020-11-07T00:00:00"/>
    <m/>
    <d v="2020-11-09T00:00:00"/>
    <s v="GAPINOR"/>
    <s v="GAPINOR"/>
    <n v="19314"/>
    <s v="guillermo.pino@consultor.wom.cl"/>
    <m/>
    <m/>
    <n v="90"/>
    <s v="Marcos Sanchez"/>
    <x v="1"/>
    <s v="Diurno"/>
    <n v="1"/>
    <d v="2021-03-01T00:00:00"/>
    <n v="112"/>
    <m/>
    <d v="2021-02-01T00:00:00"/>
    <d v="2020-11-01T00:00:00"/>
    <s v="No"/>
    <s v="No"/>
  </r>
  <r>
    <s v="Holdtech"/>
    <x v="0"/>
    <s v="Masivo"/>
    <s v="La Serena"/>
    <s v="18757927"/>
    <s v="9"/>
    <s v="18757927-9"/>
    <s v="BMCORREC"/>
    <s v="BRYAN MAXIMILIANO CORREA CASTRO"/>
    <s v="BRYAN MAXIMILIANO "/>
    <s v="CORREA CASTRO"/>
    <x v="1"/>
    <x v="3"/>
    <s v="Desvinculación"/>
    <s v="No Concurrencia"/>
    <d v="2020-12-30T00:00:00"/>
    <m/>
    <m/>
    <m/>
    <m/>
    <m/>
    <s v="28-06-1994"/>
    <s v="JONATHAN ANDRES GONZALEZ HIDALGO"/>
    <s v="16732649-8"/>
    <s v="ULISES LA ROSA PEREZ"/>
    <d v="2020-10-19T00:00:00"/>
    <d v="2020-11-07T00:00:00"/>
    <m/>
    <d v="2020-11-09T00:00:00"/>
    <s v="BMCORREC"/>
    <s v="BMCORREC"/>
    <n v="19298"/>
    <s v="bryan.correa@consultor.wom.cl"/>
    <m/>
    <m/>
    <n v="90"/>
    <s v="Marcos Sanchez"/>
    <x v="1"/>
    <s v="Diurno"/>
    <n v="1"/>
    <d v="2021-03-01T00:00:00"/>
    <n v="112"/>
    <m/>
    <d v="2020-12-01T00:00:00"/>
    <d v="2020-11-01T00:00:00"/>
    <s v="No"/>
    <s v="No"/>
  </r>
  <r>
    <s v="Holdtech"/>
    <x v="0"/>
    <s v="Masivo"/>
    <s v="La Serena"/>
    <s v="17831241"/>
    <s v="3"/>
    <s v="17831241-3"/>
    <s v="CFORTIZA"/>
    <s v="CARLA FRANCISCA ORTIZ ACEVEDO"/>
    <s v="CARLA FRANCISCA "/>
    <s v="ORTIZ ACEVEDO"/>
    <x v="1"/>
    <x v="3"/>
    <s v="Renuncia"/>
    <s v="Renuncia voluntaria"/>
    <d v="2020-12-24T00:00:00"/>
    <m/>
    <m/>
    <m/>
    <m/>
    <m/>
    <s v="07-07-1991"/>
    <s v="CESAR PATRICIO SOLER VARGAS"/>
    <s v="17016833-K"/>
    <s v="ULISES LA ROSA PEREZ"/>
    <d v="2020-10-19T00:00:00"/>
    <d v="2020-11-07T00:00:00"/>
    <m/>
    <d v="2020-11-09T00:00:00"/>
    <s v="CFORTIZA"/>
    <s v="CFORTIZA"/>
    <n v="19300"/>
    <s v="carla.ortiz@consultor.wom.cl"/>
    <m/>
    <m/>
    <n v="90"/>
    <s v="Marcos Sanchez"/>
    <x v="1"/>
    <s v="Diurno"/>
    <n v="1"/>
    <d v="2021-03-01T00:00:00"/>
    <n v="112"/>
    <m/>
    <d v="2020-12-01T00:00:00"/>
    <d v="2020-11-01T00:00:00"/>
    <s v="No"/>
    <s v="No"/>
  </r>
  <r>
    <s v="Holdtech"/>
    <x v="0"/>
    <s v="Masivo"/>
    <s v="La Serena"/>
    <s v="18708096"/>
    <s v="7"/>
    <s v="18708096-7"/>
    <s v="CAZUNIGF"/>
    <s v="CAMILA ANDREA ZUÑIGA FUENTES"/>
    <s v="CAMILA ANDREA "/>
    <s v="ZUÑIGA FUENTES"/>
    <x v="1"/>
    <x v="3"/>
    <s v="Renuncia"/>
    <s v="Renuncia voluntaria"/>
    <d v="2020-12-21T00:00:00"/>
    <m/>
    <m/>
    <m/>
    <m/>
    <m/>
    <s v="06-11-1994"/>
    <s v="BARBARA ANDREA ROJAS DROGUETT"/>
    <s v="15909479-0"/>
    <s v="ULISES LA ROSA PEREZ"/>
    <d v="2020-10-19T00:00:00"/>
    <d v="2020-11-07T00:00:00"/>
    <m/>
    <d v="2020-11-09T00:00:00"/>
    <s v="CAZUNIGF"/>
    <s v="CAZUNIGF"/>
    <n v="19181"/>
    <s v="camila.zuniga@consultor.wom.cl"/>
    <m/>
    <m/>
    <n v="90"/>
    <s v="Marcos Sanchez"/>
    <x v="1"/>
    <s v="Diurno"/>
    <n v="1"/>
    <d v="2021-03-01T00:00:00"/>
    <n v="112"/>
    <m/>
    <d v="2020-12-01T00:00:00"/>
    <d v="2020-11-01T00:00:00"/>
    <s v="No"/>
    <s v="No"/>
  </r>
  <r>
    <s v="Holdtech"/>
    <x v="0"/>
    <s v="Masivo"/>
    <s v="La Serena"/>
    <s v="17643835"/>
    <s v="5"/>
    <s v="17643835-5"/>
    <s v="LVARRIAT"/>
    <s v="LEXYAN VALESKA ARRIAGADA TORRES"/>
    <s v="LEXYAN VALESKA "/>
    <s v="ARRIAGADA TORRES"/>
    <x v="1"/>
    <x v="3"/>
    <s v="Desvinculación"/>
    <s v="No Concurrencia"/>
    <d v="2020-12-18T00:00:00"/>
    <m/>
    <m/>
    <m/>
    <m/>
    <m/>
    <s v="12-05-1990"/>
    <s v="NICOLE ANDREA DIAZ HIDALGO "/>
    <s v="17722969-5"/>
    <s v="ULISES LA ROSA PEREZ"/>
    <d v="2020-10-19T00:00:00"/>
    <d v="2020-11-07T00:00:00"/>
    <m/>
    <d v="2020-11-09T00:00:00"/>
    <s v="LVARRIAT"/>
    <s v="LVARRIAT"/>
    <n v="19371"/>
    <s v="lexyan.arriagada@consultor.wom.cl"/>
    <m/>
    <m/>
    <n v="90"/>
    <s v="Marcos Sanchez"/>
    <x v="1"/>
    <s v="Diurno"/>
    <n v="1"/>
    <d v="2021-03-01T00:00:00"/>
    <n v="112"/>
    <m/>
    <d v="2020-12-01T00:00:00"/>
    <d v="2020-11-01T00:00:00"/>
    <s v="No"/>
    <s v="No"/>
  </r>
  <r>
    <s v="Holdtech"/>
    <x v="0"/>
    <s v="Masivo"/>
    <s v="La Serena"/>
    <s v="19666851"/>
    <s v="9"/>
    <s v="19666851-9"/>
    <s v="AALUNAC"/>
    <s v="ALEJANDRA ANDREA LUNA CORTES"/>
    <s v="ALEJANDRA ANDREA "/>
    <s v="LUNA CORTES"/>
    <x v="1"/>
    <x v="3"/>
    <s v="Desvinculación"/>
    <s v="No Concurrencia"/>
    <d v="2020-12-04T00:00:00"/>
    <m/>
    <m/>
    <m/>
    <m/>
    <m/>
    <s v="25-06-1997"/>
    <s v="DIANA ROSARIO GONZALEZ ANGEL"/>
    <s v="16893047-K"/>
    <s v="FRANCISCO JAVIER SUAREZ VEGA"/>
    <d v="2020-10-19T00:00:00"/>
    <d v="2020-11-07T00:00:00"/>
    <m/>
    <d v="2020-11-09T00:00:00"/>
    <s v="AALUNAC"/>
    <s v="AALUNAC"/>
    <n v="19157"/>
    <s v="alejandra.luna@consultor.wom.cl"/>
    <m/>
    <m/>
    <n v="90"/>
    <s v="Marcos Sanchez"/>
    <x v="1"/>
    <s v="Diurno"/>
    <n v="1"/>
    <d v="2021-03-01T00:00:00"/>
    <n v="112"/>
    <m/>
    <d v="2020-12-01T00:00:00"/>
    <d v="2020-11-01T00:00:00"/>
    <s v="No"/>
    <s v="No"/>
  </r>
  <r>
    <s v="Holdtech"/>
    <x v="0"/>
    <s v="Masivo"/>
    <s v="La Serena"/>
    <s v="19463758"/>
    <s v="6"/>
    <s v="19463758-6"/>
    <s v="PBPLAZAS"/>
    <s v="PAULA BERNARDA PLAZA SALAS"/>
    <s v="PAULA BERNARDA "/>
    <s v="PLAZA SALAS"/>
    <x v="1"/>
    <x v="3"/>
    <s v="Renuncia"/>
    <s v="Renuncia voluntaria"/>
    <d v="2020-11-28T00:00:00"/>
    <m/>
    <m/>
    <m/>
    <m/>
    <m/>
    <s v="08-02-1998"/>
    <s v="NICOLE ANDREA DIAZ HIDALGO "/>
    <s v="17722969-5"/>
    <s v="ULISES LA ROSA PEREZ"/>
    <d v="2020-10-19T00:00:00"/>
    <d v="2020-11-07T00:00:00"/>
    <m/>
    <d v="2020-11-09T00:00:00"/>
    <s v="PBPLAZAS"/>
    <s v="PBPLAZAS"/>
    <n v="19264"/>
    <s v="paula.plaza@consultor.wom.cl"/>
    <m/>
    <m/>
    <n v="90"/>
    <s v="Marcos Sanchez"/>
    <x v="0"/>
    <s v="Diurno"/>
    <s v=""/>
    <d v="2021-03-01T00:00:00"/>
    <n v="112"/>
    <m/>
    <d v="2020-11-01T00:00:00"/>
    <d v="2020-11-01T00:00:00"/>
    <s v="No"/>
    <s v="No"/>
  </r>
  <r>
    <s v="Holdtech"/>
    <x v="0"/>
    <s v="Masivo"/>
    <s v="La Serena"/>
    <s v="18823524"/>
    <s v="7"/>
    <s v="18823524-7"/>
    <s v="SAHERREZ"/>
    <s v="SOLANGE ANDREA HERRERA ZAMORA"/>
    <s v="SOLANGE ANDREA "/>
    <s v="HERRERA ZAMORA"/>
    <x v="1"/>
    <x v="3"/>
    <s v="Desvinculación"/>
    <s v="No Concurrencia"/>
    <d v="2020-12-04T00:00:00"/>
    <m/>
    <m/>
    <m/>
    <m/>
    <m/>
    <s v="19-04-1994"/>
    <s v="AMERICA BELEN QUINTEROS TORRES"/>
    <s v="17520360-5"/>
    <s v="ULISES LA ROSA PEREZ"/>
    <d v="2020-10-19T00:00:00"/>
    <d v="2020-11-07T00:00:00"/>
    <m/>
    <d v="2020-11-09T00:00:00"/>
    <s v="SAHERREZ"/>
    <s v="SAHERREZ"/>
    <n v="19277"/>
    <s v="solange.herrera@consultor.wom.cl"/>
    <m/>
    <m/>
    <n v="90"/>
    <s v="Marcos Sanchez"/>
    <x v="1"/>
    <s v="Diurno"/>
    <n v="1"/>
    <d v="2021-03-01T00:00:00"/>
    <n v="112"/>
    <m/>
    <d v="2020-12-01T00:00:00"/>
    <d v="2020-11-01T00:00:00"/>
    <s v="No"/>
    <s v="No"/>
  </r>
  <r>
    <s v="Holdtech"/>
    <x v="0"/>
    <s v="Masivo"/>
    <s v="La Serena"/>
    <s v="13358394"/>
    <s v="7"/>
    <s v="13358394-7"/>
    <s v="CMROJAS"/>
    <s v="CAROLINA MARISOL ROJAS CANTILLANA"/>
    <s v="CAROLINA MARISOL "/>
    <s v="ROJAS CANTILLANA"/>
    <x v="1"/>
    <x v="3"/>
    <s v="Renuncia"/>
    <s v="Renuncia voluntaria"/>
    <d v="2020-12-01T00:00:00"/>
    <m/>
    <m/>
    <m/>
    <m/>
    <m/>
    <s v="06-02-1978"/>
    <s v="DIANA ROSARIO GONZALEZ ANGEL"/>
    <s v="16893047-K"/>
    <s v="FRANCISCO JAVIER SUAREZ VEGA"/>
    <d v="2020-10-26T00:00:00"/>
    <d v="2020-11-13T00:00:00"/>
    <m/>
    <d v="2020-11-16T00:00:00"/>
    <s v="CMROJASC"/>
    <s v="CMROJASC"/>
    <m/>
    <s v="carolina.rojas@consultor.wom.cl"/>
    <m/>
    <m/>
    <n v="91"/>
    <s v="Maria Fernanda Diaz"/>
    <x v="0"/>
    <s v="Diurno"/>
    <s v=""/>
    <d v="2021-03-01T00:00:00"/>
    <n v="105"/>
    <m/>
    <d v="2020-12-01T00:00:00"/>
    <d v="2020-11-01T00:00:00"/>
    <s v="No"/>
    <s v="No"/>
  </r>
  <r>
    <s v="Holdtech"/>
    <x v="0"/>
    <s v="Masivo"/>
    <s v="La Serena"/>
    <s v="20965720"/>
    <s v="1"/>
    <s v="20965720-1"/>
    <s v="FNHERNA"/>
    <s v="FRANCISCA NALLELY HERNANDEZ MONTERO"/>
    <s v="FRANCISCA NALLELY "/>
    <s v="HERNANDEZ MONTERO"/>
    <x v="1"/>
    <x v="3"/>
    <s v="Renuncia"/>
    <s v="Renuncia voluntaria"/>
    <d v="2020-12-07T00:00:00"/>
    <m/>
    <m/>
    <m/>
    <m/>
    <m/>
    <s v="20-01-2002"/>
    <s v="AMERICA BELEN QUINTEROS TORRES"/>
    <s v="17520360-5"/>
    <s v="ULISES LA ROSA PEREZ"/>
    <d v="2020-10-26T00:00:00"/>
    <d v="2020-11-13T00:00:00"/>
    <m/>
    <d v="2020-11-16T00:00:00"/>
    <s v="FNHERNAM"/>
    <s v="FNHERNAM"/>
    <m/>
    <s v="francisca.hernandez@consultor.wom.cl"/>
    <m/>
    <m/>
    <n v="91"/>
    <s v="Maria Fernanda Diaz"/>
    <x v="0"/>
    <s v="Diurno"/>
    <s v=""/>
    <d v="2021-03-01T00:00:00"/>
    <n v="105"/>
    <m/>
    <d v="2020-12-01T00:00:00"/>
    <d v="2020-11-01T00:00:00"/>
    <s v="No"/>
    <s v="No"/>
  </r>
  <r>
    <s v="Holdtech"/>
    <x v="0"/>
    <s v="Masivo"/>
    <s v="La Serena"/>
    <s v="18654429"/>
    <s v="3"/>
    <s v="18654429-3"/>
    <s v="JCSALAS"/>
    <s v="JEIMY CONSTANZA SALAS ARAVENA"/>
    <s v="JEIMY CONSTANZA "/>
    <s v="SALAS ARAVENA"/>
    <x v="1"/>
    <x v="3"/>
    <s v="Renuncia"/>
    <s v="Renuncia voluntaria"/>
    <d v="2020-11-29T00:00:00"/>
    <m/>
    <m/>
    <m/>
    <m/>
    <m/>
    <s v="18-11-1993"/>
    <s v="DIANA ROSARIO GONZALEZ ANGEL"/>
    <s v="16893047-K"/>
    <s v="FRANCISCO JAVIER SUAREZ VEGA"/>
    <d v="2020-10-26T00:00:00"/>
    <d v="2020-11-13T00:00:00"/>
    <m/>
    <d v="2020-11-16T00:00:00"/>
    <s v="JCSALASA"/>
    <s v="JCSALASA"/>
    <m/>
    <s v="jeimy.salas@consultor.wom.cl"/>
    <m/>
    <m/>
    <n v="91"/>
    <s v="Maria Fernanda Diaz"/>
    <x v="1"/>
    <s v="Diurno"/>
    <n v="1"/>
    <d v="2021-03-01T00:00:00"/>
    <n v="105"/>
    <m/>
    <d v="2020-11-01T00:00:00"/>
    <d v="2020-11-01T00:00:00"/>
    <s v="No"/>
    <s v="No"/>
  </r>
  <r>
    <s v="Holdtech"/>
    <x v="0"/>
    <s v="Masivo"/>
    <s v="La Serena"/>
    <s v="20407325"/>
    <s v="2"/>
    <s v="20407325-2"/>
    <s v="AILEDEZR"/>
    <s v="ALEXIS IGNACIO LEDEZMA RIVERA"/>
    <s v="ALEXIS IGNACIO "/>
    <s v="LEDEZMA RIVERA"/>
    <x v="1"/>
    <x v="3"/>
    <s v="Desvinculación"/>
    <s v="Vencimiento de contrato"/>
    <d v="2021-02-13T00:00:00"/>
    <m/>
    <m/>
    <m/>
    <m/>
    <m/>
    <s v="29-09-2000"/>
    <s v="DIANA ROSARIO GONZALEZ ANGEL"/>
    <s v="16893047-K"/>
    <s v="FRANCISCO JAVIER SUAREZ VEGA"/>
    <d v="2020-11-09T00:00:00"/>
    <d v="2020-11-30T00:00:00"/>
    <m/>
    <d v="2020-12-01T00:00:00"/>
    <s v="AILEDEZR"/>
    <s v="AILEDEZR"/>
    <n v="19355"/>
    <s v="alexis.ledezma@consultor.wom.cl"/>
    <m/>
    <m/>
    <n v="92"/>
    <s v="Leticia Cabrera"/>
    <x v="1"/>
    <s v="Diurno"/>
    <n v="1"/>
    <d v="2021-03-01T00:00:00"/>
    <n v="90"/>
    <m/>
    <d v="2021-02-01T00:00:00"/>
    <d v="2020-12-01T00:00:00"/>
    <s v="No"/>
    <s v="No"/>
  </r>
  <r>
    <s v="Holdtech"/>
    <x v="0"/>
    <s v="Masivo"/>
    <s v="La Serena"/>
    <s v="19666203"/>
    <s v="0"/>
    <s v="19666203-0"/>
    <s v="NVVENEGC"/>
    <s v="NAYARETT VALENTINA VENEGAS CASTILLO"/>
    <s v="NAYARETT VALENTINA "/>
    <s v="VENEGAS CASTILLO"/>
    <x v="1"/>
    <x v="3"/>
    <s v="Renuncia"/>
    <s v="Renuncia voluntaria"/>
    <d v="2021-02-03T00:00:00"/>
    <m/>
    <m/>
    <m/>
    <m/>
    <m/>
    <s v="11-02-1997"/>
    <s v="PAULA ANGELINA ELGUEDA MADARIAGA"/>
    <s v="14109923-K"/>
    <s v="WILLIAMS ENRIQUE DOMINGUEZ BARRADA"/>
    <d v="2020-11-09T00:00:00"/>
    <d v="2020-11-30T00:00:00"/>
    <m/>
    <d v="2020-12-01T00:00:00"/>
    <s v="NVVENEGC"/>
    <s v="NVVENEGC"/>
    <n v="19462"/>
    <s v="nayarett.venegas@consultor.wom.cl"/>
    <m/>
    <m/>
    <n v="92"/>
    <s v="Leticia Cabrera"/>
    <x v="1"/>
    <s v="Diurno"/>
    <n v="1"/>
    <d v="2021-03-01T00:00:00"/>
    <n v="90"/>
    <m/>
    <d v="2021-02-01T00:00:00"/>
    <d v="2020-12-01T00:00:00"/>
    <s v="No"/>
    <s v="No"/>
  </r>
  <r>
    <s v="Holdtech"/>
    <x v="0"/>
    <s v="Masivo"/>
    <s v="La Serena"/>
    <s v="19771969"/>
    <s v="9"/>
    <s v="19771969-9"/>
    <s v="ECROJASC"/>
    <s v="ELSA CATALINA ROJAS CORTES"/>
    <s v="ELSA CATALINA "/>
    <s v="ROJAS CORTES"/>
    <x v="1"/>
    <x v="3"/>
    <s v="Desvinculación"/>
    <s v="No Concurrencia"/>
    <d v="2021-01-22T00:00:00"/>
    <m/>
    <m/>
    <m/>
    <m/>
    <m/>
    <s v="12-09-1998"/>
    <s v="GABRIELA ANDREA GOMEZ QUIVIC"/>
    <s v="18632202-9"/>
    <s v="FRANCISCO JAVIER SUAREZ VEGA"/>
    <d v="2020-11-09T00:00:00"/>
    <d v="2020-11-30T00:00:00"/>
    <m/>
    <d v="2020-12-01T00:00:00"/>
    <s v="ECROJASC"/>
    <s v="ECROJASC"/>
    <n v="11511"/>
    <s v="elsa.rojas@consultor.wom.cl"/>
    <m/>
    <m/>
    <n v="92"/>
    <s v="Leticia Cabrera"/>
    <x v="1"/>
    <s v="Diurno"/>
    <n v="1"/>
    <d v="2021-03-01T00:00:00"/>
    <n v="90"/>
    <m/>
    <d v="2021-01-01T00:00:00"/>
    <d v="2020-12-01T00:00:00"/>
    <s v="No"/>
    <s v="No"/>
  </r>
  <r>
    <s v="Holdtech"/>
    <x v="0"/>
    <s v="Masivo"/>
    <s v="La Serena"/>
    <s v="17462668"/>
    <s v="5"/>
    <s v="17462668-5"/>
    <s v="MINAVARR"/>
    <s v="MARINA ISABEL NAVARRO RAMIREZ"/>
    <s v="MARINA ISABEL "/>
    <s v="NAVARRO RAMIREZ"/>
    <x v="1"/>
    <x v="3"/>
    <s v="Desvinculación"/>
    <s v="No Concurrencia"/>
    <d v="2020-12-11T00:00:00"/>
    <m/>
    <m/>
    <m/>
    <m/>
    <m/>
    <s v="23-12-1989"/>
    <s v="ELIZABETH ANDREA CASTILLO COLLAO"/>
    <s v="18631932-K"/>
    <s v="WILLIAMS ENRIQUE DOMINGUEZ BARRADA"/>
    <d v="2020-11-09T00:00:00"/>
    <d v="2020-11-30T00:00:00"/>
    <m/>
    <d v="2020-12-01T00:00:00"/>
    <s v="MINAVARR"/>
    <s v="MINAVARR"/>
    <n v="19384"/>
    <s v="marina.navarro@consultor.wom.cl"/>
    <m/>
    <m/>
    <n v="92"/>
    <s v="Leticia Cabrera"/>
    <x v="0"/>
    <s v="Diurno"/>
    <s v=""/>
    <d v="2021-03-01T00:00:00"/>
    <n v="90"/>
    <m/>
    <d v="2020-12-01T00:00:00"/>
    <d v="2020-12-01T00:00:00"/>
    <s v="No"/>
    <s v="No"/>
  </r>
  <r>
    <s v="Holdtech"/>
    <x v="0"/>
    <s v="Masivo"/>
    <s v="La Serena"/>
    <s v="18924274"/>
    <s v="3"/>
    <s v="18924274-3"/>
    <s v="KARIVERG"/>
    <s v="KATHERINE ALEXANDRA RIVERA GODOY"/>
    <s v="KATHERINE ALEXANDRA "/>
    <s v="RIVERA GODOY"/>
    <x v="1"/>
    <x v="3"/>
    <s v="Desvinculación"/>
    <s v="No Concurrencia"/>
    <d v="2021-02-19T00:00:00"/>
    <m/>
    <m/>
    <m/>
    <m/>
    <m/>
    <s v="18-07-1995"/>
    <s v="JONATHAN ANDRES GONZALEZ HIDALGO"/>
    <s v="16732649-8"/>
    <s v="ULISES LA ROSA PEREZ"/>
    <d v="2020-11-23T00:00:00"/>
    <d v="2020-12-11T00:00:00"/>
    <m/>
    <d v="2020-12-14T00:00:00"/>
    <s v="KARIVERG"/>
    <s v="KARIVERG"/>
    <n v="19455"/>
    <s v="katherine.rivera@consultor.wom.cl"/>
    <m/>
    <m/>
    <n v="93"/>
    <s v="Marcos Sanchez"/>
    <x v="1"/>
    <s v="Diurno"/>
    <n v="1"/>
    <d v="2021-03-01T00:00:00"/>
    <n v="77"/>
    <m/>
    <d v="2021-02-01T00:00:00"/>
    <d v="2020-12-01T00:00:00"/>
    <s v="No"/>
    <s v="No"/>
  </r>
  <r>
    <s v="Holdtech"/>
    <x v="0"/>
    <s v="Masivo"/>
    <s v="La Serena"/>
    <s v="20459379"/>
    <s v="5"/>
    <s v="20459379-5"/>
    <s v="MNRIVERA"/>
    <s v="MATIAS NICOLAS RIVERA AGUIRRE"/>
    <s v="MATIAS NICOLAS "/>
    <s v="RIVERA AGUIRRE"/>
    <x v="1"/>
    <x v="3"/>
    <s v="Desvinculación"/>
    <s v="No Concurrencia"/>
    <d v="2021-02-19T00:00:00"/>
    <m/>
    <m/>
    <m/>
    <m/>
    <m/>
    <d v="2000-05-15T00:00:00"/>
    <s v="JOSE ARTURO CAMPOS CANIBILO"/>
    <s v="18354359-8"/>
    <s v="FRANCISCO JAVIER SUAREZ VEGA"/>
    <d v="2020-11-23T00:00:00"/>
    <d v="2020-12-21T00:00:00"/>
    <m/>
    <d v="2020-12-22T00:00:00"/>
    <s v="MNRIVERA"/>
    <s v="MNRIVERA"/>
    <n v="19483"/>
    <s v="matias.rivera@consultor.wom.cl"/>
    <m/>
    <m/>
    <n v="93"/>
    <s v="Marcos Sanchez"/>
    <x v="0"/>
    <s v="Diurno"/>
    <s v=""/>
    <d v="2021-03-01T00:00:00"/>
    <n v="69"/>
    <m/>
    <d v="2021-02-01T00:00:00"/>
    <d v="2020-12-01T00:00:00"/>
    <s v="No"/>
    <s v="No"/>
  </r>
  <r>
    <s v="Holdtech"/>
    <x v="0"/>
    <s v="Masivo"/>
    <s v="La Serena"/>
    <s v="20502755"/>
    <s v="6"/>
    <s v="20502755-6"/>
    <s v="JAPASTEF"/>
    <s v="JAVIERA ALEJANDRA PASTEN FLORES"/>
    <s v="JAVIERA ALEJANDRA "/>
    <s v="PASTEN FLORES"/>
    <x v="1"/>
    <x v="3"/>
    <s v="Renuncia"/>
    <s v="Renuncia voluntaria"/>
    <d v="2021-01-31T00:00:00"/>
    <m/>
    <m/>
    <m/>
    <m/>
    <m/>
    <s v="16-05-2001"/>
    <s v="DIANA ROSARIO GONZALEZ ANGEL"/>
    <s v="16893047-K"/>
    <s v="FRANCISCO JAVIER SUAREZ VEGA"/>
    <d v="2020-11-23T00:00:00"/>
    <d v="2020-12-11T00:00:00"/>
    <m/>
    <d v="2020-12-14T00:00:00"/>
    <s v="JAPASTEF"/>
    <s v="JAPASTEF"/>
    <n v="19430"/>
    <s v="javiera.pasten.f@consultor.wom.cl"/>
    <m/>
    <m/>
    <n v="93"/>
    <s v="Marcos Sanchez"/>
    <x v="1"/>
    <s v="Diurno"/>
    <n v="1"/>
    <d v="2021-03-01T00:00:00"/>
    <n v="77"/>
    <m/>
    <d v="2021-01-01T00:00:00"/>
    <d v="2020-12-01T00:00:00"/>
    <s v="No"/>
    <s v="No"/>
  </r>
  <r>
    <s v="Holdtech"/>
    <x v="0"/>
    <s v="Masivo"/>
    <s v="La Serena"/>
    <s v="19134716"/>
    <s v="1"/>
    <s v="19134716-1"/>
    <s v="VVJARAI"/>
    <s v="VICTORIA VALENTINA JARA IBARRA"/>
    <s v="VICTORIA VALENTINA "/>
    <s v="JARA IBARRA"/>
    <x v="1"/>
    <x v="3"/>
    <s v="Renuncia"/>
    <s v="Renuncia voluntaria"/>
    <d v="2021-01-29T00:00:00"/>
    <m/>
    <m/>
    <m/>
    <m/>
    <m/>
    <s v="02-08-1995"/>
    <s v="PAULA ANGELINA ELGUEDA MADARIAGA"/>
    <s v="14109923-K"/>
    <s v="WILLIAMS ENRIQUE DOMINGUEZ BARRADA"/>
    <d v="2020-11-23T00:00:00"/>
    <d v="2020-12-11T00:00:00"/>
    <m/>
    <d v="2020-12-14T00:00:00"/>
    <s v="VVJARAI"/>
    <s v="VVJARAI"/>
    <n v="19415"/>
    <s v="victoria.jara@consultor.wom.cl"/>
    <m/>
    <m/>
    <n v="93"/>
    <s v="Marcos Sanchez"/>
    <x v="1"/>
    <s v="Diurno"/>
    <n v="1"/>
    <d v="2021-03-01T00:00:00"/>
    <n v="77"/>
    <m/>
    <d v="2021-01-01T00:00:00"/>
    <d v="2020-12-01T00:00:00"/>
    <s v="No"/>
    <s v="No"/>
  </r>
  <r>
    <s v="Holdtech"/>
    <x v="0"/>
    <s v="Masivo"/>
    <s v="La Serena"/>
    <s v="15501184"/>
    <s v=" "/>
    <s v="15501184-k "/>
    <s v="LABASTIT"/>
    <s v="LORENA ANDREA BASTIAS TAPIA"/>
    <s v="LORENA ANDREA "/>
    <s v="BASTIAS TAPIA"/>
    <x v="1"/>
    <x v="3"/>
    <s v="Desvinculación"/>
    <s v="Vencimiento de contrato"/>
    <d v="2021-01-27T00:00:00"/>
    <m/>
    <m/>
    <m/>
    <m/>
    <m/>
    <s v="21-01-1983"/>
    <s v="AMERICA BELEN QUINTEROS TORRES"/>
    <s v="17520360-5"/>
    <s v="ULISES LA ROSA PEREZ"/>
    <d v="2020-11-23T00:00:00"/>
    <d v="2020-12-11T00:00:00"/>
    <m/>
    <d v="2020-12-14T00:00:00"/>
    <s v="LABASTIT"/>
    <s v="LABASTIT"/>
    <n v="19460"/>
    <s v="lorena.bastias@consultor.wom.cl"/>
    <m/>
    <m/>
    <n v="93"/>
    <s v="Marcos Sanchez"/>
    <x v="0"/>
    <s v="Diurno"/>
    <s v=""/>
    <d v="2021-03-01T00:00:00"/>
    <n v="77"/>
    <m/>
    <d v="2021-01-01T00:00:00"/>
    <d v="2020-12-01T00:00:00"/>
    <s v="No"/>
    <s v="No"/>
  </r>
  <r>
    <s v="Holdtech"/>
    <x v="0"/>
    <s v="Masivo"/>
    <s v="La Serena"/>
    <s v="18757919"/>
    <s v="8"/>
    <s v="18757919-8"/>
    <s v="AAMARINA"/>
    <s v="ARACELY ANDREA MARIN ARAYA"/>
    <s v="ARACELY ANDREA "/>
    <s v="MARIN ARAYA"/>
    <x v="1"/>
    <x v="3"/>
    <s v="Renuncia"/>
    <s v="Renuncia voluntaria"/>
    <d v="2020-12-30T00:00:00"/>
    <m/>
    <m/>
    <m/>
    <m/>
    <m/>
    <s v="30-06-1994"/>
    <s v="ELIZABETH ANDREA CASTILLO COLLAO"/>
    <s v="18631932-K"/>
    <s v="WILLIAMS ENRIQUE DOMINGUEZ BARRADA"/>
    <d v="2020-11-23T00:00:00"/>
    <d v="2020-12-11T00:00:00"/>
    <m/>
    <d v="2020-12-14T00:00:00"/>
    <s v="AAMARINA"/>
    <s v="AAMARINA"/>
    <n v="19459"/>
    <s v="aracely.marin@consultor.wom.cl"/>
    <m/>
    <m/>
    <n v="93"/>
    <s v="Marcos Sanchez"/>
    <x v="1"/>
    <s v="Diurno"/>
    <n v="1"/>
    <d v="2021-03-01T00:00:00"/>
    <n v="77"/>
    <m/>
    <d v="2020-12-01T00:00:00"/>
    <d v="2020-12-01T00:00:00"/>
    <s v="No"/>
    <s v="No"/>
  </r>
  <r>
    <s v="Holdtech"/>
    <x v="0"/>
    <s v="Masivo"/>
    <s v="La Serena"/>
    <s v="18689642"/>
    <s v="4"/>
    <s v="18689642-4"/>
    <s v="DISAAVEC"/>
    <s v="DANIEL IGNACIO SAAVEDRA CORTES"/>
    <s v="DANIEL IGNACIO "/>
    <s v="SAAVEDRA CORTES"/>
    <x v="1"/>
    <x v="3"/>
    <s v="Renuncia"/>
    <s v="Renuncia voluntaria"/>
    <d v="2021-01-29T00:00:00"/>
    <m/>
    <m/>
    <m/>
    <m/>
    <m/>
    <s v="24-08-1994"/>
    <s v="BARBARA ANDREA ROJAS DROGUETT"/>
    <s v="15909479-0"/>
    <s v="ULISES LA ROSA PEREZ"/>
    <d v="2020-11-30T00:00:00"/>
    <d v="2020-12-21T00:00:00"/>
    <m/>
    <d v="2020-12-22T00:00:00"/>
    <s v="DISAAVEC"/>
    <s v="DISAAVEC"/>
    <n v="19499"/>
    <s v="daniel.saavedra@consultor.wom.cl"/>
    <m/>
    <m/>
    <n v="94"/>
    <s v="Paola Dunn"/>
    <x v="1"/>
    <s v="Diurno"/>
    <n v="1"/>
    <d v="2021-03-01T00:00:00"/>
    <n v="69"/>
    <m/>
    <d v="2021-01-01T00:00:00"/>
    <d v="2020-12-01T00:00:00"/>
    <s v="No"/>
    <s v="No"/>
  </r>
  <r>
    <s v="Holdtech"/>
    <x v="0"/>
    <s v="Masivo"/>
    <s v="La Serena"/>
    <s v="18362628"/>
    <s v="0"/>
    <s v="18362628-0"/>
    <s v="JAGONZAA"/>
    <s v="JAVIER ALBERTO GONZALEZ ABALOS"/>
    <s v="JAVIER ALBERTO "/>
    <s v="GONZALEZ ABALOS"/>
    <x v="1"/>
    <x v="3"/>
    <s v="Renuncia"/>
    <s v="Renuncia voluntaria"/>
    <d v="2021-02-04T00:00:00"/>
    <m/>
    <m/>
    <m/>
    <m/>
    <m/>
    <s v="06-04-1993"/>
    <s v="NICOLE ANDREA DIAZ HIDALGO "/>
    <s v="17722969-5"/>
    <s v="ULISES LA ROSA PEREZ"/>
    <d v="2020-11-30T00:00:00"/>
    <d v="2020-12-21T00:00:00"/>
    <m/>
    <d v="2020-12-22T00:00:00"/>
    <s v="JAGONZAA"/>
    <s v="JAGONZAA"/>
    <n v="19485"/>
    <s v="javier.gonzalez.a@consultor.wom.cl"/>
    <m/>
    <m/>
    <n v="94"/>
    <s v="Paola Dunn"/>
    <x v="0"/>
    <s v="Diurno"/>
    <s v=""/>
    <d v="2021-03-01T00:00:00"/>
    <n v="69"/>
    <m/>
    <d v="2021-02-01T00:00:00"/>
    <d v="2020-12-01T00:00:00"/>
    <s v="No"/>
    <s v="No"/>
  </r>
  <r>
    <s v="Holdtech"/>
    <x v="0"/>
    <s v="Masivo"/>
    <s v="La Serena"/>
    <s v="19770886"/>
    <s v="7"/>
    <s v="19770886-7"/>
    <s v="TJMARTIA"/>
    <s v="TOMAS JOAQUIN MARTINEZ ALVARADO"/>
    <s v="TOMAS JOAQUIN "/>
    <s v="MARTINEZ ALVARADO"/>
    <x v="1"/>
    <x v="3"/>
    <s v="Renuncia"/>
    <s v="Renuncia voluntaria"/>
    <d v="2021-01-22T00:00:00"/>
    <m/>
    <m/>
    <m/>
    <m/>
    <m/>
    <d v="1998-03-06T00:00:00"/>
    <s v="CATHERINE ESTEFANIA BARRAZA ARAYA"/>
    <s v="19207174-7"/>
    <s v="ULISES LA ROSA PEREZ"/>
    <d v="2020-11-30T00:00:00"/>
    <d v="2020-12-21T00:00:00"/>
    <m/>
    <d v="2020-12-22T00:00:00"/>
    <s v="TJMARTIA"/>
    <s v="TJMARTIA"/>
    <n v="19506"/>
    <s v="tomas.martinez@consultor.wom.cl"/>
    <m/>
    <m/>
    <n v="94"/>
    <s v="Paola Dunn"/>
    <x v="0"/>
    <s v="Diurno"/>
    <s v=""/>
    <d v="2021-03-01T00:00:00"/>
    <n v="69"/>
    <m/>
    <d v="2021-01-01T00:00:00"/>
    <d v="2020-12-01T00:00:00"/>
    <s v="No"/>
    <s v="No"/>
  </r>
  <r>
    <s v="Holdtech"/>
    <x v="0"/>
    <s v="Masivo"/>
    <s v="La Serena"/>
    <s v="20006563"/>
    <s v="8"/>
    <s v="20006563-8"/>
    <s v="FJPALACF"/>
    <s v="FRANCISCO JAVIER PALACIOS FLORES"/>
    <s v="FRANCISCO JAVIER "/>
    <s v="PALACIOS FLORES"/>
    <x v="1"/>
    <x v="3"/>
    <s v="Desvinculación"/>
    <s v="No Concurrencia"/>
    <d v="2020-12-31T00:00:00"/>
    <m/>
    <m/>
    <m/>
    <m/>
    <m/>
    <s v="21-06-1999"/>
    <s v="WALTER PAOLO SANTANDER CAMPOS"/>
    <s v="13974946-4"/>
    <s v="FRANCISCO JAVIER SUAREZ VEGA"/>
    <d v="2020-11-30T00:00:00"/>
    <d v="2020-12-21T00:00:00"/>
    <m/>
    <d v="2020-12-22T00:00:00"/>
    <s v="FJPALACF"/>
    <s v="FJPALACF"/>
    <n v="19481"/>
    <s v="francisco.palacios@consultor.wom.cl"/>
    <m/>
    <m/>
    <n v="94"/>
    <s v="Paola Dunn"/>
    <x v="0"/>
    <s v="Diurno"/>
    <s v=""/>
    <d v="2021-03-01T00:00:00"/>
    <n v="69"/>
    <m/>
    <d v="2020-12-01T00:00:00"/>
    <d v="2020-12-01T00:00:00"/>
    <s v="No"/>
    <s v="No"/>
  </r>
  <r>
    <s v="Holdtech"/>
    <x v="0"/>
    <s v="Masivo"/>
    <s v="La Serena"/>
    <s v="18484306"/>
    <s v="4"/>
    <s v="18484306-4"/>
    <s v="MPLILLOC"/>
    <s v="MARCELA PAZ LILLO CASTILLO"/>
    <s v="MARCELA PAZ "/>
    <s v="LILLO CASTILLO"/>
    <x v="1"/>
    <x v="3"/>
    <s v="Desvinculación"/>
    <s v="No Concurrencia"/>
    <d v="2020-12-31T00:00:00"/>
    <m/>
    <m/>
    <m/>
    <m/>
    <m/>
    <s v="09-03-1993"/>
    <s v="GABRIELA ANDREA GOMEZ QUIVIC"/>
    <s v="18632202-9"/>
    <s v="FRANCISCO JAVIER SUAREZ VEGA"/>
    <d v="2020-11-30T00:00:00"/>
    <d v="2020-12-21T00:00:00"/>
    <m/>
    <d v="2020-12-22T00:00:00"/>
    <s v="MPLILLOC"/>
    <s v="MPLILLOC"/>
    <n v="19493"/>
    <s v="marcela.lillo@consultor.wom.cl"/>
    <m/>
    <m/>
    <n v="94"/>
    <s v="Paola Dunn"/>
    <x v="0"/>
    <s v="Diurno"/>
    <s v=""/>
    <d v="2021-03-01T00:00:00"/>
    <n v="69"/>
    <m/>
    <d v="2020-12-01T00:00:00"/>
    <d v="2020-12-01T00:00:00"/>
    <s v="No"/>
    <s v="No"/>
  </r>
  <r>
    <s v="Holdtech"/>
    <x v="0"/>
    <s v="Masivo"/>
    <s v="La Serena"/>
    <s v="21146566"/>
    <s v="2"/>
    <s v="21146566-2"/>
    <s v="ZMRIVERM"/>
    <s v="ZACK MOURRICE RIVERS MONTESINOS"/>
    <s v="ZACK MOURRICE "/>
    <s v="RIVERS MONTESINOS"/>
    <x v="1"/>
    <x v="3"/>
    <s v="Renuncia"/>
    <s v="Renuncia voluntaria"/>
    <d v="2021-01-25T00:00:00"/>
    <m/>
    <m/>
    <m/>
    <m/>
    <m/>
    <d v="2002-10-12T00:00:00"/>
    <s v="ELIZABETH ANDREA CASTILLO COLLAO"/>
    <s v="18631932-K"/>
    <s v="WILLIAMS ENRIQUE DOMINGUEZ BARRADA"/>
    <d v="2020-12-07T00:00:00"/>
    <d v="2020-12-24T00:00:00"/>
    <m/>
    <d v="2020-12-25T00:00:00"/>
    <s v="ZMRIVERM"/>
    <s v="ZMRIVERM"/>
    <n v="19476"/>
    <s v="zack.rivers@consultor.wom.cl"/>
    <m/>
    <m/>
    <n v="95"/>
    <s v="Daniela Castillo"/>
    <x v="0"/>
    <s v="Diurno"/>
    <s v=""/>
    <d v="2021-03-01T00:00:00"/>
    <n v="66"/>
    <m/>
    <d v="2021-01-01T00:00:00"/>
    <d v="2020-12-01T00:00:00"/>
    <s v="No"/>
    <s v="No"/>
  </r>
  <r>
    <s v="Holdtech"/>
    <x v="0"/>
    <s v="Masivo"/>
    <s v="La Serena"/>
    <s v="17253129"/>
    <s v="6"/>
    <s v="17253129-6"/>
    <s v="FMSANCHA"/>
    <s v="FABIAN MATIAS SANCHA AGUILERA"/>
    <s v="FABIAN MATIAS "/>
    <s v="SANCHA AGUILERA"/>
    <x v="1"/>
    <x v="3"/>
    <s v="Desvinculación"/>
    <s v="No Concurrencia"/>
    <d v="2021-02-01T00:00:00"/>
    <m/>
    <m/>
    <m/>
    <m/>
    <m/>
    <s v="30-09-1989"/>
    <s v="JONATHAN ANDRES GONZALEZ HIDALGO"/>
    <s v="16732649-8"/>
    <s v="ULISES LA ROSA PEREZ"/>
    <d v="2020-12-14T00:00:00"/>
    <d v="2021-01-05T00:00:00"/>
    <m/>
    <d v="2021-01-06T00:00:00"/>
    <s v="FMSANCHA"/>
    <s v="FMSANCHA"/>
    <n v="19012"/>
    <s v="fabian.sancha@consultor.wom.cl"/>
    <m/>
    <m/>
    <n v="96"/>
    <s v="Maria Fernanda Diaz"/>
    <x v="1"/>
    <s v="Diurno"/>
    <n v="1"/>
    <d v="2021-03-01T00:00:00"/>
    <n v="54"/>
    <m/>
    <d v="2021-02-01T00:00:00"/>
    <d v="2021-01-01T00:00:00"/>
    <s v="No"/>
    <s v="No"/>
  </r>
  <r>
    <s v="Holdtech"/>
    <x v="0"/>
    <s v="Masivo"/>
    <s v="Temuco"/>
    <s v="19224540"/>
    <s v="0"/>
    <s v="19224540-0"/>
    <s v="KVGONZAC"/>
    <s v="KAREN VANESSA GONZÁLEZ CASTILLO"/>
    <s v="KAREN VANESSA"/>
    <s v="GONZÁLEZ CASTILLO"/>
    <x v="1"/>
    <x v="3"/>
    <s v="Desvinculación"/>
    <s v="Necesidad de la empresa"/>
    <d v="2021-02-26T00:00:00"/>
    <m/>
    <m/>
    <m/>
    <m/>
    <m/>
    <d v="1995-12-16T00:00:00"/>
    <s v="NICOL ANDREA MIRANDA CASTRO"/>
    <s v="17359740-1"/>
    <s v="WILLIAMS ENRIQUE DOMINGUEZ BARRADA"/>
    <d v="2021-01-04T00:00:00"/>
    <d v="2021-01-12T00:00:00"/>
    <m/>
    <d v="2021-01-13T00:00:00"/>
    <s v="KVGONZAC"/>
    <s v="KVGONZAC"/>
    <n v="15140"/>
    <s v="karen.gonzalez@consultor.wom.cl"/>
    <m/>
    <m/>
    <n v="98"/>
    <s v="Marcos Sanchez"/>
    <x v="0"/>
    <s v="Diurno"/>
    <s v=""/>
    <d v="2021-03-01T00:00:00"/>
    <n v="47"/>
    <m/>
    <d v="2021-02-01T00:00:00"/>
    <d v="2021-01-01T00:00:00"/>
    <s v="No"/>
    <s v="No"/>
  </r>
  <r>
    <s v="Holdtech"/>
    <x v="0"/>
    <s v="Masivo"/>
    <s v="La Serena"/>
    <s v="19256731"/>
    <s v="9"/>
    <s v="19256731-9"/>
    <s v="FDTRIGOP"/>
    <s v="FERNANDO DARIO TRIGO PIZARRO"/>
    <s v="FERNANDO DARIO"/>
    <s v=" TRIGO PIZARRO"/>
    <x v="1"/>
    <x v="3"/>
    <s v="Renuncia"/>
    <s v="Renuncia voluntaria"/>
    <d v="2021-02-08T00:00:00"/>
    <m/>
    <m/>
    <m/>
    <m/>
    <m/>
    <s v="27-12-1995"/>
    <s v="CATHERINE ESTEFANIA BARRAZA ARAYA"/>
    <s v="19207174-7"/>
    <s v="ULISES LA ROSA PEREZ"/>
    <d v="2021-01-05T00:00:00"/>
    <d v="2021-01-21T00:00:00"/>
    <m/>
    <d v="2021-01-22T00:00:00"/>
    <s v="FDTRIGOP"/>
    <s v="FDTRIGOP"/>
    <m/>
    <s v="fernando.trigo@consultor.wom.cl"/>
    <m/>
    <m/>
    <n v="99"/>
    <s v="Daniela Castillo"/>
    <x v="1"/>
    <s v="Diurno"/>
    <n v="1"/>
    <d v="2021-03-01T00:00:00"/>
    <n v="38"/>
    <m/>
    <d v="2021-02-01T00:00:00"/>
    <d v="2021-01-01T00:00:00"/>
    <s v="No"/>
    <s v="No"/>
  </r>
  <r>
    <s v="Holdtech"/>
    <x v="0"/>
    <s v="Masivo"/>
    <s v="La Serena"/>
    <s v="20964862"/>
    <s v="8"/>
    <s v="20964862-8"/>
    <s v="NLMUNOZO"/>
    <s v="NOELIA LEONILA MUÑOZ ORTIZ"/>
    <s v="NOELIA LEONILA"/>
    <s v="MUÑOZ ORTIZ"/>
    <x v="1"/>
    <x v="3"/>
    <s v="Desvinculación"/>
    <s v="No Concurrencia"/>
    <d v="2021-01-29T00:00:00"/>
    <m/>
    <m/>
    <m/>
    <m/>
    <m/>
    <s v="05-02-2002"/>
    <s v="DIANA ROSARIO GONZALEZ ANGEL"/>
    <s v="16893047-K"/>
    <s v="FRANCISCO JAVIER SUAREZ VEGA"/>
    <d v="2021-01-05T00:00:00"/>
    <d v="2021-01-21T00:00:00"/>
    <m/>
    <d v="2021-01-22T00:00:00"/>
    <s v="NLMUNOZO"/>
    <s v="NLMUNOZO"/>
    <n v="19427"/>
    <s v="noelia.munoz@consultor.wom.cl"/>
    <m/>
    <m/>
    <n v="99"/>
    <s v="Daniela Castillo"/>
    <x v="0"/>
    <s v="Diurno"/>
    <s v=""/>
    <d v="2021-03-01T00:00:00"/>
    <n v="38"/>
    <m/>
    <d v="2021-01-01T00:00:00"/>
    <d v="2021-01-01T00:00:00"/>
    <s v="No"/>
    <s v="No"/>
  </r>
  <r>
    <s v="Holdtech"/>
    <x v="0"/>
    <s v="Masivo"/>
    <s v="La Serena"/>
    <s v="20317399"/>
    <s v="7"/>
    <s v="20317399-7"/>
    <s v="AIVEAST"/>
    <s v="ARRLYNSS IBETH VEAS TAPIA"/>
    <s v="ARRLYNSS IBETH "/>
    <s v="VEAS TAPIA"/>
    <x v="1"/>
    <x v="3"/>
    <s v="Desvinculación"/>
    <s v="No Concurrencia"/>
    <d v="2021-02-26T00:00:00"/>
    <m/>
    <m/>
    <m/>
    <m/>
    <m/>
    <s v="31-07-2000"/>
    <s v="MINERVA MAKARENA ROJAS VARAS"/>
    <s v="17902552-3"/>
    <s v="ULISES LA ROSA PEREZ"/>
    <d v="2021-01-25T00:00:00"/>
    <d v="2021-01-11T00:00:00"/>
    <m/>
    <d v="2021-01-12T00:00:00"/>
    <s v="AIVEAST"/>
    <s v="AIVEAST"/>
    <n v="19423"/>
    <s v="arrlynss.veas@consultor.wom.cl"/>
    <m/>
    <m/>
    <n v="101"/>
    <s v="Marcos Sanchez"/>
    <x v="1"/>
    <s v="Diurno"/>
    <n v="1"/>
    <d v="2021-03-01T00:00:00"/>
    <n v="48"/>
    <m/>
    <d v="2021-02-01T00:00:00"/>
    <d v="2021-01-01T00:00:00"/>
    <s v="No"/>
    <s v="No"/>
  </r>
  <r>
    <s v="Holdtech"/>
    <x v="0"/>
    <s v="Masivo"/>
    <s v="La Serena"/>
    <s v="19660332"/>
    <s v="8"/>
    <s v="19660332-8"/>
    <s v="MYCORTEI"/>
    <s v="MACARENA YAMILET CORTES IRARRAZABAL"/>
    <s v="MACARENA YAMILET "/>
    <s v="CORTES IRARRAZABAL"/>
    <x v="1"/>
    <x v="3"/>
    <s v="Desvinculación"/>
    <s v="No Concurrencia"/>
    <d v="2021-02-26T00:00:00"/>
    <m/>
    <m/>
    <m/>
    <m/>
    <m/>
    <s v="14-06-1997"/>
    <s v="DIANA ROSARIO GONZALEZ ANGEL"/>
    <s v="16893047-K"/>
    <s v="FRANCISCO JAVIER SUAREZ VEGA"/>
    <d v="2021-02-01T00:00:00"/>
    <d v="2021-02-15T00:00:00"/>
    <m/>
    <d v="2021-02-16T00:00:00"/>
    <s v="MYCORTEI"/>
    <s v="MYCORTEI"/>
    <n v="19359"/>
    <s v="macarena.cortes@consultor.wom.cl"/>
    <m/>
    <m/>
    <n v="102"/>
    <s v="Fabiola Zozaya"/>
    <x v="1"/>
    <s v="Diurno"/>
    <n v="1"/>
    <d v="2021-03-01T00:00:00"/>
    <n v="13"/>
    <m/>
    <d v="2021-02-01T00:00:00"/>
    <d v="2021-02-01T00:00:00"/>
    <s v="No"/>
    <s v="No"/>
  </r>
  <r>
    <s v="Holdtech"/>
    <x v="0"/>
    <s v="Masivo"/>
    <s v="La Serena"/>
    <s v="26840974"/>
    <s v="2"/>
    <s v="26840974-2"/>
    <s v="JCPANAIG"/>
    <s v="JUAN CARLOS PANAIT GUERRERO"/>
    <s v="JUAN CARLOS"/>
    <s v="PANAIT GUERRERO"/>
    <x v="1"/>
    <x v="3"/>
    <s v="Renuncia"/>
    <s v="Renuncia voluntaria"/>
    <d v="2021-02-05T00:00:00"/>
    <m/>
    <m/>
    <m/>
    <m/>
    <m/>
    <d v="1995-05-30T00:00:00"/>
    <s v="GABRIELA ANDREA GOMEZ QUIVIC"/>
    <s v="18632202-9"/>
    <s v="FRANCISCO JAVIER SUAREZ VEGA"/>
    <d v="2018-09-24T00:00:00"/>
    <d v="2018-10-10T00:00:00"/>
    <s v="S"/>
    <d v="2018-10-11T00:00:00"/>
    <s v="JCPANAIG"/>
    <s v="JCPANAIG"/>
    <n v="19245"/>
    <s v="juan.panait@consultor.wom.cl"/>
    <m/>
    <m/>
    <s v="04 RRSS"/>
    <s v="Gabriela Toro"/>
    <x v="1"/>
    <s v="Diurno"/>
    <n v="1"/>
    <d v="2021-03-01T00:00:00"/>
    <n v="872"/>
    <d v="2020-12-01T00:00:00"/>
    <d v="2021-02-01T00:00:00"/>
    <d v="2018-10-01T00:00:00"/>
    <s v="No"/>
    <s v="Si"/>
  </r>
  <r>
    <s v="Holdtech"/>
    <x v="0"/>
    <s v="Masivo"/>
    <s v="La Serena"/>
    <s v="27157100"/>
    <s v="3"/>
    <s v="27157100-3"/>
    <s v="EJGARCIP"/>
    <s v="ELVIS JOSE GARCIA PEÑALOZA"/>
    <s v="ELVIS JOSE"/>
    <s v="GARCIA PEÑALOZA"/>
    <x v="1"/>
    <x v="3"/>
    <s v="Renuncia"/>
    <s v="Renuncia voluntaria"/>
    <d v="2021-02-26T00:00:00"/>
    <m/>
    <m/>
    <m/>
    <m/>
    <m/>
    <d v="1989-06-16T00:00:00"/>
    <s v="ELIZABETH ANDREA CASTILLO COLLAO"/>
    <s v="16838987-6"/>
    <s v="WILLIAMS ENRIQUE DOMINGUEZ BARRADA"/>
    <d v="2019-01-08T00:00:00"/>
    <d v="2019-01-23T00:00:00"/>
    <m/>
    <d v="2019-02-12T00:00:00"/>
    <s v="EJGARCIP"/>
    <s v="EJGARCIP"/>
    <n v="19251"/>
    <s v="elvis.garcia@consultor.wom.cl"/>
    <m/>
    <m/>
    <s v="09 RRSS"/>
    <s v="Gabriela Toro"/>
    <x v="1"/>
    <s v="Diurno"/>
    <n v="1"/>
    <d v="2021-03-01T00:00:00"/>
    <n v="748"/>
    <d v="2020-12-07T00:00:00"/>
    <d v="2021-02-01T00:00:00"/>
    <d v="2019-02-01T00:00:00"/>
    <s v="No"/>
    <s v="Si"/>
  </r>
  <r>
    <s v="Holdtech"/>
    <x v="0"/>
    <s v="Masivo"/>
    <s v="La Serena"/>
    <s v="19257513"/>
    <s v="3"/>
    <s v="19257513-3"/>
    <s v="EPCRUZO"/>
    <s v="ELIZABETH PATRICIA CRUZ OLIVARES"/>
    <s v="ELIZABETH PATRICIA"/>
    <s v="CRUZ OLIVARES"/>
    <x v="1"/>
    <x v="3"/>
    <s v="Desvinculación"/>
    <s v="Vencimiento de contrato"/>
    <d v="2020-07-27T00:00:00"/>
    <s v="Reingreso Call Center"/>
    <m/>
    <m/>
    <m/>
    <m/>
    <s v="02-05-1996"/>
    <s v="ALFONSO ANTONIO PINTO ARAYA"/>
    <s v="18632202-9"/>
    <s v="WILLIAMS ENRIQUE DOMINGUEZ BARRADA"/>
    <d v="2020-02-24T00:00:00"/>
    <d v="2020-03-12T00:00:00"/>
    <m/>
    <d v="2020-03-16T00:00:00"/>
    <s v="EPCRUZO"/>
    <s v="EPCRUZO"/>
    <n v="19062"/>
    <s v="elizabeth.cruz@consultor.wom.cl"/>
    <m/>
    <m/>
    <s v="15 RRSS"/>
    <s v="Elizabeth Castillo"/>
    <x v="1"/>
    <s v="Diurno"/>
    <n v="1"/>
    <d v="2021-03-01T00:00:00"/>
    <n v="350"/>
    <d v="2020-06-17T00:00:00"/>
    <d v="2020-07-01T00:00:00"/>
    <d v="2020-03-01T00:00:00"/>
    <s v="No"/>
    <s v="No"/>
  </r>
  <r>
    <s v="Holdtech"/>
    <x v="0"/>
    <s v="Masivo"/>
    <s v="La Serena"/>
    <s v="20718286"/>
    <s v="9"/>
    <s v="20718286-9"/>
    <s v="RAROJASO"/>
    <s v="Rocio Alejandra Rojas Ortiz"/>
    <s v="Rocio Alejandra"/>
    <s v="Rojas Ortiz"/>
    <x v="1"/>
    <x v="3"/>
    <s v="Renuncia"/>
    <s v="Renuncia voluntaria"/>
    <d v="2020-06-29T00:00:00"/>
    <m/>
    <m/>
    <m/>
    <m/>
    <m/>
    <s v="26-07-2001"/>
    <s v="ALFONSO ANTONIO PINTO ARAYA"/>
    <s v="18632202-9"/>
    <s v="WILLIAMS ENRIQUE DOMINGUEZ BARRADA"/>
    <d v="2020-02-24T00:00:00"/>
    <d v="2020-03-12T00:00:00"/>
    <m/>
    <d v="2020-03-16T00:00:00"/>
    <s v="RAROJASO"/>
    <s v="RAROJASO"/>
    <n v="19054"/>
    <s v="rocio.rojas@consultor.wom.cl"/>
    <m/>
    <m/>
    <s v="15 RRSS"/>
    <s v="Elizabeth Castillo"/>
    <x v="1"/>
    <s v="Diurno"/>
    <n v="1"/>
    <d v="2021-03-01T00:00:00"/>
    <n v="350"/>
    <d v="2020-06-17T00:00:00"/>
    <d v="2020-06-01T00:00:00"/>
    <d v="2020-03-01T00:00:00"/>
    <s v="No"/>
    <s v="No"/>
  </r>
  <r>
    <s v="Holdtech"/>
    <x v="0"/>
    <s v="Masivo"/>
    <s v="La Serena"/>
    <s v="19242850"/>
    <s v="5"/>
    <s v="19242850-5"/>
    <s v="TILARRAA"/>
    <s v="Tomas Ignacio Larrain Araya"/>
    <s v="Tomas Ignacio "/>
    <s v="Larrain Araya"/>
    <x v="1"/>
    <x v="3"/>
    <s v="Renuncia"/>
    <s v="Renuncia voluntaria"/>
    <d v="2020-06-19T00:00:00"/>
    <s v="Reingreso Call Center"/>
    <m/>
    <m/>
    <m/>
    <m/>
    <s v="27-06-1995"/>
    <s v="PALOMA JACQUELINE ARAYA MUÑOZ"/>
    <s v="18632202-9"/>
    <s v="FRANCISCO JAVIER SUAREZ VEGA"/>
    <d v="2020-02-24T00:00:00"/>
    <d v="2020-03-12T00:00:00"/>
    <m/>
    <d v="2020-03-16T00:00:00"/>
    <s v="TILARRAA"/>
    <s v="TILARRAA"/>
    <n v="19364"/>
    <s v="tomas.larrain@consultor.wom.cl"/>
    <m/>
    <m/>
    <s v="15 RRSS"/>
    <s v="Elizabeth Castillo"/>
    <x v="1"/>
    <s v="Diurno"/>
    <n v="1"/>
    <d v="2021-03-01T00:00:00"/>
    <n v="350"/>
    <d v="2020-06-17T00:00:00"/>
    <d v="2020-06-01T00:00:00"/>
    <d v="2020-03-01T00:00:00"/>
    <s v="No"/>
    <s v="No"/>
  </r>
  <r>
    <s v="Holdtech"/>
    <x v="0"/>
    <s v="Empresas"/>
    <s v="La Serena"/>
    <s v="19257934"/>
    <s v="1"/>
    <s v="19257934-1"/>
    <s v="YFFLOREV"/>
    <s v="Yojhan Fernando Flores Veliz"/>
    <s v="Yojhan Fernando "/>
    <s v="Flores Veliz"/>
    <x v="1"/>
    <x v="3"/>
    <s v="Renuncia"/>
    <s v="Renuncia voluntaria"/>
    <d v="2020-11-13T00:00:00"/>
    <m/>
    <m/>
    <m/>
    <m/>
    <m/>
    <s v="03-07-1996"/>
    <s v="JONATHAN ANDRES GONZALEZ HIDALGO"/>
    <s v="16732649-8"/>
    <s v="ULISES LA ROSA PEREZ"/>
    <d v="2020-02-24T00:00:00"/>
    <d v="2020-03-12T00:00:00"/>
    <m/>
    <d v="2020-03-16T00:00:00"/>
    <s v="YFFLOREV"/>
    <s v="YFFLOREV"/>
    <n v="19216"/>
    <s v="yojhan.flores@consultor.wom.cl"/>
    <m/>
    <m/>
    <s v="15 RRSS"/>
    <s v="Elizabeth Castillo"/>
    <x v="0"/>
    <s v="Diurno"/>
    <s v=""/>
    <d v="2021-03-01T00:00:00"/>
    <n v="350"/>
    <d v="2020-07-02T00:00:00"/>
    <d v="2020-11-01T00:00:00"/>
    <d v="2020-03-01T00:00:00"/>
    <s v="No"/>
    <s v="No"/>
  </r>
  <r>
    <s v="Holdtech"/>
    <x v="0"/>
    <s v="Masivo"/>
    <s v="La Serena"/>
    <s v="18712742"/>
    <s v="4"/>
    <s v="18712742-4"/>
    <s v="SECRUCHQ"/>
    <s v="SEBASTIAN EDUARDO CRUCHAGA QUINTEROS"/>
    <s v="SEBASTIAN EDUARDO"/>
    <s v="CRUCHAGA QUINTEROS "/>
    <x v="1"/>
    <x v="3"/>
    <s v="Renuncia"/>
    <s v="Renuncia voluntaria"/>
    <d v="2021-02-16T00:00:00"/>
    <m/>
    <m/>
    <m/>
    <m/>
    <m/>
    <d v="1992-10-04T00:00:00"/>
    <s v="ELIZABETH ANDREA CASTILLO COLLAO"/>
    <s v="16838987-6"/>
    <s v="WILLIAMS ENRIQUE DOMINGUEZ BARRADA"/>
    <d v="2020-08-03T00:00:00"/>
    <d v="2020-08-18T00:00:00"/>
    <m/>
    <d v="2020-08-19T00:00:00"/>
    <s v="SECRUCHQ"/>
    <s v="SECRUCHQ"/>
    <n v="19472"/>
    <s v="sebastian.cruchaga@consultor.wom.cl"/>
    <m/>
    <m/>
    <s v="17 RRSS"/>
    <s v="Elizabeth Castillo"/>
    <x v="1"/>
    <s v="Diurno"/>
    <n v="1"/>
    <d v="2021-03-01T00:00:00"/>
    <n v="194"/>
    <d v="2020-12-07T00:00:00"/>
    <d v="2021-02-01T00:00:00"/>
    <d v="2020-08-01T00:00:00"/>
    <s v="No"/>
    <s v="No"/>
  </r>
  <r>
    <s v="Holdtech"/>
    <x v="0"/>
    <s v="Masivo"/>
    <s v="La Serena"/>
    <s v="18011644"/>
    <s v="3"/>
    <s v="18011644-3"/>
    <s v="JDTOROC"/>
    <s v="JEANS DANIEL TORO CAMPUSANO"/>
    <s v="JEANS DANIEL"/>
    <s v="TORO CAMPUSANO "/>
    <x v="1"/>
    <x v="3"/>
    <s v="Desvinculación"/>
    <s v="Vencimiento de contrato"/>
    <d v="2020-12-22T00:00:00"/>
    <m/>
    <m/>
    <m/>
    <m/>
    <m/>
    <d v="1992-04-18T00:00:00"/>
    <s v="ELIZABETH ANDREA CASTILLO COLLAO"/>
    <s v="18631932-K"/>
    <s v="WILLIAMS ENRIQUE DOMINGUEZ BARRADA"/>
    <d v="2020-08-03T00:00:00"/>
    <d v="2020-08-18T00:00:00"/>
    <m/>
    <d v="2020-08-19T00:00:00"/>
    <s v="JDTOROC"/>
    <s v="JDTOROC"/>
    <n v="19471"/>
    <s v="jeans.toro@consultor.wom.cl"/>
    <m/>
    <m/>
    <s v="17 RRSS"/>
    <s v="Elizabeth Castillo"/>
    <x v="1"/>
    <s v="Diurno"/>
    <n v="1"/>
    <d v="2021-03-01T00:00:00"/>
    <n v="194"/>
    <d v="2020-12-01T00:00:00"/>
    <d v="2020-12-01T00:00:00"/>
    <d v="2020-08-01T00:00:00"/>
    <s v="No"/>
    <s v="No"/>
  </r>
  <r>
    <s v="Holdtech"/>
    <x v="0"/>
    <s v="Masivo"/>
    <s v="La Serena"/>
    <s v="16133677"/>
    <s v="7"/>
    <s v="16133677-7"/>
    <s v="JAOPAZOC"/>
    <s v="JOSELYN ANDREA OPAZO CARDENAS"/>
    <s v="JOSELYN ANDREA"/>
    <s v="OPAZO CARDENAS "/>
    <x v="1"/>
    <x v="3"/>
    <s v="Renuncia"/>
    <s v="Renuncia voluntaria"/>
    <d v="2020-12-02T00:00:00"/>
    <m/>
    <m/>
    <m/>
    <m/>
    <m/>
    <d v="1985-06-20T00:00:00"/>
    <s v="ELIZABETH ANDREA CASTILLO COLLAO"/>
    <s v="18631932-K"/>
    <s v="WILLIAMS ENRIQUE DOMINGUEZ BARRADA"/>
    <d v="2020-08-03T00:00:00"/>
    <d v="2020-08-18T00:00:00"/>
    <m/>
    <d v="2020-08-19T00:00:00"/>
    <s v="JAOPAZOC"/>
    <s v="JAOPAZOC"/>
    <n v="19469"/>
    <s v="joselyn.opazo@consultor.wom.cl"/>
    <m/>
    <m/>
    <s v="17 RRSS"/>
    <s v="Elizabeth Castillo"/>
    <x v="0"/>
    <s v="Diurno"/>
    <s v=""/>
    <d v="2021-03-01T00:00:00"/>
    <n v="194"/>
    <d v="2020-12-01T00:00:00"/>
    <d v="2020-12-01T00:00:00"/>
    <d v="2020-08-01T00:00:00"/>
    <s v="No"/>
    <s v="No"/>
  </r>
  <r>
    <s v="Holdtech"/>
    <x v="0"/>
    <s v="Masivo"/>
    <s v="La Serena"/>
    <s v="17964667"/>
    <s v="6"/>
    <s v="17964667-6"/>
    <s v="FJALVARR"/>
    <s v="FRANCISCA JAVIERA ALVARADO RIVAS"/>
    <s v="FRANCISCA JAVIERA "/>
    <s v="ALVARADO RIVAS"/>
    <x v="1"/>
    <x v="3"/>
    <s v="Renuncia"/>
    <s v="Renuncia voluntaria"/>
    <d v="2021-02-24T00:00:00"/>
    <m/>
    <m/>
    <m/>
    <m/>
    <m/>
    <s v="14-07-1991"/>
    <s v="JEREMY HUGO TORRES SMITH"/>
    <s v="16838987-6"/>
    <s v="WILLIAMS ENRIQUE DOMINGUEZ BARRADA"/>
    <d v="2020-08-12T00:00:00"/>
    <d v="2020-08-27T00:00:00"/>
    <m/>
    <d v="2020-08-28T00:00:00"/>
    <s v="FJALVARR"/>
    <s v="FJALVARR"/>
    <n v="19496"/>
    <s v="francisca.alvarado@consultor.wom.cl"/>
    <m/>
    <m/>
    <s v="18 RRSS"/>
    <s v="Daniela Castillo"/>
    <x v="1"/>
    <s v="Diurno"/>
    <n v="1"/>
    <d v="2021-03-01T00:00:00"/>
    <n v="185"/>
    <d v="2020-12-01T00:00:00"/>
    <d v="2021-02-01T00:00:00"/>
    <d v="2020-08-01T00:00:00"/>
    <s v="No"/>
    <s v="No"/>
  </r>
  <r>
    <s v="Holdtech"/>
    <x v="0"/>
    <s v="Masivo"/>
    <s v="La Serena"/>
    <s v="24755304"/>
    <s v="5"/>
    <s v="24755304-5"/>
    <s v="MSCORREA"/>
    <s v="MAIDA SOFIA CORREA ANAYA"/>
    <s v="MAIDA SOFIA "/>
    <s v="CORREA ANAYA"/>
    <x v="1"/>
    <x v="3"/>
    <s v="Desvinculación"/>
    <s v="Vencimiento de contrato"/>
    <d v="2020-12-30T00:00:00"/>
    <m/>
    <m/>
    <m/>
    <m/>
    <m/>
    <s v="06-07-1986"/>
    <s v="ENDER JAVIER PIÑA ROJAS"/>
    <s v="26728535-7"/>
    <s v="FRANCISCO JAVIER SUAREZ VEGA"/>
    <d v="2020-08-12T00:00:00"/>
    <d v="2020-08-27T00:00:00"/>
    <m/>
    <d v="2020-08-28T00:00:00"/>
    <s v="MSCORREA"/>
    <s v="MSCORREA"/>
    <n v="19444"/>
    <s v="maida.correa@consultor.wom.cl"/>
    <m/>
    <m/>
    <s v="18 RRSS"/>
    <s v="Daniela Castillo"/>
    <x v="1"/>
    <s v="Diurno"/>
    <n v="1"/>
    <d v="2021-03-01T00:00:00"/>
    <n v="185"/>
    <d v="2020-10-13T00:00:00"/>
    <d v="2020-12-01T00:00:00"/>
    <d v="2020-08-01T00:00:00"/>
    <s v="No"/>
    <s v="No"/>
  </r>
  <r>
    <s v="Holdtech"/>
    <x v="0"/>
    <s v="Masivo"/>
    <s v="La Serena"/>
    <s v="18633878"/>
    <s v="2"/>
    <s v="18633878-2"/>
    <s v="MAGALLAC"/>
    <s v="MANUEL ANTONIO GALLARDO CASTILLO"/>
    <s v="MANUEL ANTONIO "/>
    <s v="GALLARDO CASTILLO"/>
    <x v="1"/>
    <x v="3"/>
    <s v="Desvinculación"/>
    <s v="Vencimiento de contrato"/>
    <d v="2020-12-30T00:00:00"/>
    <m/>
    <m/>
    <m/>
    <m/>
    <m/>
    <s v="28-07-1994"/>
    <s v="JOSE ARTURO CAMPOS CANIBILO"/>
    <s v="18354359-8"/>
    <s v="FRANCISCO JAVIER SUAREZ VEGA"/>
    <d v="2020-08-12T00:00:00"/>
    <d v="2020-08-27T00:00:00"/>
    <m/>
    <d v="2020-08-28T00:00:00"/>
    <s v="MAGALLAC"/>
    <s v="MAGALLAC"/>
    <n v="19450"/>
    <s v="manuel.gallardo@consultor.wom.cl"/>
    <m/>
    <m/>
    <s v="18 RRSS"/>
    <s v="Daniela Castillo"/>
    <x v="1"/>
    <s v="Diurno"/>
    <n v="1"/>
    <d v="2021-03-01T00:00:00"/>
    <n v="185"/>
    <d v="2020-12-07T00:00:00"/>
    <d v="2020-12-01T00:00:00"/>
    <d v="2020-08-01T00:00:00"/>
    <s v="No"/>
    <s v="Si"/>
  </r>
  <r>
    <s v="Holdtech"/>
    <x v="0"/>
    <s v="Masivo"/>
    <s v="La Serena"/>
    <s v="16554667"/>
    <s v="9"/>
    <s v="16554667-9"/>
    <s v="VRTRIGOT"/>
    <s v="VALESKA ROMINA TRIGO TRUJILLO"/>
    <s v="VALESKA ROMINA "/>
    <s v="TRIGO TRUJILLO"/>
    <x v="1"/>
    <x v="3"/>
    <s v="Renuncia"/>
    <s v="Renuncia voluntaria"/>
    <d v="2020-12-24T00:00:00"/>
    <m/>
    <m/>
    <m/>
    <m/>
    <m/>
    <s v="19-12-1986"/>
    <s v="JEREMY HUGO TORRES SMITH"/>
    <s v="19505248-4"/>
    <s v="WILLIAMS ENRIQUE DOMINGUEZ BARRADA"/>
    <d v="2020-08-12T00:00:00"/>
    <d v="2020-08-27T00:00:00"/>
    <m/>
    <d v="2020-08-28T00:00:00"/>
    <s v="VRTRIGOT"/>
    <s v="VRTRIGOT"/>
    <n v="19451"/>
    <s v="valeska.trigo@consultor.wom.cl"/>
    <m/>
    <m/>
    <s v="18 RRSS"/>
    <s v="Daniela Castillo"/>
    <x v="1"/>
    <s v="Diurno"/>
    <n v="1"/>
    <d v="2021-03-01T00:00:00"/>
    <n v="185"/>
    <d v="2020-12-01T00:00:00"/>
    <d v="2020-12-01T00:00:00"/>
    <d v="2020-08-01T00:00:00"/>
    <s v="No"/>
    <s v="No"/>
  </r>
  <r>
    <s v="Holdtech"/>
    <x v="0"/>
    <s v="Masivo"/>
    <s v="La Serena"/>
    <s v="26268493"/>
    <s v="8"/>
    <s v="26268493-8"/>
    <s v="YCMATHET"/>
    <s v="YOVANA CAROLINA MATHEUS TORRES"/>
    <s v="YOVANA CAROLINA"/>
    <s v="MATHEUS TORRES"/>
    <x v="1"/>
    <x v="3"/>
    <s v="Desvinculación"/>
    <s v="No Concurrencia"/>
    <d v="2020-11-07T00:00:00"/>
    <m/>
    <m/>
    <m/>
    <m/>
    <m/>
    <s v="17-08-1990"/>
    <s v="ENDER JAVIER PIÑA ROJAS"/>
    <s v="26728535-7"/>
    <s v="FRANCISCO JAVIER SUAREZ VEGA"/>
    <d v="2020-08-12T00:00:00"/>
    <d v="2020-08-27T00:00:00"/>
    <m/>
    <d v="2020-08-28T00:00:00"/>
    <s v="YCMATHET"/>
    <s v="YCMATHET"/>
    <n v="19405"/>
    <s v="yovana.matheus@consultor.wom.cl"/>
    <m/>
    <m/>
    <s v="18 RRSS"/>
    <s v="Daniela Castillo"/>
    <x v="1"/>
    <s v="Diurno"/>
    <n v="1"/>
    <d v="2021-03-01T00:00:00"/>
    <n v="185"/>
    <d v="2020-10-13T00:00:00"/>
    <d v="2020-11-01T00:00:00"/>
    <d v="2020-08-01T00:00:00"/>
    <s v="No"/>
    <s v="No"/>
  </r>
  <r>
    <s v="Holdtech"/>
    <x v="0"/>
    <s v="Masivo"/>
    <s v="La Serena"/>
    <s v="27146837"/>
    <s v="7"/>
    <s v="27146837-7"/>
    <s v="ACVASQTR"/>
    <s v="ARIALIS CECILIA VÁSQUEZ TREMONT"/>
    <s v="ARIALIS CECILIA"/>
    <s v="VÁSQUEZ TREMONT"/>
    <x v="1"/>
    <x v="3"/>
    <s v="Renuncia"/>
    <s v="Renuncia voluntaria"/>
    <d v="2021-01-13T00:00:00"/>
    <s v="Reingreso RRSS"/>
    <m/>
    <m/>
    <m/>
    <m/>
    <s v="27/03/1992"/>
    <s v="GABRIELA ANDREA GOMEZ QUIVIC"/>
    <s v="18632202-9"/>
    <s v="FRANCISCO JAVIER SUAREZ VEGA"/>
    <d v="2019-12-11T00:00:00"/>
    <d v="2020-01-03T00:00:00"/>
    <m/>
    <d v="2020-07-17T00:00:00"/>
    <s v="ACVASQUT"/>
    <s v="ACVASQTR"/>
    <n v="19370"/>
    <s v="arialis.vasquez@consultor.wom.cl"/>
    <m/>
    <m/>
    <s v="REINGRESO"/>
    <s v="Elizabeth Castillo"/>
    <x v="0"/>
    <s v="Diurno"/>
    <s v=""/>
    <d v="2021-03-01T00:00:00"/>
    <n v="227"/>
    <d v="2020-12-07T00:00:00"/>
    <d v="2021-01-01T00:00:00"/>
    <d v="2020-07-01T00:00:00"/>
    <s v="No"/>
    <s v="Si"/>
  </r>
  <r>
    <s v="Holdtech"/>
    <x v="0"/>
    <s v="Recambio"/>
    <s v="La Serena"/>
    <s v="19737617"/>
    <s v="1"/>
    <s v="19737617-1"/>
    <s v="VAVALENG"/>
    <s v="VANIA ALEJANDRA VALENZUELA GUERRERO"/>
    <s v="VANIA ALEJANDRA"/>
    <s v="VALENZUELA GUERRERO "/>
    <x v="1"/>
    <x v="3"/>
    <s v="Renuncia"/>
    <s v="Renuncia voluntaria"/>
    <d v="2021-01-04T00:00:00"/>
    <s v="Reingreso Call Center"/>
    <m/>
    <m/>
    <m/>
    <m/>
    <d v="1998-02-05T00:00:00"/>
    <s v="GABRIELA CONSTANZA DIAZ RIVERA"/>
    <s v="17762228-1"/>
    <s v="FRANCISCO JAVIER SUAREZ VEGA"/>
    <d v="2020-04-13T00:00:00"/>
    <d v="2020-04-18T00:00:00"/>
    <m/>
    <d v="2020-07-17T00:00:00"/>
    <s v="VAVALENG"/>
    <s v="VAVALENG"/>
    <n v="19361"/>
    <s v="vania.valenzuela@consultor.wom.cl"/>
    <m/>
    <m/>
    <s v="REINGRESO"/>
    <s v="Elizabeth Castillo"/>
    <x v="0"/>
    <s v="Diurno"/>
    <s v=""/>
    <d v="2021-03-01T00:00:00"/>
    <n v="227"/>
    <m/>
    <d v="2021-01-01T00:00:00"/>
    <d v="2020-07-01T00:00:00"/>
    <s v="No"/>
    <s v="Si"/>
  </r>
  <r>
    <s v="Holdtech"/>
    <x v="0"/>
    <s v="Masivo"/>
    <s v="La Serena"/>
    <s v="15749239"/>
    <s v="K"/>
    <s v="15749239-K"/>
    <s v="EOCONCHH"/>
    <s v="EDUARDO OMAR CONCHA HERNANDEZ"/>
    <s v="EDUARDO OMAR"/>
    <s v="CONCHA HERNANDEZ "/>
    <x v="1"/>
    <x v="3"/>
    <s v="Renuncia"/>
    <s v="Renuncia voluntaria"/>
    <d v="2020-11-25T00:00:00"/>
    <s v="Reingreso Call Center"/>
    <m/>
    <m/>
    <m/>
    <m/>
    <d v="1984-04-01T00:00:00"/>
    <s v="PAULA ANGELINA ELGUEDA MADARIAGA"/>
    <s v="14109923-K"/>
    <s v="WILLIAMS ENRIQUE DOMINGUEZ BARRADA"/>
    <d v="2019-12-09T00:00:00"/>
    <d v="2019-12-30T00:00:00"/>
    <m/>
    <d v="2020-07-17T00:00:00"/>
    <s v="EOCONCHH"/>
    <s v="EOCONCHH"/>
    <n v="19083"/>
    <s v="eduardo.concha@consultor.wom.cl"/>
    <m/>
    <m/>
    <s v="REINGRESO"/>
    <s v="Elizabeth Castillo"/>
    <x v="0"/>
    <s v="Diurno"/>
    <s v=""/>
    <d v="2021-03-01T00:00:00"/>
    <n v="227"/>
    <m/>
    <d v="2020-11-01T00:00:00"/>
    <d v="2020-07-01T00:00:00"/>
    <s v="No"/>
    <s v="No"/>
  </r>
  <r>
    <s v="Holdtech"/>
    <x v="0"/>
    <s v="Recambio"/>
    <s v="La Serena"/>
    <s v="16581986"/>
    <s v="1"/>
    <s v="16581986-1"/>
    <s v="MOARAYAA"/>
    <s v="MELISSA OLENKA ARAYA ALVAREZ"/>
    <s v="MELISSA OLENKA"/>
    <s v="ARAYA ALVAREZ"/>
    <x v="1"/>
    <x v="3"/>
    <s v="Desvinculación"/>
    <s v="Vencimiento de contrato"/>
    <d v="2020-11-27T00:00:00"/>
    <m/>
    <m/>
    <m/>
    <m/>
    <m/>
    <d v="1987-12-09T00:00:00"/>
    <s v="CESAR PATRICIO SOLER VARGAS"/>
    <s v="17016833-K"/>
    <s v="ULISES LA ROSA PEREZ"/>
    <d v="2020-03-18T00:00:00"/>
    <d v="2020-04-07T00:00:00"/>
    <m/>
    <d v="2020-07-17T00:00:00"/>
    <s v="MOARAYAA"/>
    <s v="MOARAYAA"/>
    <n v="19359"/>
    <s v="melissa.araya@consultor.wom.cl"/>
    <m/>
    <m/>
    <s v="REINGRESO"/>
    <s v="Elizabeth Castillo"/>
    <x v="0"/>
    <s v="Diurno"/>
    <s v=""/>
    <d v="2021-03-01T00:00:00"/>
    <n v="227"/>
    <m/>
    <d v="2020-11-01T00:00:00"/>
    <d v="2020-07-01T00:00:00"/>
    <s v="No"/>
    <s v="No"/>
  </r>
  <r>
    <s v="Holdtech"/>
    <x v="0"/>
    <s v="Masivo"/>
    <s v="Santiago"/>
    <s v="16710710"/>
    <s v="9"/>
    <s v="16710710-9"/>
    <s v="CCOVARG"/>
    <s v="CLAUDIA COVARRUBIAS GUERRERO"/>
    <s v="CLAUDIA"/>
    <s v="COVARRUBIAS GUERRERO"/>
    <x v="1"/>
    <x v="3"/>
    <s v="Renuncia"/>
    <s v="Renuncia voluntaria"/>
    <d v="2021-01-27T00:00:00"/>
    <m/>
    <m/>
    <m/>
    <m/>
    <m/>
    <d v="1987-09-26T00:00:00"/>
    <s v="NICOL ANDREA MIRANDA CASTRO"/>
    <s v="17359740-1"/>
    <s v="WILLIAMS ENRIQUE DOMINGUEZ BARRADA"/>
    <d v="2021-01-18T00:00:00"/>
    <d v="2021-01-22T00:00:00"/>
    <m/>
    <d v="2021-01-25T00:00:00"/>
    <s v="CCOVARG"/>
    <s v="CCOVARG"/>
    <m/>
    <s v="claudia.covarrubias@consultor.wom.cl"/>
    <m/>
    <m/>
    <s v="T03"/>
    <s v="Marcos Sanchez"/>
    <x v="1"/>
    <s v="Diurno"/>
    <n v="1"/>
    <d v="2021-03-01T00:00:00"/>
    <n v="35"/>
    <m/>
    <d v="2021-01-01T00:00:00"/>
    <d v="2021-01-01T00:00:00"/>
    <s v="No"/>
    <s v="No"/>
  </r>
  <r>
    <s v="Holdtech"/>
    <x v="0"/>
    <s v="Masivo"/>
    <s v="Santiago"/>
    <s v="21275961"/>
    <s v="9"/>
    <s v="21275961-9"/>
    <s v="AIGARRIP"/>
    <s v="ADRIÁN IGNACIO GARRIDO PARRA"/>
    <s v="ADRIÁN IGNACIO"/>
    <s v="GARRIDO PARRA"/>
    <x v="1"/>
    <x v="3"/>
    <s v="Renuncia"/>
    <s v="Renuncia voluntaria"/>
    <d v="2021-01-27T00:00:00"/>
    <m/>
    <m/>
    <m/>
    <m/>
    <m/>
    <d v="1984-11-02T00:00:00"/>
    <s v="NICOL ANDREA MIRANDA CASTRO"/>
    <s v="17359740-1"/>
    <s v="WILLIAMS ENRIQUE DOMINGUEZ BARRADA"/>
    <d v="2021-01-18T00:00:00"/>
    <d v="2021-01-22T00:00:00"/>
    <m/>
    <d v="2021-01-25T00:00:00"/>
    <s v="AIGARRIP"/>
    <s v="AIGARRIP"/>
    <m/>
    <s v="adrian.garrido@consultor.wom.cl"/>
    <m/>
    <m/>
    <s v="T03"/>
    <s v="Marcos Sanchez"/>
    <x v="0"/>
    <s v="Diurno"/>
    <s v=""/>
    <d v="2021-03-01T00:00:00"/>
    <n v="35"/>
    <m/>
    <d v="2021-01-01T00:00:00"/>
    <d v="2021-01-01T00:00:00"/>
    <s v="No"/>
    <s v="No"/>
  </r>
  <r>
    <s v="Holdtech"/>
    <x v="0"/>
    <s v="Masivo"/>
    <s v="Temuco"/>
    <s v="17914563"/>
    <s v="4"/>
    <s v="17914563-4"/>
    <s v="NMURIBEC"/>
    <s v="NICOLE MACARENA URIBE CARO URIBE CARO"/>
    <s v="NICOLE MACARENA URIBE CARO"/>
    <s v="URIBE CARO"/>
    <x v="1"/>
    <x v="3"/>
    <s v="Renuncia"/>
    <s v="Renuncia voluntaria"/>
    <d v="2021-02-13T00:00:00"/>
    <m/>
    <m/>
    <m/>
    <m/>
    <m/>
    <d v="1991-03-08T00:00:00"/>
    <s v="NICOL ANDREA MIRANDA CASTRO"/>
    <s v="17359740-1"/>
    <s v="WILLIAMS ENRIQUE DOMINGUEZ BARRADA"/>
    <d v="2021-01-25T00:00:00"/>
    <d v="2021-01-29T00:00:00"/>
    <m/>
    <d v="2021-02-01T00:00:00"/>
    <s v="NMURIBEC"/>
    <s v="NMURIBEC"/>
    <n v="19184"/>
    <s v="nicole.uribe@consultor.wom.cl"/>
    <m/>
    <m/>
    <s v="T04"/>
    <s v="Daniela Castillo"/>
    <x v="0"/>
    <s v="Diurno"/>
    <s v=""/>
    <d v="2021-03-01T00:00:00"/>
    <n v="28"/>
    <m/>
    <d v="2021-02-01T00:00:00"/>
    <d v="2021-02-01T00:00:00"/>
    <s v="No"/>
    <s v="No"/>
  </r>
  <r>
    <s v="Holdtech"/>
    <x v="0"/>
    <s v="Masivo"/>
    <s v="La Serena"/>
    <s v="19133913"/>
    <s v="4"/>
    <s v="19133913-4"/>
    <s v="MASANTEV"/>
    <s v="MAXIMILIANO AGUSTIN SANTELICES VALENZUELA"/>
    <s v="MAXIMILIANO AGUSTIN"/>
    <s v="SANTELICES VALENZUELA"/>
    <x v="1"/>
    <x v="3"/>
    <s v="Renuncia"/>
    <m/>
    <d v="2019-05-07T00:00:00"/>
    <m/>
    <m/>
    <m/>
    <m/>
    <m/>
    <d v="1995-07-01T00:00:00"/>
    <s v="ALFONSO ANTONIO PINTO ARAYA"/>
    <s v="16780392-K"/>
    <s v="WILLIAMS ENRIQUE DOMINGUEZ BARRADA"/>
    <m/>
    <m/>
    <m/>
    <d v="2018-08-13T00:00:00"/>
    <s v="MASANTEV"/>
    <s v="MASANTEV"/>
    <n v="19103"/>
    <s v="maximiliano.santelices@consultor.wom.cl"/>
    <m/>
    <m/>
    <m/>
    <m/>
    <x v="1"/>
    <s v="Diurno"/>
    <n v="1"/>
    <d v="2021-03-01T00:00:00"/>
    <n v="931"/>
    <m/>
    <d v="2019-05-01T00:00:00"/>
    <d v="2018-08-01T00:00:00"/>
    <s v="No"/>
    <s v="Si"/>
  </r>
  <r>
    <s v="Holdtech"/>
    <x v="0"/>
    <s v="Masivo"/>
    <s v="La Serena"/>
    <s v="12348040"/>
    <s v="6"/>
    <s v="12348040-6"/>
    <s v="JMFERNAC"/>
    <s v="JOHANNA MACARENA FERNANDEZ CASTILLO"/>
    <s v="JOHANNA MACARENA"/>
    <s v="FERNANDEZ CASTILLO"/>
    <x v="1"/>
    <x v="4"/>
    <s v="Desvinculación"/>
    <s v="No Concurrencia"/>
    <d v="2018-11-07T00:00:00"/>
    <m/>
    <m/>
    <m/>
    <m/>
    <m/>
    <d v="1973-04-09T00:00:00"/>
    <s v="ALFONSO ANTONIO PINTO ARAYA"/>
    <s v="16780392-K"/>
    <s v="WILLIAMS ENRIQUE DOMINGUEZ BARRADA"/>
    <d v="2018-04-03T00:00:00"/>
    <d v="2018-04-23T00:00:00"/>
    <s v="S"/>
    <d v="2018-04-25T00:00:00"/>
    <s v="JMFERNAC"/>
    <s v="JMFERNAC"/>
    <n v="19119"/>
    <s v="johanna.fernandez@consultor.wom.cl"/>
    <m/>
    <m/>
    <n v="26"/>
    <s v="Rocío Silva"/>
    <x v="1"/>
    <s v="Diurno"/>
    <n v="1"/>
    <d v="2021-03-01T00:00:00"/>
    <n v="1041"/>
    <m/>
    <d v="2018-11-01T00:00:00"/>
    <d v="2018-04-01T00:00:00"/>
    <s v="No"/>
    <s v="No"/>
  </r>
  <r>
    <s v="Holdtech"/>
    <x v="0"/>
    <s v="Masivo"/>
    <s v="La Serena"/>
    <s v="19666928"/>
    <s v="0"/>
    <s v="19666928-0"/>
    <s v="FIGONZAO"/>
    <s v="FABIAN IGNACIO GONZALEZ OLIVARES"/>
    <s v="FABIAN IGNACIO"/>
    <s v="GONZALEZ OLIVARES"/>
    <x v="1"/>
    <x v="4"/>
    <s v="Renuncia"/>
    <s v="Motivos personales"/>
    <d v="2018-12-14T00:00:00"/>
    <m/>
    <m/>
    <m/>
    <m/>
    <m/>
    <d v="1997-06-29T00:00:00"/>
    <s v="MINERVA MAKARENA ROJAS VARAS"/>
    <s v="17902552-3"/>
    <s v="ULISES LA ROSA PEREZ"/>
    <d v="2018-08-08T00:00:00"/>
    <d v="2018-08-29T00:00:00"/>
    <s v="S"/>
    <d v="2018-09-03T00:00:00"/>
    <s v="FIGONZAO"/>
    <s v="FIGONZAO"/>
    <n v="19035"/>
    <s v="fabian.gonzalez@consultor.wom.cl"/>
    <m/>
    <m/>
    <n v="36"/>
    <s v="Julia Arancibia"/>
    <x v="0"/>
    <s v="Diurno"/>
    <s v=""/>
    <d v="2021-03-01T00:00:00"/>
    <n v="910"/>
    <m/>
    <d v="2018-12-01T00:00:00"/>
    <d v="2018-09-01T00:00:00"/>
    <s v="No"/>
    <s v="Si"/>
  </r>
  <r>
    <s v="Holdtech"/>
    <x v="0"/>
    <s v="Masivo"/>
    <s v="La Serena"/>
    <s v="20025628"/>
    <s v="K"/>
    <s v="20025628-K"/>
    <s v="JSOSORIC"/>
    <s v="JAVIERA SOFIA OSORIO CASANGA"/>
    <s v="JAVIERA SOFIA"/>
    <s v="OSORIO CASANGA"/>
    <x v="1"/>
    <x v="4"/>
    <s v="Renuncia"/>
    <s v="Motivos personales"/>
    <d v="2018-12-10T00:00:00"/>
    <m/>
    <m/>
    <m/>
    <m/>
    <m/>
    <d v="1998-10-14T00:00:00"/>
    <s v="PAULA ANGELINA ELGUEDA MADARIAGA"/>
    <s v="14109923-K"/>
    <s v="WILLIAMS ENRIQUE DOMINGUEZ BARRADA"/>
    <d v="2018-08-21T00:00:00"/>
    <d v="2018-09-10T00:00:00"/>
    <s v="S"/>
    <d v="2018-09-11T00:00:00"/>
    <s v="JSOSORIC"/>
    <s v="JSOSORIC"/>
    <n v="19114"/>
    <s v="javiera.osorio@consultor.wom.cl"/>
    <m/>
    <m/>
    <n v="37"/>
    <s v="Merelyn Marin"/>
    <x v="0"/>
    <s v="Diurno"/>
    <s v=""/>
    <d v="2021-03-01T00:00:00"/>
    <n v="902"/>
    <m/>
    <d v="2018-12-01T00:00:00"/>
    <d v="2018-09-01T00:00:00"/>
    <s v="No"/>
    <s v="No"/>
  </r>
  <r>
    <s v="Holdtech"/>
    <x v="0"/>
    <s v="Masivo"/>
    <s v="La Serena"/>
    <s v="9231081-"/>
    <s v="7"/>
    <s v="9231081-7"/>
    <s v=""/>
    <s v="ANA SILVIA MARZAL AGUAYO"/>
    <s v="ANA SILVIA"/>
    <s v="MARZAL AGUAYO"/>
    <x v="1"/>
    <x v="5"/>
    <s v="Abandono de PEI"/>
    <m/>
    <d v="2017-06-12T00:00:00"/>
    <m/>
    <m/>
    <m/>
    <m/>
    <m/>
    <d v="1961-10-25T00:00:00"/>
    <m/>
    <m/>
    <s v=""/>
    <d v="2017-06-12T00:00:00"/>
    <d v="2017-06-30T00:00:00"/>
    <s v="N"/>
    <m/>
    <s v=""/>
    <s v=""/>
    <m/>
    <m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2946783"/>
    <s v="5"/>
    <s v="12946783-5"/>
    <s v=""/>
    <s v="ARACELI MARLENE BARRIENTOS AGUILERA"/>
    <s v="ARACELI MARLENE"/>
    <s v="BARRIENTOS AGUILERA"/>
    <x v="1"/>
    <x v="5"/>
    <s v="Abandono de PEI"/>
    <m/>
    <d v="2017-06-12T00:00:00"/>
    <m/>
    <m/>
    <m/>
    <m/>
    <m/>
    <d v="1976-08-06T00:00:00"/>
    <m/>
    <m/>
    <s v=""/>
    <d v="2017-06-12T00:00:00"/>
    <d v="2017-06-30T00:00:00"/>
    <s v="N"/>
    <m/>
    <s v=""/>
    <s v=""/>
    <m/>
    <m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5968141"/>
    <s v="6"/>
    <s v="15968141-6"/>
    <s v=""/>
    <s v="CAROLINA ANDREA ACOSTA TORREJON"/>
    <s v="CAROLINA ANDREA"/>
    <s v="ACOSTA TORREJON"/>
    <x v="1"/>
    <x v="5"/>
    <s v="Abandono de PEI"/>
    <m/>
    <d v="2017-06-12T00:00:00"/>
    <m/>
    <m/>
    <m/>
    <m/>
    <m/>
    <d v="1984-04-15T00:00:00"/>
    <m/>
    <m/>
    <s v=""/>
    <d v="2017-06-12T00:00:00"/>
    <d v="2017-06-30T00:00:00"/>
    <s v="N"/>
    <m/>
    <s v=""/>
    <s v=""/>
    <m/>
    <m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3878239"/>
    <s v="5"/>
    <s v="13878239-5"/>
    <s v=""/>
    <s v="MARIA CECILIA PEREZ SANTELICIES"/>
    <s v="MARIA CECILIA"/>
    <s v="PEREZ SANTELICIES"/>
    <x v="1"/>
    <x v="5"/>
    <s v="Abandono de PEI"/>
    <m/>
    <d v="2017-06-17T00:00:00"/>
    <m/>
    <m/>
    <m/>
    <m/>
    <m/>
    <d v="1980-01-09T00:00:00"/>
    <m/>
    <m/>
    <s v=""/>
    <d v="2017-06-12T00:00:00"/>
    <d v="2017-06-30T00:00:00"/>
    <s v="N"/>
    <m/>
    <s v=""/>
    <s v=""/>
    <m/>
    <m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3648669"/>
    <s v="1"/>
    <s v="13648669-1"/>
    <s v=""/>
    <s v="ROBERT ANDRES MOLINA BRAVO"/>
    <s v="ROBERT ANDRES"/>
    <s v="MOLINA BRAVO"/>
    <x v="1"/>
    <x v="5"/>
    <s v="Abandono de PEI"/>
    <m/>
    <d v="2017-06-14T00:00:00"/>
    <m/>
    <m/>
    <m/>
    <m/>
    <m/>
    <d v="1979-01-09T00:00:00"/>
    <m/>
    <m/>
    <s v=""/>
    <d v="2017-06-12T00:00:00"/>
    <d v="2017-06-30T00:00:00"/>
    <s v="N"/>
    <m/>
    <s v=""/>
    <s v=""/>
    <m/>
    <m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7626261"/>
    <s v="6"/>
    <s v="17626261-6"/>
    <s v=""/>
    <s v="VALENTINA BELEN GUERRA RAMIREZ"/>
    <s v="VALENTINA BELEN"/>
    <s v="GUERRA RAMIREZ"/>
    <x v="1"/>
    <x v="5"/>
    <s v="Abandono de PEI"/>
    <m/>
    <d v="2017-06-12T00:00:00"/>
    <m/>
    <m/>
    <m/>
    <m/>
    <m/>
    <d v="1991-02-04T00:00:00"/>
    <m/>
    <m/>
    <s v=""/>
    <d v="2017-06-12T00:00:00"/>
    <d v="2017-06-30T00:00:00"/>
    <s v="N"/>
    <m/>
    <s v=""/>
    <s v=""/>
    <m/>
    <m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2570139"/>
    <s v="6"/>
    <s v="12570139-6"/>
    <s v="AOALIAGI"/>
    <s v="ALEXIS ORLANDO ALIAGA IRARRAZABAL"/>
    <s v="ALEXIS ORLANDO"/>
    <s v="ALIAGA IRARRAZABAL"/>
    <x v="1"/>
    <x v="5"/>
    <s v="Abandono de PEI"/>
    <m/>
    <d v="2017-06-19T00:00:00"/>
    <m/>
    <m/>
    <m/>
    <m/>
    <m/>
    <d v="1974-06-06T00:00:00"/>
    <m/>
    <m/>
    <s v=""/>
    <d v="2017-06-12T00:00:00"/>
    <d v="2017-06-30T00:00:00"/>
    <s v="N"/>
    <m/>
    <s v="AOALIAGI"/>
    <s v="AOALIAGI"/>
    <n v="19001"/>
    <s v="alexis.aliaga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3173990"/>
    <s v="7"/>
    <s v="13173990-7"/>
    <s v="BALOPEZG"/>
    <s v="BEXCY ALEJANDRA LOPEZ GARCIA"/>
    <s v="BEXCY ALEJANDRA"/>
    <s v="LOPEZ GARCIA"/>
    <x v="1"/>
    <x v="5"/>
    <s v="Abandono de PEI"/>
    <m/>
    <d v="2017-06-29T00:00:00"/>
    <m/>
    <m/>
    <m/>
    <m/>
    <m/>
    <d v="1977-05-21T00:00:00"/>
    <m/>
    <m/>
    <s v=""/>
    <d v="2017-06-12T00:00:00"/>
    <d v="2017-06-30T00:00:00"/>
    <s v="N"/>
    <m/>
    <s v="BALOPEZG"/>
    <s v="BALOPEZG"/>
    <n v="19029"/>
    <s v="bexcy.lopez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3643762"/>
    <s v="3"/>
    <s v="13643762-3"/>
    <s v="CGGANIFC"/>
    <s v="CRISTIAN GUILLERMO GANIFFO CATALAN"/>
    <s v="CRISTIAN GUILLERMO"/>
    <s v="GANIFFO CATALAN"/>
    <x v="1"/>
    <x v="5"/>
    <s v="Abandono de PEI"/>
    <m/>
    <d v="2017-06-22T00:00:00"/>
    <m/>
    <m/>
    <m/>
    <m/>
    <m/>
    <d v="1979-04-16T00:00:00"/>
    <m/>
    <m/>
    <s v=""/>
    <d v="2017-06-12T00:00:00"/>
    <d v="2017-06-30T00:00:00"/>
    <s v="N"/>
    <m/>
    <s v="CGGANIFC"/>
    <s v="CGGANIFC"/>
    <n v="19026"/>
    <s v="cristian.ganiffo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3424951"/>
    <s v="K"/>
    <s v="13424951-K"/>
    <s v="EMURRUTV"/>
    <s v="EVELYN MARCELA URRUTIA VELASQUEZ"/>
    <s v="EVELYN MARCELA"/>
    <s v="URRUTIA VELASQUEZ"/>
    <x v="1"/>
    <x v="5"/>
    <s v="Abandono de PEI"/>
    <m/>
    <d v="2017-06-15T00:00:00"/>
    <m/>
    <m/>
    <m/>
    <m/>
    <m/>
    <d v="1978-07-12T00:00:00"/>
    <m/>
    <m/>
    <s v=""/>
    <d v="2017-06-12T00:00:00"/>
    <d v="2017-06-30T00:00:00"/>
    <s v="N"/>
    <m/>
    <s v="EMURRUTV"/>
    <s v="EMURRUTV"/>
    <n v="19058"/>
    <s v="evelyn.urrutia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5028553"/>
    <s v="4"/>
    <s v="15028553-4"/>
    <s v="FELOPEZC"/>
    <s v="FRANCISCO ELIAS LOPEZ CORTES"/>
    <s v="FRANCISCO ELIAS"/>
    <s v="LOPEZ CORTES"/>
    <x v="1"/>
    <x v="5"/>
    <s v="Abandono de PEI"/>
    <m/>
    <d v="2017-06-23T00:00:00"/>
    <m/>
    <m/>
    <m/>
    <m/>
    <m/>
    <d v="1984-11-15T00:00:00"/>
    <m/>
    <m/>
    <s v=""/>
    <d v="2017-06-12T00:00:00"/>
    <d v="2017-06-30T00:00:00"/>
    <s v="N"/>
    <m/>
    <s v="FELOPEZC"/>
    <s v="FELOPEZC"/>
    <n v="19031"/>
    <s v="francisco.lopez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7302130"/>
    <s v="5"/>
    <s v="17302130-5"/>
    <s v="FLROBLES"/>
    <s v="FRANCISCA LORETO ROBLEDO SILVA"/>
    <s v="FRANCISCA LORETO"/>
    <s v="ROBLEDO SILVA"/>
    <x v="1"/>
    <x v="5"/>
    <s v="No Certifica"/>
    <s v="No Certifica"/>
    <d v="2017-06-30T00:00:00"/>
    <m/>
    <m/>
    <m/>
    <m/>
    <m/>
    <d v="1989-05-12T00:00:00"/>
    <m/>
    <m/>
    <s v=""/>
    <d v="2017-06-12T00:00:00"/>
    <d v="2017-06-30T00:00:00"/>
    <s v="N"/>
    <m/>
    <s v="FLROBLES"/>
    <s v="FLROBLES"/>
    <n v="19051"/>
    <s v="francisca.robledo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2576140"/>
    <s v="2"/>
    <s v="12576140-2"/>
    <s v="JAZEPEDA"/>
    <s v="JACQUELINE ANDREA ZEPEDA ANGEL"/>
    <s v="JACQUELINE ANDREA"/>
    <s v="ZEPEDA ANGEL"/>
    <x v="1"/>
    <x v="5"/>
    <s v="No Certifica"/>
    <s v="No Certifica"/>
    <d v="2017-06-30T00:00:00"/>
    <m/>
    <m/>
    <m/>
    <m/>
    <m/>
    <d v="1974-11-06T00:00:00"/>
    <m/>
    <m/>
    <s v=""/>
    <d v="2017-06-12T00:00:00"/>
    <d v="2017-06-30T00:00:00"/>
    <s v="N"/>
    <m/>
    <s v="JAZEPEDA"/>
    <s v="JAZEPEDA"/>
    <n v="19060"/>
    <s v="jacqueline.zepeda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7390688"/>
    <s v="9"/>
    <s v="17390688-9"/>
    <s v="MARAMOST"/>
    <s v="MIGUEL ANGEL RAMOS TAMBURINI"/>
    <s v="MIGUEL ANGEL"/>
    <s v="RAMOS TAMBURINI"/>
    <x v="1"/>
    <x v="5"/>
    <s v="Abandono de PEI"/>
    <m/>
    <d v="2017-06-14T00:00:00"/>
    <m/>
    <m/>
    <m/>
    <m/>
    <m/>
    <d v="1988-06-25T00:00:00"/>
    <m/>
    <m/>
    <s v=""/>
    <d v="2017-06-12T00:00:00"/>
    <d v="2017-06-30T00:00:00"/>
    <s v="N"/>
    <m/>
    <s v="MARAMOST"/>
    <s v="MARAMOST"/>
    <n v="19050"/>
    <s v="miguel.ramos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2842652"/>
    <s v="3"/>
    <s v="12842652-3"/>
    <s v="MEROJASC"/>
    <s v="MARCOS ESTEBAN ROJAS CORTES"/>
    <s v="MARCOS ESTEBAN"/>
    <s v="ROJAS CORTES"/>
    <x v="1"/>
    <x v="5"/>
    <s v="Abandono de PEI"/>
    <m/>
    <d v="2017-06-13T00:00:00"/>
    <m/>
    <m/>
    <m/>
    <m/>
    <m/>
    <d v="1975-02-19T00:00:00"/>
    <m/>
    <m/>
    <s v=""/>
    <d v="2017-06-12T00:00:00"/>
    <d v="2017-06-30T00:00:00"/>
    <s v="N"/>
    <m/>
    <s v="MEROJASC"/>
    <s v="MEROJASC"/>
    <n v="19053"/>
    <s v="marcos.rojas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7847124"/>
    <s v="4"/>
    <s v="17847124-4"/>
    <s v="MNMEDALG"/>
    <s v="MARJORIE NATALIE MEDALLA GODOY"/>
    <s v="MARJORIE NATALIE"/>
    <s v="MEDALLA GODOY"/>
    <x v="1"/>
    <x v="5"/>
    <s v="Abandono de PEI"/>
    <m/>
    <d v="2017-06-15T00:00:00"/>
    <m/>
    <m/>
    <m/>
    <m/>
    <m/>
    <d v="1991-09-07T00:00:00"/>
    <m/>
    <m/>
    <s v=""/>
    <d v="2017-06-12T00:00:00"/>
    <d v="2017-06-30T00:00:00"/>
    <s v="N"/>
    <m/>
    <s v="MNMEDALG"/>
    <s v="MNMEDALG"/>
    <n v="19041"/>
    <s v="marjorie.medalla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6581185"/>
    <s v="2"/>
    <s v="16581185-2"/>
    <s v="NAGONZAO"/>
    <s v="NICOLE ANDREA GONZALEZ ORREGO"/>
    <s v="NICOLE ANDREA"/>
    <s v="GONZALEZ ORREGO"/>
    <x v="1"/>
    <x v="5"/>
    <s v="Abandono de PEI"/>
    <m/>
    <d v="2017-06-16T00:00:00"/>
    <m/>
    <m/>
    <m/>
    <m/>
    <m/>
    <d v="1987-05-19T00:00:00"/>
    <m/>
    <m/>
    <s v=""/>
    <d v="2017-06-12T00:00:00"/>
    <d v="2017-06-30T00:00:00"/>
    <s v="N"/>
    <m/>
    <s v="NAGONZAO"/>
    <s v="NAGONZAO"/>
    <n v="19019"/>
    <s v="nicole.gonzalez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7979382"/>
    <s v="2"/>
    <s v="17979382-2"/>
    <s v="OAHUERTR"/>
    <s v="OLGA ALICIA HUERTA ROJAS"/>
    <s v="OLGA ALICIA"/>
    <s v="HUERTA ROJAS"/>
    <x v="1"/>
    <x v="5"/>
    <s v="No Certifica"/>
    <s v="No Certifica"/>
    <d v="2017-07-03T00:00:00"/>
    <m/>
    <m/>
    <m/>
    <m/>
    <m/>
    <d v="1991-08-28T00:00:00"/>
    <m/>
    <m/>
    <s v=""/>
    <d v="2017-06-12T00:00:00"/>
    <d v="2017-06-30T00:00:00"/>
    <s v="N"/>
    <m/>
    <s v="OAHUERTR"/>
    <s v="OAHUERTR"/>
    <n v="19027"/>
    <s v="olga.huerta@consultor.wom.cl"/>
    <m/>
    <m/>
    <n v="1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4371323"/>
    <s v="7"/>
    <s v="14371323-7"/>
    <s v="ODDINAMR"/>
    <s v="OLGA DEL CARMEN DINAMARCA ROJAS"/>
    <s v="OLGA DEL CARMEN"/>
    <s v="DINAMARCA ROJAS"/>
    <x v="1"/>
    <x v="5"/>
    <s v="Abandono de PEI"/>
    <m/>
    <d v="2017-06-19T00:00:00"/>
    <m/>
    <m/>
    <m/>
    <m/>
    <m/>
    <d v="1971-04-04T00:00:00"/>
    <m/>
    <m/>
    <s v=""/>
    <d v="2017-06-12T00:00:00"/>
    <d v="2017-06-30T00:00:00"/>
    <s v="N"/>
    <m/>
    <s v="ODDINAMR"/>
    <s v="ODDINAMR"/>
    <n v="19016"/>
    <s v="olga.dinamarca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3215840"/>
    <s v="1"/>
    <s v="13215840-1"/>
    <s v="PAGUERRD"/>
    <s v="PILAR ALEJANDRA GUERRERO DIAZ"/>
    <s v="PILAR ALEJANDRA"/>
    <s v="GUERRERO DIAZ"/>
    <x v="1"/>
    <x v="5"/>
    <s v="No Certifica"/>
    <s v="No Certifica"/>
    <d v="2017-06-30T00:00:00"/>
    <m/>
    <m/>
    <m/>
    <m/>
    <m/>
    <d v="1977-07-21T00:00:00"/>
    <m/>
    <m/>
    <s v=""/>
    <d v="2017-06-12T00:00:00"/>
    <d v="2017-06-30T00:00:00"/>
    <s v="N"/>
    <m/>
    <s v="PAGUERRD"/>
    <s v="PAGUERRD"/>
    <n v="19024"/>
    <s v="pilar.guerrero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7744976-"/>
    <s v="0"/>
    <s v="7744976-0"/>
    <s v="PMPEREZG"/>
    <s v="PATRICIA MARGARITA PEREZ GAETE"/>
    <s v="PATRICIA MARGARITA"/>
    <s v="PEREZ GAETE"/>
    <x v="1"/>
    <x v="5"/>
    <s v="Abandono de PEI"/>
    <m/>
    <d v="2017-06-29T00:00:00"/>
    <m/>
    <m/>
    <m/>
    <m/>
    <m/>
    <d v="1955-06-28T00:00:00"/>
    <m/>
    <m/>
    <s v=""/>
    <d v="2017-06-12T00:00:00"/>
    <d v="2017-06-30T00:00:00"/>
    <s v="N"/>
    <m/>
    <s v="PMPEREZG"/>
    <s v="PMPEREZG"/>
    <n v="19044"/>
    <s v="patricia.perez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4385447"/>
    <s v="7"/>
    <s v="14385447-7"/>
    <s v="SAHERREM"/>
    <s v="SILVIA ALEJADRA HERRERA MUÑOZ"/>
    <s v="SILVIA ALEJADRA"/>
    <s v="HERRERA MUÑOZ"/>
    <x v="1"/>
    <x v="5"/>
    <s v="Abandono de PEI"/>
    <m/>
    <d v="2017-06-29T00:00:00"/>
    <m/>
    <m/>
    <m/>
    <m/>
    <m/>
    <d v="1978-05-03T00:00:00"/>
    <m/>
    <m/>
    <s v=""/>
    <d v="2017-06-12T00:00:00"/>
    <d v="2017-06-30T00:00:00"/>
    <s v="N"/>
    <m/>
    <s v="SAHERREM"/>
    <s v="SAHERREM"/>
    <n v="19025"/>
    <s v="silvia.herrera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2003385"/>
    <s v="9"/>
    <s v="12003385-9"/>
    <s v="SRRODRIR"/>
    <s v="SANDRA ROMANE RODRIGUEZ RIVERA"/>
    <s v="SANDRA ROMANE"/>
    <s v="RODRIGUEZ RIVERA"/>
    <x v="1"/>
    <x v="5"/>
    <s v="Abandono de PEI"/>
    <m/>
    <d v="2017-06-14T00:00:00"/>
    <m/>
    <m/>
    <m/>
    <m/>
    <m/>
    <d v="1967-06-13T00:00:00"/>
    <m/>
    <m/>
    <s v=""/>
    <d v="2017-06-12T00:00:00"/>
    <d v="2017-06-30T00:00:00"/>
    <s v="N"/>
    <m/>
    <s v="SRRODRIR"/>
    <s v="SRRODRIR"/>
    <n v="19052"/>
    <s v="sandra.rodriguez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2793556"/>
    <s v="4"/>
    <s v="12793556-4"/>
    <s v="TACANALC"/>
    <s v="TEXIA ANDREA CANALES CONCHA"/>
    <s v="TEXIA ANDREA"/>
    <s v="CANALES CONCHA"/>
    <x v="1"/>
    <x v="5"/>
    <s v="Abandono de PEI"/>
    <m/>
    <d v="2017-06-15T00:00:00"/>
    <m/>
    <m/>
    <m/>
    <m/>
    <m/>
    <d v="1975-05-21T00:00:00"/>
    <m/>
    <m/>
    <s v=""/>
    <d v="2017-06-12T00:00:00"/>
    <d v="2017-06-30T00:00:00"/>
    <s v="N"/>
    <m/>
    <s v="TACANALC"/>
    <s v="TACANALC"/>
    <n v="19008"/>
    <s v="texia.canales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6162562"/>
    <s v="0"/>
    <s v="16162562-0"/>
    <s v="WAMORALD"/>
    <s v="WILLIANS ANTONIO MORALES DIAZ"/>
    <s v="WILLIANS ANTONIO"/>
    <s v="MORALES DIAZ"/>
    <x v="1"/>
    <x v="5"/>
    <s v="Abandono de PEI"/>
    <m/>
    <d v="2017-06-22T00:00:00"/>
    <m/>
    <m/>
    <m/>
    <m/>
    <m/>
    <d v="1986-01-19T00:00:00"/>
    <m/>
    <m/>
    <s v=""/>
    <d v="2017-06-12T00:00:00"/>
    <d v="2017-06-30T00:00:00"/>
    <s v="N"/>
    <m/>
    <s v="WAMORALD"/>
    <s v="WAMORALD"/>
    <n v="19034"/>
    <s v="williams.morales@consultor.wom.cl"/>
    <m/>
    <m/>
    <n v="1"/>
    <s v="Monica Neculman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2942175"/>
    <s v="4"/>
    <s v="12942175-4"/>
    <s v="FSARANCA"/>
    <s v="FELIX SESGUNDO ARANCIBIA ADONES"/>
    <s v="FELIX SESGUNDO"/>
    <s v="ARANCIBIA ADONES"/>
    <x v="1"/>
    <x v="5"/>
    <s v="Abandono de PEI"/>
    <m/>
    <d v="2017-06-28T00:00:00"/>
    <m/>
    <m/>
    <m/>
    <m/>
    <m/>
    <d v="1975-12-18T00:00:00"/>
    <m/>
    <m/>
    <s v=""/>
    <d v="2017-06-20T00:00:00"/>
    <d v="2017-07-10T00:00:00"/>
    <s v="N"/>
    <m/>
    <s v="FSARANCA"/>
    <s v="FSARANCA"/>
    <n v="19066"/>
    <s v="felix.arancibia@consultor.wom.cl"/>
    <m/>
    <m/>
    <n v="3"/>
    <s v="Deisy Carvajal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2625284"/>
    <s v="6"/>
    <s v="12625284-6"/>
    <s v="JCBUSTOB"/>
    <s v="JUAN CARLOS OCTAVIO BUSTOS BRITO"/>
    <s v="JUAN CARLOS OCTAVIO"/>
    <s v="BUSTOS BRITO"/>
    <x v="1"/>
    <x v="5"/>
    <s v="Baja en capacitación"/>
    <s v="Motivos personales"/>
    <d v="2017-07-27T00:00:00"/>
    <m/>
    <m/>
    <m/>
    <m/>
    <m/>
    <d v="1974-06-08T00:00:00"/>
    <m/>
    <m/>
    <s v=""/>
    <d v="2017-06-20T00:00:00"/>
    <d v="2017-07-10T00:00:00"/>
    <s v="N"/>
    <m/>
    <s v="JCBUSTOB"/>
    <s v="JCBUSTOB"/>
    <n v="19069"/>
    <s v="juan.bustos@consultor.wom.cl"/>
    <m/>
    <m/>
    <n v="3"/>
    <s v="Deisy Carvajal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4160851"/>
    <s v="7"/>
    <s v="14160851-7"/>
    <s v="JLLIRAL"/>
    <s v="JOSE LEONARDO LIRA LOPEZ"/>
    <s v="JOSE LEONARDO"/>
    <s v="LIRA LOPEZ"/>
    <x v="1"/>
    <x v="5"/>
    <s v="No Certifica"/>
    <s v="No Certifica"/>
    <d v="2017-07-10T00:00:00"/>
    <m/>
    <m/>
    <m/>
    <m/>
    <m/>
    <d v="1981-06-03T00:00:00"/>
    <m/>
    <m/>
    <s v=""/>
    <d v="2017-06-20T00:00:00"/>
    <d v="2017-07-10T00:00:00"/>
    <s v="N"/>
    <m/>
    <s v="JLLIRAL"/>
    <s v="JLLIRAL"/>
    <n v="19079"/>
    <s v="jose.lira@consultor.wom.cl"/>
    <m/>
    <m/>
    <n v="3"/>
    <s v="Deisy Carvajal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7111535"/>
    <s v="3"/>
    <s v="17111535-3"/>
    <s v="JSARAYAM"/>
    <s v="JUANITA SOLANGE ARAYA MARIN"/>
    <s v="JUANITA SOLANGE"/>
    <s v="ARAYA MARIN"/>
    <x v="1"/>
    <x v="5"/>
    <s v="Abandono de PEI"/>
    <m/>
    <d v="2017-06-20T00:00:00"/>
    <m/>
    <m/>
    <m/>
    <m/>
    <m/>
    <d v="1988-09-22T00:00:00"/>
    <m/>
    <m/>
    <s v=""/>
    <d v="2017-06-20T00:00:00"/>
    <d v="2017-07-10T00:00:00"/>
    <s v="N"/>
    <m/>
    <s v="JSARAYAM"/>
    <s v="JSARAYAM"/>
    <n v="19067"/>
    <s v="juanita.araya@consultor.wom.cl"/>
    <m/>
    <m/>
    <n v="3"/>
    <s v="Deisy Carvajal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7625185"/>
    <s v="9"/>
    <s v="17625185-9"/>
    <s v="MJBUGUER"/>
    <s v="MARIA JOSE BUGUEÑO RIVERA"/>
    <s v="MARIA JOSE"/>
    <s v="BUGUEÑO RIVERA"/>
    <x v="1"/>
    <x v="5"/>
    <s v="Abandono de PEI"/>
    <m/>
    <d v="2017-06-20T00:00:00"/>
    <m/>
    <m/>
    <m/>
    <m/>
    <m/>
    <d v="1990-09-01T00:00:00"/>
    <m/>
    <m/>
    <s v=""/>
    <d v="2017-06-20T00:00:00"/>
    <d v="2017-07-10T00:00:00"/>
    <s v="N"/>
    <m/>
    <s v="MJBUGUER"/>
    <s v="MJBUGUER"/>
    <n v="19068"/>
    <s v="maria.bugueno@consultor.wom.cl"/>
    <m/>
    <m/>
    <n v="3"/>
    <s v="Deisy Carvajal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1616081"/>
    <s v="1"/>
    <s v="11616081-1"/>
    <s v="MLRODRIG"/>
    <s v="MARIA LUISA RODRIGUEZ GONZALEZ"/>
    <s v="MARIA LUISA"/>
    <s v="RODRIGUEZ GONZALEZ"/>
    <x v="1"/>
    <x v="5"/>
    <s v="Abandono de PEI"/>
    <m/>
    <d v="2017-06-28T00:00:00"/>
    <m/>
    <m/>
    <m/>
    <m/>
    <m/>
    <d v="1970-09-18T00:00:00"/>
    <m/>
    <m/>
    <s v=""/>
    <d v="2017-06-20T00:00:00"/>
    <d v="2017-07-10T00:00:00"/>
    <s v="N"/>
    <m/>
    <s v="MLRODRIG"/>
    <s v="MLRODRIG"/>
    <n v="19087"/>
    <s v="maria.rodriguez.g@consultor.wom.cl"/>
    <m/>
    <m/>
    <n v="3"/>
    <s v="Deisy Carvajal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6253860"/>
    <s v="8"/>
    <s v="16253860-8"/>
    <s v="MPMORALM"/>
    <s v="MARIA PAZ MORALES MONTENEGRO"/>
    <s v="MARIA PAZ"/>
    <s v="MORALES MONTENEGRO"/>
    <x v="1"/>
    <x v="5"/>
    <s v="Abandono de PEI"/>
    <m/>
    <d v="2017-06-20T00:00:00"/>
    <m/>
    <m/>
    <m/>
    <m/>
    <m/>
    <d v="1986-07-05T00:00:00"/>
    <m/>
    <m/>
    <s v=""/>
    <d v="2017-06-20T00:00:00"/>
    <d v="2017-07-10T00:00:00"/>
    <s v="N"/>
    <m/>
    <s v="MPMORALM"/>
    <s v="MPMORALM"/>
    <n v="19081"/>
    <s v="maria.morales.m@consultor.wom.cl"/>
    <m/>
    <m/>
    <n v="3"/>
    <s v="Deisy Carvajal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8571940-"/>
    <s v="8"/>
    <s v="8571940-8"/>
    <s v="NGMALDOC"/>
    <s v="NELSON GUILLERMO MALDONADO CARDENAS"/>
    <s v="NELSON GUILLERMO"/>
    <s v="MALDONADO CARDENAS"/>
    <x v="1"/>
    <x v="5"/>
    <s v="Abandono de PEI"/>
    <m/>
    <d v="2017-07-03T00:00:00"/>
    <m/>
    <m/>
    <m/>
    <m/>
    <m/>
    <d v="1960-10-08T00:00:00"/>
    <m/>
    <m/>
    <s v=""/>
    <d v="2017-06-20T00:00:00"/>
    <d v="2017-07-10T00:00:00"/>
    <s v="N"/>
    <m/>
    <s v="NGMALDOC"/>
    <s v="NGMALDOC"/>
    <n v="19080"/>
    <s v="nelson.maldonado@consultor.wom.cl"/>
    <m/>
    <m/>
    <n v="3"/>
    <s v="Deisy Carvajal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8257664-"/>
    <s v="9"/>
    <s v="8257664-9"/>
    <s v="NIGAYOSA"/>
    <s v="NELSON IGOR GAYOSO ANACONA"/>
    <s v="NELSON IGOR"/>
    <s v="GAYOSO ANACONA"/>
    <x v="1"/>
    <x v="5"/>
    <s v="Abandono de PEI"/>
    <m/>
    <d v="2017-06-20T00:00:00"/>
    <m/>
    <m/>
    <m/>
    <m/>
    <m/>
    <d v="1959-12-06T00:00:00"/>
    <m/>
    <m/>
    <s v=""/>
    <d v="2017-06-20T00:00:00"/>
    <d v="2017-07-10T00:00:00"/>
    <s v="N"/>
    <m/>
    <s v="NIGAYOSA"/>
    <s v="NIGAYOSA"/>
    <n v="19077"/>
    <s v="nelson.gayoso@consultor.wom.cl"/>
    <m/>
    <m/>
    <n v="3"/>
    <s v="Deisy Carvajal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8511402-"/>
    <s v="6"/>
    <s v="8511402-6"/>
    <s v="PCRIVERC"/>
    <s v="PATRICIA CRISTINA RIVERA CORTES"/>
    <s v="PATRICIA CRISTINA"/>
    <s v="RIVERA CORTES"/>
    <x v="1"/>
    <x v="5"/>
    <s v="Abandono de PEI"/>
    <m/>
    <d v="2017-06-20T00:00:00"/>
    <m/>
    <m/>
    <m/>
    <m/>
    <m/>
    <d v="1964-07-24T00:00:00"/>
    <m/>
    <m/>
    <s v=""/>
    <d v="2017-06-20T00:00:00"/>
    <d v="2017-07-10T00:00:00"/>
    <s v="N"/>
    <m/>
    <s v="PCRIVERC"/>
    <s v="PCRIVERC"/>
    <n v="19091"/>
    <s v="patricia.rivera@consultor.wom.cl"/>
    <m/>
    <m/>
    <n v="3"/>
    <s v="Deisy Carvajal"/>
    <x v="1"/>
    <m/>
    <n v="1"/>
    <d v="2021-03-01T00:00:00"/>
    <s v=""/>
    <m/>
    <d v="2017-06-01T00:00:00"/>
    <s v=""/>
    <s v="No"/>
    <s v="No"/>
  </r>
  <r>
    <s v="Holdtech"/>
    <x v="0"/>
    <s v="Masivo"/>
    <s v="La Serena"/>
    <s v="17451969"/>
    <s v="2"/>
    <s v="17451969-2"/>
    <s v="PPARAYAA"/>
    <s v="PATRICIA PRISCILA ARAYA ARAYA"/>
    <s v="PATRICIA PRISCILA"/>
    <s v="ARAYA ARAYA"/>
    <x v="1"/>
    <x v="5"/>
    <s v="No Certifica"/>
    <s v="No Certifica"/>
    <d v="2017-07-10T00:00:00"/>
    <m/>
    <m/>
    <m/>
    <m/>
    <m/>
    <d v="1989-12-19T00:00:00"/>
    <m/>
    <m/>
    <s v=""/>
    <d v="2017-06-20T00:00:00"/>
    <d v="2017-07-10T00:00:00"/>
    <s v="N"/>
    <m/>
    <s v="PPARAYAA"/>
    <s v="PPARAYAA"/>
    <n v="19092"/>
    <s v="patricia.araya@consultor.wom.cl"/>
    <m/>
    <m/>
    <n v="3"/>
    <s v="Deisy Carvajal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7962556"/>
    <s v="1"/>
    <s v="17962556-1"/>
    <s v=""/>
    <s v="CARLOS IGNACIO LOPEZ DE LA PAZ"/>
    <s v="CARLOS IGNACIO"/>
    <s v="LOPEZ DE LA PAZ"/>
    <x v="1"/>
    <x v="5"/>
    <s v="Abandono de PEI"/>
    <m/>
    <d v="2017-07-06T00:00:00"/>
    <m/>
    <m/>
    <m/>
    <m/>
    <m/>
    <d v="1993-06-28T00:00:00"/>
    <m/>
    <m/>
    <s v=""/>
    <d v="2017-07-06T00:00:00"/>
    <d v="2017-07-26T00:00:00"/>
    <s v="N"/>
    <m/>
    <s v=""/>
    <s v=""/>
    <m/>
    <m/>
    <m/>
    <m/>
    <n v="4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4384956"/>
    <s v="2"/>
    <s v="14384956-2"/>
    <s v=""/>
    <s v="CLAUDIA ANGELICA GALARCE ZEPEDA"/>
    <s v="CLAUDIA ANGELICA"/>
    <s v="GALARCE ZEPEDA"/>
    <x v="1"/>
    <x v="5"/>
    <s v="Abandono de PEI"/>
    <m/>
    <d v="2017-07-06T00:00:00"/>
    <m/>
    <m/>
    <m/>
    <m/>
    <m/>
    <d v="1993-06-28T00:00:00"/>
    <m/>
    <m/>
    <s v=""/>
    <d v="2017-07-06T00:00:00"/>
    <d v="2017-07-26T00:00:00"/>
    <s v="N"/>
    <m/>
    <s v=""/>
    <s v=""/>
    <m/>
    <m/>
    <m/>
    <m/>
    <n v="4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1821315"/>
    <s v="7"/>
    <s v="11821315-7"/>
    <s v=""/>
    <s v="JUANA DEL CARMEN TAPIA CAMPOS"/>
    <s v="JUANA DEL CARMEN"/>
    <s v="TAPIA CAMPOS"/>
    <x v="1"/>
    <x v="5"/>
    <s v="Abandono de PEI"/>
    <m/>
    <d v="2017-07-06T00:00:00"/>
    <m/>
    <m/>
    <m/>
    <m/>
    <m/>
    <d v="1993-06-28T00:00:00"/>
    <m/>
    <m/>
    <s v=""/>
    <d v="2017-07-06T00:00:00"/>
    <d v="2017-07-26T00:00:00"/>
    <s v="N"/>
    <m/>
    <s v=""/>
    <s v=""/>
    <m/>
    <m/>
    <m/>
    <m/>
    <n v="4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9774588-"/>
    <s v="9"/>
    <s v="9774588-9"/>
    <s v=""/>
    <s v="JULIA ALICIA FLORES YAÑEZ"/>
    <s v="JULIA ALICIA"/>
    <s v="FLORES YAÑEZ"/>
    <x v="1"/>
    <x v="5"/>
    <s v="Abandono de PEI"/>
    <m/>
    <d v="2017-07-06T00:00:00"/>
    <m/>
    <m/>
    <m/>
    <m/>
    <m/>
    <d v="1993-06-28T00:00:00"/>
    <m/>
    <m/>
    <s v=""/>
    <d v="2017-07-06T00:00:00"/>
    <d v="2017-07-26T00:00:00"/>
    <s v="N"/>
    <m/>
    <s v=""/>
    <s v=""/>
    <m/>
    <m/>
    <m/>
    <m/>
    <n v="4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6346465"/>
    <s v="9"/>
    <s v="16346465-9"/>
    <s v=""/>
    <s v="PIA MACARENA MORALES ROJAS"/>
    <s v="PIA MACARENA"/>
    <s v="MORALES ROJAS"/>
    <x v="1"/>
    <x v="5"/>
    <s v="Abandono de PEI"/>
    <m/>
    <d v="2017-07-06T00:00:00"/>
    <m/>
    <m/>
    <m/>
    <m/>
    <m/>
    <d v="1993-06-28T00:00:00"/>
    <m/>
    <m/>
    <s v=""/>
    <d v="2017-07-06T00:00:00"/>
    <d v="2017-07-26T00:00:00"/>
    <s v="N"/>
    <m/>
    <s v=""/>
    <s v=""/>
    <m/>
    <m/>
    <m/>
    <m/>
    <n v="4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3639633"/>
    <s v="1"/>
    <s v="13639633-1"/>
    <s v=""/>
    <s v="VANESSA ANDREA MORALES MORALES"/>
    <s v="VANESSA ANDREA"/>
    <s v="MORALES MORALES"/>
    <x v="1"/>
    <x v="5"/>
    <s v="Abandono de PEI"/>
    <m/>
    <d v="2017-07-06T00:00:00"/>
    <m/>
    <m/>
    <m/>
    <m/>
    <m/>
    <d v="1979-12-02T00:00:00"/>
    <m/>
    <m/>
    <s v=""/>
    <d v="2017-07-06T00:00:00"/>
    <d v="2017-07-26T00:00:00"/>
    <s v="N"/>
    <m/>
    <s v=""/>
    <s v=""/>
    <m/>
    <m/>
    <m/>
    <m/>
    <n v="4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5338427"/>
    <s v="4"/>
    <s v="15338427-4"/>
    <s v="CEPRADET"/>
    <s v="CARLOS EDUARDO PRADENAS TORRES"/>
    <s v="CARLOS EDUARDO"/>
    <s v="PRADENAS TORRES"/>
    <x v="1"/>
    <x v="5"/>
    <s v="Baja en capacitación"/>
    <s v="Encontro otro trabajo"/>
    <d v="2017-07-12T00:00:00"/>
    <m/>
    <m/>
    <m/>
    <m/>
    <m/>
    <d v="1982-10-10T00:00:00"/>
    <m/>
    <m/>
    <s v=""/>
    <d v="2017-07-06T00:00:00"/>
    <d v="2017-07-26T00:00:00"/>
    <s v="N"/>
    <m/>
    <s v="CEPRADET"/>
    <s v="CEPRADET"/>
    <n v="19052"/>
    <s v="carlos.pradenas@consultor.wom.cl"/>
    <m/>
    <m/>
    <n v="4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6864161"/>
    <s v="3"/>
    <s v="16864161-3"/>
    <s v="GFULLOAS"/>
    <s v="GABRIEL FRANCISCO ULLOA SEPULVEDA"/>
    <s v="GABRIEL FRANCISCO"/>
    <s v="ULLOA SEPULVEDA"/>
    <x v="1"/>
    <x v="5"/>
    <s v="Baja en capacitación"/>
    <s v="Problemas personales"/>
    <d v="2017-07-14T00:00:00"/>
    <m/>
    <m/>
    <m/>
    <m/>
    <m/>
    <d v="1988-01-05T00:00:00"/>
    <m/>
    <m/>
    <s v=""/>
    <d v="2017-07-06T00:00:00"/>
    <d v="2017-07-26T00:00:00"/>
    <s v="N"/>
    <m/>
    <s v="GFULLOAS"/>
    <s v="GFULLOAS"/>
    <n v="19095"/>
    <s v="gabriel.ulloa@consultor.wom.cl"/>
    <m/>
    <m/>
    <n v="4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0920477"/>
    <s v="3"/>
    <s v="10920477-3"/>
    <s v="JEROMERB"/>
    <s v="JUANA ESTRELLA ROMERO BARRAZA"/>
    <s v="JUANA ESTRELLA"/>
    <s v="ROMERO BARRAZA"/>
    <x v="1"/>
    <x v="5"/>
    <s v="Baja en capacitación"/>
    <s v="Problemas de salud"/>
    <d v="2017-07-25T00:00:00"/>
    <m/>
    <m/>
    <m/>
    <m/>
    <m/>
    <d v="1968-12-21T00:00:00"/>
    <m/>
    <m/>
    <s v=""/>
    <d v="2017-07-06T00:00:00"/>
    <d v="2017-07-26T00:00:00"/>
    <s v="N"/>
    <m/>
    <s v="JEROMERB"/>
    <s v="JEROMERB"/>
    <n v="19058"/>
    <s v="juana.romero@consultor.wom.cl"/>
    <m/>
    <m/>
    <n v="4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7295498"/>
    <s v="7"/>
    <s v="17295498-7"/>
    <s v="RMTAPIAC"/>
    <s v="RODRIGO MAURICIO TAPIA CORTES"/>
    <s v="RODRIGO MAURICIO"/>
    <s v="TAPIA CORTES"/>
    <x v="1"/>
    <x v="5"/>
    <s v="Baja en capacitación"/>
    <s v="Problemas personales"/>
    <d v="2017-07-12T00:00:00"/>
    <m/>
    <m/>
    <m/>
    <m/>
    <m/>
    <d v="1990-03-13T00:00:00"/>
    <m/>
    <m/>
    <s v=""/>
    <d v="2017-07-06T00:00:00"/>
    <d v="2017-07-26T00:00:00"/>
    <s v="N"/>
    <m/>
    <s v="RMTAPIAC"/>
    <s v="RMTAPIAC"/>
    <n v="19060"/>
    <s v="rodrigo.tapia@consultor.wom.cl"/>
    <m/>
    <m/>
    <n v="4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8577088-"/>
    <s v="8"/>
    <s v="8577088-8"/>
    <s v="SLTAPIAR"/>
    <s v="SUSANA LIBERTAD TAPIA ROJAS"/>
    <s v="SUSANA LIBERTAD"/>
    <s v="TAPIA ROJAS"/>
    <x v="1"/>
    <x v="5"/>
    <s v="Baja en capacitación"/>
    <s v="Problemas personales"/>
    <d v="2017-07-24T00:00:00"/>
    <m/>
    <m/>
    <m/>
    <m/>
    <m/>
    <d v="1992-05-28T00:00:00"/>
    <m/>
    <m/>
    <s v=""/>
    <d v="2017-07-06T00:00:00"/>
    <d v="2017-07-26T00:00:00"/>
    <s v="N"/>
    <m/>
    <s v="SLTAPIAR"/>
    <s v="SLTAPIAR"/>
    <n v="19093"/>
    <s v="susana.tapia@consultor.wom.cl"/>
    <m/>
    <m/>
    <n v="4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9736828-"/>
    <s v="7"/>
    <s v="9736828-7"/>
    <s v="XPBREVIV"/>
    <s v="XIMENA PAZ BREVIS VASQUEZ"/>
    <s v="XIMENA PAZ"/>
    <s v="BREVIS VASQUEZ"/>
    <x v="1"/>
    <x v="5"/>
    <s v="No Certifica"/>
    <s v="No Certifica"/>
    <d v="2017-07-26T00:00:00"/>
    <m/>
    <m/>
    <m/>
    <m/>
    <m/>
    <d v="1964-06-22T00:00:00"/>
    <m/>
    <m/>
    <s v=""/>
    <d v="2017-07-06T00:00:00"/>
    <d v="2017-07-26T00:00:00"/>
    <s v="N"/>
    <m/>
    <s v="XPBREVIV"/>
    <s v="XPBREVIV"/>
    <n v="19016"/>
    <s v="ximena.brevis@consultor.wom.cl"/>
    <m/>
    <m/>
    <n v="4"/>
    <s v="Monica Neculman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8179396"/>
    <s v="1"/>
    <s v="18179396-1"/>
    <s v=""/>
    <s v="ARNOLD ANDRES CERDA MIRANDA"/>
    <s v="ARNOLD ANDRES"/>
    <s v="CERDA MIRANDA"/>
    <x v="1"/>
    <x v="5"/>
    <s v="Abandono de PEI"/>
    <m/>
    <d v="2017-07-20T00:00:00"/>
    <m/>
    <m/>
    <m/>
    <m/>
    <m/>
    <d v="1992-10-02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5714626"/>
    <s v="2"/>
    <s v="15714626-2"/>
    <s v=""/>
    <s v="CHRISTIAN ANDRES ARAVENA BRITO"/>
    <s v="CHRISTIAN ANDRES"/>
    <s v="ARAVENA BRITO"/>
    <x v="1"/>
    <x v="5"/>
    <s v="Abandono de PEI"/>
    <m/>
    <d v="2017-07-20T00:00:00"/>
    <m/>
    <m/>
    <m/>
    <m/>
    <m/>
    <d v="1983-11-14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9137249"/>
    <s v="2"/>
    <s v="19137249-2"/>
    <s v=""/>
    <s v="CONSTANZA ALEJANDRA JOFRE GALVEZ"/>
    <s v="CONSTANZA ALEJANDRA"/>
    <s v="JOFRE GALVEZ"/>
    <x v="1"/>
    <x v="5"/>
    <s v="Abandono de PEI"/>
    <m/>
    <d v="2017-07-20T00:00:00"/>
    <m/>
    <m/>
    <m/>
    <m/>
    <m/>
    <d v="1995-12-04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7625201"/>
    <s v="4"/>
    <s v="17625201-4"/>
    <s v=""/>
    <s v="CONSTANZA ROCIO FUENTES CHEPILLO"/>
    <s v="CONSTANZA ROCIO"/>
    <s v="FUENTES CHEPILLO"/>
    <x v="1"/>
    <x v="5"/>
    <s v="Abandono de PEI"/>
    <m/>
    <d v="2017-07-20T00:00:00"/>
    <m/>
    <m/>
    <m/>
    <m/>
    <m/>
    <d v="1990-09-18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8591363"/>
    <s v="5"/>
    <s v="18591363-5"/>
    <s v=""/>
    <s v="DIEGO ALBERTO GAVILAN CADAGAN"/>
    <s v="DIEGO ALBERTO"/>
    <s v="GAVILAN CADAGAN"/>
    <x v="1"/>
    <x v="5"/>
    <s v="Abandono de PEI"/>
    <m/>
    <d v="2017-07-20T00:00:00"/>
    <m/>
    <m/>
    <m/>
    <m/>
    <m/>
    <d v="1993-10-11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5574021"/>
    <s v="3"/>
    <s v="15574021-3"/>
    <s v=""/>
    <s v="EDITH MARLENE ROMERO MILLA"/>
    <s v="EDITH MARLENE"/>
    <s v="ROMERO MILLA"/>
    <x v="1"/>
    <x v="5"/>
    <s v="Abandono de PEI"/>
    <m/>
    <d v="2017-07-20T00:00:00"/>
    <m/>
    <m/>
    <m/>
    <m/>
    <m/>
    <d v="1985-09-08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3648614"/>
    <s v="4"/>
    <s v="13648614-4"/>
    <s v=""/>
    <s v="EVELYN CAROLINA CAMPAÑA OYANADER"/>
    <s v="EVELYN CAROLINA"/>
    <s v="CAMPAÑA OYANADER"/>
    <x v="1"/>
    <x v="5"/>
    <s v="Abandono de PEI"/>
    <m/>
    <d v="2017-07-20T00:00:00"/>
    <m/>
    <m/>
    <m/>
    <m/>
    <m/>
    <d v="1978-12-13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7293937"/>
    <s v="6"/>
    <s v="17293937-6"/>
    <s v=""/>
    <s v="FELIPE FERNANDO TAPIA ALVAREZ"/>
    <s v="FELIPE FERNANDO"/>
    <s v="TAPIA ALVAREZ"/>
    <x v="1"/>
    <x v="5"/>
    <s v="Abandono de PEI"/>
    <m/>
    <d v="2017-07-20T00:00:00"/>
    <m/>
    <m/>
    <m/>
    <m/>
    <m/>
    <d v="1989-08-14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4362834"/>
    <s v="5"/>
    <s v="14362834-5"/>
    <s v=""/>
    <s v="FRANCISCO ANTONIO JARA JARA"/>
    <s v="FRANCISCO ANTONIO"/>
    <s v="JARA JARA"/>
    <x v="1"/>
    <x v="5"/>
    <s v="Abandono de PEI"/>
    <m/>
    <d v="2017-07-20T00:00:00"/>
    <m/>
    <m/>
    <m/>
    <m/>
    <m/>
    <d v="1981-03-28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9253036"/>
    <s v="9"/>
    <s v="19253036-9"/>
    <s v=""/>
    <s v="GONZALO ANDRES GONZALEZ REYES"/>
    <s v="GONZALO ANDRES"/>
    <s v="GONZALEZ REYES"/>
    <x v="1"/>
    <x v="5"/>
    <s v="Abandono de PEI"/>
    <m/>
    <d v="2017-07-20T00:00:00"/>
    <m/>
    <m/>
    <m/>
    <m/>
    <m/>
    <d v="1996-07-02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7681653"/>
    <s v="8"/>
    <s v="17681653-8"/>
    <s v=""/>
    <s v="MARIA IGNACIA GUTIERREZ VARELA"/>
    <s v="MARIA IGNACIA"/>
    <s v="GUTIERREZ VARELA"/>
    <x v="1"/>
    <x v="5"/>
    <s v="Abandono de PEI"/>
    <m/>
    <d v="2017-07-20T00:00:00"/>
    <m/>
    <m/>
    <m/>
    <m/>
    <m/>
    <d v="1991-10-21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8369589"/>
    <s v="4"/>
    <s v="18369589-4"/>
    <s v=""/>
    <s v="NICOLAS ARMANDO PEÑA ROA"/>
    <s v="NICOLAS ARMANDO"/>
    <s v="PEÑA ROA"/>
    <x v="1"/>
    <x v="5"/>
    <s v="Abandono de PEI"/>
    <m/>
    <d v="2017-07-20T00:00:00"/>
    <m/>
    <m/>
    <m/>
    <m/>
    <m/>
    <d v="1993-06-01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9432689"/>
    <s v="0"/>
    <s v="19432689-0"/>
    <s v=""/>
    <s v="RUTH NOEMI AGUILERA BRICEÑO"/>
    <s v="RUTH NOEMI"/>
    <s v="AGUILERA BRICEÑO"/>
    <x v="1"/>
    <x v="5"/>
    <s v="Abandono de PEI"/>
    <m/>
    <d v="2017-07-20T00:00:00"/>
    <m/>
    <m/>
    <m/>
    <m/>
    <m/>
    <d v="1996-05-22T00:00:00"/>
    <m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6773732"/>
    <s v="3"/>
    <s v="16773732-3"/>
    <s v=""/>
    <s v="CAMILO ANDRES ESPINOZA ROJAS"/>
    <s v="CAMILO ANDRES"/>
    <s v="ESPINOZA ROJAS"/>
    <x v="1"/>
    <x v="5"/>
    <s v="Abandono de PEI"/>
    <m/>
    <d v="2017-07-21T00:00:00"/>
    <m/>
    <m/>
    <m/>
    <m/>
    <m/>
    <d v="1986-10-28T00:00:00"/>
    <m/>
    <m/>
    <s v=""/>
    <d v="2017-07-21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3876119"/>
    <s v="3"/>
    <s v="13876119-3"/>
    <s v=""/>
    <s v="CLAUDIA ANDREA VERGARA CONTRERAS"/>
    <s v="CLAUDIA ANDREA"/>
    <s v="VERGARA CONTRERAS"/>
    <x v="1"/>
    <x v="5"/>
    <s v="Abandono de PEI"/>
    <m/>
    <d v="2017-07-21T00:00:00"/>
    <m/>
    <m/>
    <m/>
    <m/>
    <m/>
    <d v="1980-10-21T00:00:00"/>
    <m/>
    <m/>
    <s v=""/>
    <d v="2017-07-21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3749926"/>
    <s v="6"/>
    <s v="13749926-6"/>
    <s v=""/>
    <s v="JAVIER ARTURO ORELLANA CORTES"/>
    <s v="JAVIER ARTURO"/>
    <s v="ORELLANA CORTES"/>
    <x v="1"/>
    <x v="5"/>
    <s v="Abandono de PEI"/>
    <m/>
    <d v="2017-07-22T00:00:00"/>
    <m/>
    <m/>
    <m/>
    <m/>
    <m/>
    <d v="1980-02-21T00:00:00"/>
    <m/>
    <m/>
    <s v=""/>
    <d v="2017-07-21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8374193"/>
    <s v="4"/>
    <s v="18374193-4"/>
    <s v=""/>
    <s v="MIRNA GISSELLE CORVALAN RODRIGUEZ"/>
    <s v="MIRNA GISSELLE"/>
    <s v="CORVALAN RODRIGUEZ"/>
    <x v="1"/>
    <x v="5"/>
    <s v="Abandono de PEI"/>
    <m/>
    <d v="2017-07-21T00:00:00"/>
    <m/>
    <m/>
    <m/>
    <m/>
    <m/>
    <d v="1993-03-07T00:00:00"/>
    <m/>
    <m/>
    <s v=""/>
    <d v="2017-07-21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5398997"/>
    <s v="4"/>
    <s v="15398997-4"/>
    <s v=""/>
    <s v="VIVIANA ANDREA FERNANDEZ MEDINA"/>
    <s v="VIVIANA ANDREA"/>
    <s v="FERNANDEZ MEDINA"/>
    <x v="1"/>
    <x v="5"/>
    <s v="Abandono de PEI"/>
    <m/>
    <d v="2017-07-21T00:00:00"/>
    <m/>
    <m/>
    <m/>
    <m/>
    <m/>
    <d v="1982-08-28T00:00:00"/>
    <m/>
    <m/>
    <s v=""/>
    <d v="2017-07-21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7935912"/>
    <s v="K"/>
    <s v="17935912-K"/>
    <s v="CARIVERC"/>
    <s v="CAROLINA ANDREA RIVERA CODOCEO"/>
    <s v="CAROLINA ANDREA"/>
    <s v="RIVERA CODOCEO"/>
    <x v="1"/>
    <x v="5"/>
    <s v="Baja en capacitación"/>
    <s v="No quiso dar repechaje"/>
    <d v="2017-08-01T00:00:00"/>
    <m/>
    <m/>
    <m/>
    <m/>
    <m/>
    <d v="1991-03-16T00:00:00"/>
    <m/>
    <m/>
    <s v=""/>
    <d v="2017-07-21T00:00:00"/>
    <m/>
    <s v="N"/>
    <m/>
    <s v="CARIVERC"/>
    <s v="CARIVERC"/>
    <n v="19046"/>
    <s v="carolina.rivera@consultor.wom.cl"/>
    <m/>
    <m/>
    <n v="5"/>
    <s v="Claudio Villafaña"/>
    <x v="1"/>
    <m/>
    <n v="1"/>
    <d v="2021-03-01T00:00:00"/>
    <s v=""/>
    <m/>
    <d v="2017-08-01T00:00:00"/>
    <s v=""/>
    <s v="No"/>
    <s v="No"/>
  </r>
  <r>
    <s v="Holdtech"/>
    <x v="0"/>
    <s v="Prepago"/>
    <s v="La Serena"/>
    <s v="16307918"/>
    <s v="6"/>
    <s v="16307918-6"/>
    <s v="CINICOLM"/>
    <s v="CRISTIAN ISRAEL NICOLAO MARDONES"/>
    <s v="CRISTIAN ISRAEL"/>
    <s v="NICOLAO MARDONES"/>
    <x v="1"/>
    <x v="5"/>
    <s v="Abandono de PEI"/>
    <m/>
    <d v="2017-08-01T00:00:00"/>
    <m/>
    <m/>
    <m/>
    <m/>
    <m/>
    <d v="1986-07-08T00:00:00"/>
    <m/>
    <m/>
    <s v=""/>
    <d v="2017-07-21T00:00:00"/>
    <m/>
    <s v="N"/>
    <m/>
    <s v="CINICOLM"/>
    <s v="CINICOLM"/>
    <n v="19067"/>
    <s v="cristian.nicolao@consultor.wom.cl"/>
    <m/>
    <m/>
    <n v="5"/>
    <s v="Claudio Villafaña"/>
    <x v="1"/>
    <m/>
    <n v="1"/>
    <d v="2021-03-01T00:00:00"/>
    <s v=""/>
    <m/>
    <d v="2017-08-01T00:00:00"/>
    <s v=""/>
    <s v="No"/>
    <s v="No"/>
  </r>
  <r>
    <s v="Holdtech"/>
    <x v="0"/>
    <s v="Prepago"/>
    <s v="La Serena"/>
    <s v="14588730"/>
    <s v="5"/>
    <s v="14588730-5"/>
    <s v="EMLADROF"/>
    <s v="ELBA MARGARITA LADRON DE GUEVARA FUENTES"/>
    <s v="ELBA MARGARITA"/>
    <s v="LADRON DE GUEVARA FUENTES"/>
    <x v="1"/>
    <x v="5"/>
    <s v="Baja en capacitación"/>
    <s v="No quiso dar repechaje"/>
    <d v="2017-08-01T00:00:00"/>
    <m/>
    <m/>
    <m/>
    <m/>
    <m/>
    <d v="1981-08-15T00:00:00"/>
    <m/>
    <m/>
    <s v=""/>
    <d v="2017-07-20T00:00:00"/>
    <m/>
    <s v="N"/>
    <m/>
    <s v="EMLADROF"/>
    <s v="EMLADROF"/>
    <n v="19100"/>
    <s v="elba.ladrondeguevara@consultor.wom.cl"/>
    <m/>
    <m/>
    <n v="5"/>
    <s v="Claudio Villafaña"/>
    <x v="1"/>
    <m/>
    <n v="1"/>
    <d v="2021-03-01T00:00:00"/>
    <s v=""/>
    <m/>
    <d v="2017-08-01T00:00:00"/>
    <s v=""/>
    <s v="No"/>
    <s v="No"/>
  </r>
  <r>
    <s v="Holdtech"/>
    <x v="0"/>
    <s v="Prepago"/>
    <s v="La Serena"/>
    <s v="18754639"/>
    <s v="7"/>
    <s v="18754639-7"/>
    <s v="FIFIGUEB"/>
    <s v="FRANCISCO IGNACIO FIGUEROA BARRAZA"/>
    <s v="FRANCISCO IGNACIO"/>
    <s v="FIGUEROA BARRAZA"/>
    <x v="1"/>
    <x v="5"/>
    <s v="Baja en capacitación"/>
    <s v="No Certifica"/>
    <d v="2017-08-01T00:00:00"/>
    <m/>
    <m/>
    <m/>
    <m/>
    <m/>
    <d v="1994-05-10T00:00:00"/>
    <m/>
    <m/>
    <s v=""/>
    <d v="2017-07-20T00:00:00"/>
    <m/>
    <s v="N"/>
    <m/>
    <s v="FIFIGUEB"/>
    <s v="FIFIGUEB"/>
    <n v="19105"/>
    <s v="francisco.figueroa@consultor.wom.cl"/>
    <m/>
    <m/>
    <n v="5"/>
    <s v="Claudio Villafaña"/>
    <x v="1"/>
    <m/>
    <n v="1"/>
    <d v="2021-03-01T00:00:00"/>
    <s v=""/>
    <m/>
    <d v="2017-08-01T00:00:00"/>
    <s v=""/>
    <s v="No"/>
    <s v="No"/>
  </r>
  <r>
    <s v="Holdtech"/>
    <x v="0"/>
    <s v="Prepago"/>
    <s v="La Serena"/>
    <s v="18449957"/>
    <s v="6"/>
    <s v="18449957-6"/>
    <s v="HACORDOG"/>
    <s v="HELIER ANGEL CORDOVA GUERRA"/>
    <s v="HELIER ANGEL"/>
    <s v="CORDOVA GUERRA"/>
    <x v="1"/>
    <x v="5"/>
    <s v="Baja en capacitación"/>
    <s v="No Certifica"/>
    <d v="2017-08-01T00:00:00"/>
    <m/>
    <m/>
    <m/>
    <m/>
    <m/>
    <d v="1993-03-24T00:00:00"/>
    <m/>
    <m/>
    <s v=""/>
    <d v="2017-07-21T00:00:00"/>
    <m/>
    <s v="N"/>
    <m/>
    <s v="HACORDOG"/>
    <s v="HACORDOG"/>
    <n v="19047"/>
    <s v="helier.cordova@consultor.wom.cl"/>
    <m/>
    <m/>
    <n v="5"/>
    <s v="Claudio Villafaña"/>
    <x v="1"/>
    <m/>
    <n v="1"/>
    <d v="2021-03-01T00:00:00"/>
    <s v=""/>
    <m/>
    <d v="2017-08-01T00:00:00"/>
    <s v=""/>
    <s v="No"/>
    <s v="No"/>
  </r>
  <r>
    <s v="Holdtech"/>
    <x v="0"/>
    <s v="Prepago"/>
    <s v="La Serena"/>
    <s v="17331098"/>
    <s v="6"/>
    <s v="17331098-6"/>
    <s v="JEECHEGC"/>
    <s v="JORGE EDUARDO ECHEGOYEN COVARRUBIAS"/>
    <s v="JORGE EDUARDO"/>
    <s v="ECHEGOYEN COVARRUBIAS"/>
    <x v="1"/>
    <x v="5"/>
    <s v="Abandono de PEI"/>
    <m/>
    <d v="2017-07-31T00:00:00"/>
    <m/>
    <m/>
    <m/>
    <m/>
    <m/>
    <d v="1989-12-12T00:00:00"/>
    <m/>
    <m/>
    <s v=""/>
    <d v="2017-07-20T00:00:00"/>
    <m/>
    <s v="N"/>
    <m/>
    <s v="JEECHEGC"/>
    <s v="JEECHEGC"/>
    <n v="19107"/>
    <s v="jorge.echegoyen@consultor.wom.cl"/>
    <m/>
    <m/>
    <n v="5"/>
    <s v="Claudio Villafaña"/>
    <x v="1"/>
    <m/>
    <n v="1"/>
    <d v="2021-03-01T00:00:00"/>
    <s v=""/>
    <m/>
    <d v="2017-07-01T00:00:00"/>
    <s v=""/>
    <s v="No"/>
    <s v="No"/>
  </r>
  <r>
    <s v="Holdtech"/>
    <x v="0"/>
    <s v="Prepago"/>
    <s v="La Serena"/>
    <s v="13648838"/>
    <s v="4"/>
    <s v="13648838-4"/>
    <s v="SAVEGAC"/>
    <s v="SERGIO ANDRES VEGA CABRERA"/>
    <s v="SERGIO ANDRES"/>
    <s v="VEGA CABRERA"/>
    <x v="1"/>
    <x v="5"/>
    <s v="Baja en capacitación"/>
    <s v="No quiso dar repechaje"/>
    <d v="2017-08-01T00:00:00"/>
    <m/>
    <m/>
    <m/>
    <m/>
    <m/>
    <d v="1979-02-06T00:00:00"/>
    <m/>
    <m/>
    <s v=""/>
    <d v="2017-07-20T00:00:00"/>
    <m/>
    <s v="N"/>
    <m/>
    <s v="SAVEGAC"/>
    <s v="SAVEGAC"/>
    <n v="19081"/>
    <s v="sergio.vega@consultor.wom.cl"/>
    <m/>
    <m/>
    <n v="5"/>
    <s v="Claudio Villafaña"/>
    <x v="1"/>
    <m/>
    <n v="1"/>
    <d v="2021-03-01T00:00:00"/>
    <s v=""/>
    <m/>
    <d v="2017-08-01T00:00:00"/>
    <s v=""/>
    <s v="No"/>
    <s v="No"/>
  </r>
  <r>
    <s v="Holdtech"/>
    <x v="0"/>
    <s v="Prepago"/>
    <s v="La Serena"/>
    <s v="18317439"/>
    <s v="8"/>
    <s v="18317439-8"/>
    <s v="VCTORREP"/>
    <s v="VALERIA CRISTINA TORRES PEÑA"/>
    <s v="VALERIA CRISTINA"/>
    <s v="TORRES PEÑA"/>
    <x v="1"/>
    <x v="5"/>
    <s v="Baja en capacitación"/>
    <s v="No quiso dar repechaje"/>
    <d v="2017-08-01T00:00:00"/>
    <m/>
    <m/>
    <m/>
    <m/>
    <m/>
    <d v="1993-03-10T00:00:00"/>
    <m/>
    <m/>
    <s v=""/>
    <d v="2017-07-21T00:00:00"/>
    <m/>
    <s v="N"/>
    <m/>
    <s v="VCTORREP"/>
    <s v="VCTORREP"/>
    <n v="19080"/>
    <s v="valeria.torres.p@consultor.wom.cl"/>
    <m/>
    <m/>
    <n v="5"/>
    <s v="Claudio Villafaña"/>
    <x v="1"/>
    <m/>
    <n v="1"/>
    <d v="2021-03-01T00:00:00"/>
    <s v=""/>
    <m/>
    <d v="2017-08-01T00:00:00"/>
    <s v=""/>
    <s v="No"/>
    <s v="No"/>
  </r>
  <r>
    <s v="Holdtech"/>
    <x v="0"/>
    <s v="Prepago"/>
    <s v="La Serena"/>
    <s v="13649760"/>
    <s v="K"/>
    <s v="13649760-K"/>
    <s v="YPBRAVOC"/>
    <s v="YOSELYN PAOLA BRAVO CONTRERAS"/>
    <s v="YOSELYN PAOLA"/>
    <s v="BRAVO CONTRERAS"/>
    <x v="1"/>
    <x v="5"/>
    <s v="Baja en capacitación"/>
    <s v="No Certifica"/>
    <d v="2017-08-01T00:00:00"/>
    <m/>
    <m/>
    <m/>
    <m/>
    <m/>
    <d v="1979-07-29T00:00:00"/>
    <m/>
    <m/>
    <s v=""/>
    <d v="2017-07-20T00:00:00"/>
    <m/>
    <s v="N"/>
    <m/>
    <s v="YPBRAVOC"/>
    <s v="YPBRAVOC"/>
    <n v="19109"/>
    <s v="yoselyn.bravo@consultor.wom.cl"/>
    <m/>
    <m/>
    <n v="5"/>
    <s v="Claudio Villafañ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7132714"/>
    <s v="8"/>
    <s v="17132714-8"/>
    <s v=""/>
    <s v="ALFREDO ENRIQUE SEGOVIA BUGUEÑO"/>
    <s v="ALFREDO ENRIQUE"/>
    <s v="SEGOVIA BUGUEÑO"/>
    <x v="1"/>
    <x v="5"/>
    <s v="Abandono de PEI"/>
    <m/>
    <d v="2017-07-27T00:00:00"/>
    <m/>
    <m/>
    <m/>
    <m/>
    <m/>
    <d v="1989-03-14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3010384"/>
    <s v="7"/>
    <s v="13010384-7"/>
    <s v=""/>
    <s v="ANA DE LAS MERCEDES DIAZ LOBOS"/>
    <s v="ANA DE LAS MERCEDES"/>
    <s v="DIAZ LOBOS"/>
    <x v="1"/>
    <x v="5"/>
    <s v="Abandono de PEI"/>
    <m/>
    <d v="2017-07-28T00:00:00"/>
    <m/>
    <m/>
    <m/>
    <m/>
    <m/>
    <d v="1976-03-22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7015986"/>
    <s v="1"/>
    <s v="17015986-1"/>
    <s v=""/>
    <s v="ANA FERNANDA ZARRICUETA CARMONA"/>
    <s v="ANA FERNANDA"/>
    <s v="ZARRICUETA CARMONA"/>
    <x v="1"/>
    <x v="5"/>
    <s v="Abandono de PEI"/>
    <m/>
    <d v="2017-07-27T00:00:00"/>
    <m/>
    <m/>
    <m/>
    <m/>
    <m/>
    <d v="1989-01-03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8756925"/>
    <s v="7"/>
    <s v="18756925-7"/>
    <s v=""/>
    <s v="ANGELO EDUARDO VILLALOBOS VELIZ"/>
    <s v="ANGELO EDUARDO"/>
    <s v="VILLALOBOS VELIZ"/>
    <x v="1"/>
    <x v="5"/>
    <s v="Abandono de PEI"/>
    <m/>
    <d v="2017-07-27T00:00:00"/>
    <m/>
    <m/>
    <m/>
    <m/>
    <m/>
    <d v="1994-01-26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6579033"/>
    <s v="2"/>
    <s v="16579033-2"/>
    <s v=""/>
    <s v="AUGUSTO FELIPE ZARRICUETA CARMONA"/>
    <s v="AUGUSTO FELIPE"/>
    <s v="ZARRICUETA CARMONA"/>
    <x v="1"/>
    <x v="5"/>
    <s v="Abandono de PEI"/>
    <m/>
    <d v="2017-07-27T00:00:00"/>
    <m/>
    <m/>
    <m/>
    <m/>
    <m/>
    <d v="1987-07-09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7466142"/>
    <s v="1"/>
    <s v="17466142-1"/>
    <s v=""/>
    <s v="CARLOS GABRIEL CASTRO OLIVARES"/>
    <s v="CARLOS GABRIEL"/>
    <s v="CASTRO OLIVARES"/>
    <x v="1"/>
    <x v="5"/>
    <s v="Abandono de PEI"/>
    <m/>
    <d v="2017-07-27T00:00:00"/>
    <m/>
    <m/>
    <m/>
    <m/>
    <m/>
    <d v="1988-02-19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8540568-"/>
    <s v="3"/>
    <s v="8540568-3"/>
    <s v=""/>
    <s v="CAROLA SOLANGE MAUREIRA UREÑAS"/>
    <s v="CAROLA SOLANGE"/>
    <s v="MAUREIRA UREÑAS"/>
    <x v="1"/>
    <x v="5"/>
    <s v="Abandono de PEI"/>
    <m/>
    <d v="2017-07-27T00:00:00"/>
    <m/>
    <m/>
    <m/>
    <m/>
    <m/>
    <d v="1970-07-14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5030831"/>
    <s v="3"/>
    <s v="15030831-3"/>
    <s v=""/>
    <s v="CAROLINA YANETT TARIFEÑO TAUCARE"/>
    <s v="CAROLINA YANETT"/>
    <s v="TARIFEÑO TAUCARE"/>
    <x v="1"/>
    <x v="5"/>
    <s v="Abandono de PEI"/>
    <m/>
    <d v="2017-07-27T00:00:00"/>
    <m/>
    <m/>
    <m/>
    <m/>
    <m/>
    <d v="1982-09-17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7979723"/>
    <s v="2"/>
    <s v="17979723-2"/>
    <s v=""/>
    <s v="CONSTANZA ELISABET MAUNA MAUNA"/>
    <s v="CONSTANZA ELISABET"/>
    <s v="MAUNA MAUNA"/>
    <x v="1"/>
    <x v="5"/>
    <s v="Abandono de PEI"/>
    <m/>
    <d v="2017-07-28T00:00:00"/>
    <m/>
    <m/>
    <m/>
    <m/>
    <m/>
    <d v="1991-10-19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7293682"/>
    <s v="2"/>
    <s v="17293682-2"/>
    <s v=""/>
    <s v="CYNTHIA PAMELA OLIVARES OLIVARES"/>
    <s v="CYNTHIA PAMELA"/>
    <s v="OLIVARES OLIVARES"/>
    <x v="1"/>
    <x v="5"/>
    <s v="Abandono de PEI"/>
    <m/>
    <d v="2017-07-27T00:00:00"/>
    <m/>
    <m/>
    <m/>
    <m/>
    <m/>
    <d v="1989-02-09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8178053"/>
    <s v="3"/>
    <s v="18178053-3"/>
    <s v=""/>
    <s v="EDGARDO CRISTOPHER GALLEGUILLOS ARIAS"/>
    <s v="EDGARDO CRISTOPHER"/>
    <s v="GALLEGUILLOS ARIAS"/>
    <x v="1"/>
    <x v="5"/>
    <s v="Abandono de PEI"/>
    <m/>
    <d v="2017-07-27T00:00:00"/>
    <m/>
    <m/>
    <m/>
    <m/>
    <m/>
    <d v="1992-03-30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3922307"/>
    <s v="1"/>
    <s v="13922307-1"/>
    <s v=""/>
    <s v="EFRAIN RODRIGO DIAZ AGUILERA"/>
    <s v="EFRAIN RODRIGO"/>
    <s v="DIAZ AGUILERA"/>
    <x v="1"/>
    <x v="5"/>
    <s v="Abandono de PEI"/>
    <m/>
    <d v="2017-07-27T00:00:00"/>
    <m/>
    <m/>
    <m/>
    <m/>
    <m/>
    <d v="1980-01-10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5679542"/>
    <s v="9"/>
    <s v="15679542-9"/>
    <s v=""/>
    <s v="GANSIN FABIOLA CHUY CABRERA"/>
    <s v="GANSIN FABIOLA"/>
    <s v="CHUY CABRERA"/>
    <x v="1"/>
    <x v="5"/>
    <s v="Abandono de PEI"/>
    <m/>
    <d v="2017-07-27T00:00:00"/>
    <m/>
    <m/>
    <m/>
    <m/>
    <m/>
    <d v="1984-06-16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3883794"/>
    <s v="7"/>
    <s v="13883794-7"/>
    <s v=""/>
    <s v="HECTOR PATRICIO VILLALOBOS CIFUENTES"/>
    <s v="HECTOR PATRICIO"/>
    <s v="VILLALOBOS CIFUENTES"/>
    <x v="1"/>
    <x v="5"/>
    <s v="Abandono de PEI"/>
    <m/>
    <d v="2017-07-27T00:00:00"/>
    <m/>
    <m/>
    <m/>
    <m/>
    <m/>
    <d v="1978-08-21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8494864"/>
    <s v="8"/>
    <s v="18494864-8"/>
    <s v=""/>
    <s v="ISABEL ANAYD ABALOS LEON"/>
    <s v="ISABEL ANAYD"/>
    <s v="ABALOS LEON"/>
    <x v="1"/>
    <x v="5"/>
    <s v="Abandono de PEI"/>
    <m/>
    <d v="2017-08-01T00:00:00"/>
    <m/>
    <m/>
    <m/>
    <m/>
    <m/>
    <d v="1993-09-06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7737397"/>
    <s v="4"/>
    <s v="17737397-4"/>
    <s v=""/>
    <s v="JAVIER RODRIGO MORIS OLAVARRIA"/>
    <s v="JAVIER RODRIGO"/>
    <s v="MORIS OLAVARRIA"/>
    <x v="1"/>
    <x v="5"/>
    <s v="Abandono de PEI"/>
    <m/>
    <d v="2017-07-27T00:00:00"/>
    <m/>
    <m/>
    <m/>
    <m/>
    <m/>
    <d v="1990-09-17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8632290"/>
    <s v="8"/>
    <s v="18632290-8"/>
    <s v=""/>
    <s v="JEYSON ALEJANDRO BERRIOS ROJAS"/>
    <s v="JEYSON ALEJANDRO"/>
    <s v="BERRIOS ROJAS"/>
    <x v="1"/>
    <x v="5"/>
    <s v="Abandono de PEI"/>
    <m/>
    <d v="2017-07-27T00:00:00"/>
    <m/>
    <m/>
    <m/>
    <m/>
    <m/>
    <d v="1993-11-12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7625591"/>
    <s v="9"/>
    <s v="17625591-9"/>
    <s v=""/>
    <s v="JOSE ANGEL CARDENAS GARCIA"/>
    <s v="JOSE ANGEL"/>
    <s v="CARDENAS GARCIA"/>
    <x v="1"/>
    <x v="5"/>
    <s v="Abandono de PEI"/>
    <m/>
    <d v="2017-07-27T00:00:00"/>
    <m/>
    <m/>
    <m/>
    <m/>
    <m/>
    <d v="1990-10-31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4099339"/>
    <s v="5"/>
    <s v="14099339-5"/>
    <s v=""/>
    <s v="MARIA SOLEDAD LIRA CARMONA"/>
    <s v="MARIA SOLEDAD"/>
    <s v="LIRA CARMONA"/>
    <x v="1"/>
    <x v="5"/>
    <s v="Abandono de PEI"/>
    <m/>
    <d v="2017-07-27T00:00:00"/>
    <m/>
    <m/>
    <m/>
    <m/>
    <m/>
    <d v="1982-05-06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7762095"/>
    <s v="5"/>
    <s v="17762095-5"/>
    <s v=""/>
    <s v="MARIANELA FRANSHESKA VARELA VALENCIA"/>
    <s v="MARIANELA FRANSHESKA"/>
    <s v="VARELA VALENCIA"/>
    <x v="1"/>
    <x v="5"/>
    <s v="Abandono de PEI"/>
    <m/>
    <d v="2017-07-27T00:00:00"/>
    <m/>
    <m/>
    <m/>
    <m/>
    <m/>
    <d v="1991-04-20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3531304"/>
    <s v="1"/>
    <s v="13531304-1"/>
    <s v=""/>
    <s v="MARLEN ALEJANDRA ADASME MUÑOZ"/>
    <s v="MARLEN ALEJANDRA"/>
    <s v="ADASME MUÑOZ"/>
    <x v="1"/>
    <x v="5"/>
    <s v="Abandono de PEI"/>
    <m/>
    <d v="2017-07-27T00:00:00"/>
    <m/>
    <m/>
    <m/>
    <m/>
    <m/>
    <d v="1979-09-01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9145569"/>
    <s v="K"/>
    <s v="19145569-k"/>
    <s v=""/>
    <s v="MATIAS NICOLAS SOZA GUAMAN"/>
    <s v="MATIAS NICOLAS"/>
    <s v="SOZA GUAMAN"/>
    <x v="1"/>
    <x v="5"/>
    <s v="Abandono de PEI"/>
    <m/>
    <d v="2017-07-27T00:00:00"/>
    <m/>
    <m/>
    <m/>
    <m/>
    <m/>
    <d v="1996-03-17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5913111"/>
    <s v="4"/>
    <s v="15913111-4"/>
    <s v=""/>
    <s v="OMAR EDUARDO DIAZ LEDEZMA"/>
    <s v="OMAR EDUARDO"/>
    <s v="DIAZ LEDEZMA"/>
    <x v="1"/>
    <x v="5"/>
    <s v="Abandono de PEI"/>
    <m/>
    <d v="2017-07-27T00:00:00"/>
    <m/>
    <m/>
    <m/>
    <m/>
    <m/>
    <d v="1984-11-16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3329672"/>
    <s v="7"/>
    <s v="13329672-7"/>
    <s v=""/>
    <s v="WENDY CAROLINA MELLADO PEREZ"/>
    <s v="WENDY CAROLINA"/>
    <s v="MELLADO PEREZ"/>
    <x v="1"/>
    <x v="5"/>
    <s v="Abandono de PEI"/>
    <m/>
    <d v="2017-07-27T00:00:00"/>
    <m/>
    <m/>
    <m/>
    <m/>
    <m/>
    <d v="1978-06-22T00:00:00"/>
    <m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  <s v="No"/>
    <s v="No"/>
  </r>
  <r>
    <s v="Holdtech"/>
    <x v="0"/>
    <s v="Masivo"/>
    <s v="La Serena"/>
    <s v="16687426"/>
    <s v="2"/>
    <s v="16687426-2"/>
    <s v="AONAREAR"/>
    <s v="ARIEL ORLANDO NAREA ROJAS"/>
    <s v="ARIEL ORLANDO"/>
    <s v="NAREA ROJAS"/>
    <x v="1"/>
    <x v="5"/>
    <s v="Abandono de PEI"/>
    <m/>
    <d v="2017-08-16T00:00:00"/>
    <m/>
    <m/>
    <m/>
    <m/>
    <m/>
    <d v="1987-10-20T00:00:00"/>
    <m/>
    <m/>
    <s v=""/>
    <d v="2017-07-27T00:00:00"/>
    <d v="2017-08-18T00:00:00"/>
    <s v="N"/>
    <m/>
    <s v="AONAREAR"/>
    <s v="AONAREAR"/>
    <n v="19058"/>
    <s v="ariel.narea@consultor.wom.cl"/>
    <m/>
    <m/>
    <n v="6"/>
    <s v="Monica Neculman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8117448"/>
    <s v="K"/>
    <s v="18117448-K"/>
    <s v="DACURINR"/>
    <s v="DOMINIQUE ANDREA CURINAO RETAMAL"/>
    <s v="DOMINIQUE ANDREA"/>
    <s v="CURINAO RETAMAL"/>
    <x v="1"/>
    <x v="5"/>
    <s v="Abandono de PEI"/>
    <m/>
    <d v="2017-08-18T00:00:00"/>
    <m/>
    <m/>
    <m/>
    <m/>
    <m/>
    <d v="1992-02-12T00:00:00"/>
    <m/>
    <m/>
    <s v=""/>
    <d v="2017-07-27T00:00:00"/>
    <d v="2017-08-18T00:00:00"/>
    <s v="N"/>
    <m/>
    <s v="DACURINR"/>
    <s v="DACURINR"/>
    <n v="19127"/>
    <s v="dominique.curinao@consultor.wom.cl"/>
    <m/>
    <m/>
    <n v="6"/>
    <s v="Monica Neculman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6081769"/>
    <s v="0"/>
    <s v="16081769-0"/>
    <s v="JEBARAHR"/>
    <s v="JORGE EDUARDO BARAHONA ROJAS"/>
    <s v="JORGE EDUARDO"/>
    <s v="BARAHONA ROJAS"/>
    <x v="1"/>
    <x v="5"/>
    <s v="No Certifica"/>
    <s v="No Certifica"/>
    <d v="2017-08-18T00:00:00"/>
    <m/>
    <m/>
    <m/>
    <m/>
    <m/>
    <d v="1985-04-27T00:00:00"/>
    <m/>
    <m/>
    <s v=""/>
    <d v="2017-07-27T00:00:00"/>
    <d v="2017-08-18T00:00:00"/>
    <s v="N"/>
    <m/>
    <s v="JEBARAHR"/>
    <s v="JEBARAHR"/>
    <n v="19122"/>
    <s v="jorge.barahona@consultor.wom.cl"/>
    <m/>
    <m/>
    <n v="6"/>
    <s v="Monica Neculman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8665265"/>
    <s v="7"/>
    <s v="18665265-7"/>
    <s v="MFMORALP"/>
    <s v="MARIO FABIAN MORALES PACHECO"/>
    <s v="MARIO FABIAN"/>
    <s v="MORALES PACHECO"/>
    <x v="1"/>
    <x v="5"/>
    <s v="No Certifica"/>
    <s v="No Certifica"/>
    <d v="2017-08-18T00:00:00"/>
    <m/>
    <m/>
    <m/>
    <m/>
    <m/>
    <d v="1994-01-29T00:00:00"/>
    <m/>
    <m/>
    <s v=""/>
    <d v="2017-07-27T00:00:00"/>
    <d v="2017-08-18T00:00:00"/>
    <s v="N"/>
    <m/>
    <s v="MFMORALP"/>
    <s v="MFMORALP"/>
    <n v="19126"/>
    <s v="mario.morales@consultor.wom.cl"/>
    <m/>
    <m/>
    <n v="6"/>
    <s v="Monica Neculman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8445238-"/>
    <s v="6"/>
    <s v="8445238-6"/>
    <s v="OBFERNAD"/>
    <s v="OLLIVET BESSON CARL FERNANDEZ DAVILA"/>
    <s v="OLLIVET BESSON CARL"/>
    <s v="FERNANDEZ DAVILA"/>
    <x v="1"/>
    <x v="5"/>
    <s v="Abandono de PEI"/>
    <m/>
    <d v="2017-08-14T00:00:00"/>
    <m/>
    <m/>
    <m/>
    <m/>
    <m/>
    <d v="1962-02-23T00:00:00"/>
    <m/>
    <m/>
    <s v=""/>
    <d v="2017-07-27T00:00:00"/>
    <d v="2017-08-18T00:00:00"/>
    <s v="N"/>
    <m/>
    <s v="OBFERNAD"/>
    <s v="OBFERNAD"/>
    <n v="19117"/>
    <s v="ollivet.fernandez@consultor.wom.cl"/>
    <m/>
    <m/>
    <n v="6"/>
    <s v="Monica Neculman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7059319"/>
    <s v="7"/>
    <s v="17059319-7"/>
    <s v="ADCACERD"/>
    <s v="ANGELA DEL CARMEN CACERES DIAZ"/>
    <s v="ANGELA DEL CARMEN"/>
    <s v="CACERES DIAZ"/>
    <x v="1"/>
    <x v="5"/>
    <s v="Abandono de PEI"/>
    <m/>
    <d v="2017-08-01T00:00:00"/>
    <m/>
    <m/>
    <m/>
    <m/>
    <m/>
    <d v="1989-08-17T00:00:00"/>
    <m/>
    <m/>
    <s v=""/>
    <d v="2017-08-01T00:00:00"/>
    <m/>
    <s v="N"/>
    <m/>
    <s v="ADCACERD"/>
    <s v="ADCACERD"/>
    <n v="19168"/>
    <s v="angela.caceres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2942574"/>
    <s v="1"/>
    <s v="12942574-1"/>
    <s v="AFBALANR"/>
    <s v="ALEJANDRA FABIOLA BALANDA RIQUELME"/>
    <s v="ALEJANDRA FABIOLA"/>
    <s v="BALANDA RIQUELME"/>
    <x v="1"/>
    <x v="5"/>
    <s v="Abandono de PEI"/>
    <m/>
    <d v="2017-08-01T00:00:00"/>
    <m/>
    <m/>
    <m/>
    <m/>
    <m/>
    <d v="1976-04-05T00:00:00"/>
    <m/>
    <m/>
    <s v=""/>
    <d v="2017-08-01T00:00:00"/>
    <m/>
    <s v="N"/>
    <m/>
    <s v="AFBALANR"/>
    <s v="AFBALANR"/>
    <n v="19142"/>
    <s v="alejandra.balanda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6760637"/>
    <s v="7"/>
    <s v="16760637-7"/>
    <s v="APORTEGA"/>
    <s v="ANGELA PAOLA ORTEGA ARRIAGADA"/>
    <s v="ANGELA PAOLA"/>
    <s v="ORTEGA ARRIAGADA"/>
    <x v="1"/>
    <x v="5"/>
    <s v="No Certifica"/>
    <s v="No Certifica"/>
    <d v="2017-08-22T00:00:00"/>
    <m/>
    <m/>
    <m/>
    <m/>
    <m/>
    <d v="1986-09-03T00:00:00"/>
    <m/>
    <m/>
    <s v=""/>
    <d v="2017-08-01T00:00:00"/>
    <m/>
    <s v="N"/>
    <m/>
    <s v="APORTEGA"/>
    <s v="APORTEGA"/>
    <n v="19099"/>
    <s v="angela.ortega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9256223"/>
    <s v="6"/>
    <s v="19256223-6"/>
    <s v="CACUELLR"/>
    <s v="CONSTANZA ANDREA CUELLAR RAMIREZ"/>
    <s v="CONSTANZA ANDREA"/>
    <s v="CUELLAR RAMIREZ"/>
    <x v="1"/>
    <x v="5"/>
    <s v="No Certifica"/>
    <s v="No Certifica"/>
    <d v="2017-08-22T00:00:00"/>
    <m/>
    <m/>
    <m/>
    <m/>
    <m/>
    <d v="1995-10-10T00:00:00"/>
    <m/>
    <m/>
    <s v=""/>
    <d v="2017-08-01T00:00:00"/>
    <m/>
    <s v="N"/>
    <m/>
    <s v="CACUELLR"/>
    <s v="CACUELLR"/>
    <n v="19158"/>
    <s v="constanza.cuellar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6385310"/>
    <s v="8"/>
    <s v="16385310-8"/>
    <s v="CADIAZV"/>
    <s v="CRISTIAN ANDRES DIAZ VILLALOBOS"/>
    <s v="CRISTIAN ANDRES"/>
    <s v="DIAZ VILLALOBOS"/>
    <x v="1"/>
    <x v="5"/>
    <s v="No Certifica"/>
    <s v="No Certifica"/>
    <d v="2017-08-22T00:00:00"/>
    <m/>
    <m/>
    <m/>
    <m/>
    <m/>
    <d v="1986-11-29T00:00:00"/>
    <m/>
    <m/>
    <s v=""/>
    <d v="2017-08-01T00:00:00"/>
    <m/>
    <s v="N"/>
    <m/>
    <s v="CADIAZV"/>
    <s v="CADIAZV"/>
    <n v="19145"/>
    <s v="cristian.diaz.v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1204359"/>
    <s v="4"/>
    <s v="11204359-4"/>
    <s v="EDBONILZ"/>
    <s v="ESAU DAVID BONILLA ZEPEDA"/>
    <s v="ESAU DAVID"/>
    <s v="BONILLA ZEPEDA"/>
    <x v="1"/>
    <x v="5"/>
    <s v="No Certifica"/>
    <s v="No Certifica"/>
    <d v="2017-08-22T00:00:00"/>
    <m/>
    <m/>
    <m/>
    <m/>
    <m/>
    <d v="1968-01-06T00:00:00"/>
    <m/>
    <m/>
    <s v=""/>
    <d v="2017-08-01T00:00:00"/>
    <m/>
    <s v="N"/>
    <m/>
    <s v="EDBONILZ"/>
    <s v="EDBONILZ"/>
    <n v="19161"/>
    <s v="esau.bonilla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8465833"/>
    <s v="K"/>
    <s v="18465833-K"/>
    <s v="FATOLMOT"/>
    <s v="FRANCISCA ANDREA TOLMO TOLMO"/>
    <s v="FRANCISCA ANDREA"/>
    <s v="TOLMO TOLMO"/>
    <x v="1"/>
    <x v="5"/>
    <s v="Baja en capacitación"/>
    <m/>
    <d v="2017-08-01T00:00:00"/>
    <m/>
    <m/>
    <m/>
    <m/>
    <m/>
    <d v="1993-11-15T00:00:00"/>
    <m/>
    <m/>
    <s v=""/>
    <d v="2017-08-01T00:00:00"/>
    <m/>
    <s v="N"/>
    <m/>
    <s v="FATOLMOT"/>
    <s v="FATOLMOT"/>
    <n v="19153"/>
    <s v="francisca.tolmo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6723536"/>
    <s v="0"/>
    <s v="16723536-0"/>
    <s v="FEDIAZH"/>
    <s v="FELIPE EDUARDO DIAZ HERNANDEZ"/>
    <s v="FELIPE EDUARDO"/>
    <s v="DIAZ HERNANDEZ"/>
    <x v="1"/>
    <x v="5"/>
    <s v="Abandono de PEI"/>
    <m/>
    <d v="2017-08-17T00:00:00"/>
    <m/>
    <m/>
    <m/>
    <m/>
    <m/>
    <d v="1988-03-08T00:00:00"/>
    <m/>
    <m/>
    <s v=""/>
    <d v="2017-08-01T00:00:00"/>
    <m/>
    <s v="N"/>
    <m/>
    <s v="FEDIAZH"/>
    <s v="FEDIAZH"/>
    <n v="19133"/>
    <s v="felipe.diaz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8633996"/>
    <s v="7"/>
    <s v="18633996-7"/>
    <s v="GIGONZAO"/>
    <s v="GUSTAVO IGNACIO GONZALEZ OLIVARES"/>
    <s v="GUSTAVO IGNACIO"/>
    <s v="GONZALEZ OLIVARES"/>
    <x v="1"/>
    <x v="5"/>
    <s v="Baja en capacitación"/>
    <m/>
    <d v="2017-08-01T00:00:00"/>
    <m/>
    <m/>
    <m/>
    <m/>
    <m/>
    <d v="1994-08-19T00:00:00"/>
    <m/>
    <m/>
    <s v=""/>
    <d v="2017-08-01T00:00:00"/>
    <m/>
    <s v="N"/>
    <m/>
    <s v="GIGONZAO"/>
    <s v="GIGONZAO"/>
    <n v="19169"/>
    <s v="gustavo.gonzalez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3698081"/>
    <s v="5"/>
    <s v="13698081-5"/>
    <s v="GIREYESG"/>
    <s v="GONZALO IGNACIO REYES GISSELEIRE"/>
    <s v="GONZALO IGNACIO"/>
    <s v="REYES GISSELEIRE"/>
    <x v="1"/>
    <x v="5"/>
    <s v="Baja en capacitación"/>
    <m/>
    <d v="2017-08-16T00:00:00"/>
    <m/>
    <m/>
    <m/>
    <m/>
    <m/>
    <d v="1979-04-30T00:00:00"/>
    <m/>
    <m/>
    <s v=""/>
    <d v="2017-08-01T00:00:00"/>
    <m/>
    <s v="N"/>
    <m/>
    <s v="GIREYESG"/>
    <s v="GIREYESG"/>
    <n v="19141"/>
    <s v="gonzalo.reyes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2950135"/>
    <s v="9"/>
    <s v="12950135-9"/>
    <s v="JAABARCC"/>
    <s v="JOSE ANTONIO ABARCA CARVAJAL"/>
    <s v="JOSE ANTONIO"/>
    <s v="ABARCA CARVAJAL"/>
    <x v="1"/>
    <x v="5"/>
    <s v="Baja en capacitación"/>
    <s v="Encontró otro trabajo"/>
    <d v="2017-08-18T00:00:00"/>
    <m/>
    <m/>
    <m/>
    <m/>
    <m/>
    <d v="1976-06-11T00:00:00"/>
    <m/>
    <m/>
    <s v=""/>
    <d v="2017-08-01T00:00:00"/>
    <m/>
    <s v="N"/>
    <m/>
    <s v="JAABARCC"/>
    <s v="JAABARCC"/>
    <n v="19143"/>
    <s v="jose.abarca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8003588"/>
    <s v="5"/>
    <s v="18003588-5"/>
    <s v="JABRIZUC"/>
    <s v="JORGE ANTONIO BRIZUELA CARMONA"/>
    <s v="JORGE ANTONIO"/>
    <s v="BRIZUELA CARMONA"/>
    <x v="1"/>
    <x v="5"/>
    <s v="Abandono de PEI"/>
    <m/>
    <d v="2017-08-07T00:00:00"/>
    <m/>
    <m/>
    <m/>
    <m/>
    <m/>
    <d v="1992-03-27T00:00:00"/>
    <m/>
    <m/>
    <s v=""/>
    <d v="2017-08-01T00:00:00"/>
    <m/>
    <s v="N"/>
    <m/>
    <s v="JABRIZUC"/>
    <s v="JABRIZUC"/>
    <n v="19160"/>
    <s v="jorge.brizuela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2939405"/>
    <s v="6"/>
    <s v="12939405-6"/>
    <s v="JACASTIN"/>
    <s v="JAVIER ALEXIS CASTILLO NUÑEZ"/>
    <s v="JAVIER ALEXIS"/>
    <s v="CASTILLO NUÑEZ"/>
    <x v="1"/>
    <x v="5"/>
    <s v="Abandono de PEI"/>
    <m/>
    <d v="2017-08-01T00:00:00"/>
    <m/>
    <m/>
    <m/>
    <m/>
    <m/>
    <d v="1976-04-28T00:00:00"/>
    <m/>
    <m/>
    <s v=""/>
    <d v="2017-08-01T00:00:00"/>
    <m/>
    <s v="N"/>
    <m/>
    <s v="JACASTIN"/>
    <s v="JACASTIN"/>
    <n v="19147"/>
    <s v="javier.castillo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5733630"/>
    <s v="4"/>
    <s v="15733630-4"/>
    <s v="JECASTIH"/>
    <s v="JESSICA ELENA CASTILLO HUERTA"/>
    <s v="JESSICA ELENA"/>
    <s v="CASTILLO HUERTA"/>
    <x v="1"/>
    <x v="5"/>
    <s v="Abandono de PEI"/>
    <m/>
    <d v="2017-08-01T00:00:00"/>
    <m/>
    <m/>
    <m/>
    <m/>
    <m/>
    <d v="1983-09-20T00:00:00"/>
    <m/>
    <m/>
    <s v=""/>
    <d v="2017-08-01T00:00:00"/>
    <m/>
    <s v="N"/>
    <m/>
    <s v="JECASTIH"/>
    <s v="JECASTIH"/>
    <n v="19152"/>
    <s v="jessica.castillo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1379108"/>
    <s v="K"/>
    <s v="11379108-K"/>
    <s v="LECORTEV"/>
    <s v="LUZ ELIANA CORTES VIERA"/>
    <s v="LUZ ELIANA"/>
    <s v="CORTES VIERA"/>
    <x v="1"/>
    <x v="5"/>
    <s v="Abandono de PEI"/>
    <m/>
    <d v="2017-08-02T00:00:00"/>
    <m/>
    <m/>
    <m/>
    <m/>
    <m/>
    <d v="1967-10-06T00:00:00"/>
    <m/>
    <m/>
    <s v=""/>
    <d v="2017-08-01T00:00:00"/>
    <m/>
    <s v="N"/>
    <m/>
    <s v="LECORTEV"/>
    <s v="LECORTEV"/>
    <n v="19134"/>
    <s v="luz.cortes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3253982"/>
    <s v="0"/>
    <s v="13253982-0"/>
    <s v="LHLAGOSF"/>
    <s v="LUIS HERNAN LAGOS FEEST"/>
    <s v="LUIS HERNAN"/>
    <s v="LAGOS FEEST"/>
    <x v="1"/>
    <x v="5"/>
    <s v="Baja en capacitación"/>
    <m/>
    <d v="2017-08-01T00:00:00"/>
    <m/>
    <m/>
    <m/>
    <m/>
    <m/>
    <d v="1974-12-02T00:00:00"/>
    <m/>
    <m/>
    <s v=""/>
    <d v="2017-08-01T00:00:00"/>
    <m/>
    <s v="N"/>
    <m/>
    <s v="LHLAGOSF"/>
    <s v="LHLAGOSF"/>
    <n v="19140"/>
    <s v="luis.lagos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4116987"/>
    <s v="4"/>
    <s v="14116987-4"/>
    <s v="MATOROT"/>
    <s v="MARCELA ANDREA TORO TORO"/>
    <s v="MARCELA ANDREA"/>
    <s v="TORO TORO"/>
    <x v="1"/>
    <x v="5"/>
    <s v="Baja en capacitación"/>
    <m/>
    <d v="2017-08-01T00:00:00"/>
    <m/>
    <m/>
    <m/>
    <m/>
    <m/>
    <d v="1980-07-10T00:00:00"/>
    <m/>
    <m/>
    <s v=""/>
    <d v="2017-08-01T00:00:00"/>
    <m/>
    <s v="N"/>
    <m/>
    <s v="MATOROT"/>
    <s v="MATOROT"/>
    <n v="19151"/>
    <s v="marcela.toro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4116243"/>
    <s v="8"/>
    <s v="14116243-8"/>
    <s v="MMESPINA"/>
    <s v="MIRIAM MARCELA ESPINOSA ARDILES"/>
    <s v="MIRIAM MARCELA"/>
    <s v="ESPINOSA ARDILES"/>
    <x v="1"/>
    <x v="5"/>
    <s v="Baja en capacitación"/>
    <s v="Problemas personales"/>
    <d v="2017-08-18T00:00:00"/>
    <m/>
    <m/>
    <m/>
    <m/>
    <m/>
    <d v="1978-07-18T00:00:00"/>
    <m/>
    <m/>
    <s v=""/>
    <d v="2017-08-01T00:00:00"/>
    <m/>
    <s v="N"/>
    <m/>
    <s v="MMESPINA"/>
    <s v="MMESPINA"/>
    <n v="19132"/>
    <s v="miriam.espinosa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7486474"/>
    <s v="8"/>
    <s v="17486474-8"/>
    <s v="NASILVAM"/>
    <s v="NICOLE ANDREA SILVA MARQUEZ"/>
    <s v="NICOLE ANDREA"/>
    <s v="SILVA MARQUEZ"/>
    <x v="1"/>
    <x v="5"/>
    <s v="No Certifica"/>
    <s v="No Certifica"/>
    <d v="2017-08-22T00:00:00"/>
    <m/>
    <m/>
    <m/>
    <m/>
    <m/>
    <d v="1990-07-11T00:00:00"/>
    <m/>
    <m/>
    <s v=""/>
    <d v="2017-08-01T00:00:00"/>
    <m/>
    <s v="N"/>
    <m/>
    <s v="NASILVAM"/>
    <s v="NASILVAM"/>
    <n v="19144"/>
    <s v="nicole.silva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6608096"/>
    <s v="7"/>
    <s v="16608096-7"/>
    <s v="NNGAJARA"/>
    <s v="NATALIE NICOLE GAJARDO ACEVEDO"/>
    <s v="NATALIE NICOLE"/>
    <s v="GAJARDO ACEVEDO"/>
    <x v="1"/>
    <x v="5"/>
    <s v="Baja en capacitación"/>
    <m/>
    <d v="2017-08-02T00:00:00"/>
    <m/>
    <m/>
    <m/>
    <m/>
    <m/>
    <d v="1988-03-25T00:00:00"/>
    <m/>
    <m/>
    <s v=""/>
    <d v="2017-08-01T00:00:00"/>
    <m/>
    <s v="N"/>
    <m/>
    <s v="NNGAJARA"/>
    <s v="NNGAJARA"/>
    <n v="19157"/>
    <s v="natalie.gajardo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4280195"/>
    <s v="7"/>
    <s v="14280195-7"/>
    <s v="NSPACHES"/>
    <s v="NEDILA SABINA PACHECO SALINAS"/>
    <s v="NEDILA SABINA"/>
    <s v="PACHECO SALINAS"/>
    <x v="1"/>
    <x v="5"/>
    <s v="Baja en capacitación"/>
    <m/>
    <d v="2017-08-01T00:00:00"/>
    <m/>
    <m/>
    <m/>
    <m/>
    <m/>
    <d v="1973-07-24T00:00:00"/>
    <m/>
    <m/>
    <s v=""/>
    <d v="2017-08-01T00:00:00"/>
    <m/>
    <s v="N"/>
    <m/>
    <s v="NSPACHES"/>
    <s v="NSPACHES"/>
    <n v="19159"/>
    <s v="nedila.pacheco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7390013"/>
    <s v="9"/>
    <s v="17390013-9"/>
    <s v="ODECHEVP"/>
    <s v="OLGA DEL CARMEN ECHEVERRIA PUENTES"/>
    <s v="OLGA DEL CARMEN"/>
    <s v="ECHEVERRIA PUENTES"/>
    <x v="1"/>
    <x v="5"/>
    <m/>
    <m/>
    <d v="2017-12-22T00:00:00"/>
    <m/>
    <m/>
    <m/>
    <m/>
    <m/>
    <d v="1989-12-24T00:00:00"/>
    <m/>
    <m/>
    <s v=""/>
    <d v="2017-08-01T00:00:00"/>
    <m/>
    <s v="N"/>
    <m/>
    <s v="ODECHEVP"/>
    <s v="ODECHEVP"/>
    <n v="19150"/>
    <s v="olga.echeverria@consultor.wom.cl"/>
    <m/>
    <m/>
    <n v="7"/>
    <s v="Katterine Cuadra"/>
    <x v="1"/>
    <m/>
    <n v="1"/>
    <d v="2021-03-01T00:00:00"/>
    <s v=""/>
    <m/>
    <d v="2017-12-01T00:00:00"/>
    <s v=""/>
    <s v="No"/>
    <s v="No"/>
  </r>
  <r>
    <s v="Holdtech"/>
    <x v="0"/>
    <s v="Masivo"/>
    <s v="La Serena"/>
    <s v="16052990"/>
    <s v="3"/>
    <s v="16052990-3"/>
    <s v="RAHIDALA"/>
    <s v="RICARDO ANTONIO HIDALGO ALVAREZ"/>
    <s v="RICARDO ANTONIO"/>
    <s v="HIDALGO ALVAREZ"/>
    <x v="1"/>
    <x v="5"/>
    <s v="Baja en capacitación"/>
    <m/>
    <d v="2017-08-01T00:00:00"/>
    <m/>
    <m/>
    <m/>
    <m/>
    <m/>
    <d v="1985-03-07T00:00:00"/>
    <m/>
    <m/>
    <s v=""/>
    <d v="2017-08-01T00:00:00"/>
    <m/>
    <s v="N"/>
    <m/>
    <s v="RAHIDALA"/>
    <s v="RAHIDALA"/>
    <n v="19148"/>
    <s v="ricardo.hidalgo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3973914"/>
    <s v="0"/>
    <s v="13973914-0"/>
    <s v="SAMARAMF"/>
    <s v="SERGIO ARTURO MARAMBIO FLORES"/>
    <s v="SERGIO ARTURO"/>
    <s v="MARAMBIO FLORES"/>
    <x v="1"/>
    <x v="5"/>
    <s v="Baja en capacitación"/>
    <m/>
    <d v="2017-08-01T00:00:00"/>
    <m/>
    <m/>
    <m/>
    <m/>
    <m/>
    <d v="1981-08-16T00:00:00"/>
    <m/>
    <m/>
    <s v=""/>
    <d v="2017-08-01T00:00:00"/>
    <m/>
    <s v="N"/>
    <m/>
    <s v="SAMARAMF"/>
    <s v="SAMARAMF"/>
    <n v="19156"/>
    <s v="sergio.marambio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2805256"/>
    <s v="9"/>
    <s v="12805256-9"/>
    <s v="SDFLOREC"/>
    <s v="SANDRA DEL CARMEN FLORES CANTULIANO"/>
    <s v="SANDRA DEL CARMEN"/>
    <s v="FLORES CANTULIANO"/>
    <x v="1"/>
    <x v="5"/>
    <s v="Baja en capacitación"/>
    <m/>
    <d v="2017-08-17T00:00:00"/>
    <m/>
    <m/>
    <m/>
    <m/>
    <m/>
    <d v="1974-12-21T00:00:00"/>
    <m/>
    <m/>
    <s v=""/>
    <d v="2017-08-01T00:00:00"/>
    <m/>
    <s v="N"/>
    <m/>
    <s v="SDFLOREC"/>
    <s v="SDFLOREC"/>
    <n v="19138"/>
    <s v="sandra.flores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Masivo"/>
    <s v="La Serena"/>
    <s v="13760430"/>
    <s v="2"/>
    <s v="13760430-2"/>
    <s v="YCRODRIS"/>
    <s v="YANETT CAROLINA RODRIGUEZ SAPIAIN"/>
    <s v="YANETT CAROLINA"/>
    <s v="RODRIGUEZ SAPIAIN"/>
    <x v="1"/>
    <x v="5"/>
    <s v="Baja en capacitación"/>
    <m/>
    <d v="2017-08-18T00:00:00"/>
    <m/>
    <m/>
    <m/>
    <m/>
    <m/>
    <d v="1980-06-06T00:00:00"/>
    <m/>
    <m/>
    <s v=""/>
    <d v="2017-08-01T00:00:00"/>
    <m/>
    <s v="N"/>
    <m/>
    <s v="YCRODRIS"/>
    <s v="YCRODRIS"/>
    <n v="19066"/>
    <s v="yanett.rodriguez@consultor.wom.cl"/>
    <m/>
    <m/>
    <n v="7"/>
    <s v="Katterine Cuadra"/>
    <x v="1"/>
    <m/>
    <n v="1"/>
    <d v="2021-03-01T00:00:00"/>
    <s v=""/>
    <m/>
    <d v="2017-08-01T00:00:00"/>
    <s v=""/>
    <s v="No"/>
    <s v="No"/>
  </r>
  <r>
    <s v="Holdtech"/>
    <x v="0"/>
    <s v="Prepago"/>
    <s v="La Serena"/>
    <s v="18923799"/>
    <s v="5"/>
    <s v="18923799-5"/>
    <s v="ARSEGOVS"/>
    <s v="ALEXANDRA ROSE SEGOVIA SAN MARTIN"/>
    <s v="ALEXANDRA ROSE"/>
    <s v="SEGOVIA SAN MARTIN"/>
    <x v="1"/>
    <x v="5"/>
    <s v="Baja en capacitación"/>
    <m/>
    <d v="2017-10-04T00:00:00"/>
    <m/>
    <m/>
    <m/>
    <m/>
    <m/>
    <d v="1995-04-25T00:00:00"/>
    <m/>
    <m/>
    <s v=""/>
    <d v="2017-09-25T00:00:00"/>
    <d v="2017-10-05T00:00:00"/>
    <s v="N"/>
    <m/>
    <s v="ARSEGOVS"/>
    <s v="ARSEGOVS"/>
    <n v="19047"/>
    <s v="alexandra.segovia@consultor.wom.cl"/>
    <m/>
    <m/>
    <n v="9"/>
    <s v="Daniela Gonzalez"/>
    <x v="0"/>
    <m/>
    <s v=""/>
    <d v="2021-03-01T00:00:00"/>
    <s v=""/>
    <m/>
    <d v="2017-10-01T00:00:00"/>
    <s v=""/>
    <s v="No"/>
    <s v="No"/>
  </r>
  <r>
    <s v="Holdtech"/>
    <x v="0"/>
    <s v="Prepago"/>
    <s v="La Serena"/>
    <s v="10764365"/>
    <s v="6"/>
    <s v="10764365-6"/>
    <s v="CAESPINA"/>
    <s v="CARLINA AMADORA ESPINOZA ARANÍZ"/>
    <s v="CARLINA AMADORA"/>
    <s v="ESPINOZA ARANÍZ"/>
    <x v="1"/>
    <x v="5"/>
    <s v="Baja en capacitación"/>
    <m/>
    <d v="2017-10-02T00:00:00"/>
    <m/>
    <m/>
    <m/>
    <m/>
    <m/>
    <d v="1967-07-11T00:00:00"/>
    <m/>
    <m/>
    <s v=""/>
    <d v="2017-09-25T00:00:00"/>
    <d v="2017-10-05T00:00:00"/>
    <s v="N"/>
    <m/>
    <s v="CAESPINA"/>
    <s v="CAESPINA"/>
    <n v="19107"/>
    <s v="carlina.espinoza@consultor.wom.cl"/>
    <m/>
    <m/>
    <n v="9"/>
    <s v="Daniela Gonzalez"/>
    <x v="0"/>
    <m/>
    <s v=""/>
    <d v="2021-03-01T00:00:00"/>
    <s v=""/>
    <m/>
    <d v="2017-10-01T00:00:00"/>
    <s v=""/>
    <s v="No"/>
    <s v="No"/>
  </r>
  <r>
    <s v="Holdtech"/>
    <x v="0"/>
    <s v="Prepago"/>
    <s v="La Serena"/>
    <s v="14117921"/>
    <s v="7"/>
    <s v="14117921-7"/>
    <s v="CPPACHER"/>
    <s v="CARLA POLETT PACHECO RIVERA"/>
    <s v="CARLA POLETT"/>
    <s v="PACHECO RIVERA"/>
    <x v="1"/>
    <x v="5"/>
    <s v="Baja en capacitación"/>
    <m/>
    <d v="2017-10-03T00:00:00"/>
    <m/>
    <m/>
    <m/>
    <m/>
    <m/>
    <d v="1981-07-10T00:00:00"/>
    <m/>
    <m/>
    <s v=""/>
    <d v="2017-09-25T00:00:00"/>
    <d v="2017-10-05T00:00:00"/>
    <s v="N"/>
    <m/>
    <s v="CPPACHER"/>
    <s v="CPPACHER"/>
    <n v="19074"/>
    <s v="carla.pacheco@consultor.wom.cl"/>
    <m/>
    <m/>
    <n v="9"/>
    <s v="Daniela Gonzalez"/>
    <x v="0"/>
    <m/>
    <s v=""/>
    <d v="2021-03-01T00:00:00"/>
    <s v=""/>
    <m/>
    <d v="2017-10-01T00:00:00"/>
    <s v=""/>
    <s v="No"/>
    <s v="No"/>
  </r>
  <r>
    <s v="Holdtech"/>
    <x v="0"/>
    <s v="Prepago"/>
    <s v="La Serena"/>
    <s v="13328148"/>
    <s v="7"/>
    <s v="13328148-7"/>
    <s v="GEVEGAG"/>
    <s v="GIPSY ELENA VEGA GODOY"/>
    <s v="GIPSY ELENA"/>
    <s v="VEGA GODOY"/>
    <x v="1"/>
    <x v="5"/>
    <s v="Baja en capacitación"/>
    <m/>
    <d v="2017-10-03T00:00:00"/>
    <m/>
    <m/>
    <m/>
    <m/>
    <m/>
    <d v="1978-08-18T00:00:00"/>
    <m/>
    <m/>
    <s v=""/>
    <d v="2017-09-25T00:00:00"/>
    <d v="2017-10-05T00:00:00"/>
    <s v="N"/>
    <m/>
    <s v="GEVEGAG"/>
    <s v="GEVEGAG"/>
    <n v="19067"/>
    <s v="gipsy.vega@consultor.wom.cl"/>
    <m/>
    <m/>
    <n v="9"/>
    <s v="Daniela Gonzalez"/>
    <x v="0"/>
    <m/>
    <s v=""/>
    <d v="2021-03-01T00:00:00"/>
    <s v=""/>
    <m/>
    <d v="2017-10-01T00:00:00"/>
    <s v=""/>
    <s v="No"/>
    <s v="No"/>
  </r>
  <r>
    <s v="Holdtech"/>
    <x v="0"/>
    <s v="Prepago"/>
    <s v="La Serena"/>
    <s v="18001960"/>
    <s v="K"/>
    <s v="18001960-K"/>
    <s v="JCROJASC"/>
    <s v="JENIFER CONSTANZA ROJAS CERDA"/>
    <s v="JENIFER CONSTANZA"/>
    <s v="ROJAS CERDA"/>
    <x v="1"/>
    <x v="5"/>
    <s v="Baja en capacitación"/>
    <m/>
    <d v="2017-09-25T00:00:00"/>
    <m/>
    <m/>
    <m/>
    <m/>
    <m/>
    <d v="1991-09-27T00:00:00"/>
    <m/>
    <m/>
    <s v=""/>
    <d v="2017-09-25T00:00:00"/>
    <d v="2017-10-05T00:00:00"/>
    <s v="N"/>
    <m/>
    <s v="JCROJASC"/>
    <s v="JCROJASC"/>
    <n v="19076"/>
    <s v="jenifer.rojas@consultor.wom.cl"/>
    <m/>
    <m/>
    <n v="9"/>
    <s v="Daniela Gonzalez"/>
    <x v="0"/>
    <m/>
    <s v=""/>
    <d v="2021-03-01T00:00:00"/>
    <s v=""/>
    <m/>
    <d v="2017-09-01T00:00:00"/>
    <s v=""/>
    <s v="No"/>
    <s v="No"/>
  </r>
  <r>
    <s v="Holdtech"/>
    <x v="0"/>
    <s v="Prepago"/>
    <s v="La Serena"/>
    <s v="10685997"/>
    <s v="3"/>
    <s v="10685997-3"/>
    <s v="JDMATAMS"/>
    <s v="JEANETTE DAMIANA MATAMOROS SALDIVAR"/>
    <s v="JEANETTE DAMIANA"/>
    <s v="MATAMOROS SALDIVAR"/>
    <x v="1"/>
    <x v="5"/>
    <s v="Baja en capacitación"/>
    <m/>
    <d v="2017-10-02T00:00:00"/>
    <m/>
    <m/>
    <m/>
    <m/>
    <m/>
    <d v="1973-02-17T00:00:00"/>
    <m/>
    <m/>
    <s v=""/>
    <d v="2017-09-25T00:00:00"/>
    <d v="2017-10-05T00:00:00"/>
    <s v="N"/>
    <m/>
    <s v="JDMATAMS"/>
    <s v="JDMATAMS"/>
    <n v="19080"/>
    <s v="jeanette.matamoros@consultor.wom.cl"/>
    <m/>
    <m/>
    <n v="9"/>
    <s v="Daniela Gonzalez"/>
    <x v="0"/>
    <m/>
    <s v=""/>
    <d v="2021-03-01T00:00:00"/>
    <s v=""/>
    <m/>
    <d v="2017-10-01T00:00:00"/>
    <s v=""/>
    <s v="No"/>
    <s v="No"/>
  </r>
  <r>
    <s v="Holdtech"/>
    <x v="0"/>
    <s v="Prepago"/>
    <s v="La Serena"/>
    <s v="14626233"/>
    <s v="3"/>
    <s v="14626233-3"/>
    <s v="KPROJAST"/>
    <s v="KAREN PATRICIA ROJAS TAPIA"/>
    <s v="KAREN PATRICIA"/>
    <s v="ROJAS TAPIA"/>
    <x v="1"/>
    <x v="5"/>
    <s v="Baja en capacitación"/>
    <s v="Motivos personales"/>
    <d v="2017-09-28T00:00:00"/>
    <m/>
    <m/>
    <m/>
    <m/>
    <m/>
    <d v="1981-06-25T00:00:00"/>
    <m/>
    <m/>
    <s v=""/>
    <d v="2017-09-25T00:00:00"/>
    <d v="2017-10-05T00:00:00"/>
    <s v="N"/>
    <m/>
    <s v="KPROJAST"/>
    <s v="KPROJAST"/>
    <n v="19003"/>
    <s v="karen.rojas.t@consultor.wom.cl"/>
    <m/>
    <m/>
    <n v="9"/>
    <s v="Daniela Gonzalez"/>
    <x v="0"/>
    <m/>
    <s v=""/>
    <d v="2021-03-01T00:00:00"/>
    <s v=""/>
    <m/>
    <d v="2017-09-01T00:00:00"/>
    <s v=""/>
    <s v="No"/>
    <s v="No"/>
  </r>
  <r>
    <s v="Holdtech"/>
    <x v="0"/>
    <s v="Prepago"/>
    <s v="La Serena"/>
    <s v="12646359"/>
    <s v="6"/>
    <s v="12646359-6"/>
    <s v="LBLARAB"/>
    <s v="LORENA BEATRIZ LARA BRITO"/>
    <s v="LORENA BEATRIZ"/>
    <s v="LARA BRITO"/>
    <x v="1"/>
    <x v="5"/>
    <s v="Baja en capacitación"/>
    <s v="Motivos personales"/>
    <d v="2017-09-28T00:00:00"/>
    <m/>
    <m/>
    <m/>
    <m/>
    <m/>
    <d v="1974-07-27T00:00:00"/>
    <m/>
    <m/>
    <s v=""/>
    <d v="2017-09-25T00:00:00"/>
    <d v="2017-10-05T00:00:00"/>
    <s v="N"/>
    <m/>
    <s v="LBLARAB"/>
    <s v="LBLARAB"/>
    <n v="19094"/>
    <s v="lorena.lara.b@consultor.wom.cl"/>
    <m/>
    <m/>
    <n v="9"/>
    <s v="Daniela Gonzalez"/>
    <x v="0"/>
    <m/>
    <s v=""/>
    <d v="2021-03-01T00:00:00"/>
    <s v=""/>
    <m/>
    <d v="2017-09-01T00:00:00"/>
    <s v=""/>
    <s v="No"/>
    <s v="No"/>
  </r>
  <r>
    <s v="Holdtech"/>
    <x v="0"/>
    <s v="Prepago"/>
    <s v="La Serena"/>
    <s v="17173642"/>
    <s v="0"/>
    <s v="17173642-0"/>
    <s v="MFGAHONR"/>
    <s v="MILKO GAHONA GAHONA ROJAS"/>
    <s v="MILKO GAHONA"/>
    <s v="GAHONA ROJAS"/>
    <x v="1"/>
    <x v="5"/>
    <s v="Baja en capacitación"/>
    <s v="No Certifica"/>
    <d v="2017-10-04T00:00:00"/>
    <m/>
    <m/>
    <m/>
    <m/>
    <m/>
    <d v="1989-01-04T00:00:00"/>
    <m/>
    <m/>
    <s v=""/>
    <d v="2017-09-25T00:00:00"/>
    <d v="2017-10-05T00:00:00"/>
    <s v="N"/>
    <m/>
    <s v="MFGAHONR"/>
    <s v="MFGAHONR"/>
    <n v="19025"/>
    <s v="milko.gahona@consultor.wom.cl"/>
    <m/>
    <m/>
    <n v="9"/>
    <s v="Daniela Gonzalez"/>
    <x v="0"/>
    <m/>
    <s v=""/>
    <d v="2021-03-01T00:00:00"/>
    <s v=""/>
    <m/>
    <d v="2017-10-01T00:00:00"/>
    <s v=""/>
    <s v="No"/>
    <s v="No"/>
  </r>
  <r>
    <s v="Holdtech"/>
    <x v="0"/>
    <s v="Prepago"/>
    <s v="La Serena"/>
    <s v="9377367-"/>
    <s v="5"/>
    <s v="9377367-5"/>
    <s v="OEANAVAC"/>
    <s v="ORIANA EVELYN ANAVALÓN CALDERON"/>
    <s v="ORIANA EVELYN"/>
    <s v="ANAVALÓN CALDERON"/>
    <x v="1"/>
    <x v="5"/>
    <s v="Baja en capacitación"/>
    <s v="No Certifica"/>
    <d v="2017-10-04T00:00:00"/>
    <m/>
    <m/>
    <m/>
    <m/>
    <m/>
    <d v="1963-10-20T00:00:00"/>
    <m/>
    <m/>
    <s v=""/>
    <d v="2017-09-25T00:00:00"/>
    <d v="2017-10-05T00:00:00"/>
    <s v="N"/>
    <m/>
    <s v="OEANAVAC"/>
    <s v="OEANAVAC"/>
    <n v="19021"/>
    <s v="oriana.anavalon@consultor.wom.cl"/>
    <m/>
    <m/>
    <n v="9"/>
    <s v="Daniela Gonzalez"/>
    <x v="0"/>
    <m/>
    <s v=""/>
    <d v="2021-03-01T00:00:00"/>
    <s v=""/>
    <m/>
    <d v="2017-10-01T00:00:00"/>
    <s v=""/>
    <s v="No"/>
    <s v="No"/>
  </r>
  <r>
    <s v="Holdtech"/>
    <x v="0"/>
    <s v="Prepago"/>
    <s v="La Serena"/>
    <s v="15912578"/>
    <s v="5"/>
    <s v="15912578-5"/>
    <s v="RACOLLAT"/>
    <s v="ROBERTO ALEJANDRO COLLAO TABILO"/>
    <s v="ROBERTO ALEJANDRO"/>
    <s v="COLLAO TABILO"/>
    <x v="1"/>
    <x v="5"/>
    <s v="Baja en capacitación"/>
    <m/>
    <d v="2017-09-25T00:00:00"/>
    <m/>
    <m/>
    <m/>
    <m/>
    <m/>
    <d v="1984-07-25T00:00:00"/>
    <m/>
    <m/>
    <s v=""/>
    <d v="2017-09-25T00:00:00"/>
    <d v="2017-10-05T00:00:00"/>
    <s v="N"/>
    <m/>
    <s v="RACOLLAT"/>
    <s v="RACOLLAT"/>
    <n v="19101"/>
    <s v="roberto.collao@consultor.wom.cl"/>
    <m/>
    <m/>
    <n v="9"/>
    <s v="Daniela Gonzalez"/>
    <x v="0"/>
    <m/>
    <s v=""/>
    <d v="2021-03-01T00:00:00"/>
    <s v=""/>
    <m/>
    <d v="2017-09-01T00:00:00"/>
    <s v=""/>
    <s v="No"/>
    <s v="No"/>
  </r>
  <r>
    <s v="Holdtech"/>
    <x v="0"/>
    <s v="Prepago"/>
    <s v="La Serena"/>
    <s v="17492536"/>
    <s v="4"/>
    <s v="17492536-4"/>
    <s v="SADUENAG"/>
    <s v="SEBASTIAN ANDRES DUEÑAS GODOY"/>
    <s v="SEBASTIAN ANDRES"/>
    <s v="DUEÑAS GODOY"/>
    <x v="1"/>
    <x v="5"/>
    <s v="Baja en capacitación"/>
    <m/>
    <d v="2017-09-25T00:00:00"/>
    <m/>
    <m/>
    <m/>
    <m/>
    <m/>
    <d v="1990-04-07T00:00:00"/>
    <m/>
    <m/>
    <s v=""/>
    <d v="2017-09-25T00:00:00"/>
    <d v="2017-10-05T00:00:00"/>
    <s v="N"/>
    <m/>
    <s v="SADUENAG"/>
    <s v="SADUENAG"/>
    <n v="19058"/>
    <s v="sebastian.duenas@consultor.wom.cl"/>
    <m/>
    <m/>
    <n v="9"/>
    <s v="Daniela Gonzalez"/>
    <x v="0"/>
    <m/>
    <s v=""/>
    <d v="2021-03-01T00:00:00"/>
    <s v=""/>
    <m/>
    <d v="2017-09-01T00:00:00"/>
    <s v=""/>
    <s v="No"/>
    <s v="No"/>
  </r>
  <r>
    <s v="Holdtech"/>
    <x v="0"/>
    <s v="Masivo"/>
    <s v="La Serena"/>
    <s v="16012552"/>
    <s v="7"/>
    <s v="16012552-7"/>
    <s v="AAORTIZR"/>
    <s v="ALFONSINA ANDREA ORTIZ RAMIREZ"/>
    <s v="ALFONSINA ANDREA"/>
    <s v="ORTIZ RAMIREZ"/>
    <x v="1"/>
    <x v="5"/>
    <s v="Baja en capacitación"/>
    <m/>
    <d v="2017-11-02T00:00:00"/>
    <m/>
    <m/>
    <m/>
    <m/>
    <m/>
    <d v="1985-09-26T00:00:00"/>
    <m/>
    <m/>
    <s v=""/>
    <d v="2017-10-06T00:00:00"/>
    <d v="2017-10-27T00:00:00"/>
    <s v="N"/>
    <m/>
    <s v="AAORTIZR"/>
    <s v="AAORTIZR"/>
    <n v="19134"/>
    <s v="alfonsina.ortiz@consultor.wom.cl"/>
    <m/>
    <m/>
    <n v="10"/>
    <s v="Katterine Cuadra"/>
    <x v="0"/>
    <m/>
    <s v=""/>
    <d v="2021-03-01T00:00:00"/>
    <s v=""/>
    <m/>
    <d v="2017-11-01T00:00:00"/>
    <s v=""/>
    <s v="No"/>
    <s v="No"/>
  </r>
  <r>
    <s v="Holdtech"/>
    <x v="0"/>
    <s v="Masivo"/>
    <s v="La Serena"/>
    <s v="16442966"/>
    <s v="0"/>
    <s v="16442966-0"/>
    <s v="ANSALASS"/>
    <s v="ALBERT NICOLAS SALAS SALAS"/>
    <s v="ALBERT NICOLAS"/>
    <s v="SALAS SALAS"/>
    <x v="1"/>
    <x v="5"/>
    <s v="Baja en capacitación"/>
    <s v="No se presenta después de certificación"/>
    <d v="2017-11-10T00:00:00"/>
    <m/>
    <m/>
    <m/>
    <m/>
    <m/>
    <d v="1986-12-04T00:00:00"/>
    <m/>
    <m/>
    <s v=""/>
    <d v="2017-10-06T00:00:00"/>
    <d v="2017-10-27T00:00:00"/>
    <s v="N"/>
    <m/>
    <s v="ANSALASS"/>
    <s v="ANSALASS"/>
    <n v="19008"/>
    <s v="albert.salas@consultor.wom.cl"/>
    <m/>
    <m/>
    <n v="10"/>
    <s v="Katterine Cuadra"/>
    <x v="0"/>
    <m/>
    <s v=""/>
    <d v="2021-03-01T00:00:00"/>
    <s v=""/>
    <m/>
    <d v="2017-11-01T00:00:00"/>
    <s v=""/>
    <s v="No"/>
    <s v="No"/>
  </r>
  <r>
    <s v="Holdtech"/>
    <x v="0"/>
    <s v="Masivo"/>
    <s v="La Serena"/>
    <s v="11619018"/>
    <s v="4"/>
    <s v="11619018-4"/>
    <s v="CPTORREH"/>
    <s v="CECILIA PAOLA TORRES HEREDIA"/>
    <s v="CECILIA PAOLA"/>
    <s v="TORRES HEREDIA"/>
    <x v="1"/>
    <x v="5"/>
    <s v="Baja en capacitación"/>
    <m/>
    <d v="2017-10-24T00:00:00"/>
    <m/>
    <m/>
    <m/>
    <m/>
    <m/>
    <d v="1970-08-15T00:00:00"/>
    <m/>
    <m/>
    <s v=""/>
    <d v="2017-10-06T00:00:00"/>
    <d v="2017-10-27T00:00:00"/>
    <s v="N"/>
    <m/>
    <s v="CPTORREH"/>
    <s v="CPTORREH"/>
    <n v="19094"/>
    <s v="cecilia.torres@consultor.wom.cl"/>
    <m/>
    <m/>
    <n v="10"/>
    <s v="Katterine Cuadra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5223512"/>
    <s v="7"/>
    <s v="15223512-7"/>
    <s v="CSBUSTOP"/>
    <s v="CARLOS SEBASTIAN BUSTOS PRADENAS"/>
    <s v="CARLOS SEBASTIAN"/>
    <s v="BUSTOS PRADENAS"/>
    <x v="1"/>
    <x v="5"/>
    <s v="Baja en capacitación"/>
    <m/>
    <d v="2017-11-02T00:00:00"/>
    <m/>
    <m/>
    <m/>
    <m/>
    <m/>
    <d v="1983-01-19T00:00:00"/>
    <m/>
    <m/>
    <s v=""/>
    <d v="2017-10-06T00:00:00"/>
    <d v="2017-10-27T00:00:00"/>
    <s v="N"/>
    <m/>
    <s v="CSBUSTOP"/>
    <s v="CSBUSTOP"/>
    <n v="19045"/>
    <s v="carlos.bustos@consultor.wom.cl"/>
    <m/>
    <m/>
    <n v="10"/>
    <s v="Katterine Cuadra"/>
    <x v="0"/>
    <m/>
    <s v=""/>
    <d v="2021-03-01T00:00:00"/>
    <s v=""/>
    <m/>
    <d v="2017-11-01T00:00:00"/>
    <s v=""/>
    <s v="No"/>
    <s v="No"/>
  </r>
  <r>
    <s v="Holdtech"/>
    <x v="0"/>
    <s v="Masivo"/>
    <s v="La Serena"/>
    <s v="18941213"/>
    <s v="4"/>
    <s v="18941213-4"/>
    <s v="EOORTEGA"/>
    <s v="EMMANUEL ORLANDO ORTEGA ARRIAGADA"/>
    <s v="EMMANUEL ORLANDO"/>
    <s v="ORTEGA ARRIAGADA"/>
    <x v="1"/>
    <x v="5"/>
    <s v="Baja en capacitación"/>
    <m/>
    <d v="2017-10-02T00:00:00"/>
    <m/>
    <m/>
    <m/>
    <m/>
    <m/>
    <d v="1995-05-15T00:00:00"/>
    <m/>
    <m/>
    <s v=""/>
    <d v="2017-10-06T00:00:00"/>
    <d v="2017-10-27T00:00:00"/>
    <s v="N"/>
    <m/>
    <s v="EOORTEGA"/>
    <s v="EOORTEGA"/>
    <n v="19131"/>
    <s v="emmanuel.ortega@consultor.wom.cl"/>
    <m/>
    <m/>
    <n v="10"/>
    <s v="Katterine Cuadra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5016060"/>
    <s v="K"/>
    <s v="15016060-K"/>
    <s v="ERLEONR"/>
    <s v="EVELYN ROXANA LEON ROSAS"/>
    <s v="EVELYN ROXANA"/>
    <s v="LEON ROSAS"/>
    <x v="1"/>
    <x v="5"/>
    <s v="Baja en capacitación"/>
    <m/>
    <d v="2017-10-25T00:00:00"/>
    <m/>
    <m/>
    <m/>
    <m/>
    <m/>
    <d v="1983-04-11T00:00:00"/>
    <m/>
    <m/>
    <s v=""/>
    <d v="2017-10-06T00:00:00"/>
    <d v="2017-10-27T00:00:00"/>
    <s v="N"/>
    <m/>
    <s v="ERLEONR"/>
    <s v="ERLEONR"/>
    <n v="19110"/>
    <s v="evelyn.leon@consultor.wom.cl"/>
    <m/>
    <m/>
    <n v="10"/>
    <s v="Katterine Cuadra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8985666"/>
    <s v="0"/>
    <s v="18985666-0"/>
    <s v="FNBUSTOA"/>
    <s v="FRANK NICHOLAS BUSTOS ARAYA"/>
    <s v="FRANK NICHOLAS"/>
    <s v="BUSTOS ARAYA"/>
    <x v="1"/>
    <x v="5"/>
    <s v="Baja en capacitación"/>
    <s v="No se presenta después de certificación"/>
    <d v="2017-11-10T00:00:00"/>
    <m/>
    <m/>
    <m/>
    <m/>
    <m/>
    <d v="1995-06-25T00:00:00"/>
    <m/>
    <m/>
    <s v=""/>
    <d v="2017-10-06T00:00:00"/>
    <d v="2017-10-27T00:00:00"/>
    <s v="N"/>
    <m/>
    <s v="FNBUSTOA"/>
    <s v="FNBUSTOA"/>
    <n v="19021"/>
    <s v="frank.bustos@consultor.wom.cl"/>
    <m/>
    <m/>
    <n v="10"/>
    <s v="Katterine Cuadra"/>
    <x v="0"/>
    <m/>
    <s v=""/>
    <d v="2021-03-01T00:00:00"/>
    <s v=""/>
    <m/>
    <d v="2017-11-01T00:00:00"/>
    <s v=""/>
    <s v="No"/>
    <s v="No"/>
  </r>
  <r>
    <s v="Holdtech"/>
    <x v="0"/>
    <s v="Masivo"/>
    <s v="La Serena"/>
    <s v="12595688"/>
    <s v="2"/>
    <s v="12595688-2"/>
    <s v="IFLEDEZR"/>
    <s v="INGRID FABIOLA LEDEZMA ROJAS"/>
    <s v="INGRID FABIOLA"/>
    <s v="LEDEZMA ROJAS"/>
    <x v="1"/>
    <x v="5"/>
    <s v="Baja en capacitación"/>
    <s v="Motivos personales"/>
    <d v="2017-10-13T00:00:00"/>
    <m/>
    <m/>
    <m/>
    <m/>
    <m/>
    <d v="1974-03-11T00:00:00"/>
    <m/>
    <m/>
    <s v=""/>
    <d v="2017-10-06T00:00:00"/>
    <d v="2017-10-27T00:00:00"/>
    <s v="N"/>
    <m/>
    <s v="IFLEDEZR"/>
    <s v="IFLEDEZR"/>
    <n v="19092"/>
    <s v="ingrid.ledezma@consultor.wom.cl"/>
    <m/>
    <m/>
    <n v="10"/>
    <s v="Katterine Cuadra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0113465"/>
    <s v="2"/>
    <s v="10113465-2"/>
    <s v="LDMONDAA"/>
    <s v="LORENZO DEL ROSARIO MONDACA ALUCEMA"/>
    <s v="LORENZO DEL ROSARIO"/>
    <s v="MONDACA ALUCEMA"/>
    <x v="1"/>
    <x v="5"/>
    <s v="Baja en capacitación"/>
    <m/>
    <d v="2017-10-24T00:00:00"/>
    <m/>
    <m/>
    <m/>
    <m/>
    <m/>
    <d v="1968-05-20T00:00:00"/>
    <m/>
    <m/>
    <s v=""/>
    <d v="2017-10-06T00:00:00"/>
    <d v="2017-10-27T00:00:00"/>
    <s v="N"/>
    <m/>
    <s v="LDMONDAA"/>
    <s v="LDMONDAA"/>
    <n v="19101"/>
    <s v="lorenzo.mondaca@consultor.wom.cl"/>
    <m/>
    <m/>
    <n v="10"/>
    <s v="Katterine Cuadra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7937731"/>
    <s v="4"/>
    <s v="17937731-4"/>
    <s v="LFRODRIB"/>
    <s v="LORENA FRANCISCA RODRIGUEZ BONILLA"/>
    <s v="LORENA FRANCISCA"/>
    <s v="RODRIGUEZ BONILLA"/>
    <x v="1"/>
    <x v="5"/>
    <s v="Baja en capacitación"/>
    <m/>
    <d v="2017-10-20T00:00:00"/>
    <m/>
    <m/>
    <m/>
    <m/>
    <m/>
    <d v="1991-09-20T00:00:00"/>
    <m/>
    <m/>
    <s v=""/>
    <d v="2017-10-06T00:00:00"/>
    <d v="2017-10-27T00:00:00"/>
    <s v="N"/>
    <m/>
    <s v="LFRODRIB"/>
    <s v="LFRODRIB"/>
    <n v="19119"/>
    <s v="lorena.rodriguez@consultor.wom.cl"/>
    <m/>
    <m/>
    <n v="10"/>
    <s v="Katterine Cuadra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3328197"/>
    <s v="5"/>
    <s v="13328197-5"/>
    <s v="MAARDILM"/>
    <s v="MARIANNE ALEJANDRA ARDILES MORALES"/>
    <s v="MARIANNE ALEJANDRA"/>
    <s v="ARDILES MORALES"/>
    <x v="1"/>
    <x v="5"/>
    <s v="Baja en capacitación"/>
    <m/>
    <d v="2017-10-19T00:00:00"/>
    <m/>
    <m/>
    <m/>
    <m/>
    <m/>
    <d v="1978-07-23T00:00:00"/>
    <m/>
    <m/>
    <s v=""/>
    <d v="2017-10-06T00:00:00"/>
    <d v="2017-10-27T00:00:00"/>
    <s v="N"/>
    <m/>
    <s v="MAARDILM"/>
    <s v="MAARDILM"/>
    <n v="19113"/>
    <s v="marianne.ardiles@consultor.wom.cl"/>
    <m/>
    <m/>
    <n v="10"/>
    <s v="Katterine Cuadra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6891739"/>
    <s v="2"/>
    <s v="16891739-2"/>
    <s v="MDYANEZS"/>
    <s v="MARICEL DEL CARMEN YAÑEZ SANTANDER"/>
    <s v="MARICEL DEL CARMEN"/>
    <s v="YAÑEZ SANTANDER"/>
    <x v="1"/>
    <x v="5"/>
    <s v="Baja en capacitación"/>
    <m/>
    <d v="2017-10-16T00:00:00"/>
    <m/>
    <m/>
    <m/>
    <m/>
    <m/>
    <d v="1987-11-04T00:00:00"/>
    <m/>
    <m/>
    <s v=""/>
    <d v="2017-10-06T00:00:00"/>
    <d v="2017-10-27T00:00:00"/>
    <s v="N"/>
    <m/>
    <s v="MDYANEZS"/>
    <s v="MDYANEZS"/>
    <n v="19118"/>
    <s v="maricel.yanez@consultor.wom.cl"/>
    <m/>
    <m/>
    <n v="10"/>
    <s v="Katterine Cuadra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5975606"/>
    <s v="8"/>
    <s v="15975606-8"/>
    <s v="NSRIVERC"/>
    <s v="NILSA SOLANGE RIVERA CARVAJAL"/>
    <s v="NILSA SOLANGE"/>
    <s v="RIVERA CARVAJAL"/>
    <x v="1"/>
    <x v="5"/>
    <s v="Baja en capacitación"/>
    <m/>
    <d v="2017-10-24T00:00:00"/>
    <m/>
    <m/>
    <m/>
    <m/>
    <m/>
    <d v="1985-02-02T00:00:00"/>
    <m/>
    <m/>
    <s v=""/>
    <d v="2017-10-06T00:00:00"/>
    <d v="2017-10-27T00:00:00"/>
    <s v="N"/>
    <m/>
    <s v="NSRIVERC"/>
    <s v="NSRIVERC"/>
    <n v="19144"/>
    <s v="nilsa.rivera@consultor.wom.cl"/>
    <m/>
    <m/>
    <n v="10"/>
    <s v="Katterine Cuadra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6484946-"/>
    <s v="8"/>
    <s v="6484946-8"/>
    <s v="YEHACINP"/>
    <s v="YAMIL EMILIO HACIN PIZARRO"/>
    <s v="YAMIL EMILIO"/>
    <s v="HACIN PIZARRO"/>
    <x v="1"/>
    <x v="5"/>
    <s v="Baja en capacitación"/>
    <s v="Motivos personales"/>
    <d v="2017-10-12T00:00:00"/>
    <m/>
    <m/>
    <m/>
    <m/>
    <m/>
    <d v="1957-08-25T00:00:00"/>
    <m/>
    <m/>
    <s v=""/>
    <d v="2017-10-06T00:00:00"/>
    <d v="2017-10-27T00:00:00"/>
    <s v="N"/>
    <m/>
    <s v="YEHACINP"/>
    <s v="YEHACINP"/>
    <n v="19009"/>
    <s v="yamil.hacin@consultor.wom.cl"/>
    <m/>
    <m/>
    <n v="10"/>
    <s v="Katterine Cuadra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8160361"/>
    <s v="5"/>
    <s v="18160361-5"/>
    <s v="YEURRUTU"/>
    <s v="YULIA EMELY URRUTIA URRUTIA"/>
    <s v="YULIA EMELY"/>
    <s v="URRUTIA URRUTIA"/>
    <x v="1"/>
    <x v="5"/>
    <s v="Baja en capacitación"/>
    <m/>
    <d v="2017-10-13T00:00:00"/>
    <m/>
    <m/>
    <m/>
    <m/>
    <m/>
    <d v="1984-03-03T00:00:00"/>
    <m/>
    <m/>
    <s v=""/>
    <d v="2017-10-06T00:00:00"/>
    <d v="2017-10-27T00:00:00"/>
    <s v="N"/>
    <m/>
    <s v="YEURRUTU"/>
    <s v="YEURRUTU"/>
    <n v="19133"/>
    <s v="yulia.urrutia@consultor.wom.cl"/>
    <m/>
    <m/>
    <n v="10"/>
    <s v="Katterine Cuadra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8210331"/>
    <s v="4"/>
    <s v="18210331-4"/>
    <s v="GMGARATS"/>
    <s v="GABRIEL MATIAS GARATE SEPULVEDA"/>
    <s v="GABRIEL MATIAS"/>
    <s v="GARATE SEPULVEDA"/>
    <x v="1"/>
    <x v="5"/>
    <s v="No Certifica"/>
    <s v="No Certifica"/>
    <d v="2017-11-06T00:00:00"/>
    <m/>
    <m/>
    <m/>
    <m/>
    <m/>
    <d v="1992-05-26T00:00:00"/>
    <m/>
    <m/>
    <s v=""/>
    <d v="2017-10-13T00:00:00"/>
    <d v="2017-11-06T00:00:00"/>
    <s v="N"/>
    <m/>
    <s v="GMGARATS"/>
    <s v="GMGARATS"/>
    <n v="19140"/>
    <s v="gabriel.garate@consultor.wom.cl"/>
    <m/>
    <m/>
    <n v="11"/>
    <s v="Daniela Gonzalez"/>
    <x v="0"/>
    <m/>
    <s v=""/>
    <d v="2021-03-01T00:00:00"/>
    <s v=""/>
    <m/>
    <d v="2017-11-01T00:00:00"/>
    <s v=""/>
    <s v="No"/>
    <s v="No"/>
  </r>
  <r>
    <s v="Holdtech"/>
    <x v="0"/>
    <s v="Masivo"/>
    <s v="La Serena"/>
    <s v="18923239"/>
    <s v="K"/>
    <s v="18923239-K"/>
    <s v="KEROJARA"/>
    <s v="KIMBERLYN ESTEFANIA ROJAS RAMIREZ"/>
    <s v="KIMBERLYN ESTEFANIA"/>
    <s v="ROJAS RAMIREZ"/>
    <x v="1"/>
    <x v="5"/>
    <s v="Baja en capacitación"/>
    <s v="Motivos personales"/>
    <d v="2017-10-18T00:00:00"/>
    <m/>
    <m/>
    <m/>
    <m/>
    <m/>
    <d v="1994-06-09T00:00:00"/>
    <m/>
    <m/>
    <s v=""/>
    <d v="2017-10-13T00:00:00"/>
    <d v="2017-11-06T00:00:00"/>
    <s v="N"/>
    <m/>
    <s v="KEROJARA"/>
    <s v="KEROJARA"/>
    <n v="19048"/>
    <s v="kimberlyn.rojas@consultor.wom.cl"/>
    <m/>
    <m/>
    <n v="11"/>
    <s v="Daniela Gonzalez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5673503"/>
    <s v="5"/>
    <s v="15673503-5"/>
    <s v="MJVARGAV"/>
    <s v="MARIA JOSE VARGAS VARGAS"/>
    <s v="MARIA JOSE"/>
    <s v="VARGAS VARGAS"/>
    <x v="1"/>
    <x v="5"/>
    <s v="Baja en capacitación"/>
    <m/>
    <d v="2017-11-03T00:00:00"/>
    <m/>
    <m/>
    <m/>
    <m/>
    <m/>
    <d v="1983-09-26T00:00:00"/>
    <m/>
    <m/>
    <s v=""/>
    <d v="2017-10-13T00:00:00"/>
    <d v="2017-11-06T00:00:00"/>
    <s v="N"/>
    <m/>
    <s v="MJVARGAV"/>
    <s v="MJVARGAV"/>
    <n v="19135"/>
    <s v="maria.vargas@consultor.wom.cl"/>
    <m/>
    <m/>
    <n v="11"/>
    <s v="Daniela Gonzalez"/>
    <x v="0"/>
    <m/>
    <s v=""/>
    <d v="2021-03-01T00:00:00"/>
    <s v=""/>
    <m/>
    <d v="2017-11-01T00:00:00"/>
    <s v=""/>
    <s v="No"/>
    <s v="No"/>
  </r>
  <r>
    <s v="Holdtech"/>
    <x v="0"/>
    <s v="Masivo"/>
    <s v="La Serena"/>
    <s v="17846954"/>
    <s v="1"/>
    <s v="17846954-1"/>
    <s v="RIAYALAA"/>
    <s v="RODRIGO IGNACIO AYALA ARAYA"/>
    <s v="RODRIGO IGNACIO"/>
    <s v="AYALA ARAYA"/>
    <x v="1"/>
    <x v="5"/>
    <s v="Baja en capacitación"/>
    <m/>
    <d v="2017-10-26T00:00:00"/>
    <m/>
    <m/>
    <m/>
    <m/>
    <m/>
    <d v="1991-06-24T00:00:00"/>
    <m/>
    <m/>
    <s v=""/>
    <d v="2017-10-13T00:00:00"/>
    <d v="2017-11-06T00:00:00"/>
    <s v="N"/>
    <m/>
    <s v="RIAYALAA"/>
    <s v="RIAYALAA"/>
    <n v="19078"/>
    <s v="rodrigo.ayala@consultor.wom.cl"/>
    <m/>
    <m/>
    <n v="11"/>
    <s v="Daniela Gonzalez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9660969"/>
    <s v="5"/>
    <s v="19660969-5"/>
    <s v="SGBASTIG"/>
    <s v="SUSAN GABRIELA BASTIAS GARCIA"/>
    <s v="SUSAN GABRIELA"/>
    <s v="BASTIAS GARCIA"/>
    <x v="1"/>
    <x v="5"/>
    <s v="No Certifica"/>
    <s v="No Certifica"/>
    <d v="2017-11-06T00:00:00"/>
    <m/>
    <m/>
    <m/>
    <m/>
    <m/>
    <d v="1997-09-07T00:00:00"/>
    <m/>
    <m/>
    <s v=""/>
    <d v="2017-10-13T00:00:00"/>
    <d v="2017-11-06T00:00:00"/>
    <s v="N"/>
    <m/>
    <s v="SGBASTIG"/>
    <s v="SGBASTIG"/>
    <n v="19100"/>
    <s v="susan.bastias@consultor.wom.cl"/>
    <m/>
    <m/>
    <n v="11"/>
    <s v="Daniela Gonzalez"/>
    <x v="0"/>
    <m/>
    <s v=""/>
    <d v="2021-03-01T00:00:00"/>
    <s v=""/>
    <m/>
    <d v="2017-11-01T00:00:00"/>
    <s v=""/>
    <s v="No"/>
    <s v="No"/>
  </r>
  <r>
    <s v="Holdtech"/>
    <x v="0"/>
    <s v="Masivo"/>
    <s v="La Serena"/>
    <s v="11298815"/>
    <s v="7"/>
    <s v="11298815-7"/>
    <s v="SIARCOSC"/>
    <s v="SUSANA INES ARCOS CORROTEA"/>
    <s v="SUSANA INES"/>
    <s v="ARCOS CORROTEA"/>
    <x v="1"/>
    <x v="5"/>
    <s v="Baja en capacitación"/>
    <m/>
    <d v="2017-11-06T00:00:00"/>
    <m/>
    <m/>
    <m/>
    <m/>
    <m/>
    <d v="1968-11-16T00:00:00"/>
    <m/>
    <m/>
    <s v=""/>
    <d v="2017-10-13T00:00:00"/>
    <d v="2017-11-06T00:00:00"/>
    <s v="N"/>
    <m/>
    <s v="SIARCOSC"/>
    <s v="SIARCOSC"/>
    <n v="19060"/>
    <s v="susana.arcos@consultor.wom.cl"/>
    <m/>
    <m/>
    <n v="11"/>
    <s v="Daniela Gonzalez"/>
    <x v="0"/>
    <m/>
    <s v=""/>
    <d v="2021-03-01T00:00:00"/>
    <s v=""/>
    <m/>
    <d v="2017-11-01T00:00:00"/>
    <s v=""/>
    <s v="No"/>
    <s v="No"/>
  </r>
  <r>
    <s v="Holdtech"/>
    <x v="0"/>
    <s v="Masivo"/>
    <s v="La Serena"/>
    <s v="19661541"/>
    <s v="5"/>
    <s v="19661541-5"/>
    <s v="YFURQUIM"/>
    <s v="YAMILA FERNANDA URQUIETA MUÑOZ"/>
    <s v="YAMILA FERNANDA"/>
    <s v="URQUIETA MUÑOZ"/>
    <x v="1"/>
    <x v="5"/>
    <s v="Baja en capacitación"/>
    <m/>
    <d v="2017-10-18T00:00:00"/>
    <m/>
    <m/>
    <m/>
    <m/>
    <m/>
    <d v="1997-11-25T00:00:00"/>
    <m/>
    <m/>
    <s v=""/>
    <d v="2017-10-13T00:00:00"/>
    <d v="2017-11-06T00:00:00"/>
    <s v="N"/>
    <m/>
    <s v="YFURQUIM"/>
    <s v="YFURQUIM"/>
    <n v="19142"/>
    <s v="yamila.urquieta@consultor.wom.cl"/>
    <m/>
    <m/>
    <n v="11"/>
    <s v="Daniela Gonzalez"/>
    <x v="0"/>
    <m/>
    <s v=""/>
    <d v="2021-03-01T00:00:00"/>
    <s v=""/>
    <m/>
    <d v="2017-10-01T00:00:00"/>
    <s v=""/>
    <s v="No"/>
    <s v="No"/>
  </r>
  <r>
    <s v="Holdtech"/>
    <x v="0"/>
    <s v="Masivo"/>
    <s v="La Serena"/>
    <s v="15768344"/>
    <s v="6"/>
    <s v="15768344-6"/>
    <s v="ADCASTIM"/>
    <s v="ANGELA DANIELA CASTILLO MARIN"/>
    <s v="ANGELA DANIELA"/>
    <s v="CASTILLO MARIN"/>
    <x v="1"/>
    <x v="5"/>
    <s v="No Certifica"/>
    <s v="No Certifica"/>
    <d v="2017-11-24T00:00:00"/>
    <m/>
    <m/>
    <m/>
    <m/>
    <m/>
    <d v="1984-12-24T00:00:00"/>
    <m/>
    <m/>
    <s v=""/>
    <d v="2017-11-08T00:00:00"/>
    <d v="2017-11-24T00:00:00"/>
    <s v="N"/>
    <m/>
    <s v="ADCASTIM"/>
    <s v="ADCASTIM"/>
    <n v="19062"/>
    <s v="angela.castillo@consultor.wom.cl"/>
    <m/>
    <m/>
    <n v="12"/>
    <s v="Julia Arancibia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9244311-"/>
    <s v="6"/>
    <s v="9244311-6"/>
    <s v="AOVARGAS"/>
    <s v="AGUEDA OLGA VARGAS SAEZ"/>
    <s v="AGUEDA OLGA"/>
    <s v="VARGAS SAEZ"/>
    <x v="1"/>
    <x v="5"/>
    <s v="Baja en capacitación"/>
    <s v="No entrega motivos"/>
    <d v="2017-11-24T00:00:00"/>
    <m/>
    <m/>
    <m/>
    <m/>
    <m/>
    <d v="1960-07-30T00:00:00"/>
    <m/>
    <m/>
    <s v=""/>
    <d v="2017-11-08T00:00:00"/>
    <d v="2017-11-24T00:00:00"/>
    <s v="N"/>
    <m/>
    <s v="AOVARGAS"/>
    <s v="AOVARGAS"/>
    <n v="19131"/>
    <s v="agueda.vargas@consultor.wom.cl"/>
    <m/>
    <m/>
    <n v="12"/>
    <s v="Julia Arancibia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9042149"/>
    <s v="K"/>
    <s v="19042149-K"/>
    <s v="CAROJASS"/>
    <s v="CONSTANZA ANDREA ROJAS SALIINAS"/>
    <s v="CONSTANZA ANDREA"/>
    <s v="ROJAS SALIINAS"/>
    <x v="1"/>
    <x v="5"/>
    <s v="Baja en capacitación"/>
    <s v="No entrega motivos"/>
    <d v="2017-11-13T00:00:00"/>
    <m/>
    <m/>
    <m/>
    <m/>
    <m/>
    <d v="1995-11-15T00:00:00"/>
    <m/>
    <m/>
    <s v=""/>
    <d v="2017-11-08T00:00:00"/>
    <d v="2017-11-24T00:00:00"/>
    <s v="N"/>
    <m/>
    <s v="CAROJASS"/>
    <s v="CAROJASS"/>
    <n v="19134"/>
    <s v="constanza.rojas@consultor.wom.cl"/>
    <m/>
    <m/>
    <n v="12"/>
    <s v="Julia Arancibia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8317435"/>
    <s v="5"/>
    <s v="18317435-5"/>
    <s v="CMDONOSD"/>
    <s v="CINDY MAKARENA DONOSO DIAZ"/>
    <s v="CINDY MAKARENA"/>
    <s v="DONOSO DIAZ"/>
    <x v="1"/>
    <x v="5"/>
    <s v="Baja en capacitación"/>
    <s v="Baja por Enfermedad"/>
    <d v="2017-11-13T00:00:00"/>
    <m/>
    <m/>
    <m/>
    <m/>
    <m/>
    <d v="1993-03-06T00:00:00"/>
    <m/>
    <m/>
    <s v=""/>
    <d v="2017-11-08T00:00:00"/>
    <d v="2017-11-24T00:00:00"/>
    <s v="N"/>
    <m/>
    <s v="CMDONOSD"/>
    <s v="CMDONOSD"/>
    <n v="19018"/>
    <s v="cindy.donoso@consultor.wom.cl"/>
    <m/>
    <m/>
    <n v="12"/>
    <s v="Julia Arancibia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7957149"/>
    <s v="8"/>
    <s v="17957149-8"/>
    <s v="GAMUNIZR"/>
    <s v="GABRIELA ANDREA MUNIZAGA ROSAS"/>
    <s v="GABRIELA ANDREA"/>
    <s v="MUNIZAGA ROSAS"/>
    <x v="1"/>
    <x v="5"/>
    <s v="Baja en capacitación"/>
    <s v="Problemas personales"/>
    <d v="2017-11-22T00:00:00"/>
    <m/>
    <m/>
    <m/>
    <m/>
    <m/>
    <d v="1991-02-16T00:00:00"/>
    <m/>
    <m/>
    <s v=""/>
    <d v="2017-11-08T00:00:00"/>
    <d v="2017-11-24T00:00:00"/>
    <s v="N"/>
    <m/>
    <s v="GAMUNIZR"/>
    <s v="GAMUNIZR"/>
    <n v="19110"/>
    <s v="gabriela.munizaga@consultor.wom.cl"/>
    <m/>
    <m/>
    <n v="12"/>
    <s v="Julia Arancibia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5050687"/>
    <s v="5"/>
    <s v="15050687-5"/>
    <s v="JEVEGAC"/>
    <s v="JORDAN ESTEBAN VEGA CORTES"/>
    <s v="JORDAN ESTEBAN"/>
    <s v="VEGA CORTES"/>
    <x v="1"/>
    <x v="5"/>
    <s v="Baja en capacitación"/>
    <s v="Problemas personales"/>
    <d v="2017-11-15T00:00:00"/>
    <m/>
    <m/>
    <m/>
    <m/>
    <m/>
    <d v="1981-12-05T00:00:00"/>
    <m/>
    <m/>
    <s v=""/>
    <d v="2017-11-08T00:00:00"/>
    <d v="2017-11-24T00:00:00"/>
    <s v="N"/>
    <m/>
    <s v="JEVEGAC"/>
    <s v="JEVEGAC"/>
    <n v="19111"/>
    <s v="jordan.vega@consultor.wom.cl"/>
    <m/>
    <m/>
    <n v="12"/>
    <s v="Julia Arancibia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1824109"/>
    <s v="6"/>
    <s v="11824109-6"/>
    <s v="KSARENAA"/>
    <s v="KARINA SOLEDAD ARENA ARGANDOÑA"/>
    <s v="KARINA SOLEDAD"/>
    <s v="ARENA ARGANDOÑA"/>
    <x v="1"/>
    <x v="5"/>
    <s v="Baja en capacitación"/>
    <s v="Otra oferta laboral"/>
    <d v="2017-11-13T00:00:00"/>
    <m/>
    <m/>
    <m/>
    <m/>
    <m/>
    <d v="1971-11-04T00:00:00"/>
    <m/>
    <m/>
    <s v=""/>
    <d v="2017-11-08T00:00:00"/>
    <d v="2017-11-24T00:00:00"/>
    <s v="N"/>
    <m/>
    <s v="KSARENAA"/>
    <s v="KSARENAA"/>
    <n v="19017"/>
    <s v="karina.arenas@consultor.wom.cl"/>
    <m/>
    <m/>
    <n v="12"/>
    <s v="Julia Arancibia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0174097"/>
    <s v="8"/>
    <s v="10174097-8"/>
    <s v="MIDIAZR"/>
    <s v="MILENKA ISABEL DIAZ ROJAS"/>
    <s v="MILENKA ISABEL"/>
    <s v="DIAZ ROJAS"/>
    <x v="1"/>
    <x v="5"/>
    <s v="Baja en capacitación"/>
    <s v="No entrega motivos"/>
    <d v="2017-11-24T00:00:00"/>
    <m/>
    <m/>
    <m/>
    <m/>
    <m/>
    <d v="1969-02-13T00:00:00"/>
    <m/>
    <m/>
    <s v=""/>
    <d v="2017-11-08T00:00:00"/>
    <d v="2017-11-24T00:00:00"/>
    <s v="N"/>
    <m/>
    <s v="MIDIAZR"/>
    <s v="MIDIAZR"/>
    <n v="19117"/>
    <s v="milenka.diaz@consultor.wom.cl"/>
    <m/>
    <m/>
    <n v="12"/>
    <s v="Julia Arancibia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2570245"/>
    <s v="7"/>
    <s v="12570245-7"/>
    <s v="NEMUNOZR"/>
    <s v="NELLY ESTRELLA MUÑOZ RAMOS"/>
    <s v="NELLY ESTRELLA"/>
    <s v="MUÑOZ RAMOS"/>
    <x v="1"/>
    <x v="5"/>
    <s v="Baja en capacitación"/>
    <s v="No entrega motivos"/>
    <d v="2017-11-11T00:00:00"/>
    <m/>
    <m/>
    <m/>
    <m/>
    <m/>
    <d v="1974-06-12T00:00:00"/>
    <m/>
    <m/>
    <s v=""/>
    <d v="2017-11-08T00:00:00"/>
    <d v="2017-11-24T00:00:00"/>
    <s v="N"/>
    <m/>
    <s v="NEMUNOZR"/>
    <s v="NEMUNOZR"/>
    <n v="19003"/>
    <s v="nelly.munoz@consultor.wom.cl"/>
    <m/>
    <m/>
    <n v="12"/>
    <s v="Julia Arancibia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3649420"/>
    <s v="1"/>
    <s v="13649420-1"/>
    <s v="NEROJASS"/>
    <s v="NATALIA ELIZABETH ROJAS SAAVEDRA"/>
    <s v="NATALIA ELIZABETH"/>
    <s v="ROJAS SAAVEDRA"/>
    <x v="1"/>
    <x v="5"/>
    <s v="Baja en capacitación"/>
    <s v="Otra oferta laboral"/>
    <d v="2017-11-22T00:00:00"/>
    <m/>
    <m/>
    <m/>
    <m/>
    <m/>
    <d v="1979-04-29T00:00:00"/>
    <m/>
    <m/>
    <s v=""/>
    <d v="2017-11-08T00:00:00"/>
    <d v="2017-11-24T00:00:00"/>
    <s v="N"/>
    <m/>
    <s v="NEROJASS"/>
    <s v="NEROJASS"/>
    <n v="19120"/>
    <s v="natalia.rojas@consultor.wom.cl"/>
    <m/>
    <m/>
    <n v="12"/>
    <s v="Julia Arancibia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8687474"/>
    <s v="9"/>
    <s v="18687474-9"/>
    <s v="PMVEGAB"/>
    <s v="PATRICIA MARGARITA VEGA BADILLA"/>
    <s v="PATRICIA MARGARITA"/>
    <s v="VEGA BADILLA"/>
    <x v="1"/>
    <x v="5"/>
    <s v="Baja en capacitación"/>
    <s v="No entrega motivos"/>
    <d v="2017-11-22T00:00:00"/>
    <m/>
    <m/>
    <m/>
    <m/>
    <m/>
    <d v="1973-02-11T00:00:00"/>
    <m/>
    <m/>
    <s v=""/>
    <d v="2017-11-08T00:00:00"/>
    <d v="2017-11-24T00:00:00"/>
    <s v="N"/>
    <m/>
    <s v="PMVEGAB"/>
    <s v="PMVEGAB"/>
    <n v="19147"/>
    <s v="patricia.vega@consultor.wom.cl"/>
    <m/>
    <m/>
    <n v="12"/>
    <s v="Julia Arancibia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7100590"/>
    <s v="6"/>
    <s v="17100590-6"/>
    <s v="SAMINDEG"/>
    <s v="STEPHANIA ANDREA MINDER GUTIERREZ"/>
    <s v="STEPHANIA ANDREA"/>
    <s v="MINDER GUTIERREZ"/>
    <x v="1"/>
    <x v="5"/>
    <s v="Baja en capacitación"/>
    <s v="No entrega motivos"/>
    <d v="2017-11-15T00:00:00"/>
    <m/>
    <m/>
    <m/>
    <m/>
    <m/>
    <d v="1988-11-13T00:00:00"/>
    <m/>
    <m/>
    <s v=""/>
    <d v="2017-11-08T00:00:00"/>
    <d v="2017-11-24T00:00:00"/>
    <s v="N"/>
    <m/>
    <s v="SAMINDEG"/>
    <s v="SAMINDEG"/>
    <n v="19089"/>
    <s v="stephania.minder@consultor.wom.cl"/>
    <m/>
    <m/>
    <n v="12"/>
    <s v="Julia Arancibia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3222774"/>
    <s v="8"/>
    <s v="13222774-8"/>
    <s v="APALCAIB"/>
    <s v="ANTONIO PAOLO ALCAINO BERRIOS"/>
    <s v="ANTONIO PAOLO"/>
    <s v="ALCAINO BERRIOS"/>
    <x v="1"/>
    <x v="5"/>
    <s v="Baja en capacitación"/>
    <m/>
    <d v="2017-11-29T00:00:00"/>
    <m/>
    <m/>
    <m/>
    <m/>
    <m/>
    <d v="1977-11-14T00:00:00"/>
    <m/>
    <m/>
    <s v=""/>
    <d v="2017-11-09T00:00:00"/>
    <d v="2017-11-29T00:00:00"/>
    <s v="N"/>
    <m/>
    <s v="APALCAIB"/>
    <s v="APALCAIB"/>
    <n v="19037"/>
    <s v="antonio.alcaino@consultor.wom.cl"/>
    <m/>
    <m/>
    <n v="13"/>
    <s v="Daniela Gonzalez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2152331"/>
    <s v="0"/>
    <s v="12152331-0"/>
    <s v="CPVALDEM"/>
    <s v="CAROLINA PIA VALDES MELLA"/>
    <s v="CAROLINA PIA"/>
    <s v="VALDES MELLA"/>
    <x v="1"/>
    <x v="5"/>
    <s v="Baja en capacitación"/>
    <m/>
    <d v="2017-11-29T00:00:00"/>
    <m/>
    <m/>
    <m/>
    <m/>
    <m/>
    <d v="1978-06-01T00:00:00"/>
    <m/>
    <m/>
    <s v=""/>
    <d v="2017-11-09T00:00:00"/>
    <d v="2017-11-29T00:00:00"/>
    <s v="N"/>
    <m/>
    <s v="CPVALDEM"/>
    <s v="CPVALDEM"/>
    <n v="19160"/>
    <s v="carolina.valdes@consultor.wom.cl"/>
    <m/>
    <m/>
    <n v="13"/>
    <s v="Daniela Gonzalez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9505683"/>
    <s v="8"/>
    <s v="19505683-8"/>
    <s v="ENMONROV"/>
    <s v="ESTEFANY NOEMI MONROY VARELA"/>
    <s v="ESTEFANY NOEMI"/>
    <s v="MONROY VARELA"/>
    <x v="1"/>
    <x v="5"/>
    <s v="Baja en capacitación"/>
    <s v="No entrega motivos"/>
    <d v="2017-11-15T00:00:00"/>
    <m/>
    <m/>
    <m/>
    <m/>
    <m/>
    <d v="1996-12-24T00:00:00"/>
    <m/>
    <m/>
    <s v=""/>
    <d v="2017-11-09T00:00:00"/>
    <d v="2017-11-29T00:00:00"/>
    <s v="N"/>
    <m/>
    <s v="ENMONROV"/>
    <s v="ENMONROV"/>
    <n v="19170"/>
    <s v="estefany.monroy@consultor.wom.cl"/>
    <m/>
    <m/>
    <n v="13"/>
    <s v="Daniela Gonzalez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8313124"/>
    <s v="9"/>
    <s v="18313124-9"/>
    <s v="JAALVARS"/>
    <s v="JORDY ANDRES ALVAREZ SARAVIA"/>
    <s v="JORDY ANDRES"/>
    <s v="ALVAREZ SARAVIA"/>
    <x v="1"/>
    <x v="5"/>
    <s v="Baja en capacitación"/>
    <m/>
    <d v="2017-11-29T00:00:00"/>
    <m/>
    <m/>
    <m/>
    <m/>
    <m/>
    <d v="1992-09-23T00:00:00"/>
    <m/>
    <m/>
    <s v=""/>
    <d v="2017-11-09T00:00:00"/>
    <d v="2017-11-29T00:00:00"/>
    <s v="N"/>
    <m/>
    <s v="JAALVARS"/>
    <s v="JAALVARS"/>
    <n v="19152"/>
    <s v="jordy.alvarez@consultor.wom.cl"/>
    <m/>
    <m/>
    <n v="13"/>
    <s v="Daniela Gonzalez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3271354"/>
    <s v="5"/>
    <s v="13271354-5"/>
    <s v="KASALASS"/>
    <s v="KARINA ANDREA SALAS SOZA"/>
    <s v="KARINA ANDREA"/>
    <s v="SALAS SOZA"/>
    <x v="1"/>
    <x v="5"/>
    <s v="No Certifica"/>
    <s v="No Certifica"/>
    <d v="2017-11-29T00:00:00"/>
    <m/>
    <m/>
    <m/>
    <m/>
    <m/>
    <d v="1976-10-21T00:00:00"/>
    <m/>
    <m/>
    <s v=""/>
    <d v="2017-11-09T00:00:00"/>
    <d v="2017-11-29T00:00:00"/>
    <s v="N"/>
    <m/>
    <s v="KASALASS"/>
    <s v="KASALASS"/>
    <n v="19168"/>
    <s v="karina.salas@consultor.wom.cl"/>
    <m/>
    <m/>
    <n v="13"/>
    <s v="Daniela Gonzalez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6443916"/>
    <s v="K"/>
    <s v="16443916-k"/>
    <s v="MAROJAST"/>
    <s v="MIGUEL ANGEL ROJAS TORRES"/>
    <s v="MIGUEL ANGEL"/>
    <s v="ROJAS TORRES"/>
    <x v="1"/>
    <x v="5"/>
    <s v="Baja en capacitación"/>
    <m/>
    <d v="2017-11-29T00:00:00"/>
    <m/>
    <m/>
    <m/>
    <m/>
    <m/>
    <d v="1987-05-16T00:00:00"/>
    <m/>
    <m/>
    <s v=""/>
    <d v="2017-11-09T00:00:00"/>
    <d v="2017-11-29T00:00:00"/>
    <s v="N"/>
    <m/>
    <s v="MAROJAST"/>
    <s v="MAROJAST"/>
    <n v="19153"/>
    <s v="miguel.rojas@consultor.wom.cl"/>
    <m/>
    <m/>
    <n v="13"/>
    <s v="Daniela Gonzalez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5025179"/>
    <s v="6"/>
    <s v="15025179-6"/>
    <s v="MJOLIVAG"/>
    <s v="MARIA JOSE AYLEEN OLIVARES GALLARDO"/>
    <s v="MARIA JOSE AYLEEN"/>
    <s v="OLIVARES GALLARDO"/>
    <x v="1"/>
    <x v="5"/>
    <s v="Baja en capacitación"/>
    <s v="No se presenta después de certificación"/>
    <d v="2017-12-01T00:00:00"/>
    <m/>
    <m/>
    <m/>
    <m/>
    <m/>
    <d v="1985-10-22T00:00:00"/>
    <m/>
    <m/>
    <s v=""/>
    <d v="2017-11-09T00:00:00"/>
    <d v="2017-11-29T00:00:00"/>
    <s v="N"/>
    <m/>
    <s v="MJOLIVAG"/>
    <s v="MJOLIVAG"/>
    <n v="19158"/>
    <s v="maria.olivares@consultor.wom.cl"/>
    <m/>
    <m/>
    <n v="13"/>
    <s v="Daniela Gonzalez"/>
    <x v="1"/>
    <m/>
    <n v="1"/>
    <d v="2021-03-01T00:00:00"/>
    <s v=""/>
    <m/>
    <d v="2017-12-01T00:00:00"/>
    <s v=""/>
    <s v="No"/>
    <s v="No"/>
  </r>
  <r>
    <s v="Holdtech"/>
    <x v="0"/>
    <s v="Masivo"/>
    <s v="La Serena"/>
    <s v="14110602"/>
    <s v="3"/>
    <s v="14110602-3"/>
    <s v="MSMARINF"/>
    <s v="MARIA SOLEDAD ANDREA MARINO FLORES"/>
    <s v="MARIA SOLEDAD ANDREA"/>
    <s v="MARINO FLORES"/>
    <x v="1"/>
    <x v="5"/>
    <s v="No Certifica"/>
    <s v="No Certifica"/>
    <d v="2017-11-29T00:00:00"/>
    <m/>
    <m/>
    <m/>
    <m/>
    <m/>
    <d v="1981-02-02T00:00:00"/>
    <m/>
    <m/>
    <s v=""/>
    <d v="2017-11-09T00:00:00"/>
    <d v="2017-11-29T00:00:00"/>
    <s v="N"/>
    <m/>
    <s v="MSMARINF"/>
    <s v="MSMARINF"/>
    <n v="19151"/>
    <s v="maria.marino@consultor.wom.cl"/>
    <m/>
    <m/>
    <n v="13"/>
    <s v="Daniela Gonzalez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9770673"/>
    <s v="2"/>
    <s v="19770673-2"/>
    <s v="YATAPIAD"/>
    <s v="YESSENIA ANDREA TAPIA DIAZ"/>
    <s v="YESSENIA ANDREA"/>
    <s v="TAPIA DIAZ"/>
    <x v="1"/>
    <x v="5"/>
    <s v="No Certifica"/>
    <s v="No Certifica"/>
    <d v="2017-11-29T00:00:00"/>
    <m/>
    <m/>
    <m/>
    <m/>
    <m/>
    <d v="1998-01-21T00:00:00"/>
    <m/>
    <m/>
    <s v=""/>
    <d v="2017-11-09T00:00:00"/>
    <d v="2017-11-29T00:00:00"/>
    <s v="N"/>
    <m/>
    <s v="YATAPIAD"/>
    <s v="YATAPIAD"/>
    <n v="19013"/>
    <s v="yessenia.tapia@consultor.wom.cl"/>
    <m/>
    <m/>
    <n v="13"/>
    <s v="Daniela Gonzalez"/>
    <x v="1"/>
    <m/>
    <n v="1"/>
    <d v="2021-03-01T00:00:00"/>
    <s v=""/>
    <m/>
    <d v="2017-11-01T00:00:00"/>
    <s v=""/>
    <s v="No"/>
    <s v="No"/>
  </r>
  <r>
    <s v="Holdtech"/>
    <x v="0"/>
    <s v="Masivo"/>
    <s v="La Serena"/>
    <s v="14156292"/>
    <s v="4"/>
    <s v="14156292-4"/>
    <s v="LLPIZARD"/>
    <s v="LILIAN LORETO PIZARRO DIAZ"/>
    <s v="LILIAN LORETO"/>
    <s v="PIZARRO DIAZ"/>
    <x v="1"/>
    <x v="5"/>
    <s v="Baja en capacitación"/>
    <s v="No Certifica"/>
    <d v="2017-12-15T00:00:00"/>
    <m/>
    <m/>
    <m/>
    <m/>
    <m/>
    <d v="1981-01-09T00:00:00"/>
    <m/>
    <m/>
    <s v=""/>
    <d v="2017-11-27T00:00:00"/>
    <d v="2017-11-27T00:00:00"/>
    <s v="N"/>
    <m/>
    <s v="LLPIZARD"/>
    <s v="LLPIZARD"/>
    <n v="19181"/>
    <s v="lilian.pizarro@consultor.wom.cl"/>
    <m/>
    <m/>
    <n v="14"/>
    <s v="Katterine Cuadra"/>
    <x v="1"/>
    <m/>
    <n v="1"/>
    <d v="2021-03-01T00:00:00"/>
    <s v=""/>
    <m/>
    <d v="2017-12-01T00:00:00"/>
    <s v=""/>
    <s v="No"/>
    <s v="No"/>
  </r>
  <r>
    <s v="Holdtech"/>
    <x v="0"/>
    <s v="Masivo"/>
    <s v="La Serena"/>
    <s v="18922605"/>
    <s v="5"/>
    <s v="18922605-5"/>
    <s v="POMARAMM"/>
    <s v="PEDRO ORLANDO JOEL MARAMBIO MARANBIO"/>
    <s v="PEDRO ORLANDO JOEL"/>
    <s v="MARAMBIO MARANBIO"/>
    <x v="1"/>
    <x v="5"/>
    <s v="Baja en capacitación"/>
    <s v="No Certifica"/>
    <d v="2017-12-18T00:00:00"/>
    <m/>
    <m/>
    <m/>
    <m/>
    <m/>
    <d v="1994-10-03T00:00:00"/>
    <s v="PALOMA JACQUELINE ARAYA MUÑOZ"/>
    <s v="15054416-5"/>
    <s v="FRANCISCO JAVIER SUAREZ VEGA"/>
    <d v="2017-11-27T00:00:00"/>
    <d v="2017-11-27T00:00:00"/>
    <s v="N"/>
    <m/>
    <s v="POMARAMM"/>
    <s v="POMARAMM"/>
    <n v="19178"/>
    <s v="pedro.marambio@consultor.wom.cl"/>
    <m/>
    <m/>
    <n v="14"/>
    <s v="Katterine Cuadra"/>
    <x v="1"/>
    <m/>
    <n v="1"/>
    <d v="2021-03-01T00:00:00"/>
    <s v=""/>
    <m/>
    <d v="2017-12-01T00:00:00"/>
    <s v=""/>
    <s v="No"/>
    <s v="No"/>
  </r>
  <r>
    <s v="Holdtech"/>
    <x v="0"/>
    <s v="Masivo"/>
    <s v="La Serena"/>
    <s v="10925670"/>
    <s v="6"/>
    <s v="10925670-6"/>
    <s v="CFROJASJ"/>
    <s v="CARLA FABIOLA ROJAS JIMENEZ"/>
    <s v="CARLA FABIOLA"/>
    <s v="ROJAS JIMENEZ"/>
    <x v="1"/>
    <x v="5"/>
    <s v="Baja en capacitación"/>
    <s v="Certifica pero no se presenta"/>
    <d v="2018-01-05T00:00:00"/>
    <m/>
    <m/>
    <m/>
    <m/>
    <m/>
    <d v="1978-07-15T00:00:00"/>
    <m/>
    <m/>
    <s v=""/>
    <d v="2017-12-13T00:00:00"/>
    <d v="2017-12-04T00:00:00"/>
    <s v="N"/>
    <m/>
    <s v="CFROJASJ"/>
    <s v="CFROJASJ"/>
    <n v="19176"/>
    <s v="carla.rojas@consultor.wom.cl"/>
    <m/>
    <m/>
    <n v="15"/>
    <s v="Daniela Gonzalez"/>
    <x v="0"/>
    <m/>
    <s v=""/>
    <d v="2021-03-01T00:00:00"/>
    <s v=""/>
    <m/>
    <d v="2018-01-01T00:00:00"/>
    <s v=""/>
    <s v="No"/>
    <s v="No"/>
  </r>
  <r>
    <s v="Holdtech"/>
    <x v="0"/>
    <s v="Masivo"/>
    <s v="La Serena"/>
    <s v="18007506"/>
    <s v="2"/>
    <s v="18007506-2"/>
    <s v="BYSAAVEL"/>
    <s v="BARBARA YANIN SAAVEDRA LINCOPAN"/>
    <s v="BARBARA YANIN"/>
    <s v="SAAVEDRA LINCOPAN"/>
    <x v="1"/>
    <x v="5"/>
    <s v="Baja en capacitación"/>
    <m/>
    <d v="2018-01-05T00:00:00"/>
    <m/>
    <m/>
    <m/>
    <m/>
    <m/>
    <d v="1992-09-27T00:00:00"/>
    <m/>
    <m/>
    <s v=""/>
    <d v="2017-12-20T00:00:00"/>
    <d v="2017-12-11T00:00:00"/>
    <s v="N"/>
    <m/>
    <s v="BYSAAVEL"/>
    <s v="BYSAAVEL"/>
    <n v="19109"/>
    <s v="barbara.saavedra@consultor.wom.cl"/>
    <m/>
    <m/>
    <n v="16"/>
    <s v="Julia Arancibia"/>
    <x v="1"/>
    <m/>
    <n v="1"/>
    <d v="2021-03-01T00:00:00"/>
    <s v=""/>
    <m/>
    <d v="2018-01-01T00:00:00"/>
    <s v=""/>
    <s v="No"/>
    <s v="No"/>
  </r>
  <r>
    <s v="Holdtech"/>
    <x v="0"/>
    <s v="Masivo"/>
    <s v="La Serena"/>
    <s v="15574915"/>
    <s v="6"/>
    <s v="15574915-6"/>
    <s v="CBORTIZM"/>
    <s v="CONSTANCIA BERNANDITA ORTIZ MEDINA"/>
    <s v="CONSTANCIA BERNANDITA"/>
    <s v="ORTIZ MEDINA"/>
    <x v="1"/>
    <x v="5"/>
    <s v="Baja en capacitación"/>
    <m/>
    <d v="2017-12-28T00:00:00"/>
    <m/>
    <m/>
    <m/>
    <m/>
    <m/>
    <d v="1992-02-17T00:00:00"/>
    <m/>
    <m/>
    <s v=""/>
    <d v="2017-12-20T00:00:00"/>
    <d v="2017-12-11T00:00:00"/>
    <s v="N"/>
    <m/>
    <s v="CBORTIZM"/>
    <s v="CBORTIZM"/>
    <n v="19186"/>
    <s v="constancia.ortiz@consultor.wom.cl"/>
    <m/>
    <m/>
    <n v="16"/>
    <s v="Julia Arancibia"/>
    <x v="1"/>
    <m/>
    <n v="1"/>
    <d v="2021-03-01T00:00:00"/>
    <s v=""/>
    <m/>
    <d v="2017-12-01T00:00:00"/>
    <s v=""/>
    <s v="No"/>
    <s v="No"/>
  </r>
  <r>
    <s v="Holdtech"/>
    <x v="0"/>
    <s v="Masivo"/>
    <s v="La Serena"/>
    <s v="17333400"/>
    <s v="1"/>
    <s v="17333400-1"/>
    <s v="DNVILOR"/>
    <s v="DIEGO NICOLAS VILO RIQUELME"/>
    <s v="DIEGO NICOLAS"/>
    <s v="VILO RIQUELME"/>
    <x v="1"/>
    <x v="5"/>
    <s v="Baja en capacitación"/>
    <m/>
    <d v="2018-01-03T00:00:00"/>
    <m/>
    <m/>
    <m/>
    <m/>
    <m/>
    <d v="1989-09-13T00:00:00"/>
    <m/>
    <m/>
    <s v=""/>
    <d v="2017-12-20T00:00:00"/>
    <d v="2017-12-11T00:00:00"/>
    <s v="N"/>
    <m/>
    <s v="DNVILOR"/>
    <s v="DNVILOR"/>
    <n v="19188"/>
    <s v="diego.vilo@consultor.wom.cl"/>
    <m/>
    <m/>
    <n v="16"/>
    <s v="Julia Arancibia"/>
    <x v="1"/>
    <m/>
    <n v="1"/>
    <d v="2021-03-01T00:00:00"/>
    <s v=""/>
    <m/>
    <d v="2018-01-01T00:00:00"/>
    <s v=""/>
    <s v="No"/>
    <s v="No"/>
  </r>
  <r>
    <s v="Holdtech"/>
    <x v="0"/>
    <s v="Prepago"/>
    <s v="La Serena"/>
    <s v="18246833"/>
    <s v="9"/>
    <s v="18246833-9"/>
    <s v="BATOLEDM"/>
    <s v="BARBARA ALEJANDRA TOLEDO MUÑOZ"/>
    <s v="BARBARA ALEJANDRA"/>
    <s v="TOLEDO MUÑOZ"/>
    <x v="1"/>
    <x v="5"/>
    <s v="Baja en capacitación"/>
    <m/>
    <d v="2018-01-12T00:00:00"/>
    <m/>
    <m/>
    <m/>
    <m/>
    <m/>
    <d v="1992-10-06T00:00:00"/>
    <m/>
    <m/>
    <s v=""/>
    <d v="2018-01-05T00:00:00"/>
    <d v="2018-01-19T00:00:00"/>
    <s v="N"/>
    <m/>
    <s v="BATOLEDM"/>
    <s v="BATOLEDM"/>
    <n v="19173"/>
    <s v="barbara.toledo@consultor.wom.cl"/>
    <m/>
    <m/>
    <n v="17"/>
    <s v="Katterine Cuadra"/>
    <x v="0"/>
    <m/>
    <s v=""/>
    <d v="2021-03-01T00:00:00"/>
    <s v=""/>
    <m/>
    <d v="2018-01-01T00:00:00"/>
    <s v=""/>
    <s v="No"/>
    <s v="No"/>
  </r>
  <r>
    <s v="Holdtech"/>
    <x v="0"/>
    <s v="Prepago"/>
    <s v="La Serena"/>
    <s v="18317640"/>
    <s v="4"/>
    <s v="18317640-4"/>
    <s v="CCDIAZA"/>
    <s v="CAMILA CONSTANZA DIAZ AHUMADA"/>
    <s v="CAMILA CONSTANZA"/>
    <s v="DIAZ AHUMADA"/>
    <x v="1"/>
    <x v="5"/>
    <m/>
    <m/>
    <m/>
    <m/>
    <m/>
    <m/>
    <m/>
    <m/>
    <d v="1993-04-07T00:00:00"/>
    <m/>
    <m/>
    <s v=""/>
    <d v="2018-01-05T00:00:00"/>
    <d v="2018-01-19T00:00:00"/>
    <s v="N"/>
    <m/>
    <s v="CCDIAZA"/>
    <s v="CCDIAZA"/>
    <n v="19016"/>
    <s v="camila.diaz@consultor.wom.cl"/>
    <m/>
    <m/>
    <n v="17"/>
    <s v="Katterine Cuadra"/>
    <x v="0"/>
    <m/>
    <s v=""/>
    <d v="2021-03-01T00:00:00"/>
    <s v=""/>
    <m/>
    <s v=""/>
    <s v=""/>
    <s v="No"/>
    <s v="No"/>
  </r>
  <r>
    <s v="Holdtech"/>
    <x v="0"/>
    <s v="Prepago"/>
    <s v="La Serena"/>
    <s v="17004390"/>
    <s v="1"/>
    <s v="17004390-1"/>
    <s v="FJURIBEA"/>
    <s v="FRANCISCO JAVIER URIBE ALVAREZ"/>
    <s v="FRANCISCO JAVIER"/>
    <s v="URIBE ALVAREZ"/>
    <x v="1"/>
    <x v="5"/>
    <s v="Baja en capacitación"/>
    <m/>
    <m/>
    <m/>
    <m/>
    <m/>
    <m/>
    <m/>
    <d v="1988-07-17T00:00:00"/>
    <m/>
    <m/>
    <s v=""/>
    <d v="2018-01-05T00:00:00"/>
    <d v="2018-01-19T00:00:00"/>
    <s v="N"/>
    <m/>
    <s v="FJURIBEA"/>
    <s v="FJURIBEA"/>
    <n v="19035"/>
    <s v="francisco.uribe@consultor.wom.cl"/>
    <m/>
    <m/>
    <n v="17"/>
    <s v="Katterine Cuadra"/>
    <x v="0"/>
    <m/>
    <s v=""/>
    <d v="2021-03-01T00:00:00"/>
    <s v=""/>
    <m/>
    <s v=""/>
    <s v=""/>
    <s v="No"/>
    <s v="No"/>
  </r>
  <r>
    <s v="Holdtech"/>
    <x v="0"/>
    <s v="Prepago"/>
    <s v="La Serena"/>
    <s v="19350037"/>
    <s v="4"/>
    <s v="19350037-4"/>
    <s v="PAGONZAO"/>
    <s v="PAULA ANDREA GONZALEZ OPAZO"/>
    <s v="PAULA ANDREA"/>
    <s v="GONZALEZ OPAZO"/>
    <x v="1"/>
    <x v="5"/>
    <s v="No Certifica"/>
    <s v="No Certifica"/>
    <d v="2018-01-19T00:00:00"/>
    <m/>
    <m/>
    <m/>
    <m/>
    <m/>
    <d v="1997-01-08T00:00:00"/>
    <m/>
    <m/>
    <s v=""/>
    <d v="2018-01-05T00:00:00"/>
    <d v="2018-01-19T00:00:00"/>
    <s v="N"/>
    <m/>
    <s v="PAGONZAO"/>
    <s v="PAGONZAO"/>
    <n v="19204"/>
    <s v="paula.andrea@consultor.wom.cl"/>
    <m/>
    <m/>
    <n v="17"/>
    <s v="Katterine Cuadra"/>
    <x v="0"/>
    <m/>
    <s v=""/>
    <d v="2021-03-01T00:00:00"/>
    <s v=""/>
    <m/>
    <d v="2018-01-01T00:00:00"/>
    <s v=""/>
    <s v="No"/>
    <s v="No"/>
  </r>
  <r>
    <s v="Holdtech"/>
    <x v="0"/>
    <s v="Prepago"/>
    <s v="La Serena"/>
    <s v="12225691"/>
    <s v="K"/>
    <s v="12225691-k"/>
    <s v="PINUNEZG"/>
    <s v="PAMELA IVONNE NUÑEZ GALLEGOS"/>
    <s v="PAMELA IVONNE"/>
    <s v="NUÑEZ GALLEGOS"/>
    <x v="1"/>
    <x v="5"/>
    <s v="Baja en capacitación"/>
    <m/>
    <d v="2018-01-10T00:00:00"/>
    <m/>
    <m/>
    <m/>
    <m/>
    <m/>
    <d v="1972-03-05T00:00:00"/>
    <m/>
    <m/>
    <s v=""/>
    <d v="2018-01-05T00:00:00"/>
    <d v="2018-01-19T00:00:00"/>
    <s v="N"/>
    <m/>
    <s v="PINUNEZG"/>
    <s v="PINUNEZG"/>
    <n v="19194"/>
    <s v="pamela.nunez@consultor.wom.cl"/>
    <m/>
    <m/>
    <n v="17"/>
    <s v="Katterine Cuadra"/>
    <x v="0"/>
    <m/>
    <s v=""/>
    <d v="2021-03-01T00:00:00"/>
    <s v=""/>
    <m/>
    <d v="2018-01-01T00:00:00"/>
    <s v=""/>
    <s v="No"/>
    <s v="No"/>
  </r>
  <r>
    <s v="Holdtech"/>
    <x v="0"/>
    <s v="Prepago"/>
    <s v="La Serena"/>
    <s v="18003380"/>
    <s v="7"/>
    <s v="18003380-7"/>
    <s v="VISANDOU"/>
    <s v="VALESKA ISAMAR SANDOVAL URIBE"/>
    <s v="VALESKA ISAMAR"/>
    <s v="SANDOVAL URIBE"/>
    <x v="1"/>
    <x v="5"/>
    <s v="Baja en capacitación"/>
    <m/>
    <d v="2018-01-09T00:00:00"/>
    <m/>
    <m/>
    <m/>
    <m/>
    <m/>
    <d v="1992-05-13T00:00:00"/>
    <m/>
    <m/>
    <s v=""/>
    <d v="2018-01-05T00:00:00"/>
    <d v="2018-01-19T00:00:00"/>
    <s v="N"/>
    <m/>
    <s v="VISANDOU"/>
    <s v="VISANDOU"/>
    <n v="19207"/>
    <s v="valeska.sandoval@consultor.wom.cl"/>
    <m/>
    <m/>
    <n v="17"/>
    <s v="Katterine Cuadra"/>
    <x v="0"/>
    <m/>
    <s v=""/>
    <d v="2021-03-01T00:00:00"/>
    <s v=""/>
    <m/>
    <d v="2018-01-01T00:00:00"/>
    <s v=""/>
    <s v="No"/>
    <s v="No"/>
  </r>
  <r>
    <s v="Holdtech"/>
    <x v="0"/>
    <s v="Masivo"/>
    <s v="La Serena"/>
    <s v="16054653"/>
    <s v="0"/>
    <s v="16054653-0"/>
    <s v=""/>
    <s v="DANIELA PATRICIA ALRRINGO ALCAYAGA"/>
    <s v="DANIELA PATRICIA"/>
    <s v="ALRRINGO ALCAYAGA"/>
    <x v="1"/>
    <x v="5"/>
    <s v="Baja en capacitación"/>
    <m/>
    <d v="2018-01-24T00:00:00"/>
    <m/>
    <m/>
    <m/>
    <m/>
    <m/>
    <d v="1986-01-08T00:00:00"/>
    <m/>
    <m/>
    <s v=""/>
    <d v="2018-01-24T00:00:00"/>
    <d v="2018-02-14T00:00:00"/>
    <s v="N"/>
    <m/>
    <s v=""/>
    <s v=""/>
    <m/>
    <m/>
    <m/>
    <m/>
    <n v="18"/>
    <s v="Daniela Gonzalez"/>
    <x v="1"/>
    <m/>
    <n v="1"/>
    <d v="2021-03-01T00:00:00"/>
    <s v=""/>
    <m/>
    <d v="2018-01-01T00:00:00"/>
    <s v=""/>
    <s v="No"/>
    <s v="No"/>
  </r>
  <r>
    <s v="Holdtech"/>
    <x v="0"/>
    <s v="Masivo"/>
    <s v="La Serena"/>
    <s v="18494061"/>
    <s v="2"/>
    <s v="18494061-2"/>
    <s v=""/>
    <s v="MARIA JOSE QUIROZ SILVA"/>
    <s v="MARIA JOSE"/>
    <s v="QUIROZ SILVA"/>
    <x v="1"/>
    <x v="5"/>
    <s v="Abandono de PEI"/>
    <m/>
    <d v="2018-01-24T00:00:00"/>
    <m/>
    <m/>
    <m/>
    <m/>
    <m/>
    <d v="1993-05-17T00:00:00"/>
    <m/>
    <m/>
    <s v=""/>
    <d v="2018-01-24T00:00:00"/>
    <d v="2018-02-14T00:00:00"/>
    <s v="N"/>
    <m/>
    <s v=""/>
    <s v=""/>
    <m/>
    <m/>
    <m/>
    <m/>
    <n v="18"/>
    <s v="Daniela Gonzalez"/>
    <x v="1"/>
    <m/>
    <n v="1"/>
    <d v="2021-03-01T00:00:00"/>
    <s v=""/>
    <m/>
    <d v="2018-01-01T00:00:00"/>
    <s v=""/>
    <s v="No"/>
    <s v="No"/>
  </r>
  <r>
    <s v="Holdtech"/>
    <x v="0"/>
    <s v="Masivo"/>
    <s v="La Serena"/>
    <s v="17973716"/>
    <s v="7"/>
    <s v="17973716-7"/>
    <s v=""/>
    <s v="YASNA YISSEL VELIZ CANALES"/>
    <s v="YASNA YISSEL"/>
    <s v="VELIZ CANALES"/>
    <x v="1"/>
    <x v="5"/>
    <s v="Abandono de PEI"/>
    <m/>
    <d v="2018-01-24T00:00:00"/>
    <m/>
    <m/>
    <m/>
    <m/>
    <m/>
    <d v="1991-06-03T00:00:00"/>
    <m/>
    <m/>
    <s v=""/>
    <d v="2018-01-24T00:00:00"/>
    <d v="2018-02-14T00:00:00"/>
    <s v="N"/>
    <m/>
    <s v=""/>
    <s v=""/>
    <m/>
    <m/>
    <m/>
    <m/>
    <n v="18"/>
    <s v="Daniela Gonzalez"/>
    <x v="1"/>
    <m/>
    <n v="1"/>
    <d v="2021-03-01T00:00:00"/>
    <s v=""/>
    <m/>
    <d v="2018-01-01T00:00:00"/>
    <s v=""/>
    <s v="No"/>
    <s v="No"/>
  </r>
  <r>
    <s v="Holdtech"/>
    <x v="0"/>
    <s v="Masivo"/>
    <s v="La Serena"/>
    <s v="19258002"/>
    <s v="1"/>
    <s v="19258002-1"/>
    <s v="AAGIORDO"/>
    <s v="ARIEL ALEJANDRO GIORDANO ORELLANA"/>
    <s v="ARIEL ALEJANDRO"/>
    <s v="GIORDANO ORELLANA"/>
    <x v="1"/>
    <x v="5"/>
    <s v="Baja en capacitación"/>
    <m/>
    <d v="2018-02-07T00:00:00"/>
    <m/>
    <m/>
    <m/>
    <m/>
    <m/>
    <d v="1996-07-11T00:00:00"/>
    <m/>
    <m/>
    <s v=""/>
    <d v="2018-01-24T00:00:00"/>
    <d v="2018-02-14T00:00:00"/>
    <s v="N"/>
    <m/>
    <s v="AAGIORDO"/>
    <s v="AAGIORDO"/>
    <n v="19188"/>
    <s v="ariel.giordano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3057004"/>
    <s v="6"/>
    <s v="13057004-6"/>
    <s v="AKHODGSM"/>
    <s v="ANGIE KAREN HODGSON MENDOZA"/>
    <s v="ANGIE KAREN"/>
    <s v="HODGSON MENDOZA"/>
    <x v="1"/>
    <x v="5"/>
    <s v="Baja en capacitación"/>
    <m/>
    <d v="2018-02-14T00:00:00"/>
    <m/>
    <m/>
    <m/>
    <m/>
    <m/>
    <d v="1976-08-30T00:00:00"/>
    <m/>
    <m/>
    <s v=""/>
    <d v="2018-01-24T00:00:00"/>
    <d v="2018-02-14T00:00:00"/>
    <s v="N"/>
    <m/>
    <s v="AKHODGSM"/>
    <s v="AKHODGSM"/>
    <n v="19215"/>
    <s v="angie.hodgson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1934788"/>
    <s v="2"/>
    <s v="11934788-2"/>
    <s v="AMAGUILL"/>
    <s v="ANA MARIA AGUILERA LAGUES"/>
    <s v="ANA MARIA"/>
    <s v="AGUILERA LAGUES"/>
    <x v="1"/>
    <x v="5"/>
    <s v="Baja en capacitación"/>
    <s v="No Certifica"/>
    <d v="2018-02-16T00:00:00"/>
    <m/>
    <m/>
    <m/>
    <m/>
    <m/>
    <d v="1970-05-24T00:00:00"/>
    <m/>
    <m/>
    <s v=""/>
    <d v="2018-01-24T00:00:00"/>
    <d v="2018-02-14T00:00:00"/>
    <s v="N"/>
    <m/>
    <s v="AMAGUILL"/>
    <s v="AMAGUILL"/>
    <n v="19176"/>
    <s v="ana.aguilera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9948158"/>
    <s v="4"/>
    <s v="19948158-4"/>
    <s v="AMDINAMD"/>
    <s v="ALISON MELISSA DINAMARCA DOLL"/>
    <s v="ALISON MELISSA"/>
    <s v="DINAMARCA DOLL"/>
    <x v="1"/>
    <x v="5"/>
    <s v="Baja en capacitación"/>
    <s v="No Certifica"/>
    <d v="2018-02-16T00:00:00"/>
    <m/>
    <m/>
    <m/>
    <m/>
    <m/>
    <d v="1998-07-16T00:00:00"/>
    <m/>
    <m/>
    <s v=""/>
    <d v="2018-01-24T00:00:00"/>
    <d v="2018-02-14T00:00:00"/>
    <s v="N"/>
    <m/>
    <s v="AMDINAMD"/>
    <s v="AMDINAMD"/>
    <n v="19214"/>
    <s v="alison.dinamarca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6026739"/>
    <s v="9"/>
    <s v="16026739-9"/>
    <s v="AMHENRIC"/>
    <s v="AIDA MARGARITA HENRIQUEZ CASANOVA"/>
    <s v="AIDA MARGARITA"/>
    <s v="HENRIQUEZ CASANOVA"/>
    <x v="1"/>
    <x v="5"/>
    <s v="Baja en capacitación"/>
    <m/>
    <d v="2018-02-06T00:00:00"/>
    <m/>
    <m/>
    <m/>
    <m/>
    <m/>
    <d v="1985-01-08T00:00:00"/>
    <m/>
    <m/>
    <s v=""/>
    <d v="2018-01-24T00:00:00"/>
    <d v="2018-02-14T00:00:00"/>
    <s v="N"/>
    <m/>
    <s v="AMHENRIC"/>
    <s v="AMHENRIC"/>
    <n v="19045"/>
    <s v="aida.henriquez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7114079"/>
    <s v="K"/>
    <s v="17114079-K"/>
    <s v="CAJARAM"/>
    <s v="CAROLINA ANDREA JARA MOYA"/>
    <s v="CAROLINA ANDREA"/>
    <s v="JARA MOYA"/>
    <x v="1"/>
    <x v="5"/>
    <s v="Baja en capacitación"/>
    <m/>
    <d v="2018-02-14T00:00:00"/>
    <m/>
    <m/>
    <m/>
    <m/>
    <m/>
    <d v="1989-05-10T00:00:00"/>
    <m/>
    <m/>
    <s v=""/>
    <d v="2018-01-24T00:00:00"/>
    <d v="2018-02-14T00:00:00"/>
    <s v="N"/>
    <m/>
    <s v="CAJARAM"/>
    <s v="CAJARAM"/>
    <n v="19211"/>
    <s v="carolina.jara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9500331"/>
    <s v="9"/>
    <s v="19500331-9"/>
    <s v="CAPEREID"/>
    <s v="CRISTIAN ANGEL PEREIRA DROGUETT "/>
    <s v="CRISTIAN ANGEL"/>
    <s v="PEREIRA DROGUETT "/>
    <x v="1"/>
    <x v="5"/>
    <m/>
    <m/>
    <m/>
    <m/>
    <m/>
    <m/>
    <m/>
    <m/>
    <d v="1997-05-29T00:00:00"/>
    <m/>
    <m/>
    <s v=""/>
    <d v="2018-01-24T00:00:00"/>
    <d v="2018-02-14T00:00:00"/>
    <s v="N"/>
    <m/>
    <s v="CAPEREID"/>
    <s v="CAPEREID"/>
    <n v="19186"/>
    <s v="cristian.pereira@consultor.wom.cl"/>
    <m/>
    <m/>
    <n v="18"/>
    <s v="Daniela Gonzalez"/>
    <x v="1"/>
    <m/>
    <n v="1"/>
    <d v="2021-03-01T00:00:00"/>
    <s v=""/>
    <m/>
    <s v=""/>
    <s v=""/>
    <s v="No"/>
    <s v="No"/>
  </r>
  <r>
    <s v="Holdtech"/>
    <x v="0"/>
    <s v="Masivo"/>
    <s v="La Serena"/>
    <s v="16687654"/>
    <s v="0"/>
    <s v="16687654-0"/>
    <s v="FLMIRANS"/>
    <s v="FELIX LEONARDO MIRANDA SANDOVAL "/>
    <s v="FELIX LEONARDO"/>
    <s v="MIRANDA SANDOVAL "/>
    <x v="1"/>
    <x v="5"/>
    <s v="Baja en capacitación"/>
    <m/>
    <d v="2018-02-14T00:00:00"/>
    <m/>
    <m/>
    <m/>
    <m/>
    <m/>
    <d v="1987-11-13T00:00:00"/>
    <m/>
    <m/>
    <s v=""/>
    <d v="2018-01-24T00:00:00"/>
    <d v="2018-02-14T00:00:00"/>
    <s v="N"/>
    <m/>
    <s v="FLMIRANS"/>
    <s v="FLMIRANS"/>
    <n v="19130"/>
    <s v="felix.miranda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9950460"/>
    <s v="6"/>
    <s v="19950460-6"/>
    <s v="FNVALDIV"/>
    <s v="FRANCO NICHOLAS MATIAS VALDIVIA VALENCIA"/>
    <s v="FRANCO NICHOLAS MATIAS"/>
    <s v="VALDIVIA VALENCIA"/>
    <x v="1"/>
    <x v="5"/>
    <s v="Baja en capacitación"/>
    <m/>
    <d v="2018-01-29T00:00:00"/>
    <m/>
    <m/>
    <m/>
    <m/>
    <m/>
    <d v="1998-04-08T00:00:00"/>
    <m/>
    <m/>
    <s v=""/>
    <d v="2018-01-24T00:00:00"/>
    <d v="2018-02-14T00:00:00"/>
    <s v="N"/>
    <m/>
    <s v="FNVALDIV"/>
    <s v="FNVALDIV"/>
    <n v="19208"/>
    <s v="franco.valdivia@consultor.wom.cl"/>
    <m/>
    <m/>
    <n v="18"/>
    <s v="Daniela Gonzalez"/>
    <x v="1"/>
    <m/>
    <n v="1"/>
    <d v="2021-03-01T00:00:00"/>
    <s v=""/>
    <m/>
    <d v="2018-01-01T00:00:00"/>
    <s v=""/>
    <s v="No"/>
    <s v="No"/>
  </r>
  <r>
    <s v="Holdtech"/>
    <x v="0"/>
    <s v="Masivo"/>
    <s v="La Serena"/>
    <s v="9075213-"/>
    <s v="8"/>
    <s v="9075213-8"/>
    <s v="GAIBACEM"/>
    <s v="GLADYS ANGELICA IBACETA MOYA"/>
    <s v="GLADYS ANGELICA"/>
    <s v="IBACETA MOYA"/>
    <x v="1"/>
    <x v="5"/>
    <s v="Baja en capacitación"/>
    <m/>
    <d v="2018-02-14T00:00:00"/>
    <m/>
    <m/>
    <m/>
    <m/>
    <m/>
    <d v="1964-04-18T00:00:00"/>
    <m/>
    <m/>
    <s v=""/>
    <d v="2018-01-24T00:00:00"/>
    <d v="2018-02-14T00:00:00"/>
    <s v="N"/>
    <m/>
    <s v="GAIBACEM"/>
    <s v="GAIBACEM"/>
    <n v="19057"/>
    <s v="gladys.ibaceta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8889766"/>
    <s v="5"/>
    <s v="18889766-5"/>
    <s v="JEJIMENF"/>
    <s v="JOAQUIN ENRIQUE JIMENEZ FUENTES"/>
    <s v="JOAQUIN ENRIQUE"/>
    <s v="JIMENEZ FUENTES"/>
    <x v="1"/>
    <x v="5"/>
    <s v="Baja en capacitación"/>
    <m/>
    <d v="2018-02-02T00:00:00"/>
    <m/>
    <m/>
    <m/>
    <m/>
    <m/>
    <d v="1995-04-14T00:00:00"/>
    <m/>
    <m/>
    <s v=""/>
    <d v="2018-01-24T00:00:00"/>
    <d v="2018-02-14T00:00:00"/>
    <s v="N"/>
    <m/>
    <s v="JEJIMENF"/>
    <s v="JEJIMENF"/>
    <n v="19103"/>
    <s v="joaquin.jimenez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3827996"/>
    <s v="0"/>
    <s v="13827996-0"/>
    <s v="KJHENRIC"/>
    <s v="KAREN JULIETTE HENRIQUEZ CASANOVA"/>
    <s v="KAREN JULIETTE"/>
    <s v="HENRIQUEZ CASANOVA"/>
    <x v="1"/>
    <x v="5"/>
    <s v="Baja en capacitación"/>
    <m/>
    <d v="2018-02-14T00:00:00"/>
    <m/>
    <m/>
    <m/>
    <m/>
    <m/>
    <d v="1980-11-08T00:00:00"/>
    <m/>
    <m/>
    <s v=""/>
    <d v="2018-01-24T00:00:00"/>
    <d v="2018-02-14T00:00:00"/>
    <s v="N"/>
    <m/>
    <s v="KJHENRIC"/>
    <s v="KJHENRIC"/>
    <n v="19095"/>
    <s v="karen.henriquez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1056531"/>
    <s v="3"/>
    <s v="11056531-3"/>
    <s v="MLMATAMM"/>
    <s v="MONICA LORENA MATAMALA MENA"/>
    <s v="MONICA LORENA"/>
    <s v="MATAMALA MENA"/>
    <x v="1"/>
    <x v="5"/>
    <s v="Abandono de PEI"/>
    <m/>
    <d v="2018-02-06T00:00:00"/>
    <m/>
    <m/>
    <m/>
    <m/>
    <m/>
    <d v="1966-04-26T00:00:00"/>
    <m/>
    <m/>
    <s v=""/>
    <d v="2018-01-24T00:00:00"/>
    <d v="2018-02-14T00:00:00"/>
    <s v="N"/>
    <m/>
    <s v="MLMATAMM"/>
    <s v="MLMATAMM"/>
    <n v="19135"/>
    <s v="monica.matamala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7174219"/>
    <s v="6"/>
    <s v="17174219-6"/>
    <s v="MRMARAMF"/>
    <s v="MONICA ROCIO MARAMBIO FUENTES"/>
    <s v="MONICA ROCIO"/>
    <s v="MARAMBIO FUENTES"/>
    <x v="1"/>
    <x v="5"/>
    <s v="Abandono de PEI"/>
    <m/>
    <d v="2018-01-25T00:00:00"/>
    <m/>
    <m/>
    <m/>
    <m/>
    <m/>
    <d v="1989-05-04T00:00:00"/>
    <m/>
    <m/>
    <s v=""/>
    <d v="2018-01-24T00:00:00"/>
    <d v="2018-02-14T00:00:00"/>
    <s v="N"/>
    <m/>
    <s v="MRMARAMF"/>
    <s v="MRMARAMF"/>
    <n v="19212"/>
    <s v="monica.marambio@consultor.wom.cl"/>
    <m/>
    <m/>
    <n v="18"/>
    <s v="Daniela Gonzalez"/>
    <x v="1"/>
    <m/>
    <n v="1"/>
    <d v="2021-03-01T00:00:00"/>
    <s v=""/>
    <m/>
    <d v="2018-01-01T00:00:00"/>
    <s v=""/>
    <s v="No"/>
    <s v="No"/>
  </r>
  <r>
    <s v="Holdtech"/>
    <x v="0"/>
    <s v="Masivo"/>
    <s v="La Serena"/>
    <s v="18235572"/>
    <s v="0"/>
    <s v="18235572-0"/>
    <s v="NEMORALZ"/>
    <s v="NATALIA ELIZABETH MORALES ZULETA"/>
    <s v="NATALIA ELIZABETH"/>
    <s v="MORALES ZULETA"/>
    <x v="1"/>
    <x v="5"/>
    <s v="Abandono de PEI"/>
    <m/>
    <d v="2018-01-25T00:00:00"/>
    <m/>
    <m/>
    <m/>
    <m/>
    <m/>
    <d v="1993-04-21T00:00:00"/>
    <m/>
    <m/>
    <s v=""/>
    <d v="2018-01-24T00:00:00"/>
    <d v="2018-02-14T00:00:00"/>
    <s v="N"/>
    <m/>
    <s v="NEMORALZ"/>
    <s v="NEMORALZ"/>
    <n v="19217"/>
    <s v="natalia.morales@consultor.wom.cl"/>
    <m/>
    <m/>
    <n v="18"/>
    <s v="Daniela Gonzalez"/>
    <x v="1"/>
    <m/>
    <n v="1"/>
    <d v="2021-03-01T00:00:00"/>
    <s v=""/>
    <m/>
    <d v="2018-01-01T00:00:00"/>
    <s v=""/>
    <s v="No"/>
    <s v="Si"/>
  </r>
  <r>
    <s v="Holdtech"/>
    <x v="0"/>
    <s v="Masivo"/>
    <s v="La Serena"/>
    <s v="13974968"/>
    <s v="5"/>
    <s v="13974968-5"/>
    <s v="PACASTIC"/>
    <s v="PAULA ANTONIA CASTILLO CASTILLO"/>
    <s v="PAULA ANTONIA"/>
    <s v="CASTILLO CASTILLO"/>
    <x v="1"/>
    <x v="5"/>
    <s v="Abandono de PEI"/>
    <m/>
    <d v="2018-02-14T00:00:00"/>
    <m/>
    <m/>
    <m/>
    <m/>
    <m/>
    <d v="1979-07-29T00:00:00"/>
    <m/>
    <m/>
    <s v=""/>
    <d v="2018-01-24T00:00:00"/>
    <d v="2018-02-14T00:00:00"/>
    <s v="N"/>
    <m/>
    <s v="PACASTIC"/>
    <s v="PACASTIC"/>
    <n v="19086"/>
    <s v="paula.castillo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9947884"/>
    <s v="2"/>
    <s v="19947884-2"/>
    <s v="PFFUENTI"/>
    <s v="PAOLA FRANCISCA FUENTES IBACACHE"/>
    <s v="PAOLA FRANCISCA"/>
    <s v="FUENTES IBACACHE"/>
    <x v="1"/>
    <x v="5"/>
    <m/>
    <m/>
    <m/>
    <m/>
    <m/>
    <m/>
    <m/>
    <m/>
    <d v="1998-06-09T00:00:00"/>
    <m/>
    <m/>
    <s v=""/>
    <d v="2018-01-24T00:00:00"/>
    <d v="2018-02-14T00:00:00"/>
    <s v="N"/>
    <m/>
    <s v="PFFUENTI"/>
    <s v="PFFUENTI"/>
    <n v="19124"/>
    <s v="paola.fuentes@consultor.wom.cl"/>
    <m/>
    <m/>
    <n v="18"/>
    <s v="Daniela Gonzalez"/>
    <x v="1"/>
    <m/>
    <n v="1"/>
    <d v="2021-03-01T00:00:00"/>
    <s v=""/>
    <m/>
    <s v=""/>
    <s v=""/>
    <s v="No"/>
    <s v="No"/>
  </r>
  <r>
    <s v="Holdtech"/>
    <x v="0"/>
    <s v="Masivo"/>
    <s v="La Serena"/>
    <s v="17888000"/>
    <s v="4"/>
    <s v="17888000-4"/>
    <s v="RMALFARG"/>
    <s v="ROMINA MARISEL ROJAS ROJAS"/>
    <s v="ROMINA MARISEL"/>
    <s v="ROJAS ROJAS"/>
    <x v="1"/>
    <x v="5"/>
    <s v="Abandono de PEI"/>
    <m/>
    <d v="2018-02-14T00:00:00"/>
    <m/>
    <m/>
    <m/>
    <m/>
    <m/>
    <d v="1991-10-08T00:00:00"/>
    <m/>
    <m/>
    <s v=""/>
    <d v="2018-01-24T00:00:00"/>
    <d v="2018-02-14T00:00:00"/>
    <s v="N"/>
    <m/>
    <s v="RMALFARG"/>
    <s v="RMALFARG"/>
    <n v="19216"/>
    <s v="rocio.alfaro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8397843"/>
    <s v="8"/>
    <s v="18397843-8"/>
    <s v="RMROJASR"/>
    <s v="ROSSANA JAVIERA ANGEL CABALLERO"/>
    <s v="ROSSANA JAVIERA"/>
    <s v="ANGEL CABALLERO"/>
    <x v="1"/>
    <x v="5"/>
    <s v="Abandono de PEI"/>
    <m/>
    <d v="2018-02-12T00:00:00"/>
    <m/>
    <m/>
    <m/>
    <m/>
    <m/>
    <d v="1993-02-19T00:00:00"/>
    <m/>
    <m/>
    <s v=""/>
    <d v="2018-01-24T00:00:00"/>
    <d v="2018-02-14T00:00:00"/>
    <s v="N"/>
    <m/>
    <s v="RMROJASR"/>
    <s v="RMROJASR"/>
    <n v="19178"/>
    <s v="romina.rojas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8922616"/>
    <s v="0"/>
    <s v="18922616-0"/>
    <s v="SVZUNIGC"/>
    <s v="SOFIA VALERIA ZUÑIGA CARVAJAL"/>
    <s v="SOFIA VALERIA"/>
    <s v="ZUÑIGA CARVAJAL"/>
    <x v="1"/>
    <x v="5"/>
    <s v="Abandono de PEI"/>
    <m/>
    <d v="2018-02-19T00:00:00"/>
    <m/>
    <m/>
    <m/>
    <m/>
    <m/>
    <d v="1994-10-11T00:00:00"/>
    <m/>
    <m/>
    <s v=""/>
    <d v="2018-01-24T00:00:00"/>
    <d v="2018-02-14T00:00:00"/>
    <s v="N"/>
    <m/>
    <s v="SVZUNIGC"/>
    <s v="SVZUNIGC"/>
    <n v="19218"/>
    <s v="sofia.zuniga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7016593"/>
    <s v="4"/>
    <s v="17016593-4"/>
    <s v="YVVARGAC"/>
    <s v="YESSENIA VALESKA VARGAS CASTRO"/>
    <s v="YESSENIA VALESKA"/>
    <s v="VARGAS CASTRO"/>
    <x v="1"/>
    <x v="5"/>
    <s v="Abandono de PEI"/>
    <m/>
    <d v="2018-02-02T00:00:00"/>
    <m/>
    <m/>
    <m/>
    <m/>
    <m/>
    <d v="1989-02-28T00:00:00"/>
    <m/>
    <m/>
    <s v=""/>
    <d v="2018-01-24T00:00:00"/>
    <d v="2018-02-14T00:00:00"/>
    <s v="N"/>
    <m/>
    <s v="YVVARGAC"/>
    <s v="YVVARGAC"/>
    <n v="19213"/>
    <s v="yessenia.vargas@consultor.wom.cl"/>
    <m/>
    <m/>
    <n v="18"/>
    <s v="Daniela Gonzalez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20005929"/>
    <s v="8"/>
    <s v="20005929-8"/>
    <s v="ALCAMPAI"/>
    <s v="ANA LUISA CAMPAÑA IBACACHE"/>
    <s v="ANA LUISA"/>
    <s v="CAMPAÑA IBACACHE"/>
    <x v="1"/>
    <x v="5"/>
    <s v="Baja en capacitación"/>
    <m/>
    <d v="2018-02-16T00:00:00"/>
    <m/>
    <m/>
    <m/>
    <m/>
    <m/>
    <d v="1999-02-13T00:00:00"/>
    <m/>
    <m/>
    <s v=""/>
    <d v="2018-02-05T00:00:00"/>
    <d v="2018-02-23T00:00:00"/>
    <s v="N"/>
    <m/>
    <s v="ALCAMPAI"/>
    <s v="ALCAMPAI"/>
    <n v="19232"/>
    <s v="ana.campana@consultor.wom.cl"/>
    <m/>
    <m/>
    <n v="19"/>
    <s v="Julia Arancibia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1724636"/>
    <s v="1"/>
    <s v="11724636-1"/>
    <s v="CPBRILLB"/>
    <s v="CLAUDIA PAOLA BRILLADERO BRILLADERO"/>
    <s v="CLAUDIA PAOLA"/>
    <s v="BRILLADERO BRILLADERO"/>
    <x v="1"/>
    <x v="5"/>
    <s v="Baja en capacitación"/>
    <m/>
    <d v="2018-02-26T00:00:00"/>
    <m/>
    <m/>
    <m/>
    <m/>
    <m/>
    <d v="1971-03-13T00:00:00"/>
    <m/>
    <m/>
    <s v=""/>
    <d v="2018-02-05T00:00:00"/>
    <d v="2018-02-23T00:00:00"/>
    <s v="N"/>
    <m/>
    <s v="CPBRILLB"/>
    <s v="CPBRILLB"/>
    <n v="19033"/>
    <s v="claudia.brilladero@consultor.wom.cl"/>
    <m/>
    <m/>
    <n v="19"/>
    <s v="Julia Arancibia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9285222"/>
    <s v="6"/>
    <s v="19285222-6"/>
    <s v="EAANTINA"/>
    <s v="EVELYN ANDREA ANTINAO ANTINAO"/>
    <s v="EVELYN ANDREA"/>
    <s v="ANTINAO ANTINAO"/>
    <x v="1"/>
    <x v="5"/>
    <s v="Baja en capacitación"/>
    <m/>
    <d v="2018-02-23T00:00:00"/>
    <m/>
    <m/>
    <m/>
    <m/>
    <m/>
    <d v="1996-09-22T00:00:00"/>
    <m/>
    <m/>
    <s v=""/>
    <d v="2018-02-05T00:00:00"/>
    <d v="2018-02-23T00:00:00"/>
    <s v="N"/>
    <m/>
    <s v="EAANTINA"/>
    <s v="EAANTINA"/>
    <n v="19229"/>
    <s v="evelyn.antinao@consultor.wom.cl"/>
    <m/>
    <m/>
    <n v="19"/>
    <s v="Julia Arancibia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5673030"/>
    <s v="0"/>
    <s v="15673030-0"/>
    <s v="FACHAVEG"/>
    <s v="FRANCO ALEXIS CHAVEZ GOMEZ"/>
    <s v="FRANCO ALEXIS"/>
    <s v="CHAVEZ GOMEZ"/>
    <x v="1"/>
    <x v="5"/>
    <s v="No Certifica"/>
    <s v="No Certifica"/>
    <d v="2018-02-26T00:00:00"/>
    <m/>
    <m/>
    <m/>
    <m/>
    <m/>
    <d v="1983-07-21T00:00:00"/>
    <m/>
    <m/>
    <s v=""/>
    <d v="2018-02-05T00:00:00"/>
    <d v="2018-02-23T00:00:00"/>
    <s v="N"/>
    <m/>
    <s v="FACHAVEG"/>
    <s v="FACHAVEG"/>
    <n v="19190"/>
    <s v="franco.chavez@consultor.wom.cl"/>
    <m/>
    <m/>
    <n v="19"/>
    <s v="Julia Arancibia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2659977"/>
    <s v="3"/>
    <s v="12659977-3"/>
    <s v="IPGARCIY"/>
    <s v="INGRID PATRICIA GARCIA YAÑEZ"/>
    <s v="INGRID PATRICIA"/>
    <s v="GARCIA YAÑEZ"/>
    <x v="1"/>
    <x v="5"/>
    <s v="Baja en capacitación"/>
    <m/>
    <d v="2018-02-26T00:00:00"/>
    <m/>
    <m/>
    <m/>
    <m/>
    <m/>
    <d v="1974-03-20T00:00:00"/>
    <m/>
    <m/>
    <s v=""/>
    <d v="2018-02-05T00:00:00"/>
    <d v="2018-02-23T00:00:00"/>
    <s v="N"/>
    <m/>
    <s v="IPGARCIY"/>
    <s v="IPGARCIY"/>
    <n v="19051"/>
    <s v="ingrid.garcia@consultor.wom.cl"/>
    <m/>
    <m/>
    <n v="19"/>
    <s v="Julia Arancibia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2570211"/>
    <s v="2"/>
    <s v="12570211-2"/>
    <s v="KAMUNOZJ"/>
    <s v="KARINA ANGELICA MUÑOZ JOFRE"/>
    <s v="KARINA ANGELICA"/>
    <s v="MUÑOZ JOFRE"/>
    <x v="1"/>
    <x v="5"/>
    <s v="Baja en capacitación"/>
    <m/>
    <d v="2018-02-23T00:00:00"/>
    <m/>
    <m/>
    <m/>
    <m/>
    <m/>
    <d v="1974-06-14T00:00:00"/>
    <m/>
    <m/>
    <s v=""/>
    <d v="2018-02-05T00:00:00"/>
    <d v="2018-02-23T00:00:00"/>
    <s v="N"/>
    <m/>
    <s v="KAMUNOZJ"/>
    <s v="KAMUNOZJ"/>
    <n v="19194"/>
    <s v="karina.munoz@consultor.wom.cl"/>
    <m/>
    <m/>
    <n v="19"/>
    <s v="Julia Arancibia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8923228"/>
    <s v="4"/>
    <s v="18923228-4"/>
    <s v="KNMUNOZT"/>
    <s v="KATHERINE NICOLE MUÑOZ TORRES"/>
    <s v="KATHERINE NICOLE"/>
    <s v="MUÑOZ TORRES"/>
    <x v="1"/>
    <x v="5"/>
    <s v="Baja en capacitación"/>
    <m/>
    <d v="2018-02-16T00:00:00"/>
    <m/>
    <m/>
    <m/>
    <m/>
    <m/>
    <d v="1994-12-13T00:00:00"/>
    <m/>
    <m/>
    <s v=""/>
    <d v="2018-02-05T00:00:00"/>
    <d v="2018-02-23T00:00:00"/>
    <s v="N"/>
    <m/>
    <s v="KNMUNOZT"/>
    <s v="KNMUNOZT"/>
    <n v="19235"/>
    <s v="katherine.munoz@consultor.wom.cl"/>
    <m/>
    <m/>
    <n v="19"/>
    <s v="Julia Arancibia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9950027"/>
    <s v="9"/>
    <s v="19950027-9"/>
    <s v="LKCASTIF"/>
    <s v="LESLY KAROL CASTILLO FLORES"/>
    <s v="LESLY KAROL"/>
    <s v="CASTILLO FLORES"/>
    <x v="1"/>
    <x v="5"/>
    <s v="Baja en capacitación"/>
    <m/>
    <d v="2018-02-23T00:00:00"/>
    <m/>
    <m/>
    <m/>
    <m/>
    <m/>
    <d v="1999-03-04T00:00:00"/>
    <m/>
    <m/>
    <s v=""/>
    <d v="2018-02-05T00:00:00"/>
    <d v="2018-02-23T00:00:00"/>
    <s v="N"/>
    <m/>
    <s v="LKCASTIF"/>
    <s v="LKCASTIF"/>
    <n v="19231"/>
    <s v="lesly.castillo@consultor.wom.cl"/>
    <m/>
    <m/>
    <n v="19"/>
    <s v="Julia Arancibia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8397360"/>
    <s v="6"/>
    <s v="18397360-6"/>
    <s v="RAPASTET"/>
    <s v="RODRIGO ANDRES PASTEN TOLEDO"/>
    <s v="RODRIGO ANDRES"/>
    <s v="PASTEN TOLEDO"/>
    <x v="1"/>
    <x v="5"/>
    <s v="Baja en capacitación"/>
    <m/>
    <d v="2018-02-23T00:00:00"/>
    <m/>
    <m/>
    <m/>
    <m/>
    <m/>
    <d v="1993-01-30T00:00:00"/>
    <m/>
    <m/>
    <s v=""/>
    <d v="2018-02-05T00:00:00"/>
    <d v="2018-02-23T00:00:00"/>
    <s v="N"/>
    <m/>
    <s v="RAPASTET"/>
    <s v="RAPASTET"/>
    <n v="19230"/>
    <s v="rodrigo.pasten@consultor.wom.cl"/>
    <m/>
    <m/>
    <n v="19"/>
    <s v="Julia Arancibia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9442447"/>
    <s v="7"/>
    <s v="19442447-7"/>
    <s v="TACONTRC"/>
    <s v="TAMARA ALEJANDRA CONTRERAS CORTES"/>
    <s v="TAMARA ALEJANDRA"/>
    <s v="CONTRERAS CORTES"/>
    <x v="1"/>
    <x v="5"/>
    <s v="Baja en capacitación"/>
    <m/>
    <d v="2018-02-23T00:00:00"/>
    <m/>
    <m/>
    <m/>
    <m/>
    <m/>
    <d v="1997-02-07T00:00:00"/>
    <m/>
    <m/>
    <s v=""/>
    <d v="2018-02-05T00:00:00"/>
    <d v="2018-02-23T00:00:00"/>
    <s v="N"/>
    <m/>
    <s v="TACONTRC"/>
    <s v="TACONTRC"/>
    <n v="19227"/>
    <s v="tamara.contreras@consultor.wom.cl"/>
    <m/>
    <m/>
    <n v="19"/>
    <s v="Julia Arancibia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7493128"/>
    <s v="3"/>
    <s v="17493128-3"/>
    <s v="YNGALLAM"/>
    <s v="YESENIA NICOLE GALLARDO MORALES"/>
    <s v="YESENIA NICOLE"/>
    <s v="GALLARDO MORALES"/>
    <x v="1"/>
    <x v="5"/>
    <s v="Baja en capacitación"/>
    <m/>
    <d v="2018-02-06T00:00:00"/>
    <m/>
    <m/>
    <m/>
    <m/>
    <m/>
    <d v="1990-06-16T00:00:00"/>
    <m/>
    <m/>
    <s v=""/>
    <d v="2018-02-05T00:00:00"/>
    <d v="2018-02-23T00:00:00"/>
    <s v="N"/>
    <m/>
    <s v="YNGALLAM"/>
    <s v="YNGALLAM"/>
    <n v="19012"/>
    <s v="yesenia.gallardo@consultor.wom.cl"/>
    <m/>
    <m/>
    <n v="19"/>
    <s v="Julia Arancibia"/>
    <x v="1"/>
    <m/>
    <n v="1"/>
    <d v="2021-03-01T00:00:00"/>
    <s v=""/>
    <m/>
    <d v="2018-02-01T00:00:00"/>
    <s v=""/>
    <s v="No"/>
    <s v="No"/>
  </r>
  <r>
    <s v="Holdtech"/>
    <x v="0"/>
    <s v="Masivo"/>
    <s v="La Serena"/>
    <s v="17999161"/>
    <s v="6"/>
    <s v="17999161-6"/>
    <s v="KAVEGAA"/>
    <s v="KARIME ANDREA VEGA ANAIS"/>
    <s v="KARIME ANDREA"/>
    <s v="VEGA ANAIS"/>
    <x v="1"/>
    <x v="5"/>
    <m/>
    <m/>
    <m/>
    <m/>
    <m/>
    <m/>
    <m/>
    <m/>
    <d v="1992-12-22T00:00:00"/>
    <m/>
    <m/>
    <s v=""/>
    <d v="2017-03-05T00:00:00"/>
    <d v="2018-03-23T00:00:00"/>
    <s v="N"/>
    <m/>
    <s v="KAVEGAA"/>
    <s v="KAVEGAA"/>
    <n v="19231"/>
    <s v="karime.vega@consultor.wom.cl"/>
    <m/>
    <m/>
    <n v="22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9207262"/>
    <s v="K"/>
    <s v="19207262-K"/>
    <s v="LBNUNEZG"/>
    <s v="LUIS BYRON ALAN NUÑEZ GUTIERREZ"/>
    <s v="LUIS BYRON ALAN"/>
    <s v="NUÑEZ GUTIERREZ"/>
    <x v="1"/>
    <x v="5"/>
    <m/>
    <m/>
    <m/>
    <m/>
    <m/>
    <m/>
    <m/>
    <m/>
    <d v="1993-12-21T00:00:00"/>
    <m/>
    <m/>
    <s v=""/>
    <d v="2018-02-21T00:00:00"/>
    <d v="2018-03-12T00:00:00"/>
    <s v="N"/>
    <m/>
    <s v="LBNUNEZG"/>
    <s v="LBNUNEZG"/>
    <n v="19022"/>
    <s v="luis.nunez@consultor.wom.cl"/>
    <m/>
    <m/>
    <n v="22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8278360"/>
    <s v="9"/>
    <s v="18278360-9"/>
    <s v="LIOSSESA"/>
    <s v="LETICIA ISABEL OSSES ARAVENA"/>
    <s v="LETICIA ISABEL"/>
    <s v="OSSES ARAVENA"/>
    <x v="1"/>
    <x v="5"/>
    <m/>
    <m/>
    <m/>
    <m/>
    <m/>
    <m/>
    <m/>
    <m/>
    <d v="1992-06-13T00:00:00"/>
    <m/>
    <m/>
    <s v=""/>
    <d v="2017-03-05T00:00:00"/>
    <d v="2018-03-23T00:00:00"/>
    <s v="N"/>
    <m/>
    <s v="LIOSSESA"/>
    <s v="LIOSSESA"/>
    <n v="19235"/>
    <s v="leticia.osses@consultor.wom.cl"/>
    <m/>
    <m/>
    <n v="22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8183249"/>
    <s v="5"/>
    <s v="18183249-5"/>
    <s v="PATEJADC"/>
    <s v="PALOMA ANDREA TEJADA CORTES"/>
    <s v="PALOMA ANDREA"/>
    <s v="TEJADA CORTES"/>
    <x v="1"/>
    <x v="5"/>
    <m/>
    <m/>
    <m/>
    <m/>
    <m/>
    <m/>
    <m/>
    <m/>
    <d v="1992-07-30T00:00:00"/>
    <m/>
    <m/>
    <s v=""/>
    <d v="2017-03-05T00:00:00"/>
    <d v="2018-03-23T00:00:00"/>
    <s v="N"/>
    <m/>
    <s v="PATEJADC"/>
    <s v="PATEJADC"/>
    <n v="19223"/>
    <s v="paloma.tejada@consultor.wom.cl"/>
    <m/>
    <m/>
    <n v="22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9660110"/>
    <s v="4"/>
    <s v="19660110-4"/>
    <s v="AACORTEF"/>
    <s v="ARIEL ALEJANDRO CORTES FLORES"/>
    <s v="ARIEL ALEJANDRO"/>
    <s v="CORTES FLORES"/>
    <x v="1"/>
    <x v="5"/>
    <m/>
    <m/>
    <m/>
    <m/>
    <m/>
    <m/>
    <m/>
    <m/>
    <d v="1987-05-10T00:00:00"/>
    <m/>
    <m/>
    <s v=""/>
    <d v="2018-03-12T00:00:00"/>
    <d v="2018-04-02T00:00:00"/>
    <s v="N"/>
    <m/>
    <s v="AACORTEF"/>
    <s v="AACORTEF"/>
    <n v="19272"/>
    <s v="ariel.cortes@consultor.wom.cl"/>
    <m/>
    <m/>
    <n v="23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8002444"/>
    <s v="1"/>
    <s v="18002444-1"/>
    <s v="AAGARCIZ"/>
    <s v="ANGELLO ANDRES GARCIA ZEPEDA"/>
    <s v="ANGELLO ANDRES"/>
    <s v="GARCIA ZEPEDA"/>
    <x v="1"/>
    <x v="5"/>
    <m/>
    <m/>
    <m/>
    <m/>
    <m/>
    <m/>
    <m/>
    <m/>
    <d v="1991-11-26T00:00:00"/>
    <m/>
    <m/>
    <s v=""/>
    <d v="2018-03-12T00:00:00"/>
    <d v="2018-04-02T00:00:00"/>
    <s v="N"/>
    <m/>
    <s v="AAGARCIZ"/>
    <s v="AAGARCIZ"/>
    <n v="19267"/>
    <s v="angello.garcia@consultor.wom.cl"/>
    <m/>
    <m/>
    <n v="23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8136063"/>
    <s v="1"/>
    <s v="18136063-1"/>
    <s v="BEVERAC"/>
    <s v="BARBARA EDITH VERA CASTILLO"/>
    <s v="BARBARA EDITH"/>
    <s v="VERA CASTILLO"/>
    <x v="1"/>
    <x v="5"/>
    <m/>
    <m/>
    <m/>
    <m/>
    <m/>
    <m/>
    <m/>
    <m/>
    <d v="1991-11-06T00:00:00"/>
    <m/>
    <m/>
    <s v=""/>
    <d v="2018-03-12T00:00:00"/>
    <d v="2018-04-02T00:00:00"/>
    <s v="N"/>
    <m/>
    <s v="BEVERAC"/>
    <s v="BEVERAC"/>
    <n v="19259"/>
    <s v="barbara.vera@consultor.wom.cl"/>
    <m/>
    <m/>
    <n v="23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8179702"/>
    <s v="9"/>
    <s v="18179702-9"/>
    <s v="BLBRAVOV"/>
    <s v="BRAYAMS LEONARDO BRAVO VARGAS"/>
    <s v="BRAYAMS LEONARDO"/>
    <s v="BRAVO VARGAS"/>
    <x v="1"/>
    <x v="5"/>
    <m/>
    <m/>
    <m/>
    <m/>
    <m/>
    <m/>
    <m/>
    <m/>
    <d v="1992-11-25T00:00:00"/>
    <m/>
    <m/>
    <s v=""/>
    <d v="2018-03-12T00:00:00"/>
    <d v="2018-04-02T00:00:00"/>
    <s v="N"/>
    <m/>
    <s v="BLBRAVOV"/>
    <s v="BLBRAVOV"/>
    <n v="19269"/>
    <s v="brayams.bravo@consultor.wom.cl"/>
    <m/>
    <m/>
    <n v="23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7146680"/>
    <s v="6"/>
    <s v="17146680-6"/>
    <s v="CDCERDAA"/>
    <s v="CLAUDIA DEL PILAR CERDA ARRIAGADA"/>
    <s v="CLAUDIA DEL PILAR"/>
    <s v="CERDA ARRIAGADA"/>
    <x v="1"/>
    <x v="5"/>
    <m/>
    <m/>
    <m/>
    <m/>
    <m/>
    <m/>
    <m/>
    <m/>
    <d v="1988-10-17T00:00:00"/>
    <m/>
    <m/>
    <s v=""/>
    <d v="2018-03-12T00:00:00"/>
    <d v="2018-04-02T00:00:00"/>
    <s v="N"/>
    <m/>
    <s v="CDCERDAA"/>
    <s v="CDCERDAA"/>
    <n v="19260"/>
    <s v="claudia.cerda@consultor.wom.cl"/>
    <m/>
    <m/>
    <n v="23"/>
    <s v="Julia Arancibia"/>
    <x v="0"/>
    <m/>
    <s v=""/>
    <d v="2021-03-01T00:00:00"/>
    <s v=""/>
    <m/>
    <s v=""/>
    <s v=""/>
    <s v="No"/>
    <s v="No"/>
  </r>
  <r>
    <s v="Holdtech"/>
    <x v="0"/>
    <s v="Masivo"/>
    <s v="La Serena"/>
    <s v="16622416"/>
    <s v="0"/>
    <s v="16622416-0"/>
    <s v="CESIEGLP"/>
    <s v="CRISTOPHER EDUARDO SIEGLER PARRA"/>
    <s v="CRISTOPHER EDUARDO"/>
    <s v="SIEGLER PARRA"/>
    <x v="1"/>
    <x v="5"/>
    <m/>
    <m/>
    <m/>
    <m/>
    <m/>
    <m/>
    <m/>
    <m/>
    <d v="1987-03-31T00:00:00"/>
    <m/>
    <m/>
    <s v=""/>
    <d v="2018-03-12T00:00:00"/>
    <d v="2018-04-02T00:00:00"/>
    <s v="N"/>
    <m/>
    <s v="CESIEGLP"/>
    <s v="CESIEGLP"/>
    <n v="19277"/>
    <s v="cristopher.siegler@consultor.wom.cl"/>
    <m/>
    <m/>
    <n v="23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9771055"/>
    <s v="1"/>
    <s v="19771055-1"/>
    <s v="CJCORTEO"/>
    <s v="CRISTOFER JOSE CORTES OLIVARES"/>
    <s v="CRISTOFER JOSE"/>
    <s v="CORTES OLIVARES"/>
    <x v="1"/>
    <x v="5"/>
    <m/>
    <m/>
    <m/>
    <m/>
    <m/>
    <m/>
    <m/>
    <m/>
    <d v="1998-03-28T00:00:00"/>
    <m/>
    <m/>
    <s v=""/>
    <d v="2018-03-12T00:00:00"/>
    <d v="2018-04-02T00:00:00"/>
    <s v="N"/>
    <m/>
    <s v="CJCORTEO"/>
    <s v="CJCORTEO"/>
    <n v="19274"/>
    <s v="cristofer.cortes@consultor.wom.cl"/>
    <m/>
    <m/>
    <n v="23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9461017"/>
    <s v="3"/>
    <s v="19461017-3"/>
    <s v="CUCURINI"/>
    <s v="CRISTOPHER ULISES CURINAO INOSTROZA"/>
    <s v="CRISTOPHER ULISES"/>
    <s v="CURINAO INOSTROZA"/>
    <x v="1"/>
    <x v="5"/>
    <m/>
    <m/>
    <m/>
    <m/>
    <m/>
    <m/>
    <m/>
    <m/>
    <d v="1996-05-08T00:00:00"/>
    <m/>
    <m/>
    <s v=""/>
    <d v="2018-03-12T00:00:00"/>
    <d v="2018-04-02T00:00:00"/>
    <s v="N"/>
    <m/>
    <s v="CUCURINI"/>
    <s v="CUCURINI"/>
    <n v="19256"/>
    <s v="cristopher.curinao@consultor.wom.cl"/>
    <m/>
    <m/>
    <n v="23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7998640"/>
    <s v="K"/>
    <s v="17998640-K"/>
    <s v="FECERDAA"/>
    <s v="FRANCISCA ESTEFANY CERDA ARRIAGADA"/>
    <s v="FRANCISCA ESTEFANY"/>
    <s v="CERDA ARRIAGADA"/>
    <x v="1"/>
    <x v="5"/>
    <m/>
    <m/>
    <m/>
    <m/>
    <m/>
    <m/>
    <m/>
    <m/>
    <d v="1992-05-31T00:00:00"/>
    <m/>
    <m/>
    <s v=""/>
    <d v="2018-03-12T00:00:00"/>
    <d v="2018-04-02T00:00:00"/>
    <s v="N"/>
    <m/>
    <s v="FECERDAA"/>
    <s v="FECERDAA"/>
    <n v="19279"/>
    <s v="francisca.cerda@consultor.wom.cl"/>
    <m/>
    <m/>
    <n v="23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7452215"/>
    <s v="4"/>
    <s v="17452215-4"/>
    <s v="HJVELIZL"/>
    <s v="HANS JOHN VELIZ LARCO"/>
    <s v="HANS JOHN"/>
    <s v="VELIZ LARCO"/>
    <x v="1"/>
    <x v="5"/>
    <m/>
    <m/>
    <m/>
    <m/>
    <m/>
    <m/>
    <m/>
    <m/>
    <d v="1990-01-14T00:00:00"/>
    <m/>
    <m/>
    <s v=""/>
    <d v="2018-03-12T00:00:00"/>
    <d v="2018-04-02T00:00:00"/>
    <s v="N"/>
    <m/>
    <s v="HJVELIZL"/>
    <s v="HJVELIZL"/>
    <n v="19270"/>
    <s v="hans.veliz@consultor.wom.cl"/>
    <m/>
    <m/>
    <n v="23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2945995"/>
    <s v="6"/>
    <s v="12945995-6"/>
    <s v="DJALVARB"/>
    <s v="DICCIA JACOBA ALVAREZ BRAVO"/>
    <s v="DICCIA JACOBA"/>
    <s v="ALVAREZ BRAVO"/>
    <x v="1"/>
    <x v="5"/>
    <s v="Baja en capacitación"/>
    <m/>
    <m/>
    <m/>
    <m/>
    <m/>
    <m/>
    <m/>
    <d v="1976-10-26T00:00:00"/>
    <m/>
    <m/>
    <s v=""/>
    <d v="2018-03-13T00:00:00"/>
    <d v="2018-04-09T00:00:00"/>
    <s v="N"/>
    <m/>
    <s v="DJALVARB"/>
    <s v="DJALVARB"/>
    <n v="19240"/>
    <s v="diccia.alvarez@consultor.wom.cl"/>
    <m/>
    <m/>
    <n v="24"/>
    <s v="Katterine Cuadra"/>
    <x v="1"/>
    <m/>
    <n v="1"/>
    <d v="2021-03-01T00:00:00"/>
    <s v=""/>
    <m/>
    <s v=""/>
    <s v=""/>
    <s v="No"/>
    <s v="No"/>
  </r>
  <r>
    <s v="Holdtech"/>
    <x v="0"/>
    <s v="Masivo"/>
    <s v="La Serena"/>
    <s v="18746005"/>
    <s v="0"/>
    <s v="18746005-0"/>
    <s v="HLBURGOL"/>
    <s v="HECTOR LEONEL BURGOS LEAL"/>
    <s v="HECTOR LEONEL"/>
    <s v="BURGOS LEAL"/>
    <x v="1"/>
    <x v="5"/>
    <m/>
    <m/>
    <m/>
    <m/>
    <m/>
    <m/>
    <m/>
    <m/>
    <d v="1995-01-04T00:00:00"/>
    <m/>
    <m/>
    <s v=""/>
    <d v="2018-03-13T00:00:00"/>
    <d v="2018-04-03T00:00:00"/>
    <s v="N"/>
    <m/>
    <s v="HLBURGOL"/>
    <s v="HLBURGOL"/>
    <n v="19011"/>
    <s v="hector.burgos@consultor.wom.cl"/>
    <m/>
    <m/>
    <n v="24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4401931"/>
    <s v="8"/>
    <s v="14401931-8"/>
    <s v="HLCUELLA"/>
    <s v="HERMAN LUIS CUELLO ALLENDE"/>
    <s v="HERMAN LUIS"/>
    <s v="CUELLO ALLENDE"/>
    <x v="1"/>
    <x v="5"/>
    <m/>
    <m/>
    <m/>
    <m/>
    <m/>
    <m/>
    <m/>
    <m/>
    <d v="1979-12-12T00:00:00"/>
    <m/>
    <m/>
    <s v=""/>
    <d v="2018-03-13T00:00:00"/>
    <d v="2018-04-03T00:00:00"/>
    <s v="N"/>
    <m/>
    <s v="HLCUELLA"/>
    <s v="HLCUELLA"/>
    <n v="19244"/>
    <s v="herman.cuello@consultor.wom.cl"/>
    <m/>
    <m/>
    <n v="24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6565045"/>
    <s v="K"/>
    <s v="16565045-K"/>
    <s v="NAALBORM"/>
    <s v="NICOLS ALEJANDRA ALBORNOZ MORAN"/>
    <s v="NICOLS ALEJANDRA"/>
    <s v="ALBORNOZ MORAN"/>
    <x v="1"/>
    <x v="5"/>
    <s v="Baja en capacitación"/>
    <m/>
    <m/>
    <m/>
    <m/>
    <m/>
    <m/>
    <m/>
    <d v="1986-12-06T00:00:00"/>
    <m/>
    <m/>
    <s v=""/>
    <d v="2018-03-13T00:00:00"/>
    <d v="2018-04-09T00:00:00"/>
    <s v="N"/>
    <m/>
    <s v="NAALBORM"/>
    <s v="NAALBORM"/>
    <n v="19236"/>
    <s v="nicols.albornoz@consultor.wom.cl"/>
    <m/>
    <m/>
    <n v="24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5354508"/>
    <s v="1"/>
    <s v="15354508-1"/>
    <s v="ASAHUMAS"/>
    <s v="ANDREA STEPHANIE AHUMADA SEYMOUR"/>
    <s v="ANDREA STEPHANIE"/>
    <s v="AHUMADA SEYMOUR"/>
    <x v="1"/>
    <x v="5"/>
    <s v="Baja en capacitación"/>
    <m/>
    <m/>
    <m/>
    <m/>
    <m/>
    <m/>
    <m/>
    <d v="1983-01-08T00:00:00"/>
    <m/>
    <m/>
    <s v=""/>
    <d v="2018-03-19T00:00:00"/>
    <d v="2018-04-09T00:00:00"/>
    <s v="N"/>
    <m/>
    <s v="ASAHUMAS"/>
    <s v="ASAHUMAS"/>
    <e v="#N/A"/>
    <s v="andrea.ahumada@consultor.wom.cl"/>
    <m/>
    <m/>
    <n v="25"/>
    <s v="Claudio Villafaña"/>
    <x v="1"/>
    <m/>
    <n v="1"/>
    <d v="2021-03-01T00:00:00"/>
    <s v=""/>
    <m/>
    <s v=""/>
    <s v=""/>
    <s v="No"/>
    <s v="No"/>
  </r>
  <r>
    <s v="Holdtech"/>
    <x v="0"/>
    <s v="Masivo"/>
    <s v="La Serena"/>
    <s v="19703748"/>
    <s v="2"/>
    <s v="19703748-2"/>
    <s v="CDLALUTN"/>
    <s v="CHRISTOPHER DUVANCET LALUT NARANJO"/>
    <s v="CHRISTOPHER DUVANCET"/>
    <s v="LALUT NARANJO"/>
    <x v="1"/>
    <x v="5"/>
    <s v="Baja en capacitación"/>
    <m/>
    <m/>
    <m/>
    <m/>
    <m/>
    <m/>
    <m/>
    <d v="1997-07-12T00:00:00"/>
    <m/>
    <m/>
    <s v=""/>
    <d v="2018-03-19T00:00:00"/>
    <d v="2018-04-09T00:00:00"/>
    <s v="N"/>
    <m/>
    <s v="CDLALUTN"/>
    <s v="CDLALUTN"/>
    <e v="#N/A"/>
    <s v="christopher.lalut@consultor.wom.cl"/>
    <m/>
    <m/>
    <n v="25"/>
    <s v="Claudio Villafaña"/>
    <x v="1"/>
    <m/>
    <n v="1"/>
    <d v="2021-03-01T00:00:00"/>
    <s v=""/>
    <m/>
    <s v=""/>
    <s v=""/>
    <s v="No"/>
    <s v="No"/>
  </r>
  <r>
    <s v="Holdtech"/>
    <x v="0"/>
    <s v="Masivo"/>
    <s v="La Serena"/>
    <s v="18315784"/>
    <s v="1"/>
    <s v="18315784-1"/>
    <s v="DEMACKEC"/>
    <s v="DAVID ESTEBAN MACKENNA CASTRO"/>
    <s v="DAVID ESTEBAN"/>
    <s v="MACKENNA CASTRO"/>
    <x v="1"/>
    <x v="5"/>
    <s v="Baja en capacitación"/>
    <m/>
    <m/>
    <m/>
    <m/>
    <m/>
    <m/>
    <m/>
    <d v="1993-07-01T00:00:00"/>
    <m/>
    <m/>
    <s v=""/>
    <d v="2018-03-19T00:00:00"/>
    <d v="2018-04-09T00:00:00"/>
    <s v="N"/>
    <m/>
    <s v="DEMACKEC"/>
    <s v="DEMACKEC"/>
    <e v="#N/A"/>
    <s v="david.mackenna@consultor.wom.cl"/>
    <m/>
    <m/>
    <n v="25"/>
    <s v="Claudio Villafaña"/>
    <x v="1"/>
    <m/>
    <n v="1"/>
    <d v="2021-03-01T00:00:00"/>
    <s v=""/>
    <m/>
    <s v=""/>
    <s v=""/>
    <s v="No"/>
    <s v="No"/>
  </r>
  <r>
    <s v="Holdtech"/>
    <x v="0"/>
    <s v="Masivo"/>
    <s v="La Serena"/>
    <s v="16687336"/>
    <s v="3"/>
    <s v="16687336-3"/>
    <s v="SABRUNAL"/>
    <s v="SERGIO ALFONSO BRUNA LEDEZMA "/>
    <s v="SERGIO ALFONSO"/>
    <s v="BRUNA LEDEZMA "/>
    <x v="1"/>
    <x v="5"/>
    <s v="Baja en capacitación"/>
    <m/>
    <m/>
    <m/>
    <m/>
    <m/>
    <m/>
    <m/>
    <d v="1987-10-03T00:00:00"/>
    <m/>
    <m/>
    <s v=""/>
    <d v="2018-03-19T00:00:00"/>
    <d v="2018-04-09T00:00:00"/>
    <s v="N"/>
    <m/>
    <s v="SABRUNAL"/>
    <s v="SABRUNAL"/>
    <e v="#N/A"/>
    <s v="sergio.bruna@consultor.wom.cl"/>
    <m/>
    <m/>
    <n v="25"/>
    <s v="Claudio Villafaña"/>
    <x v="1"/>
    <m/>
    <n v="1"/>
    <d v="2021-03-01T00:00:00"/>
    <s v=""/>
    <m/>
    <s v=""/>
    <s v=""/>
    <s v="No"/>
    <s v="No"/>
  </r>
  <r>
    <s v="Holdtech"/>
    <x v="0"/>
    <s v="Masivo"/>
    <s v="La Serena"/>
    <s v="18179699"/>
    <s v="5"/>
    <s v="18179699-5"/>
    <s v="YBCHACAZ"/>
    <s v="YOCELYN BEATRIZ CHACANA ZAPATA "/>
    <s v="YOCELYN BEATRIZ"/>
    <s v="CHACANA ZAPATA "/>
    <x v="1"/>
    <x v="5"/>
    <s v="Baja en capacitación"/>
    <m/>
    <m/>
    <m/>
    <m/>
    <m/>
    <m/>
    <m/>
    <d v="1992-11-21T00:00:00"/>
    <m/>
    <m/>
    <s v=""/>
    <d v="2018-03-19T00:00:00"/>
    <d v="2018-04-09T00:00:00"/>
    <s v="N"/>
    <m/>
    <s v="YBCHACAZ"/>
    <s v="YBCHACAZ"/>
    <e v="#N/A"/>
    <s v="yocelyn.chacana@consultor.wom.cl"/>
    <m/>
    <m/>
    <n v="25"/>
    <s v="Claudio Villafaña"/>
    <x v="1"/>
    <m/>
    <n v="1"/>
    <d v="2021-03-01T00:00:00"/>
    <s v=""/>
    <m/>
    <s v=""/>
    <s v=""/>
    <s v="No"/>
    <s v="No"/>
  </r>
  <r>
    <s v="Holdtech"/>
    <x v="0"/>
    <s v="Masivo"/>
    <s v="La Serena"/>
    <s v="20006689"/>
    <s v="8"/>
    <s v="20006689-8"/>
    <s v="YNCONTRD"/>
    <s v="YENIFER NATALIA CONTRERAS DIAZ"/>
    <s v="YENIFER NATALIA"/>
    <s v="CONTRERAS DIAZ"/>
    <x v="1"/>
    <x v="5"/>
    <s v="Baja en capacitación"/>
    <m/>
    <m/>
    <m/>
    <m/>
    <m/>
    <m/>
    <m/>
    <d v="1999-07-13T00:00:00"/>
    <m/>
    <m/>
    <s v=""/>
    <d v="2018-03-19T00:00:00"/>
    <d v="2018-04-09T00:00:00"/>
    <s v="N"/>
    <m/>
    <s v="YNCONTRD"/>
    <s v="YNCONTRD"/>
    <e v="#N/A"/>
    <s v="yenifer.contreras@consultor.wom.cl"/>
    <m/>
    <m/>
    <n v="25"/>
    <s v="Claudio Villafaña"/>
    <x v="1"/>
    <m/>
    <n v="1"/>
    <d v="2021-03-01T00:00:00"/>
    <s v=""/>
    <m/>
    <s v=""/>
    <s v=""/>
    <s v="No"/>
    <s v="No"/>
  </r>
  <r>
    <s v="Holdtech"/>
    <x v="0"/>
    <s v="Masivo"/>
    <s v="La Serena"/>
    <s v="20309151"/>
    <s v="6"/>
    <s v="20309151-6"/>
    <s v="CADIADZ"/>
    <s v="CAMILA ANDREA DIAZ DIAZ"/>
    <s v="CAMILA ANDREA"/>
    <s v="DIAZ DIAZ"/>
    <x v="1"/>
    <x v="5"/>
    <m/>
    <m/>
    <m/>
    <m/>
    <m/>
    <m/>
    <m/>
    <m/>
    <d v="1999-02-10T00:00:00"/>
    <m/>
    <m/>
    <s v=""/>
    <d v="2018-04-03T00:00:00"/>
    <d v="2018-04-23T00:00:00"/>
    <s v="N"/>
    <m/>
    <s v="CADIADZ"/>
    <s v="CADIADZ"/>
    <n v="19050"/>
    <s v="camila.diaz.d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7782974"/>
    <s v="9"/>
    <s v="17782974-9"/>
    <s v="CVTRAMOL"/>
    <s v="CONSTANZA VALERIA MELISSA TRAMOLAO LICANQUEO"/>
    <s v="CONSTANZA VALERIA MELISSA"/>
    <s v="TRAMOLAO LICANQUEO"/>
    <x v="1"/>
    <x v="5"/>
    <m/>
    <m/>
    <m/>
    <m/>
    <m/>
    <m/>
    <m/>
    <m/>
    <d v="1991-04-20T00:00:00"/>
    <m/>
    <m/>
    <s v=""/>
    <d v="2018-04-03T00:00:00"/>
    <d v="2018-04-23T00:00:00"/>
    <s v="N"/>
    <m/>
    <s v="CVTRAMOL"/>
    <s v="CVTRAMOL"/>
    <n v="19094"/>
    <s v="constanza.tramolao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9506984"/>
    <s v="0"/>
    <s v="19506984-0"/>
    <s v="DABUGUEM"/>
    <s v="DANIEL ALEJANDRO BUGUEÑO MUÑOZ"/>
    <s v="DANIEL ALEJANDRO"/>
    <s v="BUGUEÑO MUÑOZ"/>
    <x v="1"/>
    <x v="5"/>
    <m/>
    <m/>
    <m/>
    <m/>
    <m/>
    <m/>
    <m/>
    <m/>
    <d v="1997-07-25T00:00:00"/>
    <m/>
    <m/>
    <s v=""/>
    <d v="2018-04-03T00:00:00"/>
    <d v="2018-04-23T00:00:00"/>
    <s v="N"/>
    <m/>
    <s v="DABUGUEM"/>
    <s v="DABUGUEM"/>
    <n v="19107"/>
    <s v="daniel.bugueno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9100186"/>
    <s v="9"/>
    <s v="19100186-9"/>
    <s v="FIGUERRV"/>
    <s v="FELIPE IGNACIO GUERRERO VASQUEZ"/>
    <s v="FELIPE IGNACIO"/>
    <s v="GUERRERO VASQUEZ"/>
    <x v="1"/>
    <x v="5"/>
    <m/>
    <m/>
    <m/>
    <m/>
    <m/>
    <m/>
    <m/>
    <m/>
    <d v="1996-04-11T00:00:00"/>
    <m/>
    <m/>
    <s v=""/>
    <d v="2018-04-03T00:00:00"/>
    <d v="2018-04-23T00:00:00"/>
    <s v="N"/>
    <m/>
    <s v="FIGUERRV"/>
    <s v="FIGUERRV"/>
    <n v="19110"/>
    <s v="felipe.guerrero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9144955"/>
    <s v="K"/>
    <s v="19144955-k"/>
    <s v="FJCASTRB"/>
    <s v="FRANCISCO JESUS CASTRO BUGUEÑO"/>
    <s v="FRANCISCO JESUS"/>
    <s v="CASTRO BUGUEÑO"/>
    <x v="1"/>
    <x v="5"/>
    <m/>
    <m/>
    <m/>
    <m/>
    <m/>
    <m/>
    <m/>
    <m/>
    <d v="1995-05-11T00:00:00"/>
    <m/>
    <m/>
    <s v=""/>
    <d v="2018-04-03T00:00:00"/>
    <d v="2018-04-23T00:00:00"/>
    <s v="N"/>
    <m/>
    <s v="FJCASTRB"/>
    <s v="FJCASTRB"/>
    <n v="19111"/>
    <s v="francisco.castro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9444460"/>
    <s v="5"/>
    <s v="19444460-5"/>
    <s v="JAPERALK"/>
    <s v="JAVIER ANDRES PERALTA KASIC"/>
    <s v="JAVIER ANDRES"/>
    <s v="PERALTA KASIC"/>
    <x v="1"/>
    <x v="5"/>
    <m/>
    <m/>
    <m/>
    <m/>
    <m/>
    <m/>
    <m/>
    <m/>
    <d v="1996-09-23T00:00:00"/>
    <m/>
    <m/>
    <s v=""/>
    <d v="2018-04-03T00:00:00"/>
    <d v="2018-04-23T00:00:00"/>
    <s v="N"/>
    <m/>
    <s v="JAPERALK"/>
    <s v="JAPERALK"/>
    <n v="19113"/>
    <s v="javier.peralta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7974207"/>
    <s v="1"/>
    <s v="17974207-1"/>
    <s v="JCDURANA"/>
    <s v="JOHAN CAMILA DURAN ARAYA"/>
    <s v="JOHAN CAMILA"/>
    <s v="DURAN ARAYA"/>
    <x v="1"/>
    <x v="5"/>
    <m/>
    <m/>
    <m/>
    <m/>
    <m/>
    <m/>
    <m/>
    <m/>
    <d v="1991-09-16T00:00:00"/>
    <m/>
    <m/>
    <s v=""/>
    <d v="2018-04-03T00:00:00"/>
    <d v="2018-04-23T00:00:00"/>
    <s v="N"/>
    <m/>
    <s v="JCDURANA"/>
    <s v="JCDURANA"/>
    <n v="19024"/>
    <s v="johan.duran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7998517"/>
    <s v="9"/>
    <s v="17998517-9"/>
    <s v="JGGALLEM"/>
    <s v="JOAN GABRIEL GALLEGUILLOS MUÑIZ"/>
    <s v="JOAN GABRIEL"/>
    <s v="GALLEGUILLOS MUÑIZ"/>
    <x v="1"/>
    <x v="5"/>
    <m/>
    <m/>
    <m/>
    <m/>
    <m/>
    <m/>
    <m/>
    <m/>
    <d v="1992-04-22T00:00:00"/>
    <m/>
    <m/>
    <s v=""/>
    <d v="2018-04-03T00:00:00"/>
    <d v="2018-04-23T00:00:00"/>
    <s v="N"/>
    <m/>
    <s v="JGGALLEM"/>
    <s v="JGGALLEM"/>
    <n v="19118"/>
    <s v="joan.galleguillos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7721899"/>
    <s v="5"/>
    <s v="17721899-5"/>
    <s v="JPSAAVER"/>
    <s v="JONATHAN PATRICIO SAAVEDRA RIVERA"/>
    <s v="JONATHAN PATRICIO"/>
    <s v="SAAVEDRA RIVERA"/>
    <x v="1"/>
    <x v="5"/>
    <m/>
    <m/>
    <m/>
    <m/>
    <m/>
    <m/>
    <m/>
    <m/>
    <d v="1990-12-14T00:00:00"/>
    <m/>
    <m/>
    <s v=""/>
    <d v="2018-04-03T00:00:00"/>
    <d v="2018-04-23T00:00:00"/>
    <s v="N"/>
    <m/>
    <s v="JPSAAVER"/>
    <s v="JPSAAVER"/>
    <n v="19120"/>
    <s v="jonathan.saavedra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9945099"/>
    <s v="9"/>
    <s v="19945099-9"/>
    <s v="LIPEREIP"/>
    <s v="LISET IVONNE PEREIRA PEREIRA"/>
    <s v="LISET IVONNE"/>
    <s v="PEREIRA PEREIRA"/>
    <x v="1"/>
    <x v="5"/>
    <m/>
    <m/>
    <m/>
    <m/>
    <m/>
    <m/>
    <m/>
    <m/>
    <d v="1998-05-15T00:00:00"/>
    <m/>
    <m/>
    <s v=""/>
    <d v="2018-04-03T00:00:00"/>
    <d v="2018-04-23T00:00:00"/>
    <s v="N"/>
    <m/>
    <s v="LIPEREIP"/>
    <s v="LIPEREIP"/>
    <n v="19127"/>
    <s v="liset.pereira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8631846"/>
    <s v="3"/>
    <s v="18631846-3"/>
    <s v="MATRIGOQ"/>
    <s v="MARIA ALEJANDRA TRIGO QUEZADA"/>
    <s v="MARIA ALEJANDRA"/>
    <s v="TRIGO QUEZADA"/>
    <x v="1"/>
    <x v="5"/>
    <m/>
    <m/>
    <m/>
    <m/>
    <m/>
    <m/>
    <m/>
    <m/>
    <d v="1993-09-05T00:00:00"/>
    <m/>
    <m/>
    <s v=""/>
    <d v="2018-04-03T00:00:00"/>
    <d v="2018-04-23T00:00:00"/>
    <s v="N"/>
    <m/>
    <s v="MATRIGOQ"/>
    <s v="MATRIGOQ"/>
    <n v="19131"/>
    <s v="maria.trigo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8489304"/>
    <s v="5"/>
    <s v="18489304-5"/>
    <s v="MDFAUNDP"/>
    <s v="MARICELA DEL CARMEN FAUNDEZ PARRA"/>
    <s v="MARICELA DEL CARMEN"/>
    <s v="FAUNDEZ PARRA"/>
    <x v="1"/>
    <x v="5"/>
    <m/>
    <m/>
    <m/>
    <m/>
    <m/>
    <m/>
    <m/>
    <m/>
    <d v="1993-02-10T00:00:00"/>
    <m/>
    <m/>
    <s v=""/>
    <d v="2018-04-03T00:00:00"/>
    <d v="2018-04-23T00:00:00"/>
    <s v="N"/>
    <m/>
    <s v="MDFAUNDP"/>
    <s v="MDFAUNDP"/>
    <n v="19133"/>
    <s v="maricela.faundez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8316869"/>
    <s v="K"/>
    <s v="18316869-k"/>
    <s v="RALEDEZR"/>
    <s v="RICARDO ANDRES LEDEZMA ROJAS"/>
    <s v="RICARDO ANDRES"/>
    <s v="LEDEZMA ROJAS"/>
    <x v="1"/>
    <x v="5"/>
    <m/>
    <m/>
    <m/>
    <m/>
    <m/>
    <m/>
    <m/>
    <m/>
    <d v="1992-12-15T00:00:00"/>
    <m/>
    <m/>
    <s v=""/>
    <d v="2018-04-03T00:00:00"/>
    <d v="2018-04-23T00:00:00"/>
    <s v="N"/>
    <m/>
    <s v="RALEDEZR"/>
    <s v="RALEDEZR"/>
    <n v="19140"/>
    <s v="ricardo.ledezma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9662309"/>
    <s v="4"/>
    <s v="19662309-4"/>
    <s v="SAHIDALO"/>
    <s v="SOFIA ALEJANDRA HIDALGO ORTEGA"/>
    <s v="SOFIA ALEJANDRA"/>
    <s v="HIDALGO ORTEGA"/>
    <x v="1"/>
    <x v="5"/>
    <m/>
    <m/>
    <m/>
    <m/>
    <m/>
    <m/>
    <m/>
    <m/>
    <d v="1998-03-04T00:00:00"/>
    <m/>
    <m/>
    <s v=""/>
    <d v="2018-04-03T00:00:00"/>
    <d v="2018-04-23T00:00:00"/>
    <s v="N"/>
    <m/>
    <s v="SAHIDALO"/>
    <s v="SAHIDALO"/>
    <n v="19142"/>
    <s v="sofia.hidalgo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21019943"/>
    <s v="8"/>
    <s v="21019943-8"/>
    <s v="TMREYESM"/>
    <s v="THANIA MARGOT REYES MAMANI"/>
    <s v="THANIA MARGOT"/>
    <s v="REYES MAMANI"/>
    <x v="1"/>
    <x v="5"/>
    <m/>
    <m/>
    <m/>
    <m/>
    <m/>
    <m/>
    <m/>
    <m/>
    <d v="1996-11-06T00:00:00"/>
    <m/>
    <m/>
    <s v=""/>
    <d v="2018-04-03T00:00:00"/>
    <d v="2018-04-23T00:00:00"/>
    <s v="N"/>
    <m/>
    <s v="TMREYESM"/>
    <s v="TMREYESM"/>
    <n v="19144"/>
    <s v="thania.reyes@consultor.wom.cl"/>
    <m/>
    <m/>
    <n v="26"/>
    <s v="Rocío Silva"/>
    <x v="3"/>
    <m/>
    <s v=""/>
    <d v="2021-03-01T00:00:00"/>
    <s v=""/>
    <m/>
    <s v=""/>
    <s v=""/>
    <s v="No"/>
    <s v="No"/>
  </r>
  <r>
    <s v="Holdtech"/>
    <x v="0"/>
    <s v="Masivo"/>
    <s v="La Serena"/>
    <s v="18633243"/>
    <s v="1"/>
    <s v="18633243-1"/>
    <s v=""/>
    <s v="CESAR GIOVANNI MEDO CISTERNAS"/>
    <s v="CESAR GIOVANNI"/>
    <s v="MEDO CISTERNAS"/>
    <x v="1"/>
    <x v="5"/>
    <m/>
    <m/>
    <m/>
    <m/>
    <m/>
    <m/>
    <m/>
    <m/>
    <d v="1994-04-13T00:00:00"/>
    <m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8179248"/>
    <s v="5"/>
    <s v="18179248-5"/>
    <s v=""/>
    <s v="FRANCISCA ANDREA GALLEGUILLOS CANTO"/>
    <s v="FRANCISCA ANDREA"/>
    <s v="GALLEGUILLOS CANTO"/>
    <x v="1"/>
    <x v="5"/>
    <m/>
    <m/>
    <m/>
    <m/>
    <m/>
    <m/>
    <m/>
    <m/>
    <d v="1992-09-23T00:00:00"/>
    <m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2802305"/>
    <s v="4"/>
    <s v="12802305-4"/>
    <s v=""/>
    <s v="GLADYS ALEJANDRA TAPIA PAEZ"/>
    <s v="GLADYS ALEJANDRA"/>
    <s v="TAPIA PAEZ"/>
    <x v="1"/>
    <x v="5"/>
    <m/>
    <m/>
    <m/>
    <m/>
    <m/>
    <m/>
    <m/>
    <m/>
    <d v="1975-05-24T00:00:00"/>
    <m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8509177"/>
    <s v="5"/>
    <s v="18509177-5"/>
    <s v=""/>
    <s v="JENNIFER CAROLINA MUÑOZ ALEGRE"/>
    <s v="JENNIFER CAROLINA"/>
    <s v="MUÑOZ ALEGRE"/>
    <x v="1"/>
    <x v="5"/>
    <m/>
    <m/>
    <m/>
    <m/>
    <m/>
    <m/>
    <m/>
    <m/>
    <d v="1993-11-12T00:00:00"/>
    <m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9949928"/>
    <s v="9"/>
    <s v="19949928-9"/>
    <s v=""/>
    <s v="JOSE IGNACIO BERRIOS CORTES"/>
    <s v="JOSE IGNACIO"/>
    <s v="BERRIOS CORTES"/>
    <x v="1"/>
    <x v="5"/>
    <m/>
    <m/>
    <m/>
    <m/>
    <m/>
    <m/>
    <m/>
    <m/>
    <d v="1999-02-28T00:00:00"/>
    <m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3745428"/>
    <s v="9"/>
    <s v="13745428-9"/>
    <s v=""/>
    <s v="MICHEL SANDY ARANCIBIA LEAÑOS"/>
    <s v="MICHEL SANDY"/>
    <s v="ARANCIBIA LEAÑOS"/>
    <x v="1"/>
    <x v="5"/>
    <m/>
    <m/>
    <m/>
    <m/>
    <m/>
    <m/>
    <m/>
    <m/>
    <d v="1978-01-31T00:00:00"/>
    <m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7014632"/>
    <s v="8"/>
    <s v="17014632-8"/>
    <s v=""/>
    <s v="NATALIE MARGARITA ROJAS GOMEZ"/>
    <s v="NATALIE MARGARITA"/>
    <s v="ROJAS GOMEZ"/>
    <x v="1"/>
    <x v="5"/>
    <m/>
    <m/>
    <m/>
    <m/>
    <m/>
    <m/>
    <m/>
    <m/>
    <d v="1988-07-10T00:00:00"/>
    <m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9771546"/>
    <s v="4"/>
    <s v="19771546-4"/>
    <s v=""/>
    <s v="PEDRO IGNASIO CAMPUSANO CARDENAS"/>
    <s v="PEDRO IGNASIO"/>
    <s v="CAMPUSANO CARDENAS"/>
    <x v="1"/>
    <x v="5"/>
    <m/>
    <m/>
    <m/>
    <m/>
    <m/>
    <m/>
    <m/>
    <m/>
    <d v="1998-07-01T00:00:00"/>
    <m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2620009"/>
    <s v="9"/>
    <s v="12620009-9"/>
    <s v=""/>
    <s v="YASNA LORETO POLANCO GONZALEZ"/>
    <s v="YASNA LORETO"/>
    <s v="POLANCO GONZALEZ"/>
    <x v="1"/>
    <x v="5"/>
    <m/>
    <m/>
    <m/>
    <m/>
    <m/>
    <m/>
    <m/>
    <m/>
    <d v="1974-07-17T00:00:00"/>
    <m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5028960"/>
    <s v="2"/>
    <s v="15028960-2"/>
    <s v="RABARRIV"/>
    <s v="RICARDO ANDRES BARRIOS VERGARA"/>
    <s v="RICARDO ANDRES"/>
    <s v="BARRIOS VERGARA"/>
    <x v="1"/>
    <x v="5"/>
    <m/>
    <m/>
    <m/>
    <m/>
    <m/>
    <m/>
    <m/>
    <m/>
    <d v="1983-08-19T00:00:00"/>
    <m/>
    <m/>
    <s v=""/>
    <d v="2018-04-09T00:00:00"/>
    <d v="2018-04-26T00:00:00"/>
    <s v="N"/>
    <m/>
    <s v="RABARRIV"/>
    <s v="RABARRIV"/>
    <n v="19149"/>
    <s v="SINCORREO@WOM.CL"/>
    <m/>
    <m/>
    <n v="27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4134489"/>
    <s v="7"/>
    <s v="14134489-7"/>
    <s v=""/>
    <s v="LUIS FELIPE SALINAS ESQUIVEL"/>
    <s v="LUIS FELIPE"/>
    <s v="SALINAS ESQUIVEL"/>
    <x v="1"/>
    <x v="5"/>
    <m/>
    <m/>
    <m/>
    <m/>
    <m/>
    <m/>
    <m/>
    <m/>
    <m/>
    <m/>
    <m/>
    <s v=""/>
    <d v="2018-04-26T00:00:00"/>
    <d v="2018-05-17T00:00:00"/>
    <s v="N"/>
    <m/>
    <s v=""/>
    <s v=""/>
    <m/>
    <m/>
    <m/>
    <m/>
    <n v="28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2595663"/>
    <s v="7"/>
    <s v="12595663-7"/>
    <s v=""/>
    <s v="MARITZA JASMINE RIVERA PASTEN"/>
    <s v="MARITZA JASMINE"/>
    <s v="RIVERA PASTEN"/>
    <x v="1"/>
    <x v="5"/>
    <m/>
    <m/>
    <m/>
    <m/>
    <m/>
    <m/>
    <m/>
    <m/>
    <m/>
    <m/>
    <m/>
    <s v=""/>
    <d v="2018-04-26T00:00:00"/>
    <d v="2018-05-17T00:00:00"/>
    <s v="N"/>
    <m/>
    <s v=""/>
    <s v=""/>
    <m/>
    <m/>
    <m/>
    <m/>
    <n v="28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6253720"/>
    <s v="2"/>
    <s v="16253720-2"/>
    <s v=""/>
    <s v="NATALIA GIANINNA ARREDONDO CARVAJAL"/>
    <s v="NATALIA GIANINNA"/>
    <s v="ARREDONDO CARVAJAL"/>
    <x v="1"/>
    <x v="5"/>
    <m/>
    <m/>
    <m/>
    <m/>
    <m/>
    <m/>
    <m/>
    <m/>
    <m/>
    <m/>
    <m/>
    <s v=""/>
    <d v="2018-04-26T00:00:00"/>
    <d v="2018-05-17T00:00:00"/>
    <s v="N"/>
    <m/>
    <s v=""/>
    <s v=""/>
    <m/>
    <m/>
    <m/>
    <m/>
    <n v="28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2614737"/>
    <s v="6"/>
    <s v="12614737-6"/>
    <s v=""/>
    <s v="ROSA CRUZ NUÑEZ VARAS"/>
    <s v="ROSA CRUZ"/>
    <s v="NUÑEZ VARAS"/>
    <x v="1"/>
    <x v="5"/>
    <m/>
    <m/>
    <m/>
    <m/>
    <m/>
    <m/>
    <m/>
    <m/>
    <m/>
    <m/>
    <m/>
    <s v=""/>
    <d v="2018-04-26T00:00:00"/>
    <d v="2018-05-17T00:00:00"/>
    <s v="N"/>
    <m/>
    <s v=""/>
    <s v=""/>
    <m/>
    <m/>
    <m/>
    <m/>
    <n v="28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2425595"/>
    <s v="3"/>
    <s v="12425595-3"/>
    <s v=""/>
    <s v="ROSA DEL CARMEN FREDES HIDALGO"/>
    <s v="ROSA DEL CARMEN"/>
    <s v="FREDES HIDALGO"/>
    <x v="1"/>
    <x v="5"/>
    <m/>
    <m/>
    <m/>
    <m/>
    <m/>
    <m/>
    <m/>
    <m/>
    <m/>
    <m/>
    <m/>
    <s v=""/>
    <d v="2018-04-26T00:00:00"/>
    <d v="2018-05-17T00:00:00"/>
    <s v="N"/>
    <m/>
    <s v=""/>
    <s v=""/>
    <m/>
    <m/>
    <m/>
    <m/>
    <n v="28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7452423"/>
    <s v="8"/>
    <s v="17452423-8"/>
    <s v="ABLARAS"/>
    <s v="ALEX BRIAN LARA SAEZ"/>
    <s v="ALEX BRIAN"/>
    <s v="LARA SAEZ"/>
    <x v="1"/>
    <x v="5"/>
    <m/>
    <m/>
    <m/>
    <m/>
    <m/>
    <m/>
    <m/>
    <m/>
    <m/>
    <m/>
    <m/>
    <s v=""/>
    <d v="2018-04-26T00:00:00"/>
    <d v="2018-05-17T00:00:00"/>
    <s v="N"/>
    <m/>
    <s v="ABLARAS"/>
    <s v="ABLARAS"/>
    <n v="19177"/>
    <m/>
    <m/>
    <m/>
    <n v="28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8318125"/>
    <s v="4"/>
    <s v="18318125-4"/>
    <s v="JECORTET"/>
    <s v="JOSELINE ESTHER CORTES TORREJON"/>
    <s v="JOSELINE ESTHER"/>
    <s v="CORTES TORREJON"/>
    <x v="1"/>
    <x v="5"/>
    <m/>
    <m/>
    <m/>
    <m/>
    <m/>
    <m/>
    <m/>
    <m/>
    <m/>
    <m/>
    <m/>
    <s v=""/>
    <d v="2018-04-26T00:00:00"/>
    <d v="2018-05-17T00:00:00"/>
    <s v="N"/>
    <m/>
    <s v="JECORTET"/>
    <s v="JECORTET"/>
    <n v="19215"/>
    <m/>
    <m/>
    <m/>
    <n v="28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8316923"/>
    <s v="8"/>
    <s v="18316923-8"/>
    <s v="JFTHOMPC"/>
    <s v="JOSEP FRANCO THOMPSON CORTES"/>
    <s v="JOSEP FRANCO"/>
    <s v="THOMPSON CORTES"/>
    <x v="1"/>
    <x v="5"/>
    <m/>
    <m/>
    <m/>
    <m/>
    <m/>
    <m/>
    <m/>
    <m/>
    <m/>
    <m/>
    <m/>
    <s v=""/>
    <d v="2018-04-26T00:00:00"/>
    <d v="2018-05-17T00:00:00"/>
    <s v="N"/>
    <m/>
    <s v="JFTHOMPC"/>
    <s v="JFTHOMPC"/>
    <n v="19190"/>
    <m/>
    <m/>
    <m/>
    <n v="28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2219119"/>
    <s v="2"/>
    <s v="12219119-2"/>
    <s v="OFCARVAA"/>
    <s v="OLGA FABIOLA CARVAJAL ARAYA"/>
    <s v="OLGA FABIOLA"/>
    <s v="CARVAJAL ARAYA"/>
    <x v="1"/>
    <x v="5"/>
    <m/>
    <m/>
    <m/>
    <m/>
    <m/>
    <m/>
    <m/>
    <m/>
    <m/>
    <m/>
    <m/>
    <s v=""/>
    <d v="2018-04-26T00:00:00"/>
    <d v="2018-05-17T00:00:00"/>
    <s v="N"/>
    <m/>
    <s v="OFCARVAA"/>
    <s v="OFCARVAA"/>
    <n v="19188"/>
    <m/>
    <m/>
    <m/>
    <n v="28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20172494"/>
    <s v="5"/>
    <s v="20172494-5"/>
    <s v="RJROJASV"/>
    <s v="ROMANET JUDITH ROJAS VALLADARES"/>
    <s v="ROMANET JUDITH"/>
    <s v="ROJAS VALLADARES"/>
    <x v="1"/>
    <x v="5"/>
    <m/>
    <m/>
    <m/>
    <m/>
    <m/>
    <m/>
    <m/>
    <m/>
    <m/>
    <m/>
    <m/>
    <s v=""/>
    <d v="2018-04-26T00:00:00"/>
    <d v="2018-05-17T00:00:00"/>
    <s v="N"/>
    <m/>
    <s v="RJROJASV"/>
    <s v="DVVERGAH"/>
    <n v="19223"/>
    <m/>
    <m/>
    <m/>
    <n v="28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6892505"/>
    <s v="0"/>
    <s v="16892505-0"/>
    <s v="VAMORALJ"/>
    <s v="VICENTE ANDRES MORALES JOPIA"/>
    <s v="VICENTE ANDRES"/>
    <s v="MORALES JOPIA"/>
    <x v="1"/>
    <x v="5"/>
    <m/>
    <m/>
    <m/>
    <m/>
    <m/>
    <m/>
    <m/>
    <m/>
    <m/>
    <m/>
    <m/>
    <s v=""/>
    <d v="2018-04-26T00:00:00"/>
    <d v="2018-05-17T00:00:00"/>
    <s v="N"/>
    <m/>
    <s v="VAMORALJ"/>
    <s v="VAMORALJ"/>
    <n v="19042"/>
    <m/>
    <m/>
    <m/>
    <n v="28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8984618"/>
    <s v="5"/>
    <s v="18984618-5"/>
    <s v="VCCONTRG"/>
    <s v="VIVIANA CARMEN CONTRERAS GALLARDO"/>
    <s v="VIVIANA CARMEN"/>
    <s v="CONTRERAS GALLARDO"/>
    <x v="1"/>
    <x v="5"/>
    <m/>
    <m/>
    <m/>
    <m/>
    <m/>
    <m/>
    <m/>
    <m/>
    <m/>
    <m/>
    <m/>
    <s v=""/>
    <d v="2018-04-26T00:00:00"/>
    <d v="2018-05-17T00:00:00"/>
    <s v="N"/>
    <m/>
    <s v="VCCONTRG"/>
    <s v="VCCONTRG"/>
    <n v="19211"/>
    <m/>
    <m/>
    <m/>
    <n v="28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5595097"/>
    <s v="8"/>
    <s v="15595097-8"/>
    <s v="CACATAGL"/>
    <s v="CLAUDIO ALEXIS CATALDO GATICA"/>
    <s v="CLAUDIO ALEXIS"/>
    <s v="CATALDO GATICA"/>
    <x v="1"/>
    <x v="5"/>
    <m/>
    <m/>
    <m/>
    <m/>
    <m/>
    <m/>
    <m/>
    <m/>
    <m/>
    <m/>
    <m/>
    <s v=""/>
    <d v="2018-05-09T00:00:00"/>
    <d v="2018-05-29T00:00:00"/>
    <s v="N"/>
    <m/>
    <s v="CACATAGL"/>
    <s v="CACATAGL"/>
    <n v="19266"/>
    <s v="claudio.cataldo@consultor.wom.cl"/>
    <m/>
    <m/>
    <n v="29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8502943"/>
    <s v="3"/>
    <s v="18502943-3"/>
    <s v="FNCOLLAL"/>
    <s v="FERNANDA NICOLE COLLADO LUNA"/>
    <s v="FERNANDA NICOLE"/>
    <s v="COLLADO LUNA"/>
    <x v="1"/>
    <x v="5"/>
    <m/>
    <m/>
    <m/>
    <m/>
    <m/>
    <m/>
    <m/>
    <m/>
    <m/>
    <m/>
    <m/>
    <s v=""/>
    <d v="2018-05-09T00:00:00"/>
    <d v="2018-05-29T00:00:00"/>
    <s v="N"/>
    <m/>
    <s v="FNCOLLAL"/>
    <s v="FNCOLLAL"/>
    <n v="19277"/>
    <s v="fernanda.collado@consultor.wom.cl"/>
    <m/>
    <m/>
    <n v="29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6442848"/>
    <s v="6"/>
    <s v="16442848-6"/>
    <s v="FPQUINOA"/>
    <s v="FRANCIA PAOLA QUIÑONES ARAVENA"/>
    <s v="FRANCIA PAOLA"/>
    <s v="QUIÑONES ARAVENA"/>
    <x v="1"/>
    <x v="5"/>
    <m/>
    <m/>
    <m/>
    <m/>
    <m/>
    <m/>
    <m/>
    <m/>
    <m/>
    <m/>
    <m/>
    <s v=""/>
    <d v="2018-05-09T00:00:00"/>
    <d v="2018-05-29T00:00:00"/>
    <s v="N"/>
    <m/>
    <s v="FPQUINOA"/>
    <s v="FPQUINOA"/>
    <n v="19274"/>
    <s v="francia.quinones@consultor.wom.cl"/>
    <m/>
    <m/>
    <n v="29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5045034"/>
    <s v="9"/>
    <s v="15045034-9"/>
    <s v="HABORDIT"/>
    <s v="HILDA ANDREA BORDILLO TAPIA"/>
    <s v="HILDA ANDREA"/>
    <s v="BORDILLO TAPIA"/>
    <x v="1"/>
    <x v="5"/>
    <m/>
    <m/>
    <m/>
    <m/>
    <m/>
    <m/>
    <m/>
    <m/>
    <m/>
    <m/>
    <m/>
    <s v=""/>
    <d v="2018-05-09T00:00:00"/>
    <d v="2018-05-29T00:00:00"/>
    <s v="N"/>
    <m/>
    <s v="HABORDIT"/>
    <s v="HABORDIT"/>
    <n v="19270"/>
    <s v="hilda.bordillo@consultor.wom.cl"/>
    <m/>
    <m/>
    <n v="29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2447240"/>
    <s v="7"/>
    <s v="12447240-7"/>
    <s v="JFROJASR"/>
    <s v="JUAN FRANCISCO ROJAS ROJAS"/>
    <s v="JUAN FRANCISCO"/>
    <s v="ROJAS ROJAS"/>
    <x v="1"/>
    <x v="5"/>
    <m/>
    <m/>
    <m/>
    <m/>
    <m/>
    <m/>
    <m/>
    <m/>
    <m/>
    <m/>
    <m/>
    <s v=""/>
    <d v="2018-05-09T00:00:00"/>
    <d v="2018-05-29T00:00:00"/>
    <s v="N"/>
    <m/>
    <s v="JFROJASR"/>
    <s v="JFROJASR"/>
    <n v="19265"/>
    <s v="juan.rojas@consultor.wom.cl"/>
    <m/>
    <m/>
    <n v="29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9396175"/>
    <s v="4"/>
    <s v="19396175-4"/>
    <s v="MAFLOREF"/>
    <s v="MICHELLE ALEXSANDRA FLORES FLORES"/>
    <s v="MICHELLE ALEXSANDRA"/>
    <s v="FLORES FLORES"/>
    <x v="1"/>
    <x v="5"/>
    <m/>
    <m/>
    <m/>
    <m/>
    <m/>
    <m/>
    <m/>
    <m/>
    <m/>
    <m/>
    <m/>
    <s v=""/>
    <d v="2018-05-09T00:00:00"/>
    <d v="2018-05-29T00:00:00"/>
    <s v="N"/>
    <m/>
    <s v="MAFLOREF"/>
    <s v="MAFLOREF"/>
    <n v="19272"/>
    <s v="michelle.flores@consultor.wom.cl"/>
    <m/>
    <m/>
    <n v="29"/>
    <s v="Julia Arancibia"/>
    <x v="3"/>
    <m/>
    <s v=""/>
    <d v="2021-03-01T00:00:00"/>
    <s v=""/>
    <m/>
    <s v=""/>
    <s v=""/>
    <s v="No"/>
    <s v="Si"/>
  </r>
  <r>
    <s v="Holdtech"/>
    <x v="0"/>
    <s v="Masivo"/>
    <s v="La Serena"/>
    <s v="18002870"/>
    <s v="6"/>
    <s v="18002870-6"/>
    <s v="NCDIAZC"/>
    <s v="NATHALI CONSTANZA DIAZ CORTES"/>
    <s v="NATHALI CONSTANZA"/>
    <s v="DIAZ CORTES"/>
    <x v="1"/>
    <x v="5"/>
    <m/>
    <m/>
    <m/>
    <m/>
    <m/>
    <m/>
    <m/>
    <m/>
    <m/>
    <m/>
    <m/>
    <s v=""/>
    <d v="2018-05-09T00:00:00"/>
    <d v="2018-05-29T00:00:00"/>
    <s v="N"/>
    <m/>
    <s v="NCDIAZC"/>
    <s v="NCDIAZC"/>
    <n v="19243"/>
    <s v="nathali.diaz@consultor.wom.cl"/>
    <m/>
    <m/>
    <n v="29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8923139"/>
    <s v="3"/>
    <s v="18923139-3"/>
    <s v="NSCOLLAC"/>
    <s v="NAVENKA STEPHANIE COLLADO CORTES"/>
    <s v="NAVENKA STEPHANIE"/>
    <s v="COLLADO CORTES"/>
    <x v="1"/>
    <x v="5"/>
    <m/>
    <m/>
    <d v="2018-06-05T00:00:00"/>
    <m/>
    <m/>
    <m/>
    <m/>
    <m/>
    <d v="1994-12-31T00:00:00"/>
    <s v="Julia Arancibia"/>
    <m/>
    <s v=""/>
    <d v="2018-05-09T00:00:00"/>
    <d v="2018-05-29T00:00:00"/>
    <m/>
    <m/>
    <s v="_x0009_NSCOLLAC"/>
    <s v="NSCOLLAC"/>
    <n v="19029"/>
    <s v="navenka.collado@consultor.wom.cl"/>
    <m/>
    <m/>
    <n v="29"/>
    <s v="Julia Arancibia"/>
    <x v="1"/>
    <m/>
    <n v="1"/>
    <d v="2021-03-01T00:00:00"/>
    <s v=""/>
    <m/>
    <d v="2018-06-01T00:00:00"/>
    <s v=""/>
    <s v="No"/>
    <s v="No"/>
  </r>
  <r>
    <s v="Holdtech"/>
    <x v="0"/>
    <s v="Masivo"/>
    <s v="La Serena"/>
    <s v="13173992"/>
    <s v="3"/>
    <s v="13173992-3"/>
    <s v="RAMOUKAR"/>
    <s v="RODRIGO ALEJANDRO MOUKARZEL RODRIGUEZ"/>
    <s v="RODRIGO ALEJANDRO"/>
    <s v="MOUKARZEL RODRIGUEZ"/>
    <x v="1"/>
    <x v="5"/>
    <m/>
    <m/>
    <m/>
    <m/>
    <m/>
    <m/>
    <m/>
    <m/>
    <m/>
    <m/>
    <m/>
    <s v=""/>
    <d v="2018-05-09T00:00:00"/>
    <d v="2018-05-29T00:00:00"/>
    <s v="N"/>
    <m/>
    <s v="RAMOUKAR"/>
    <s v="RAMOUKAR"/>
    <n v="19252"/>
    <s v="rodrigo.moukarzel@consultor.wom.cl"/>
    <m/>
    <m/>
    <n v="29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9946483-"/>
    <s v="6"/>
    <s v="9946483-6"/>
    <s v="RDVILLAD"/>
    <s v="RAQUEL DEL CARMEN VILLABLANCA"/>
    <s v="RAQUEL DEL CARMEN"/>
    <s v="VILLABLANCA"/>
    <x v="1"/>
    <x v="5"/>
    <m/>
    <m/>
    <m/>
    <m/>
    <m/>
    <m/>
    <m/>
    <m/>
    <m/>
    <m/>
    <m/>
    <s v=""/>
    <d v="2018-05-09T00:00:00"/>
    <d v="2018-05-29T00:00:00"/>
    <s v="N"/>
    <m/>
    <s v="RDVILLAD"/>
    <s v="RDVILLAD"/>
    <n v="19283"/>
    <s v="raquel.villablanca@consultor.wom.cl"/>
    <m/>
    <m/>
    <n v="29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9505209"/>
    <s v="3"/>
    <s v="19505209-3"/>
    <s v="VICORTEF"/>
    <s v="VALERIA ISABEL CORTES FLORES"/>
    <s v="VALERIA ISABEL"/>
    <s v="CORTES FLORES"/>
    <x v="1"/>
    <x v="5"/>
    <m/>
    <m/>
    <m/>
    <m/>
    <m/>
    <m/>
    <m/>
    <m/>
    <m/>
    <m/>
    <m/>
    <s v=""/>
    <d v="2018-05-09T00:00:00"/>
    <d v="2018-05-29T00:00:00"/>
    <s v="N"/>
    <m/>
    <s v="VICORTEF"/>
    <s v="VICORTEF"/>
    <n v="19244"/>
    <s v="valeria.cortes@consultor.wom.cl"/>
    <m/>
    <m/>
    <n v="29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1204826"/>
    <s v="K"/>
    <s v="11204826-K"/>
    <s v="VIGALLAE"/>
    <s v="VIOLETA INES GALLARDO ESPINOZA"/>
    <s v="VIOLETA INES"/>
    <s v="GALLARDO ESPINOZA"/>
    <x v="1"/>
    <x v="5"/>
    <m/>
    <m/>
    <m/>
    <m/>
    <m/>
    <m/>
    <m/>
    <m/>
    <m/>
    <m/>
    <m/>
    <s v=""/>
    <d v="2018-05-09T00:00:00"/>
    <d v="2018-05-29T00:00:00"/>
    <s v="N"/>
    <m/>
    <s v="VIGALLAE"/>
    <s v="VIGALLAE"/>
    <n v="19284"/>
    <s v="violeta.gallardo@consultor.wom.cl"/>
    <m/>
    <m/>
    <n v="29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8001782"/>
    <s v="8"/>
    <s v="18001782-8"/>
    <s v="FAREYESG"/>
    <s v="FERNANDO ALBERTO REYES GUTIERREZ"/>
    <s v="FERNANDO ALBERTO"/>
    <s v="REYES GUTIERREZ"/>
    <x v="1"/>
    <x v="5"/>
    <m/>
    <m/>
    <m/>
    <m/>
    <m/>
    <m/>
    <m/>
    <m/>
    <m/>
    <m/>
    <m/>
    <s v=""/>
    <d v="2018-05-11T00:00:00"/>
    <d v="2018-05-31T00:00:00"/>
    <s v="N"/>
    <m/>
    <s v="FAREYESG"/>
    <s v="FAREYESG"/>
    <n v="19176"/>
    <s v="fernando.reyes@consultor.wom.cl"/>
    <m/>
    <m/>
    <n v="30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9654466"/>
    <s v="6"/>
    <s v="19654466-6"/>
    <s v="FJOYANAA"/>
    <s v="FRANCISCO JAVIER OYANADEL ABALLAY"/>
    <s v="FRANCISCO JAVIER"/>
    <s v="OYANADEL ABALLAY"/>
    <x v="1"/>
    <x v="5"/>
    <m/>
    <m/>
    <m/>
    <m/>
    <m/>
    <m/>
    <m/>
    <m/>
    <m/>
    <m/>
    <m/>
    <s v=""/>
    <d v="2018-05-11T00:00:00"/>
    <d v="2018-05-31T00:00:00"/>
    <s v="N"/>
    <m/>
    <s v="FJOYANAA"/>
    <s v="FJOYANAA"/>
    <n v="19215"/>
    <s v="francisco.oyanadel@consultor.wom.cl"/>
    <m/>
    <m/>
    <n v="30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5768776"/>
    <s v="K"/>
    <s v="15768776-K"/>
    <s v="JATOROR"/>
    <s v="JAIME ARMANDO TORO RODRIGUEZ"/>
    <s v="JAIME ARMANDO"/>
    <s v="TORO RODRIGUEZ"/>
    <x v="1"/>
    <x v="5"/>
    <m/>
    <m/>
    <m/>
    <m/>
    <m/>
    <m/>
    <m/>
    <m/>
    <m/>
    <m/>
    <m/>
    <s v=""/>
    <d v="2018-05-11T00:00:00"/>
    <d v="2018-05-31T00:00:00"/>
    <s v="N"/>
    <m/>
    <s v="JATOROR"/>
    <s v="JATOROR"/>
    <n v="19177"/>
    <s v="jaime.toro@consultor.wom.cl"/>
    <m/>
    <m/>
    <n v="30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9770731"/>
    <s v="3"/>
    <s v="19770731-3"/>
    <s v="JMGALLEN"/>
    <s v="JOSE MIGUEL GALLEGUILLOS NUÑEZ"/>
    <s v="JOSE MIGUEL"/>
    <s v="GALLEGUILLOS NUÑEZ"/>
    <x v="1"/>
    <x v="5"/>
    <m/>
    <m/>
    <m/>
    <m/>
    <m/>
    <m/>
    <m/>
    <m/>
    <m/>
    <m/>
    <m/>
    <s v=""/>
    <d v="2018-05-11T00:00:00"/>
    <d v="2018-05-31T00:00:00"/>
    <s v="N"/>
    <m/>
    <s v="JMGALLEN"/>
    <s v="JMGALLEN"/>
    <n v="19252"/>
    <s v="jose.galleguillos@consultor.wom.cl"/>
    <m/>
    <m/>
    <n v="30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0633084"/>
    <s v="0"/>
    <s v="10633084-0"/>
    <s v="KMPALLAA"/>
    <s v="KAREN MARCELA PALLANTE ARACENA"/>
    <s v="KAREN MARCELA"/>
    <s v="PALLANTE ARACENA"/>
    <x v="1"/>
    <x v="5"/>
    <m/>
    <m/>
    <m/>
    <m/>
    <m/>
    <m/>
    <m/>
    <m/>
    <m/>
    <m/>
    <m/>
    <s v=""/>
    <d v="2018-05-11T00:00:00"/>
    <d v="2018-05-31T00:00:00"/>
    <s v="N"/>
    <m/>
    <s v="KMPALLAA"/>
    <s v="KMPALLAA"/>
    <n v="19011"/>
    <s v="karen.pallante@consultor.wom.cl"/>
    <m/>
    <m/>
    <n v="30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9045690"/>
    <s v="0"/>
    <s v="19045690-0"/>
    <s v="LAGONZAG"/>
    <s v="LEYLA ANGELICA GONZALEZ GONZALEZ"/>
    <s v="LEYLA ANGELICA"/>
    <s v="GONZALEZ GONZALEZ"/>
    <x v="1"/>
    <x v="5"/>
    <m/>
    <m/>
    <m/>
    <m/>
    <m/>
    <m/>
    <m/>
    <m/>
    <m/>
    <m/>
    <m/>
    <s v=""/>
    <d v="2018-05-11T00:00:00"/>
    <d v="2018-05-31T00:00:00"/>
    <s v="N"/>
    <m/>
    <s v="LAGONZAG"/>
    <s v="LAGONZAG"/>
    <n v="19025"/>
    <s v="leila.gonzalez@consultor.wom.cl"/>
    <m/>
    <m/>
    <n v="30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7174074"/>
    <s v="6"/>
    <s v="17174074-6"/>
    <s v="LCVALLEM"/>
    <s v="LESLY VALLE MERCADO"/>
    <s v="LESLY"/>
    <s v="VALLE MERCADO"/>
    <x v="1"/>
    <x v="5"/>
    <m/>
    <m/>
    <m/>
    <m/>
    <m/>
    <m/>
    <m/>
    <m/>
    <m/>
    <m/>
    <m/>
    <s v=""/>
    <d v="2018-05-11T00:00:00"/>
    <d v="2018-05-31T00:00:00"/>
    <s v="N"/>
    <m/>
    <s v="LCVALLEM"/>
    <s v="LCVALLEM"/>
    <n v="19284"/>
    <m/>
    <m/>
    <m/>
    <n v="30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6451067"/>
    <s v="0"/>
    <s v="16451067-0"/>
    <s v="LVVALLEP"/>
    <s v="LAURA VANESSA VALLEJOS PAYACAN"/>
    <s v="LAURA VANESSA"/>
    <s v="VALLEJOS PAYACAN"/>
    <x v="1"/>
    <x v="5"/>
    <m/>
    <m/>
    <m/>
    <m/>
    <m/>
    <m/>
    <m/>
    <m/>
    <m/>
    <m/>
    <m/>
    <s v=""/>
    <d v="2018-05-11T00:00:00"/>
    <d v="2018-05-31T00:00:00"/>
    <s v="N"/>
    <m/>
    <s v="LVVALLEP"/>
    <s v="LVVALLEP"/>
    <n v="19223"/>
    <s v="laura.vallejos@consultor.wom.cl"/>
    <m/>
    <m/>
    <n v="30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8688093"/>
    <s v="5"/>
    <s v="18688093-5"/>
    <s v="PAGARCIP"/>
    <s v="PEDRO ANTONIO GARCIA PALTA"/>
    <s v="PEDRO ANTONIO"/>
    <s v="GARCIA PALTA"/>
    <x v="1"/>
    <x v="5"/>
    <m/>
    <m/>
    <m/>
    <m/>
    <m/>
    <m/>
    <m/>
    <m/>
    <m/>
    <m/>
    <m/>
    <s v=""/>
    <d v="2018-05-11T00:00:00"/>
    <d v="2018-05-31T00:00:00"/>
    <s v="N"/>
    <m/>
    <s v="PAGARCIP"/>
    <s v="PAGARCIP"/>
    <n v="19220"/>
    <s v="pedro.garcia@consultor.wom.cl"/>
    <m/>
    <m/>
    <n v="30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6811102"/>
    <s v="9"/>
    <s v="16811102-9"/>
    <s v="SAARENAB"/>
    <s v="SOLANGE ANDREA ARENAS BURGOS"/>
    <s v="SOLANGE ANDREA"/>
    <s v="ARENAS BURGOS"/>
    <x v="1"/>
    <x v="5"/>
    <m/>
    <m/>
    <m/>
    <m/>
    <m/>
    <m/>
    <m/>
    <m/>
    <m/>
    <m/>
    <m/>
    <s v=""/>
    <d v="2018-05-11T00:00:00"/>
    <d v="2018-05-31T00:00:00"/>
    <s v="N"/>
    <m/>
    <s v="SAARENAB"/>
    <s v="SAARENAB"/>
    <n v="19114"/>
    <s v="solange.arenas@consultor.wom.cl"/>
    <m/>
    <m/>
    <n v="30"/>
    <s v="Katterine Cuadra"/>
    <x v="3"/>
    <m/>
    <s v=""/>
    <d v="2021-03-01T00:00:00"/>
    <s v=""/>
    <m/>
    <s v=""/>
    <s v=""/>
    <s v="No"/>
    <s v="No"/>
  </r>
  <r>
    <s v="Holdtech"/>
    <x v="0"/>
    <s v="Masivo"/>
    <s v="La Serena"/>
    <s v="19040105"/>
    <s v="7"/>
    <s v="19040105-7"/>
    <s v=""/>
    <s v="BIANCA VALESKA ESPINDOLA NUÑEZ"/>
    <s v="BIANCA VALESKA"/>
    <s v="ESPINDOLA NUÑEZ"/>
    <x v="1"/>
    <x v="5"/>
    <s v="Baja en capacitación"/>
    <s v="Se retira sin indicar motivo. No se logra contactar"/>
    <m/>
    <m/>
    <m/>
    <m/>
    <m/>
    <m/>
    <d v="1995-02-12T00:00:00"/>
    <s v="Gabriela Toro"/>
    <m/>
    <s v=""/>
    <d v="2017-06-04T00:00:00"/>
    <d v="2018-06-22T00:00:00"/>
    <m/>
    <m/>
    <m/>
    <m/>
    <m/>
    <m/>
    <m/>
    <m/>
    <n v="31"/>
    <s v="Gabriela Toro"/>
    <x v="3"/>
    <m/>
    <s v=""/>
    <d v="2021-03-01T00:00:00"/>
    <s v=""/>
    <m/>
    <s v=""/>
    <s v=""/>
    <s v="No"/>
    <s v="No"/>
  </r>
  <r>
    <s v="Holdtech"/>
    <x v="0"/>
    <s v="Masivo"/>
    <s v="La Serena"/>
    <s v="19322165"/>
    <s v="3"/>
    <s v="19322165-3"/>
    <s v=""/>
    <s v="DEMETRIO ANTONIO DIAZ CARVAJAL"/>
    <s v="DEMETRIO ANTONIO"/>
    <s v="DIAZ CARVAJAL"/>
    <x v="1"/>
    <x v="5"/>
    <s v="Abandono de PEI"/>
    <m/>
    <d v="2018-06-14T00:00:00"/>
    <m/>
    <m/>
    <m/>
    <m/>
    <m/>
    <d v="1996-09-21T00:00:00"/>
    <s v="Gabriela Toro"/>
    <m/>
    <s v=""/>
    <d v="2017-06-04T00:00:00"/>
    <d v="2018-06-22T00:00:00"/>
    <m/>
    <m/>
    <m/>
    <m/>
    <m/>
    <m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9242719-"/>
    <s v="6"/>
    <s v="9242719-6"/>
    <s v=""/>
    <s v="NELLY MARGARITA IGLESIAS LEIVA"/>
    <s v="NELLY MARGARITA"/>
    <s v="IGLESIAS LEIVA"/>
    <x v="1"/>
    <x v="5"/>
    <s v="Desempeño"/>
    <s v="Bajo rendiemiento y baja calificación cualitativa"/>
    <d v="2018-06-15T00:00:00"/>
    <m/>
    <m/>
    <m/>
    <m/>
    <m/>
    <d v="1963-09-26T00:00:00"/>
    <s v="Gabriela Toro"/>
    <m/>
    <s v=""/>
    <d v="2017-06-04T00:00:00"/>
    <d v="2018-06-22T00:00:00"/>
    <m/>
    <m/>
    <m/>
    <m/>
    <m/>
    <m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9949722-"/>
    <s v="K"/>
    <s v="9949722-K"/>
    <s v=""/>
    <s v="TERESA JACQUELINE MUÑOZ ADAROS"/>
    <s v="TERESA JACQUELINE"/>
    <s v="MUÑOZ ADAROS"/>
    <x v="1"/>
    <x v="5"/>
    <s v="Mejor oferta laboral"/>
    <s v="Consigue mejor oferta laboral"/>
    <d v="2018-06-21T00:00:00"/>
    <m/>
    <m/>
    <m/>
    <m/>
    <m/>
    <d v="1963-12-21T00:00:00"/>
    <s v="Gabriela Toro"/>
    <m/>
    <s v=""/>
    <d v="2017-06-04T00:00:00"/>
    <d v="2018-06-25T00:00:00"/>
    <m/>
    <m/>
    <m/>
    <m/>
    <m/>
    <m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19506776"/>
    <s v="7"/>
    <s v="19506776-7"/>
    <s v="DLGARCIG"/>
    <s v="DANISA LORETO GARCIA GOMEZ"/>
    <s v="DANISA LORETO"/>
    <s v="GARCIA GOMEZ"/>
    <x v="1"/>
    <x v="5"/>
    <s v="Abandono de PEI"/>
    <m/>
    <d v="2018-06-25T00:00:00"/>
    <m/>
    <m/>
    <m/>
    <m/>
    <m/>
    <d v="1997-06-23T00:00:00"/>
    <s v="Gabriela Toro"/>
    <m/>
    <s v=""/>
    <d v="2017-06-04T00:00:00"/>
    <d v="2018-06-25T00:00:00"/>
    <m/>
    <m/>
    <s v="DLGARCIG"/>
    <s v="DLGARCIG"/>
    <n v="19199"/>
    <s v="danisa.garcia@consultor.wom.cl"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14111541"/>
    <s v="3"/>
    <s v="14111541-3"/>
    <s v="DNCORTEP"/>
    <s v="DAYAN NOEMY CORTES PASTEN"/>
    <s v="DAYAN NOEMY"/>
    <s v="CORTES PASTEN"/>
    <x v="1"/>
    <x v="5"/>
    <s v="Reprobado"/>
    <s v="Reprueba PEI"/>
    <d v="2018-06-25T00:00:00"/>
    <m/>
    <m/>
    <m/>
    <m/>
    <m/>
    <d v="1981-06-09T00:00:00"/>
    <s v="Gabriela Toro"/>
    <m/>
    <s v=""/>
    <d v="2017-06-04T00:00:00"/>
    <d v="2018-06-25T00:00:00"/>
    <m/>
    <m/>
    <s v="DNCORTEP"/>
    <s v="DNCORTEP"/>
    <n v="19030"/>
    <s v="dayan.cortes@consultor.wom.cl"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19505330"/>
    <s v="8"/>
    <s v="19505330-8"/>
    <s v="EAGONZAZ"/>
    <s v="ESTEBAN ALEJANDRO GONZALEZ ZEPEDA"/>
    <s v="ESTEBAN ALEJANDRO"/>
    <s v="GONZALEZ ZEPEDA"/>
    <x v="1"/>
    <x v="5"/>
    <s v="Abandono de PEI"/>
    <m/>
    <d v="2018-06-25T00:00:00"/>
    <m/>
    <m/>
    <m/>
    <m/>
    <m/>
    <d v="1996-11-01T00:00:00"/>
    <s v="Gabriela Toro"/>
    <m/>
    <s v=""/>
    <d v="2017-06-04T00:00:00"/>
    <d v="2018-06-25T00:00:00"/>
    <m/>
    <m/>
    <s v="EAGONZAZ"/>
    <s v="EAGONZAZ"/>
    <n v="19238"/>
    <s v="esteban.gonzalez@consultor.wom.cl"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19348931"/>
    <s v="1"/>
    <s v="19348931-1"/>
    <s v="GJBARREC"/>
    <s v="GISSELLE JAMILETTE BARRERA CONTRERAS"/>
    <s v="GISSELLE JAMILETTE"/>
    <s v="BARRERA CONTRERAS"/>
    <x v="1"/>
    <x v="5"/>
    <s v="Abandono de PEI"/>
    <m/>
    <d v="2018-06-25T00:00:00"/>
    <m/>
    <m/>
    <m/>
    <m/>
    <m/>
    <d v="1996-08-23T00:00:00"/>
    <s v="Gabriela Toro"/>
    <m/>
    <s v=""/>
    <d v="2017-06-04T00:00:00"/>
    <d v="2018-06-25T00:00:00"/>
    <m/>
    <m/>
    <s v="GJBARREC"/>
    <s v="GJBARREC"/>
    <n v="19245"/>
    <s v="gisselle.barrera@consultor.wom.cl"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16688658"/>
    <s v="9"/>
    <s v="16688658-9"/>
    <s v="JACAMPUC"/>
    <s v="JOHANA ARACELY CAMPUSANO CUELLO"/>
    <s v="JOHANA ARACELY"/>
    <s v="CAMPUSANO CUELLO"/>
    <x v="1"/>
    <x v="5"/>
    <s v="Reprobado"/>
    <s v="Reprueba PEI"/>
    <d v="2018-06-25T00:00:00"/>
    <m/>
    <m/>
    <m/>
    <m/>
    <m/>
    <d v="1988-04-07T00:00:00"/>
    <s v="Gabriela Toro"/>
    <m/>
    <s v=""/>
    <d v="2017-06-04T00:00:00"/>
    <d v="2018-06-25T00:00:00"/>
    <m/>
    <m/>
    <s v="JACAMPUC"/>
    <s v="JACAMPUC"/>
    <n v="19274"/>
    <s v="johana.campusano@consultor.wom.cl"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20091541"/>
    <s v="0"/>
    <s v="20091541-0"/>
    <s v="MAVILLAG"/>
    <s v="MACARENA ALEJANDRA VILLAGRAN GOMEZ"/>
    <s v="MACARENA ALEJANDRA"/>
    <s v="VILLAGRAN GOMEZ"/>
    <x v="1"/>
    <x v="5"/>
    <s v="Reprobado"/>
    <s v="Reprueba PEI"/>
    <d v="2018-06-25T00:00:00"/>
    <m/>
    <m/>
    <m/>
    <m/>
    <m/>
    <d v="1999-01-20T00:00:00"/>
    <s v="Gabriela Toro"/>
    <m/>
    <s v=""/>
    <d v="2017-06-04T00:00:00"/>
    <d v="2018-06-25T00:00:00"/>
    <m/>
    <m/>
    <s v="MAVILLAG"/>
    <s v="MAVILLAG"/>
    <n v="19280"/>
    <s v="macarena.villagran@consultor.wom.cl"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9222143-"/>
    <s v="1"/>
    <s v="9222143-1"/>
    <s v="MLBUIGLV"/>
    <s v="MONICA LEONOR BUIGLEY VALDES"/>
    <s v="MONICA LEONOR"/>
    <s v="BUIGLEY VALDES"/>
    <x v="1"/>
    <x v="5"/>
    <s v="Reprobado"/>
    <s v="Reprueba PEI"/>
    <d v="2018-06-25T00:00:00"/>
    <m/>
    <m/>
    <m/>
    <m/>
    <m/>
    <d v="1963-04-08T00:00:00"/>
    <s v="Gabriela Toro"/>
    <m/>
    <s v=""/>
    <d v="2017-06-04T00:00:00"/>
    <d v="2018-06-25T00:00:00"/>
    <m/>
    <m/>
    <s v="MLBUIGLV"/>
    <s v="MLBUIGLV"/>
    <n v="19281"/>
    <s v="monica.buigley@consultor.wom.cl"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18180094"/>
    <s v="1"/>
    <s v="18180094-1"/>
    <s v="NERAMIRJ"/>
    <s v="NICOLAS ELIAS RAMIREZ JAURIAT"/>
    <s v="NICOLAS ELIAS"/>
    <s v="RAMIREZ JAURIAT"/>
    <x v="1"/>
    <x v="5"/>
    <m/>
    <m/>
    <d v="2018-06-20T00:00:00"/>
    <m/>
    <m/>
    <m/>
    <m/>
    <m/>
    <d v="1993-01-25T00:00:00"/>
    <s v="Gabriela Toro"/>
    <m/>
    <s v=""/>
    <d v="2017-06-04T00:00:00"/>
    <d v="2018-06-25T00:00:00"/>
    <m/>
    <m/>
    <s v="NERAMIRJ"/>
    <s v="NERAMIRJ"/>
    <n v="19092"/>
    <s v="nicolas.ramirez@consultor.wom.cl"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18316126"/>
    <s v="1"/>
    <s v="18316126-1"/>
    <s v="RACASTRA"/>
    <s v="RODRIGO ANTONIO CASTRO ALFARO"/>
    <s v="RODRIGO ANTONIO"/>
    <s v="CASTRO ALFARO"/>
    <x v="1"/>
    <x v="5"/>
    <s v="Reprobado"/>
    <s v="Reprueba PEI"/>
    <d v="2018-06-25T00:00:00"/>
    <m/>
    <m/>
    <m/>
    <m/>
    <m/>
    <d v="1992-08-11T00:00:00"/>
    <s v="Gabriela Toro"/>
    <m/>
    <s v=""/>
    <d v="2017-06-04T00:00:00"/>
    <d v="2018-06-25T00:00:00"/>
    <m/>
    <m/>
    <s v="RACASTRA"/>
    <s v="RACASTRA"/>
    <n v="19286"/>
    <s v="rodrigo.castro@consultor.wom.cl"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17625243"/>
    <s v="K"/>
    <s v="17625243-K"/>
    <s v="SABRAVOB"/>
    <s v="SEBASTIAN ALBERTO BRAVO BARRAZA"/>
    <s v="SEBASTIAN ALBERTO"/>
    <s v="BRAVO BARRAZA"/>
    <x v="1"/>
    <x v="5"/>
    <s v="Reprobado"/>
    <s v="Reprueba PEI"/>
    <d v="2018-06-25T00:00:00"/>
    <m/>
    <m/>
    <m/>
    <m/>
    <m/>
    <d v="1990-09-03T00:00:00"/>
    <s v="Gabriela Toro"/>
    <m/>
    <s v=""/>
    <d v="2017-06-04T00:00:00"/>
    <d v="2018-06-25T00:00:00"/>
    <m/>
    <m/>
    <s v="SABRAVOB"/>
    <s v="SABRAVOB"/>
    <n v="19287"/>
    <s v="sebastian.bravo@consultor.wom.cl"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15042452"/>
    <s v="6"/>
    <s v="15042452-6"/>
    <s v="SICHACOA"/>
    <s v="SANTIAGO IGNACIO DE JESUS CHACON ACUÑA"/>
    <s v="SANTIAGO IGNACIO DE JESUS"/>
    <s v="CHACON ACUÑA"/>
    <x v="1"/>
    <x v="5"/>
    <s v="Abandono de PEI"/>
    <s v="Abandona PEI por no sentirse preparado"/>
    <d v="2018-06-25T00:00:00"/>
    <m/>
    <m/>
    <m/>
    <m/>
    <m/>
    <d v="1990-12-13T00:00:00"/>
    <s v="Gabriela Toro"/>
    <m/>
    <s v=""/>
    <d v="2017-06-04T00:00:00"/>
    <d v="2018-06-25T00:00:00"/>
    <m/>
    <m/>
    <s v="SICHACOA"/>
    <s v="SICHACOA"/>
    <n v="19251"/>
    <s v="santiago.chacon@consultor.wom.cl"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11935688"/>
    <s v="1"/>
    <s v="11935688-1"/>
    <s v="YPBUGUEV"/>
    <s v="YENNY PAMELA BUGUEÑO VEGA"/>
    <s v="YENNY PAMELA"/>
    <s v="BUGUEÑO VEGA"/>
    <x v="1"/>
    <x v="5"/>
    <s v="Abandono de PEI"/>
    <m/>
    <d v="2018-06-25T00:00:00"/>
    <m/>
    <m/>
    <m/>
    <m/>
    <m/>
    <d v="1972-02-10T00:00:00"/>
    <s v="Gabriela Toro"/>
    <m/>
    <s v=""/>
    <d v="2017-06-04T00:00:00"/>
    <d v="2018-06-25T00:00:00"/>
    <m/>
    <m/>
    <s v="YPBUGUEV"/>
    <s v="YPBUGUEV"/>
    <n v="19155"/>
    <s v="yenny.bugueno@consultor.wom.cl"/>
    <m/>
    <m/>
    <n v="31"/>
    <s v="Gabriela Toro"/>
    <x v="3"/>
    <m/>
    <s v=""/>
    <d v="2021-03-01T00:00:00"/>
    <s v=""/>
    <m/>
    <d v="2018-06-01T00:00:00"/>
    <s v=""/>
    <s v="No"/>
    <s v="No"/>
  </r>
  <r>
    <s v="Holdtech"/>
    <x v="0"/>
    <s v="Masivo"/>
    <s v="La Serena"/>
    <s v="19661738"/>
    <s v="8"/>
    <s v="19661738-8"/>
    <s v=""/>
    <s v="ANTONIO ESTEBAN ROSAS GONZALEZ"/>
    <s v="ANTONIO ESTEBAN"/>
    <s v="ROSAS GONZALEZ"/>
    <x v="1"/>
    <x v="5"/>
    <m/>
    <m/>
    <d v="2018-07-03T00:00:00"/>
    <m/>
    <m/>
    <m/>
    <m/>
    <m/>
    <d v="1997-12-20T00:00:00"/>
    <s v="Rocio Silva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  <s v="No"/>
    <s v="No"/>
  </r>
  <r>
    <s v="Holdtech"/>
    <x v="0"/>
    <s v="Masivo"/>
    <s v="La Serena"/>
    <s v="12619137"/>
    <s v="5"/>
    <s v="12619137-5"/>
    <s v=""/>
    <s v="CAROLINA DEL PILAR MORALES PAVEZ"/>
    <s v="CAROLINA DEL PILAR"/>
    <s v="MORALES PAVEZ"/>
    <x v="1"/>
    <x v="5"/>
    <m/>
    <m/>
    <d v="2018-07-03T00:00:00"/>
    <m/>
    <m/>
    <m/>
    <m/>
    <m/>
    <d v="1974-02-12T00:00:00"/>
    <s v="Rocio Silva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  <s v="No"/>
    <s v="No"/>
  </r>
  <r>
    <s v="Holdtech"/>
    <x v="0"/>
    <s v="Masivo"/>
    <s v="La Serena"/>
    <s v="18179135"/>
    <s v="7"/>
    <s v="18179135-7"/>
    <s v=""/>
    <s v="CONSTANZA BELEN VARGAS GONZALEZ"/>
    <s v="CONSTANZA BELEN"/>
    <s v="VARGAS GONZALEZ"/>
    <x v="1"/>
    <x v="5"/>
    <m/>
    <m/>
    <d v="2018-07-06T00:00:00"/>
    <m/>
    <m/>
    <m/>
    <m/>
    <m/>
    <d v="1992-07-23T00:00:00"/>
    <s v="Rocio Silva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  <s v="No"/>
    <s v="No"/>
  </r>
  <r>
    <s v="Holdtech"/>
    <x v="0"/>
    <s v="Masivo"/>
    <s v="La Serena"/>
    <s v="18758336"/>
    <s v="5"/>
    <s v="18758336-5"/>
    <s v=""/>
    <s v="JOSE FERNANDO ARAYA OLIVARES"/>
    <s v="JOSE FERNANDO"/>
    <s v="ARAYA OLIVARES"/>
    <x v="1"/>
    <x v="5"/>
    <m/>
    <m/>
    <d v="2018-07-04T00:00:00"/>
    <m/>
    <m/>
    <m/>
    <m/>
    <m/>
    <d v="1994-08-24T00:00:00"/>
    <s v="Rocio Silva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  <s v="No"/>
    <s v="No"/>
  </r>
  <r>
    <s v="Holdtech"/>
    <x v="0"/>
    <s v="Masivo"/>
    <s v="La Serena"/>
    <s v="17846660"/>
    <s v="7"/>
    <s v="17846660-7"/>
    <s v=""/>
    <s v="KATHIA NICOL GARCIA GALVEZ"/>
    <s v="KATHIA NICOL"/>
    <s v="GARCIA GALVEZ"/>
    <x v="1"/>
    <x v="5"/>
    <m/>
    <m/>
    <d v="2018-07-18T00:00:00"/>
    <m/>
    <m/>
    <m/>
    <m/>
    <m/>
    <d v="1991-02-14T00:00:00"/>
    <s v="Rocio Silva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  <s v="No"/>
    <s v="No"/>
  </r>
  <r>
    <s v="Holdtech"/>
    <x v="0"/>
    <s v="Masivo"/>
    <s v="La Serena"/>
    <s v="10304033"/>
    <s v="7"/>
    <s v="10304033-7"/>
    <s v=""/>
    <s v="MARIA LIVIA OJEDA AZOCAR"/>
    <s v="MARIA LIVIA"/>
    <s v="OJEDA AZOCAR"/>
    <x v="1"/>
    <x v="5"/>
    <m/>
    <m/>
    <d v="2018-06-29T00:00:00"/>
    <m/>
    <m/>
    <m/>
    <m/>
    <m/>
    <d v="1965-01-20T00:00:00"/>
    <s v="Rocio Silva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6-01T00:00:00"/>
    <s v=""/>
    <s v="No"/>
    <s v="No"/>
  </r>
  <r>
    <s v="Holdtech"/>
    <x v="0"/>
    <s v="Masivo"/>
    <s v="La Serena"/>
    <s v="16891980"/>
    <s v="8"/>
    <s v="16891980-8"/>
    <s v=""/>
    <s v="MARITZA CECILIA CORTES MIRANDA"/>
    <s v="MARITZA CECILIA"/>
    <s v="CORTES MIRANDA"/>
    <x v="1"/>
    <x v="5"/>
    <m/>
    <m/>
    <d v="2018-07-03T00:00:00"/>
    <m/>
    <m/>
    <m/>
    <m/>
    <m/>
    <d v="1988-03-10T00:00:00"/>
    <s v="Rocio Silva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  <s v="No"/>
    <s v="No"/>
  </r>
  <r>
    <s v="Holdtech"/>
    <x v="0"/>
    <s v="Masivo"/>
    <s v="La Serena"/>
    <s v="11193121"/>
    <s v="6"/>
    <s v="11193121-6"/>
    <s v=""/>
    <s v="MONICA VICTORIA GUZMAN CANDIA"/>
    <s v="MONICA VICTORIA"/>
    <s v="GUZMAN CANDIA"/>
    <x v="1"/>
    <x v="5"/>
    <m/>
    <m/>
    <d v="2018-07-18T00:00:00"/>
    <m/>
    <m/>
    <m/>
    <m/>
    <m/>
    <d v="1967-10-11T00:00:00"/>
    <s v="Rocio Silva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  <s v="No"/>
    <s v="No"/>
  </r>
  <r>
    <s v="Holdtech"/>
    <x v="0"/>
    <s v="Masivo"/>
    <s v="La Serena"/>
    <s v="19505932"/>
    <s v="2"/>
    <s v="19505932-2"/>
    <s v=""/>
    <s v="PEDRO NICOLAS AGUIRRE ROJAS"/>
    <s v="PEDRO NICOLAS"/>
    <s v="AGUIRRE ROJAS"/>
    <x v="1"/>
    <x v="5"/>
    <s v="Reprobado"/>
    <m/>
    <d v="2018-07-23T00:00:00"/>
    <m/>
    <m/>
    <m/>
    <m/>
    <m/>
    <d v="1997-02-05T00:00:00"/>
    <s v="Rocio Silva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  <s v="No"/>
    <s v="No"/>
  </r>
  <r>
    <s v="Holdtech"/>
    <x v="0"/>
    <s v="Masivo"/>
    <s v="La Serena"/>
    <s v="16549985"/>
    <s v="9"/>
    <s v="16549985-9"/>
    <s v="CAFIGUEV"/>
    <s v="CAROLINA ANDREA FIGUEROA VERA"/>
    <s v="CAROLINA ANDREA"/>
    <s v="FIGUEROA VERA"/>
    <x v="1"/>
    <x v="5"/>
    <m/>
    <m/>
    <m/>
    <m/>
    <m/>
    <m/>
    <m/>
    <m/>
    <d v="1986-10-30T00:00:00"/>
    <s v="Katterine Cuadra"/>
    <m/>
    <s v=""/>
    <d v="2018-07-22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  <s v="No"/>
    <s v="No"/>
  </r>
  <r>
    <s v="Holdtech"/>
    <x v="0"/>
    <s v="Masivo"/>
    <s v="La Serena"/>
    <s v="18179135"/>
    <s v="7"/>
    <s v="18179135-7"/>
    <s v="CBVARGAG"/>
    <s v="CONSTANZA BELEN VARGAS GONZALES"/>
    <s v="CONSTANZA BELEN"/>
    <s v="VARGAS GONZALES"/>
    <x v="1"/>
    <x v="5"/>
    <m/>
    <m/>
    <m/>
    <m/>
    <m/>
    <m/>
    <m/>
    <m/>
    <d v="1992-07-23T00:00:00"/>
    <s v="Katterine Cuadra"/>
    <m/>
    <s v=""/>
    <d v="2018-08-01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  <s v="No"/>
    <s v="No"/>
  </r>
  <r>
    <s v="Holdtech"/>
    <x v="0"/>
    <s v="Masivo"/>
    <s v="La Serena"/>
    <s v="17907200"/>
    <s v="9"/>
    <s v="17907200-9"/>
    <s v="CDDIAZM"/>
    <s v="CINDY DEL CARMEN DIAZ MUÑOZ"/>
    <s v="CINDY DEL CARMEN"/>
    <s v="DIAZ MUÑOZ"/>
    <x v="1"/>
    <x v="5"/>
    <m/>
    <m/>
    <m/>
    <m/>
    <m/>
    <m/>
    <m/>
    <m/>
    <d v="1991-09-28T00:00:00"/>
    <s v="Katterine Cuadra"/>
    <m/>
    <s v=""/>
    <d v="2018-07-18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  <s v="No"/>
    <s v="No"/>
  </r>
  <r>
    <s v="Holdtech"/>
    <x v="0"/>
    <s v="Masivo"/>
    <s v="La Serena"/>
    <s v="19733305"/>
    <s v="7"/>
    <s v="19733305-7"/>
    <s v="DEROJASC"/>
    <s v="DAMARIS ESTER ROJAS CASTILLO"/>
    <s v="DAMARIS ESTER"/>
    <s v="ROJAS CASTILLO"/>
    <x v="1"/>
    <x v="5"/>
    <m/>
    <m/>
    <m/>
    <m/>
    <m/>
    <m/>
    <m/>
    <m/>
    <d v="1997-08-12T00:00:00"/>
    <s v="Katterine Cuadra"/>
    <m/>
    <s v=""/>
    <d v="2018-07-11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  <s v="No"/>
    <s v="No"/>
  </r>
  <r>
    <s v="Holdtech"/>
    <x v="0"/>
    <s v="Masivo"/>
    <s v="La Serena"/>
    <s v="18792543"/>
    <s v="6"/>
    <s v="18792543-6"/>
    <s v="FACORTES"/>
    <s v="FRANCHESCA ALEXANDRA CORTES SALMON"/>
    <s v="FRANCHESCA ALEXANDRA"/>
    <s v="CORTES SALMON"/>
    <x v="1"/>
    <x v="5"/>
    <m/>
    <m/>
    <m/>
    <m/>
    <m/>
    <m/>
    <m/>
    <m/>
    <d v="1994-09-08T00:00:00"/>
    <s v="Katterine Cuadra"/>
    <m/>
    <s v=""/>
    <d v="2018-08-02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  <s v="No"/>
    <s v="No"/>
  </r>
  <r>
    <s v="Holdtech"/>
    <x v="0"/>
    <s v="Masivo"/>
    <s v="La Serena"/>
    <s v="18758336"/>
    <s v="5"/>
    <s v="18758336-5"/>
    <s v="JFARAYAO"/>
    <s v="JOSE FERNANDO ARAYA OLIVARES"/>
    <s v="JOSE FERNANDO"/>
    <s v="ARAYA OLIVARES"/>
    <x v="1"/>
    <x v="5"/>
    <m/>
    <m/>
    <m/>
    <m/>
    <m/>
    <m/>
    <m/>
    <m/>
    <d v="1994-08-24T00:00:00"/>
    <s v="Katterine Cuadra"/>
    <m/>
    <s v=""/>
    <d v="2018-07-31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  <s v="No"/>
    <s v="No"/>
  </r>
  <r>
    <s v="Holdtech"/>
    <x v="0"/>
    <s v="Masivo"/>
    <s v="La Serena"/>
    <s v="14515647"/>
    <s v="5"/>
    <s v="14515647-5"/>
    <s v="MAPIZARV"/>
    <s v="MARY ANDREA PIZARRO VEGA"/>
    <s v="MARY ANDREA"/>
    <s v="PIZARRO VEGA"/>
    <x v="1"/>
    <x v="5"/>
    <m/>
    <m/>
    <m/>
    <m/>
    <m/>
    <m/>
    <m/>
    <m/>
    <d v="1975-05-20T00:00:00"/>
    <s v="Katterine Cuadra"/>
    <m/>
    <s v=""/>
    <d v="2018-07-24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  <s v="No"/>
    <s v="No"/>
  </r>
  <r>
    <s v="Holdtech"/>
    <x v="0"/>
    <s v="Masivo"/>
    <s v="La Serena"/>
    <s v="19948611"/>
    <s v="K"/>
    <s v="19948611-K"/>
    <s v="MJRIVERC"/>
    <s v="MATIAS JESUS FERNANDO RIVERA CASTILLO"/>
    <s v="MATIAS JESUS FERNANDO"/>
    <s v="RIVERA CASTILLO"/>
    <x v="1"/>
    <x v="5"/>
    <m/>
    <m/>
    <m/>
    <m/>
    <m/>
    <m/>
    <m/>
    <m/>
    <d v="1998-09-12T00:00:00"/>
    <s v="Katterine Cuadra"/>
    <m/>
    <s v=""/>
    <d v="2018-07-17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  <s v="No"/>
    <s v="No"/>
  </r>
  <r>
    <s v="Holdtech"/>
    <x v="0"/>
    <s v="Masivo"/>
    <s v="La Serena"/>
    <s v="20142282"/>
    <s v="5"/>
    <s v="20142282-5"/>
    <s v="RIQUINTS"/>
    <s v="RAUL IGNACIO QUINTANILLA SOLIS"/>
    <s v="RAUL IGNACIO"/>
    <s v="QUINTANILLA SOLIS"/>
    <x v="1"/>
    <x v="5"/>
    <m/>
    <m/>
    <m/>
    <m/>
    <m/>
    <m/>
    <m/>
    <m/>
    <d v="1999-10-05T00:00:00"/>
    <s v="Katterine Cuadra"/>
    <m/>
    <s v=""/>
    <d v="2018-07-30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  <s v="No"/>
    <s v="No"/>
  </r>
  <r>
    <s v="Holdtech"/>
    <x v="0"/>
    <s v="Masivo"/>
    <s v="La Serena"/>
    <s v="17663487"/>
    <s v="1"/>
    <s v="17663487-1"/>
    <s v="SARIQUEB"/>
    <s v="STEPHANIE ARACELLI RIQUELME BORLANDO"/>
    <s v="STEPHANIE ARACELLI"/>
    <s v="RIQUELME BORLANDO"/>
    <x v="1"/>
    <x v="5"/>
    <m/>
    <m/>
    <m/>
    <m/>
    <m/>
    <m/>
    <m/>
    <m/>
    <d v="1990-10-23T00:00:00"/>
    <s v="Katterine Cuadra"/>
    <m/>
    <s v=""/>
    <d v="2018-07-25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  <s v="No"/>
    <s v="No"/>
  </r>
  <r>
    <s v="Holdtech"/>
    <x v="0"/>
    <s v="Masivo"/>
    <s v="La Serena"/>
    <s v="19036674"/>
    <s v="K"/>
    <s v="19036674-K"/>
    <s v="SFSAAVEG"/>
    <s v="STEFANIE FRANCISCA SAAVEDRA GONZALEZ"/>
    <s v="STEFANIE FRANCISCA"/>
    <s v="SAAVEDRA GONZALEZ"/>
    <x v="1"/>
    <x v="5"/>
    <m/>
    <m/>
    <m/>
    <m/>
    <m/>
    <m/>
    <m/>
    <m/>
    <d v="1994-10-24T00:00:00"/>
    <s v="Katterine Cuadra"/>
    <m/>
    <s v=""/>
    <d v="2018-07-20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  <s v="No"/>
    <s v="No"/>
  </r>
  <r>
    <s v="Holdtech"/>
    <x v="0"/>
    <s v="Prepago"/>
    <s v="La Serena"/>
    <s v="16443021"/>
    <s v="9"/>
    <s v="16443021-9"/>
    <s v="FAMUNDAC"/>
    <s v="FELIPE ALEJANDRO MUNDACA CRAIG"/>
    <s v="FELIPE ALEJANDRO"/>
    <s v="MUNDACA CRAIG"/>
    <x v="1"/>
    <x v="5"/>
    <s v="Reprobado"/>
    <m/>
    <m/>
    <m/>
    <m/>
    <m/>
    <m/>
    <m/>
    <d v="1985-12-28T00:00:00"/>
    <s v="Merelyn Marin"/>
    <m/>
    <s v=""/>
    <d v="2018-07-30T00:00:00"/>
    <d v="2018-08-13T00:00:00"/>
    <s v="N"/>
    <m/>
    <s v="FAMUNDAC"/>
    <s v="FAMUNDAC"/>
    <n v="19094"/>
    <s v="felipe.mundaca@consultor.wom.cl"/>
    <m/>
    <m/>
    <n v="35"/>
    <s v="Merelyn Marin"/>
    <x v="0"/>
    <m/>
    <s v=""/>
    <d v="2021-03-01T00:00:00"/>
    <s v=""/>
    <m/>
    <s v=""/>
    <s v=""/>
    <s v="No"/>
    <s v="No"/>
  </r>
  <r>
    <s v="Holdtech"/>
    <x v="0"/>
    <s v="Prepago"/>
    <s v="La Serena"/>
    <s v="16912945"/>
    <s v="2"/>
    <s v="16912945-2"/>
    <s v="NAORELLC"/>
    <s v="NATALIE ANDREE ORELLANA CASTRO"/>
    <s v="NATALIE ANDREE"/>
    <s v="ORELLANA CASTRO"/>
    <x v="1"/>
    <x v="5"/>
    <m/>
    <m/>
    <d v="2018-08-10T00:00:00"/>
    <m/>
    <m/>
    <m/>
    <m/>
    <m/>
    <d v="1985-12-28T00:00:00"/>
    <s v="Merelyn Marin"/>
    <m/>
    <s v=""/>
    <d v="2018-07-30T00:00:00"/>
    <d v="2018-08-13T00:00:00"/>
    <m/>
    <m/>
    <s v="NAORELLC"/>
    <s v="NAORELLC"/>
    <n v="19092"/>
    <s v="natalie.orellana@consultor.wom.cl"/>
    <m/>
    <m/>
    <n v="35"/>
    <s v="Merelyn Marin"/>
    <x v="0"/>
    <m/>
    <s v=""/>
    <d v="2021-03-01T00:00:00"/>
    <s v=""/>
    <m/>
    <d v="2018-08-01T00:00:00"/>
    <s v=""/>
    <s v="No"/>
    <s v="No"/>
  </r>
  <r>
    <s v="Holdtech"/>
    <x v="0"/>
    <s v="Masivo"/>
    <s v="La Serena"/>
    <s v="18493568"/>
    <s v="6"/>
    <s v="18493568-6"/>
    <s v="CGRODRIA"/>
    <s v="CARLOS GABRIEL JUNIOR RODRIGUEZ ALFARO"/>
    <s v="CARLOS GABRIEL JUNIOR"/>
    <s v="RODRIGUEZ ALFARO"/>
    <x v="1"/>
    <x v="5"/>
    <m/>
    <m/>
    <d v="2018-08-30T00:00:00"/>
    <m/>
    <m/>
    <m/>
    <m/>
    <m/>
    <d v="1993-03-02T00:00:00"/>
    <s v="Julia Arancibia"/>
    <m/>
    <s v=""/>
    <d v="2018-08-08T00:00:00"/>
    <d v="2018-08-29T00:00:00"/>
    <m/>
    <m/>
    <s v="CGRODRIA"/>
    <s v="CGRODRIA"/>
    <n v="19166"/>
    <s v="carlos.rodriguez@consultor.wom.cl"/>
    <m/>
    <m/>
    <n v="36"/>
    <s v="Julia Arancibia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7364320"/>
    <s v="9"/>
    <s v="17364320-9"/>
    <s v="DUGALLAD"/>
    <s v="DANIEL ULISES GALLARDO DIAZ"/>
    <s v="DANIEL ULISES"/>
    <s v="GALLARDO DIAZ"/>
    <x v="1"/>
    <x v="5"/>
    <m/>
    <m/>
    <d v="2018-08-10T00:00:00"/>
    <m/>
    <m/>
    <m/>
    <m/>
    <m/>
    <d v="1990-04-24T00:00:00"/>
    <s v="Julia Arancibia"/>
    <m/>
    <s v=""/>
    <d v="2018-08-08T00:00:00"/>
    <d v="2018-08-29T00:00:00"/>
    <m/>
    <m/>
    <s v="DUGALLAD"/>
    <s v="DUGALLAD"/>
    <n v="19120"/>
    <s v="daniel.gallardo.d@consultor.wom.cl"/>
    <m/>
    <m/>
    <n v="36"/>
    <s v="Julia Arancibia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9491177"/>
    <s v="7"/>
    <s v="19491177-7"/>
    <s v="FECASTIA"/>
    <s v="FRANCISCA ELISA CASTILLO ARANCIBIA"/>
    <s v="FRANCISCA ELISA"/>
    <s v="CASTILLO ARANCIBIA"/>
    <x v="1"/>
    <x v="5"/>
    <m/>
    <m/>
    <d v="2018-08-28T00:00:00"/>
    <m/>
    <m/>
    <m/>
    <m/>
    <m/>
    <d v="1996-12-26T00:00:00"/>
    <s v="Julia Arancibia"/>
    <m/>
    <s v=""/>
    <d v="2018-08-08T00:00:00"/>
    <d v="2018-08-29T00:00:00"/>
    <m/>
    <m/>
    <s v="FECASTIA"/>
    <s v="FECASTIA"/>
    <n v="19133"/>
    <s v="francisca.castillo.a@consultor.wom.cl"/>
    <m/>
    <m/>
    <n v="36"/>
    <s v="Julia Arancibia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5008141"/>
    <s v="6"/>
    <s v="15008141-6"/>
    <s v="LJAGUIRG"/>
    <s v="LENKA JESSENIA AGUIRRE GALAZ"/>
    <s v="LENKA JESSENIA"/>
    <s v="AGUIRRE GALAZ"/>
    <x v="1"/>
    <x v="5"/>
    <s v="Reprobado"/>
    <m/>
    <d v="2018-08-30T00:00:00"/>
    <m/>
    <m/>
    <m/>
    <m/>
    <m/>
    <d v="1983-01-27T00:00:00"/>
    <s v="Julia Arancibia"/>
    <m/>
    <s v=""/>
    <d v="2018-08-08T00:00:00"/>
    <d v="2018-08-29T00:00:00"/>
    <m/>
    <m/>
    <s v="LJAGUIRG"/>
    <s v="LJAGUIRG"/>
    <n v="19139"/>
    <s v="lenka.aguirre@consultor.wom.cl"/>
    <m/>
    <m/>
    <n v="36"/>
    <s v="Julia Arancibia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7554698"/>
    <s v="7"/>
    <s v="17554698-7"/>
    <s v="MAARREDS"/>
    <s v="MARCOS ANDRES ARREDONDO SEPULVEDA"/>
    <s v="MARCOS ANDRES"/>
    <s v="ARREDONDO SEPULVEDA"/>
    <x v="1"/>
    <x v="5"/>
    <m/>
    <m/>
    <d v="2018-08-14T00:00:00"/>
    <m/>
    <m/>
    <m/>
    <m/>
    <m/>
    <d v="1991-10-26T00:00:00"/>
    <s v="Julia Arancibia"/>
    <m/>
    <s v=""/>
    <d v="2018-08-08T00:00:00"/>
    <d v="2018-08-29T00:00:00"/>
    <m/>
    <m/>
    <s v="MAARREDS"/>
    <s v="MAARREDS"/>
    <n v="19175"/>
    <s v="marcos.arredondo@consultor.wom.cl"/>
    <m/>
    <m/>
    <n v="36"/>
    <s v="Julia Arancibia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9881796-"/>
    <s v="4"/>
    <s v="9881796-4"/>
    <s v="RDSEPULZ"/>
    <s v="ROSA DEL ROSARIO SEPULVEDA ZEPEDA"/>
    <s v="ROSA DEL ROSARIO"/>
    <s v="SEPULVEDA ZEPEDA"/>
    <x v="1"/>
    <x v="5"/>
    <m/>
    <m/>
    <d v="2018-08-13T00:00:00"/>
    <m/>
    <m/>
    <m/>
    <m/>
    <m/>
    <d v="1965-09-29T00:00:00"/>
    <s v="Julia Arancibia"/>
    <m/>
    <s v=""/>
    <d v="2018-08-08T00:00:00"/>
    <d v="2018-08-29T00:00:00"/>
    <m/>
    <m/>
    <s v="RDSEPULZ"/>
    <s v="RDSEPULZ"/>
    <n v="19101"/>
    <s v="rosa.sepulveda@consultor.wom.cl"/>
    <m/>
    <m/>
    <n v="36"/>
    <s v="Julia Arancibia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3869208"/>
    <s v="6"/>
    <s v="13869208-6"/>
    <s v="SPFLOREV"/>
    <s v="SILVIA PATRICIA FLORES VIDELA"/>
    <s v="SILVIA PATRICIA"/>
    <s v="FLORES VIDELA"/>
    <x v="1"/>
    <x v="5"/>
    <m/>
    <m/>
    <d v="2018-08-20T00:00:00"/>
    <m/>
    <m/>
    <m/>
    <m/>
    <m/>
    <d v="1980-03-29T00:00:00"/>
    <s v="Julia Arancibia"/>
    <m/>
    <s v=""/>
    <d v="2018-08-08T00:00:00"/>
    <d v="2018-08-29T00:00:00"/>
    <m/>
    <m/>
    <s v="SPFLOREV"/>
    <s v="SPFLOREV"/>
    <n v="19155"/>
    <s v="silvia.flores@consultor.wom.cl"/>
    <m/>
    <m/>
    <n v="36"/>
    <s v="Julia Arancibia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9040490"/>
    <s v="0"/>
    <s v="19040490-0"/>
    <s v="BCALVARD"/>
    <s v="BARBARA CAMILA ALVAREZ DROGUETT"/>
    <s v="BARBARA CAMILA"/>
    <s v="ALVAREZ DROGUETT"/>
    <x v="1"/>
    <x v="5"/>
    <m/>
    <m/>
    <d v="2018-08-10T00:00:00"/>
    <m/>
    <m/>
    <m/>
    <m/>
    <m/>
    <d v="1995-04-10T00:00:00"/>
    <s v="Merelyn Marin"/>
    <m/>
    <s v=""/>
    <d v="2018-08-21T00:00:00"/>
    <d v="2018-09-10T00:00:00"/>
    <m/>
    <m/>
    <s v="BCALVARD"/>
    <s v="BCALVARD"/>
    <n v="19199"/>
    <s v="barbara.alvarez@consultor.wom.cl"/>
    <m/>
    <m/>
    <n v="37"/>
    <s v="Merelyn Marin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6687829"/>
    <s v="2"/>
    <s v="16687829-2"/>
    <s v="BNZAMBRL"/>
    <s v="BARBARA NATALIA ZAMBRA LOBOS"/>
    <s v="BARBARA NATALIA"/>
    <s v="ZAMBRA LOBOS"/>
    <x v="1"/>
    <x v="5"/>
    <m/>
    <m/>
    <d v="2018-09-03T00:00:00"/>
    <m/>
    <m/>
    <m/>
    <m/>
    <m/>
    <d v="1987-11-30T00:00:00"/>
    <s v="Merelyn Marin"/>
    <m/>
    <s v=""/>
    <d v="2018-08-21T00:00:00"/>
    <d v="2018-09-10T00:00:00"/>
    <m/>
    <m/>
    <s v="BNZAMBRL"/>
    <s v="BNZAMBRL"/>
    <n v="19200"/>
    <s v="barbara.zambra@consultor.wom.cl"/>
    <m/>
    <m/>
    <n v="37"/>
    <s v="Merelyn Marin"/>
    <x v="3"/>
    <m/>
    <s v=""/>
    <d v="2021-03-01T00:00:00"/>
    <s v=""/>
    <m/>
    <d v="2018-09-01T00:00:00"/>
    <s v=""/>
    <s v="No"/>
    <s v="No"/>
  </r>
  <r>
    <s v="Holdtech"/>
    <x v="0"/>
    <s v="Masivo"/>
    <s v="La Serena"/>
    <s v="18449707"/>
    <s v="7"/>
    <s v="18449707-7"/>
    <s v="CIDIAZA"/>
    <s v="CONSTANZA INES DE LOURDES DIAZ AHUMADA"/>
    <s v="CONSTANZA INES DE LOURDES"/>
    <s v="DIAZ AHUMADA"/>
    <x v="1"/>
    <x v="5"/>
    <m/>
    <m/>
    <d v="2018-09-07T00:00:00"/>
    <m/>
    <m/>
    <m/>
    <m/>
    <m/>
    <d v="1994-11-16T00:00:00"/>
    <s v="Merelyn Marin"/>
    <m/>
    <s v=""/>
    <d v="2018-08-21T00:00:00"/>
    <d v="2018-09-10T00:00:00"/>
    <m/>
    <m/>
    <s v="CIDIAZA"/>
    <s v="CIDIAZA"/>
    <n v="19092"/>
    <s v="constancia.diaz@consultor.wom.cl"/>
    <m/>
    <m/>
    <n v="37"/>
    <s v="Merelyn Marin"/>
    <x v="3"/>
    <m/>
    <s v=""/>
    <d v="2021-03-01T00:00:00"/>
    <s v=""/>
    <m/>
    <d v="2018-09-01T00:00:00"/>
    <s v=""/>
    <s v="No"/>
    <s v="No"/>
  </r>
  <r>
    <s v="Holdtech"/>
    <x v="0"/>
    <s v="Masivo"/>
    <s v="La Serena"/>
    <s v="18317127"/>
    <s v="5"/>
    <s v="18317127-5"/>
    <s v="GASALAZP"/>
    <s v="GISELLE ALEJANDRA SALAZAR PIZARRO"/>
    <s v="GISELLE ALEJANDRA"/>
    <s v="SALAZAR PIZARRO"/>
    <x v="1"/>
    <x v="5"/>
    <m/>
    <m/>
    <d v="2018-08-30T00:00:00"/>
    <m/>
    <m/>
    <m/>
    <m/>
    <m/>
    <d v="1993-01-17T00:00:00"/>
    <s v="Merelyn Marin"/>
    <m/>
    <s v=""/>
    <d v="2018-08-21T00:00:00"/>
    <d v="2018-09-10T00:00:00"/>
    <m/>
    <m/>
    <s v="GASALAZP"/>
    <s v="GASALAZP"/>
    <n v="19208"/>
    <s v="giselle.salazar@consultor.wom.cl"/>
    <m/>
    <m/>
    <n v="37"/>
    <s v="Merelyn Marin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4114800"/>
    <s v="1"/>
    <s v="14114800-1"/>
    <s v="HAOLIVAA"/>
    <s v="HERNAN ANDRES OLIVARES ALFARO"/>
    <s v="HERNAN ANDRES"/>
    <s v="OLIVARES ALFARO"/>
    <x v="1"/>
    <x v="5"/>
    <m/>
    <m/>
    <d v="2018-09-07T00:00:00"/>
    <m/>
    <m/>
    <m/>
    <m/>
    <m/>
    <d v="1981-05-04T00:00:00"/>
    <s v="Merelyn Marin"/>
    <m/>
    <s v=""/>
    <d v="2018-08-21T00:00:00"/>
    <d v="2018-09-10T00:00:00"/>
    <m/>
    <m/>
    <s v="HAOLIVAA"/>
    <s v="HAOLIVAA"/>
    <n v="19198"/>
    <s v="hernan.olivares@consultor.wom.cl"/>
    <m/>
    <m/>
    <n v="37"/>
    <s v="Merelyn Marin"/>
    <x v="3"/>
    <m/>
    <s v=""/>
    <d v="2021-03-01T00:00:00"/>
    <s v=""/>
    <m/>
    <d v="2018-09-01T00:00:00"/>
    <s v=""/>
    <s v="No"/>
    <s v="No"/>
  </r>
  <r>
    <s v="Holdtech"/>
    <x v="0"/>
    <s v="Masivo"/>
    <s v="La Serena"/>
    <s v="11345543"/>
    <s v="8"/>
    <s v="11345543-8"/>
    <s v="HDHEUWIC"/>
    <s v="HUMBERTO DARWIN HEUWITTE CANALES"/>
    <s v="HUMBERTO DARWIN"/>
    <s v="HEUWITTE CANALES"/>
    <x v="1"/>
    <x v="5"/>
    <m/>
    <m/>
    <d v="2018-08-29T00:00:00"/>
    <m/>
    <m/>
    <m/>
    <m/>
    <m/>
    <d v="1968-05-08T00:00:00"/>
    <s v="Merelyn Marin"/>
    <m/>
    <s v=""/>
    <d v="2018-08-21T00:00:00"/>
    <d v="2018-09-10T00:00:00"/>
    <m/>
    <m/>
    <s v="HDHEUWIC"/>
    <s v="HDHEUWIC"/>
    <n v="19223"/>
    <s v="humberto.heuwitte@consultor.wom.cl"/>
    <m/>
    <m/>
    <n v="37"/>
    <s v="Merelyn Marin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8633836"/>
    <s v="7"/>
    <s v="18633836-7"/>
    <s v="KAYANEZG"/>
    <s v="KATHERINE ANDREA YAÑEZ GARCIA"/>
    <s v="KATHERINE ANDREA"/>
    <s v="YAÑEZ GARCIA"/>
    <x v="1"/>
    <x v="5"/>
    <m/>
    <m/>
    <d v="2018-08-30T00:00:00"/>
    <m/>
    <m/>
    <m/>
    <m/>
    <m/>
    <d v="1994-06-15T00:00:00"/>
    <s v="Merelyn Marin"/>
    <m/>
    <s v=""/>
    <d v="2018-08-21T00:00:00"/>
    <d v="2018-09-10T00:00:00"/>
    <m/>
    <m/>
    <s v="KAYANEZG"/>
    <s v="KAYANEZG"/>
    <n v="19202"/>
    <s v="katherine.yanez@consultor.wom.cl"/>
    <m/>
    <m/>
    <n v="37"/>
    <s v="Merelyn Marin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7475274"/>
    <s v="5"/>
    <s v="17475274-5"/>
    <s v="LMCAMPOU"/>
    <s v="LISSETTE MADELAINE CAMPOS URRA"/>
    <s v="LISSETTE MADELAINE"/>
    <s v="CAMPOS URRA"/>
    <x v="1"/>
    <x v="5"/>
    <m/>
    <m/>
    <d v="2018-08-22T00:00:00"/>
    <m/>
    <m/>
    <m/>
    <m/>
    <m/>
    <d v="1990-05-23T00:00:00"/>
    <s v="Merelyn Marin"/>
    <m/>
    <s v=""/>
    <d v="2018-08-21T00:00:00"/>
    <d v="2018-09-10T00:00:00"/>
    <m/>
    <m/>
    <s v="LMCAMPOU"/>
    <s v="LMCAMPOU"/>
    <n v="19099"/>
    <s v="lissette.campos@consultor.wom.cl"/>
    <m/>
    <m/>
    <n v="37"/>
    <s v="Merelyn Marin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3648609"/>
    <s v="8"/>
    <s v="13648609-8"/>
    <s v="MPVILLAB"/>
    <s v="MILENKA PAOLA VILLALOBOS BRICEÑO"/>
    <s v="MILENKA PAOLA"/>
    <s v="VILLALOBOS BRICEÑO"/>
    <x v="1"/>
    <x v="5"/>
    <m/>
    <m/>
    <d v="2018-08-27T00:00:00"/>
    <m/>
    <m/>
    <m/>
    <m/>
    <m/>
    <d v="1978-10-17T00:00:00"/>
    <s v="Merelyn Marin"/>
    <m/>
    <s v=""/>
    <d v="2018-08-21T00:00:00"/>
    <d v="2018-09-10T00:00:00"/>
    <m/>
    <m/>
    <s v="MPVILLAB"/>
    <s v="MPVILLAB"/>
    <n v="19179"/>
    <s v="milenka.villalobos@consultor.wom.cl"/>
    <m/>
    <m/>
    <n v="37"/>
    <s v="Merelyn Marin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6184500"/>
    <s v="0"/>
    <s v="16184500-0"/>
    <s v="VJBARRIV"/>
    <s v="VICTOR JONATHAN BARRIOS VARAS"/>
    <s v="VICTOR JONATHAN"/>
    <s v="BARRIOS VARAS"/>
    <x v="1"/>
    <x v="5"/>
    <m/>
    <m/>
    <d v="2018-08-30T00:00:00"/>
    <m/>
    <m/>
    <m/>
    <m/>
    <m/>
    <d v="1986-03-22T00:00:00"/>
    <s v="Merelyn Marin"/>
    <m/>
    <s v=""/>
    <d v="2018-08-21T00:00:00"/>
    <d v="2018-09-10T00:00:00"/>
    <m/>
    <m/>
    <s v="VJBARRIV"/>
    <s v="VJBARRIV"/>
    <n v="19213"/>
    <s v="victor.barrios@consultor.wom.cl"/>
    <m/>
    <m/>
    <n v="37"/>
    <s v="Merelyn Marin"/>
    <x v="3"/>
    <m/>
    <s v=""/>
    <d v="2021-03-01T00:00:00"/>
    <s v=""/>
    <m/>
    <d v="2018-08-01T00:00:00"/>
    <s v=""/>
    <s v="No"/>
    <s v="No"/>
  </r>
  <r>
    <s v="Holdtech"/>
    <x v="0"/>
    <s v="Masivo"/>
    <s v="La Serena"/>
    <s v="17294572"/>
    <s v="4"/>
    <s v="17294572-4"/>
    <s v=""/>
    <s v="DAVID ALEJANDRO TORRES TORRES"/>
    <s v="DAVID ALEJANDRO"/>
    <s v="TORRES TORRES"/>
    <x v="1"/>
    <x v="5"/>
    <s v="Baja en capacitación"/>
    <m/>
    <d v="2018-10-09T00:00:00"/>
    <m/>
    <m/>
    <m/>
    <m/>
    <m/>
    <d v="1989-10-21T00:00:00"/>
    <s v="Julia Arancibia"/>
    <m/>
    <s v=""/>
    <d v="2018-10-01T00:00:00"/>
    <d v="2018-10-19T00:00:00"/>
    <m/>
    <m/>
    <m/>
    <m/>
    <m/>
    <m/>
    <m/>
    <m/>
    <n v="40"/>
    <s v="Julia Arancibia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9771328"/>
    <s v="3"/>
    <s v="19771328-3"/>
    <s v=""/>
    <s v="KASSANDRA ANDREA CASTRO FLORES"/>
    <s v="KASSANDRA ANDREA"/>
    <s v="CASTRO FLORES"/>
    <x v="1"/>
    <x v="5"/>
    <s v="Baja en capacitación"/>
    <m/>
    <d v="2018-10-09T00:00:00"/>
    <m/>
    <m/>
    <m/>
    <m/>
    <m/>
    <d v="1998-05-20T00:00:00"/>
    <s v="Julia Arancibia"/>
    <m/>
    <s v=""/>
    <d v="2018-10-01T00:00:00"/>
    <d v="2018-10-19T00:00:00"/>
    <m/>
    <m/>
    <m/>
    <m/>
    <m/>
    <m/>
    <m/>
    <m/>
    <n v="40"/>
    <s v="Julia Arancibia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7655875"/>
    <s v="K"/>
    <s v="17655875-K"/>
    <s v=""/>
    <s v="SEBASTIAN ANDRES PLAZA ALVAREZ"/>
    <s v="SEBASTIAN ANDRES"/>
    <s v="PLAZA ALVAREZ"/>
    <x v="1"/>
    <x v="5"/>
    <s v="Baja en capacitación"/>
    <m/>
    <d v="2018-10-08T00:00:00"/>
    <m/>
    <m/>
    <m/>
    <m/>
    <m/>
    <d v="1991-03-14T00:00:00"/>
    <s v="Julia Arancibia"/>
    <m/>
    <s v=""/>
    <d v="2018-10-01T00:00:00"/>
    <d v="2018-10-19T00:00:00"/>
    <m/>
    <m/>
    <m/>
    <m/>
    <m/>
    <m/>
    <m/>
    <m/>
    <n v="40"/>
    <s v="Julia Arancibia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8201008"/>
    <s v="1"/>
    <s v="18201008-1"/>
    <s v=""/>
    <s v="VALENTINA VALESKA CASTAGNOLI BARAHONA"/>
    <s v="VALENTINA VALESKA"/>
    <s v="CASTAGNOLI BARAHONA"/>
    <x v="1"/>
    <x v="5"/>
    <s v="Baja en capacitación"/>
    <m/>
    <d v="2018-10-08T00:00:00"/>
    <m/>
    <m/>
    <m/>
    <m/>
    <m/>
    <d v="1989-12-29T00:00:00"/>
    <s v="Julia Arancibia"/>
    <m/>
    <s v=""/>
    <d v="2018-10-01T00:00:00"/>
    <d v="2018-10-19T00:00:00"/>
    <m/>
    <m/>
    <m/>
    <m/>
    <m/>
    <m/>
    <m/>
    <m/>
    <n v="40"/>
    <s v="Julia Arancibia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8654309-"/>
    <s v="5"/>
    <s v="8654309-5"/>
    <s v=""/>
    <s v="XIMENA PATRICIA ORDENES FERNANDEZ"/>
    <s v="XIMENA PATRICIA"/>
    <s v="ORDENES FERNANDEZ"/>
    <x v="1"/>
    <x v="5"/>
    <s v="Baja en capacitación"/>
    <m/>
    <d v="2018-09-26T00:00:00"/>
    <m/>
    <m/>
    <m/>
    <m/>
    <m/>
    <d v="1961-05-23T00:00:00"/>
    <s v="Julia Arancibia"/>
    <m/>
    <s v=""/>
    <d v="2018-10-01T00:00:00"/>
    <d v="2018-10-19T00:00:00"/>
    <m/>
    <m/>
    <m/>
    <m/>
    <m/>
    <m/>
    <m/>
    <m/>
    <n v="40"/>
    <s v="Julia Arancibia"/>
    <x v="3"/>
    <m/>
    <s v=""/>
    <d v="2021-03-01T00:00:00"/>
    <s v=""/>
    <m/>
    <d v="2018-09-01T00:00:00"/>
    <s v=""/>
    <s v="No"/>
    <s v="No"/>
  </r>
  <r>
    <s v="Holdtech"/>
    <x v="0"/>
    <s v="Masivo"/>
    <s v="La Serena"/>
    <s v="19458484"/>
    <s v="9"/>
    <s v="19458484-9"/>
    <s v="ASMANCIG"/>
    <s v="ANGELICA SOLANGE MANCILLA GONZALEZ"/>
    <s v="ANGELICA SOLANGE"/>
    <s v="MANCILLA GONZALEZ"/>
    <x v="1"/>
    <x v="5"/>
    <s v="Reprobado"/>
    <m/>
    <d v="2018-10-15T00:00:00"/>
    <m/>
    <m/>
    <m/>
    <m/>
    <m/>
    <d v="1996-07-12T00:00:00"/>
    <s v="Julia Arancibia"/>
    <m/>
    <s v=""/>
    <d v="2018-10-01T00:00:00"/>
    <d v="2018-10-19T00:00:00"/>
    <m/>
    <m/>
    <s v="ASMANCIG"/>
    <s v="ASMANCIG"/>
    <n v="19030"/>
    <s v="angelica.mancilla@consultor.wom.cl"/>
    <m/>
    <m/>
    <n v="40"/>
    <s v="Julia Arancibia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9257204"/>
    <s v="5"/>
    <s v="19257204-5"/>
    <s v="CAROJAST"/>
    <s v="CRISTIAN ALEJANDRO ROJAS TAPIA"/>
    <s v="CRISTIAN ALEJANDRO"/>
    <s v="ROJAS TAPIA"/>
    <x v="1"/>
    <x v="5"/>
    <s v="Baja en capacitación"/>
    <m/>
    <d v="2018-10-16T00:00:00"/>
    <m/>
    <m/>
    <m/>
    <m/>
    <m/>
    <d v="1996-01-23T00:00:00"/>
    <s v="Julia Arancibia"/>
    <m/>
    <s v=""/>
    <d v="2018-10-01T00:00:00"/>
    <d v="2018-10-19T00:00:00"/>
    <m/>
    <m/>
    <s v="CAROJAST"/>
    <s v="CAROJAST"/>
    <n v="19149"/>
    <s v="cristian.rojas.t@consultor.wom.cl"/>
    <m/>
    <m/>
    <n v="40"/>
    <s v="Julia Arancibia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1506615"/>
    <s v="3"/>
    <s v="11506615-3"/>
    <s v="CGODOYR"/>
    <s v="CLAUDIA GODOY RAMOS"/>
    <s v="CLAUDIA"/>
    <s v="GODOY RAMOS"/>
    <x v="1"/>
    <x v="5"/>
    <s v="Reprobado"/>
    <m/>
    <m/>
    <m/>
    <m/>
    <m/>
    <m/>
    <m/>
    <d v="1970-07-12T00:00:00"/>
    <s v="Julia Arancibia"/>
    <m/>
    <s v=""/>
    <d v="2018-10-01T00:00:00"/>
    <d v="2018-10-19T00:00:00"/>
    <m/>
    <m/>
    <s v="CGODOYR"/>
    <s v="CGODOYR"/>
    <n v="19021"/>
    <s v="claudia.godoy@consultor.wom.cl"/>
    <m/>
    <m/>
    <n v="40"/>
    <s v="Julia Arancibia"/>
    <x v="3"/>
    <m/>
    <s v=""/>
    <d v="2021-03-01T00:00:00"/>
    <s v=""/>
    <m/>
    <s v=""/>
    <s v=""/>
    <s v="No"/>
    <s v="No"/>
  </r>
  <r>
    <s v="Holdtech"/>
    <x v="0"/>
    <s v="Masivo"/>
    <s v="La Serena"/>
    <s v="18633973"/>
    <s v="8"/>
    <s v="18633973-8"/>
    <s v="FPLARAG"/>
    <s v="FELIX PATRICIO LARA GUERRA"/>
    <s v="FELIX PATRICIO"/>
    <s v="LARA GUERRA"/>
    <x v="1"/>
    <x v="5"/>
    <s v="Baja en capacitación"/>
    <m/>
    <d v="2018-10-18T00:00:00"/>
    <m/>
    <m/>
    <m/>
    <m/>
    <m/>
    <d v="1994-08-12T00:00:00"/>
    <s v="Julia Arancibia"/>
    <m/>
    <s v=""/>
    <d v="2018-10-01T00:00:00"/>
    <d v="2018-10-19T00:00:00"/>
    <m/>
    <m/>
    <s v="FPLARAG"/>
    <s v="FPLARAG"/>
    <n v="19244"/>
    <s v="felix.lara@consultor.wom.cl"/>
    <m/>
    <m/>
    <n v="40"/>
    <s v="Julia Arancibia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4082791"/>
    <s v="6"/>
    <s v="14082791-6"/>
    <s v="JASANHUL"/>
    <s v="JONATHAN ALEXIS SANHUEZA LOPEZ"/>
    <s v="JONATHAN ALEXIS"/>
    <s v="SANHUEZA LOPEZ"/>
    <x v="1"/>
    <x v="5"/>
    <s v="Baja en capacitación"/>
    <m/>
    <d v="2018-10-11T00:00:00"/>
    <m/>
    <m/>
    <m/>
    <m/>
    <m/>
    <d v="1981-07-10T00:00:00"/>
    <s v="Julia Arancibia"/>
    <m/>
    <s v=""/>
    <d v="2018-10-01T00:00:00"/>
    <d v="2018-10-19T00:00:00"/>
    <m/>
    <m/>
    <s v="JASANHUL"/>
    <s v="JASANHUL"/>
    <n v="19223"/>
    <s v="jonathan.sanhueza@consultor.wom.cl"/>
    <m/>
    <m/>
    <n v="40"/>
    <s v="Julia Arancibia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9772060"/>
    <s v="3"/>
    <s v="19772060-3"/>
    <s v="JECASTRA"/>
    <s v="JENIFFER ESTEFANI CASTRO ARDILES"/>
    <s v="JENIFFER ESTEFANI"/>
    <s v="CASTRO ARDILES"/>
    <x v="1"/>
    <x v="5"/>
    <s v="Baja en capacitación"/>
    <m/>
    <d v="2018-10-16T00:00:00"/>
    <m/>
    <m/>
    <m/>
    <m/>
    <m/>
    <d v="1998-09-19T00:00:00"/>
    <s v="Julia Arancibia"/>
    <m/>
    <s v=""/>
    <d v="2018-10-01T00:00:00"/>
    <d v="2018-10-19T00:00:00"/>
    <m/>
    <m/>
    <s v="JECASTRA"/>
    <s v="JECASTRA"/>
    <n v="19071"/>
    <s v="jeniffer.castro@consultor.wom.cl"/>
    <m/>
    <m/>
    <n v="40"/>
    <s v="Julia Arancibia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1381880"/>
    <s v="8"/>
    <s v="11381880-8"/>
    <s v="YMAGUILJ"/>
    <s v="YASNA MACIEL DEL CARMEN AGUILERA JULIO"/>
    <s v="YASNA MACIEL DEL CARMEN"/>
    <s v="AGUILERA JULIO"/>
    <x v="1"/>
    <x v="5"/>
    <s v="Baja en capacitación"/>
    <m/>
    <d v="2018-10-18T00:00:00"/>
    <m/>
    <m/>
    <m/>
    <m/>
    <m/>
    <d v="1969-02-07T00:00:00"/>
    <s v="Julia Arancibia"/>
    <m/>
    <s v=""/>
    <d v="2018-10-01T00:00:00"/>
    <d v="2018-10-19T00:00:00"/>
    <m/>
    <m/>
    <s v="YMAGUILJ"/>
    <s v="YMAGUILJ"/>
    <n v="19127"/>
    <s v="yasna.aguilera@consultor.wom.cl"/>
    <m/>
    <m/>
    <n v="40"/>
    <s v="Julia Arancibia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6053501"/>
    <s v="6"/>
    <s v="16053501-6"/>
    <s v="CJGONZAL"/>
    <s v="CONSTANZA JULIA STEPHANIE GONZALEZ LARRANDO"/>
    <s v="CONSTANZA JULIA STEPHANIE"/>
    <s v="GONZALEZ LARRANDO"/>
    <x v="1"/>
    <x v="5"/>
    <s v="Baja en capacitación"/>
    <m/>
    <d v="2018-10-11T00:00:00"/>
    <m/>
    <m/>
    <m/>
    <m/>
    <m/>
    <d v="1985-06-10T00:00:00"/>
    <s v="Merelyn Marin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5593858"/>
    <s v="7"/>
    <s v="15593858-7"/>
    <s v="EAGARCIA"/>
    <s v="ELIAS ALBERTO GARCIA AVALOS"/>
    <s v="ELIAS ALBERTO"/>
    <s v="GARCIA AVALOS"/>
    <x v="1"/>
    <x v="5"/>
    <s v="Baja en capacitación"/>
    <m/>
    <m/>
    <m/>
    <m/>
    <m/>
    <m/>
    <m/>
    <d v="1983-03-30T00:00:00"/>
    <s v="Merelyn Marin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7629223"/>
    <s v="7"/>
    <s v="17629223-7"/>
    <s v="JVPEREZA"/>
    <s v="JULIE VALESKA PEREZ AGUILAR"/>
    <s v="JULIE VALESKA"/>
    <s v="PEREZ AGUILAR"/>
    <x v="1"/>
    <x v="5"/>
    <s v="Baja en capacitación"/>
    <m/>
    <m/>
    <m/>
    <m/>
    <m/>
    <m/>
    <m/>
    <d v="1990-12-17T00:00:00"/>
    <s v="Merelyn Marin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8969141"/>
    <s v="6"/>
    <s v="18969141-6"/>
    <s v="MGMONTEG"/>
    <s v="MATIAS GERARDO MONTECINOS GONZALEZ"/>
    <s v="MATIAS GERARDO"/>
    <s v="MONTECINOS GONZALEZ"/>
    <x v="1"/>
    <x v="5"/>
    <s v="Baja en capacitación"/>
    <m/>
    <m/>
    <m/>
    <m/>
    <m/>
    <m/>
    <m/>
    <d v="1995-04-09T00:00:00"/>
    <s v="Merelyn Marin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20005844"/>
    <s v="5"/>
    <s v="20005844-5"/>
    <s v="NAJARAC"/>
    <s v="NICOLAS ANDRES JARA CARMONA"/>
    <s v="NICOLAS ANDRES"/>
    <s v="JARA CARMONA"/>
    <x v="1"/>
    <x v="5"/>
    <s v="Reprobado"/>
    <m/>
    <d v="2018-10-30T00:00:00"/>
    <m/>
    <m/>
    <m/>
    <m/>
    <m/>
    <d v="1999-01-22T00:00:00"/>
    <s v="Merelyn Marin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8980673"/>
    <s v="6"/>
    <s v="18980673-6"/>
    <s v="SLCORDET"/>
    <s v="SAVKA LAYS CORDERO TELLO"/>
    <s v="SAVKA LAYS"/>
    <s v="CORDERO TELLO"/>
    <x v="1"/>
    <x v="5"/>
    <s v="Baja en capacitación"/>
    <m/>
    <d v="2018-10-12T00:00:00"/>
    <m/>
    <m/>
    <m/>
    <m/>
    <m/>
    <d v="1995-02-08T00:00:00"/>
    <s v="Merelyn Marin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9668782"/>
    <s v="3"/>
    <s v="19668782-3"/>
    <s v="VFCONTAV"/>
    <s v="VALENTIN FRANCISCO CONTADOR VALENZUELA"/>
    <s v="VALENTIN FRANCISCO"/>
    <s v="CONTADOR VALENZUELA"/>
    <x v="1"/>
    <x v="5"/>
    <s v="Baja en capacitación"/>
    <m/>
    <m/>
    <m/>
    <m/>
    <m/>
    <m/>
    <m/>
    <d v="1997-03-19T00:00:00"/>
    <s v="Merelyn Marin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7851087"/>
    <s v="8"/>
    <s v="17851087-8"/>
    <s v="VJURRIOR"/>
    <s v="VALERIA JUDITH URRIOLA REYES"/>
    <s v="VALERIA JUDITH"/>
    <s v="URRIOLA REYES"/>
    <x v="1"/>
    <x v="5"/>
    <s v="Baja en capacitación"/>
    <m/>
    <m/>
    <m/>
    <m/>
    <m/>
    <m/>
    <m/>
    <d v="1991-05-25T00:00:00"/>
    <s v="Merelyn Marin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5425377"/>
    <s v="7"/>
    <s v="15425377-7"/>
    <m/>
    <s v="MAGALY DEL CARMEN GOMEZ GOMEZ"/>
    <s v="MAGALY DEL CARMEN"/>
    <s v="GOMEZ GOMEZ"/>
    <x v="1"/>
    <x v="5"/>
    <s v="Baja en capacitación"/>
    <m/>
    <m/>
    <m/>
    <m/>
    <m/>
    <m/>
    <m/>
    <d v="1982-11-02T00:00:00"/>
    <s v="Merelyn Marin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s v=""/>
    <s v=""/>
    <s v="No"/>
    <s v="No"/>
  </r>
  <r>
    <s v="Holdtech"/>
    <x v="0"/>
    <s v="Masivo"/>
    <s v="La Serena"/>
    <s v="11931643"/>
    <s v="K"/>
    <s v="11931643-K"/>
    <s v="AANUNEZG"/>
    <s v="ALMA ANAIS NUÑEZ GALLEGUILLOS"/>
    <s v="ALMA ANAIS"/>
    <s v="NUÑEZ GALLEGUILLOS"/>
    <x v="1"/>
    <x v="5"/>
    <s v="Abandono de PEI"/>
    <m/>
    <d v="2018-11-15T00:00:00"/>
    <m/>
    <m/>
    <m/>
    <m/>
    <m/>
    <d v="1972-10-02T00:00:00"/>
    <s v="Yesenia Sepulveda"/>
    <m/>
    <s v=""/>
    <d v="2018-10-22T00:00:00"/>
    <d v="2018-11-13T00:00:00"/>
    <m/>
    <m/>
    <s v="AANUNEZG"/>
    <s v="AANUNEZG"/>
    <n v="19063"/>
    <s v="alma.nunez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1619202"/>
    <s v="0"/>
    <s v="11619202-0"/>
    <s v="CACARTES"/>
    <s v="CARLOS ALBERTO CARTES SANTOS"/>
    <s v="CARLOS ALBERTO"/>
    <s v="CARTES SANTOS"/>
    <x v="1"/>
    <x v="5"/>
    <s v="Abandono de PEI"/>
    <m/>
    <d v="2018-10-30T00:00:00"/>
    <m/>
    <m/>
    <m/>
    <m/>
    <m/>
    <d v="1970-09-21T00:00:00"/>
    <s v="Yesenia Sepulveda"/>
    <m/>
    <s v=""/>
    <d v="2018-10-22T00:00:00"/>
    <d v="2018-11-13T00:00:00"/>
    <m/>
    <m/>
    <s v="CACARTES"/>
    <s v="CACARTES"/>
    <n v="19051"/>
    <s v="carlos.cartes@consultor.wom.cl"/>
    <m/>
    <m/>
    <n v="42"/>
    <m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7846525"/>
    <s v="2"/>
    <s v="17846525-2"/>
    <s v="CASIMONS"/>
    <s v="CAMILA ARLETT SIMON SEGOVIA"/>
    <s v="CAMILA ARLETT"/>
    <s v="SIMON SEGOVIA"/>
    <x v="1"/>
    <x v="5"/>
    <s v="Reprobado"/>
    <m/>
    <d v="2018-11-14T00:00:00"/>
    <m/>
    <m/>
    <m/>
    <m/>
    <m/>
    <d v="1990-11-22T00:00:00"/>
    <s v="Yesenia Sepulveda"/>
    <m/>
    <s v=""/>
    <d v="2018-10-22T00:00:00"/>
    <d v="2018-11-13T00:00:00"/>
    <m/>
    <m/>
    <s v="CASIMONS"/>
    <s v="CASIMONS"/>
    <n v="19242"/>
    <s v="camila.simon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8631988"/>
    <s v="5"/>
    <s v="18631988-5"/>
    <s v="CSCORREG"/>
    <s v="CATHERINE SCARLETTE CORREA GOMEZ"/>
    <s v="CATHERINE SCARLETTE"/>
    <s v="CORREA GOMEZ"/>
    <x v="1"/>
    <x v="5"/>
    <s v="Abandono de PEI"/>
    <m/>
    <d v="2018-11-08T00:00:00"/>
    <m/>
    <m/>
    <m/>
    <m/>
    <m/>
    <d v="1993-10-07T00:00:00"/>
    <s v="Yesenia Sepulveda"/>
    <m/>
    <s v=""/>
    <d v="2018-10-22T00:00:00"/>
    <d v="2018-11-13T00:00:00"/>
    <m/>
    <m/>
    <s v="CSCORREG"/>
    <s v="CSCORREG"/>
    <n v="19080"/>
    <s v="catherine.correa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9507062"/>
    <s v="8"/>
    <s v="19507062-8"/>
    <s v="JCPADILS"/>
    <s v="JOSSELYN ANDREA GOMEZ FUENTES"/>
    <s v="JOSSELYN ANDREA"/>
    <s v="GOMEZ FUENTES"/>
    <x v="1"/>
    <x v="5"/>
    <s v="Abandono de PEI"/>
    <m/>
    <d v="2018-11-07T00:00:00"/>
    <m/>
    <m/>
    <m/>
    <m/>
    <m/>
    <d v="1997-07-18T00:00:00"/>
    <s v="Yesenia Sepulveda"/>
    <m/>
    <s v=""/>
    <d v="2018-10-22T00:00:00"/>
    <d v="2018-11-13T00:00:00"/>
    <m/>
    <m/>
    <s v="JCPADILS"/>
    <s v="JCPADILS"/>
    <n v="19273"/>
    <s v="jocelyn.gomez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8757031"/>
    <s v="K"/>
    <s v="18757031-K"/>
    <s v="KPALEGRM"/>
    <s v="KATHARIN PRISCILA DE LOS ANDES ALEGRIA MOLINA"/>
    <s v="KATHARIN PRISCILA DE LOS ANDES"/>
    <s v="ALEGRIA MOLINA"/>
    <x v="1"/>
    <x v="5"/>
    <s v="Abandono de PEI"/>
    <m/>
    <d v="2018-10-26T00:00:00"/>
    <m/>
    <m/>
    <m/>
    <m/>
    <m/>
    <d v="1994-01-28T00:00:00"/>
    <s v="Yesenia Sepulveda"/>
    <m/>
    <s v=""/>
    <d v="2018-10-22T00:00:00"/>
    <d v="2018-11-13T00:00:00"/>
    <m/>
    <m/>
    <s v="KPALEGRM"/>
    <s v="KPALEGRM"/>
    <n v="19090"/>
    <s v="katharin.alegria@consultor.wom.cl"/>
    <m/>
    <m/>
    <n v="42"/>
    <m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7553901"/>
    <s v="8"/>
    <s v="17553901-8"/>
    <s v="MIMORUNA"/>
    <s v=" MAKARENA ISAMAR MORUNA ARRIAGADA"/>
    <s v=" MAKARENA ISAMAR"/>
    <s v="MORUNA ARRIAGADA"/>
    <x v="1"/>
    <x v="5"/>
    <s v="Abandono de PEI"/>
    <m/>
    <d v="2018-10-26T00:00:00"/>
    <m/>
    <m/>
    <m/>
    <m/>
    <m/>
    <d v="1991-09-10T00:00:00"/>
    <s v="Yesenia Sepulveda"/>
    <m/>
    <s v=""/>
    <d v="2018-10-22T00:00:00"/>
    <d v="2018-11-13T00:00:00"/>
    <m/>
    <m/>
    <s v="MIMORUNA"/>
    <s v="MIMORUNA"/>
    <n v="19266"/>
    <s v="makarena.moruna@consultor.wom.cl"/>
    <m/>
    <m/>
    <n v="42"/>
    <m/>
    <x v="3"/>
    <m/>
    <s v=""/>
    <d v="2021-03-01T00:00:00"/>
    <s v=""/>
    <m/>
    <d v="2018-10-01T00:00:00"/>
    <s v=""/>
    <s v="No"/>
    <s v="No"/>
  </r>
  <r>
    <s v="Holdtech"/>
    <x v="0"/>
    <s v="Masivo"/>
    <s v="La Serena"/>
    <s v="15054034"/>
    <s v="8"/>
    <s v="15054034-8"/>
    <s v="NAMADRIR"/>
    <s v="NOLVIA ALEJANDRA MADRID ROBLES"/>
    <s v="NOLVIA ALEJANDRA"/>
    <s v="MADRID ROBLES"/>
    <x v="1"/>
    <x v="5"/>
    <s v="Abandono de PEI"/>
    <m/>
    <d v="2018-11-08T00:00:00"/>
    <m/>
    <m/>
    <m/>
    <m/>
    <m/>
    <d v="1982-01-25T00:00:00"/>
    <s v="Yesenia Sepulveda"/>
    <m/>
    <s v=""/>
    <d v="2018-10-22T00:00:00"/>
    <d v="2018-11-13T00:00:00"/>
    <m/>
    <m/>
    <s v="NAMADRIR"/>
    <s v="NAMADRIR"/>
    <n v="19223"/>
    <s v="nolvia.madrid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9465310"/>
    <s v="7"/>
    <s v="19465310-7"/>
    <s v="NSCARVAA"/>
    <s v="NICOLE STEFANY CARVAJAL ARAYA"/>
    <s v="NICOLE STEFANY"/>
    <s v="CARVAJAL ARAYA"/>
    <x v="1"/>
    <x v="5"/>
    <s v="Abandono de PEI"/>
    <m/>
    <d v="2018-11-06T00:00:00"/>
    <m/>
    <m/>
    <m/>
    <m/>
    <m/>
    <d v="1996-06-13T00:00:00"/>
    <s v="Yesenia Sepulveda"/>
    <m/>
    <s v=""/>
    <d v="2018-10-22T00:00:00"/>
    <d v="2018-11-13T00:00:00"/>
    <m/>
    <m/>
    <s v="NSCARVAA"/>
    <s v="NSCARVAA"/>
    <n v="19276"/>
    <s v="nicole.carvajal.a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8301161"/>
    <s v="8"/>
    <s v="18301161-8"/>
    <s v="PKPIZARS"/>
    <s v="PATRICIA KAROLAY PIZARRO SVENDSEN"/>
    <s v="PATRICIA KAROLAY"/>
    <s v="PIZARRO SVENDSEN"/>
    <x v="1"/>
    <x v="5"/>
    <s v="Abandono de PEI"/>
    <m/>
    <d v="2018-11-07T00:00:00"/>
    <m/>
    <m/>
    <m/>
    <m/>
    <m/>
    <d v="1990-11-02T00:00:00"/>
    <s v="Yesenia Sepulveda"/>
    <m/>
    <s v=""/>
    <d v="2018-10-22T00:00:00"/>
    <d v="2018-11-13T00:00:00"/>
    <m/>
    <m/>
    <s v="PKPIZARS"/>
    <s v="PKPIZARS"/>
    <n v="19095"/>
    <s v="patricia.pizarro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7174207"/>
    <s v="2"/>
    <s v="17174207-2"/>
    <s v="PSARAYAV"/>
    <s v="PRISCILLA SOLEDAD ARAYA VELASQUEZ"/>
    <s v="PRISCILLA SOLEDAD"/>
    <s v="ARAYA VELASQUEZ"/>
    <x v="1"/>
    <x v="5"/>
    <s v="Reprobado"/>
    <m/>
    <d v="2018-11-14T00:00:00"/>
    <m/>
    <m/>
    <m/>
    <m/>
    <m/>
    <d v="1989-04-30T00:00:00"/>
    <s v="Yesenia Sepulveda"/>
    <m/>
    <s v=""/>
    <d v="2018-10-22T00:00:00"/>
    <d v="2018-11-13T00:00:00"/>
    <m/>
    <m/>
    <s v="PSARAYAV"/>
    <s v="PSARAYAV"/>
    <n v="19281"/>
    <s v="priscilla.araya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5469721"/>
    <s v="7"/>
    <s v="15469721-7"/>
    <s v="PVSALAZT"/>
    <s v="PAMELA VALERIA SALAZAR TAPIA"/>
    <s v="PAMELA VALERIA"/>
    <s v="SALAZAR TAPIA"/>
    <x v="1"/>
    <x v="5"/>
    <s v="Abandono de PEI"/>
    <m/>
    <d v="2018-11-05T00:00:00"/>
    <m/>
    <m/>
    <m/>
    <m/>
    <m/>
    <d v="1982-05-27T00:00:00"/>
    <s v="Yesenia Sepulveda"/>
    <m/>
    <s v=""/>
    <d v="2018-10-22T00:00:00"/>
    <d v="2018-11-13T00:00:00"/>
    <m/>
    <m/>
    <s v="PVSALAZT"/>
    <s v="PVSALAZT"/>
    <n v="19228"/>
    <s v="pamela.salazar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7294316"/>
    <s v="0"/>
    <s v="17294316-0"/>
    <s v="RFALVARL"/>
    <s v="RODRIGO FELIPE ALVAREZ LA TORRE"/>
    <s v="RODRIGO FELIPE"/>
    <s v="ALVAREZ LA TORRE"/>
    <x v="1"/>
    <x v="5"/>
    <s v="Reprobado"/>
    <m/>
    <d v="2018-11-14T00:00:00"/>
    <m/>
    <m/>
    <m/>
    <m/>
    <m/>
    <d v="1989-10-06T00:00:00"/>
    <s v="Yesenia Sepulveda"/>
    <m/>
    <s v=""/>
    <d v="2018-10-22T00:00:00"/>
    <d v="2018-11-13T00:00:00"/>
    <m/>
    <m/>
    <s v="RFALVARL"/>
    <s v="RFALVARL"/>
    <n v="19067"/>
    <s v="rodrigo.alvarez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9771586"/>
    <s v="3"/>
    <s v="19771586-3"/>
    <s v="TBBUGUEV"/>
    <s v="TIARE BELEN BUGUEÑO VEGA"/>
    <s v="TIARE BELEN"/>
    <s v="BUGUEÑO VEGA"/>
    <x v="1"/>
    <x v="5"/>
    <s v="Abandono de PEI"/>
    <m/>
    <d v="2018-11-05T00:00:00"/>
    <m/>
    <m/>
    <m/>
    <m/>
    <m/>
    <d v="1998-07-03T00:00:00"/>
    <s v="Yesenia Sepulveda"/>
    <m/>
    <s v=""/>
    <d v="2018-10-22T00:00:00"/>
    <d v="2018-11-13T00:00:00"/>
    <m/>
    <m/>
    <s v="TBBUGUEV"/>
    <s v="TBBUGUEV"/>
    <n v="19277"/>
    <s v="tiare.bugueno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0627652"/>
    <s v="8"/>
    <s v="10627652-8"/>
    <s v="VAPORTIG"/>
    <s v="VERONICA ALEJANDRA PORTILLA GODOY"/>
    <s v="VERONICA ALEJANDRA"/>
    <s v="PORTILLA GODOY"/>
    <x v="1"/>
    <x v="5"/>
    <s v="Reprobado"/>
    <m/>
    <d v="2018-11-14T00:00:00"/>
    <m/>
    <m/>
    <m/>
    <m/>
    <m/>
    <d v="1977-12-19T00:00:00"/>
    <s v="Yesenia Sepulveda"/>
    <m/>
    <s v=""/>
    <d v="2018-10-22T00:00:00"/>
    <d v="2018-11-13T00:00:00"/>
    <m/>
    <m/>
    <s v="VAPORTIG"/>
    <s v="VAPORTIG"/>
    <n v="19149"/>
    <s v="veronica.portilla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1364189"/>
    <s v="4"/>
    <s v="11364189-4"/>
    <s v="VLLOBOSJ"/>
    <s v="VALERIA LILIETT LOBOS JIMENEZ"/>
    <s v="VALERIA LILIETT"/>
    <s v="LOBOS JIMENEZ"/>
    <x v="1"/>
    <x v="5"/>
    <s v="Reprobado"/>
    <m/>
    <d v="2018-11-14T00:00:00"/>
    <m/>
    <m/>
    <m/>
    <m/>
    <m/>
    <d v="1969-06-30T00:00:00"/>
    <s v="Yesenia Sepulveda"/>
    <m/>
    <s v=""/>
    <d v="2018-10-22T00:00:00"/>
    <d v="2018-11-13T00:00:00"/>
    <m/>
    <m/>
    <s v="VLLOBOSJ"/>
    <s v="VLLOBOSJ"/>
    <n v="19071"/>
    <s v="valeria.lobos@consultor.wom.cl"/>
    <m/>
    <m/>
    <n v="42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5052155"/>
    <s v="6"/>
    <s v="15052155-6"/>
    <s v="CAVALDIV"/>
    <s v="CRISTIAN ALBERTO VALDIVIA VALDIVIA"/>
    <s v="CRISTIAN ALBERTO"/>
    <s v="VALDIVIA VALDIVIA"/>
    <x v="1"/>
    <x v="5"/>
    <m/>
    <s v="Mejor oferta laboral"/>
    <d v="2018-11-14T00:00:00"/>
    <m/>
    <m/>
    <m/>
    <m/>
    <m/>
    <d v="1982-09-25T00:00:00"/>
    <s v="Merelyn Marin"/>
    <m/>
    <s v=""/>
    <d v="2018-11-05T00:00:00"/>
    <d v="2018-11-23T00:00:00"/>
    <m/>
    <m/>
    <s v="CAVALDIV"/>
    <s v="CAVALDIV"/>
    <n v="19178"/>
    <s v="cristian.valdivia@consultor.wom.cl"/>
    <m/>
    <m/>
    <n v="43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8003888"/>
    <s v="4"/>
    <s v="18003888-4"/>
    <s v="DUALBURD"/>
    <s v="DANIELA UBERLINDA ALBURQUENQUE DIAZ"/>
    <s v="DANIELA UBERLINDA"/>
    <s v="ALBURQUENQUE DIAZ"/>
    <x v="1"/>
    <x v="5"/>
    <s v="Reprobado"/>
    <m/>
    <d v="2018-12-06T00:00:00"/>
    <m/>
    <m/>
    <m/>
    <m/>
    <m/>
    <d v="1992-07-14T00:00:00"/>
    <s v="Merelyn Marin"/>
    <m/>
    <s v=""/>
    <d v="2018-11-05T00:00:00"/>
    <d v="2018-11-23T00:00:00"/>
    <s v="N"/>
    <m/>
    <s v="DUALBURD"/>
    <s v="DUALBURD"/>
    <n v="19227"/>
    <s v="daniela.alburquenque@consultor.wom.cl"/>
    <m/>
    <m/>
    <n v="43"/>
    <m/>
    <x v="3"/>
    <s v="Diurno"/>
    <s v=""/>
    <d v="2021-03-01T00:00:00"/>
    <s v=""/>
    <m/>
    <d v="2018-12-01T00:00:00"/>
    <s v=""/>
    <s v="No"/>
    <s v="No"/>
  </r>
  <r>
    <s v="Holdtech"/>
    <x v="0"/>
    <s v="Masivo"/>
    <s v="La Serena"/>
    <s v="15015760"/>
    <s v="9"/>
    <s v="15015760-9"/>
    <s v="FJVALENC"/>
    <s v="FRANCISCO JAVIER VALENCIA CORREA"/>
    <s v="FRANCISCO JAVIER"/>
    <s v="VALENCIA CORREA"/>
    <x v="1"/>
    <x v="5"/>
    <m/>
    <s v="Mejor oferta laboral"/>
    <d v="2018-11-20T00:00:00"/>
    <m/>
    <m/>
    <m/>
    <m/>
    <m/>
    <d v="1983-02-09T00:00:00"/>
    <s v="Merelyn Marin"/>
    <m/>
    <s v=""/>
    <d v="2018-11-05T00:00:00"/>
    <d v="2018-11-23T00:00:00"/>
    <m/>
    <m/>
    <s v="FJVALENC"/>
    <s v="FJVALENC"/>
    <n v="19210"/>
    <s v="francisco.valencia@consultor.wom.cl"/>
    <m/>
    <m/>
    <n v="43"/>
    <m/>
    <x v="3"/>
    <s v="Diurno"/>
    <s v=""/>
    <d v="2021-03-01T00:00:00"/>
    <s v=""/>
    <m/>
    <d v="2018-11-01T00:00:00"/>
    <s v=""/>
    <s v="No"/>
    <s v="No"/>
  </r>
  <r>
    <s v="Holdtech"/>
    <x v="0"/>
    <s v="Masivo"/>
    <s v="La Serena"/>
    <s v="18450114"/>
    <s v="7"/>
    <s v="18450114-7"/>
    <s v="FNTAPIAP"/>
    <s v="FANNY NOEMI TAPIA PIZARRO"/>
    <s v="FANNY NOEMI"/>
    <s v="TAPIA PIZARRO"/>
    <x v="1"/>
    <x v="5"/>
    <s v="Reprobado"/>
    <m/>
    <d v="2018-12-06T00:00:00"/>
    <m/>
    <m/>
    <m/>
    <m/>
    <m/>
    <d v="1993-05-19T00:00:00"/>
    <s v="Merelyn Marin"/>
    <m/>
    <s v=""/>
    <d v="2018-11-05T00:00:00"/>
    <d v="2018-11-23T00:00:00"/>
    <s v="N"/>
    <m/>
    <s v="FNTAPIAP"/>
    <s v="FNTAPIAP"/>
    <n v="19229"/>
    <s v="fanny.tapia@consultor.wom.cl"/>
    <m/>
    <m/>
    <n v="43"/>
    <m/>
    <x v="3"/>
    <s v="Diurno"/>
    <s v=""/>
    <d v="2021-03-01T00:00:00"/>
    <s v=""/>
    <m/>
    <d v="2018-12-01T00:00:00"/>
    <s v=""/>
    <s v="No"/>
    <s v="No"/>
  </r>
  <r>
    <s v="Holdtech"/>
    <x v="0"/>
    <s v="Masivo"/>
    <s v="La Serena"/>
    <s v="18141514"/>
    <s v="2"/>
    <s v="18141514-2"/>
    <s v="GACASTIO"/>
    <s v="GISSELLA ANDREA CASTILLO OLIVARES"/>
    <s v="GISSELLA ANDREA "/>
    <s v="CASTILLO OLIVARES"/>
    <x v="1"/>
    <x v="5"/>
    <m/>
    <s v="Sin Motivo"/>
    <d v="2018-11-13T00:00:00"/>
    <m/>
    <m/>
    <m/>
    <m/>
    <m/>
    <d v="1992-08-15T00:00:00"/>
    <s v="Merelyn Marin"/>
    <m/>
    <s v=""/>
    <d v="2018-11-05T00:00:00"/>
    <d v="2018-11-23T00:00:00"/>
    <m/>
    <m/>
    <s v="GACASTIO"/>
    <s v="GACASTIO"/>
    <n v="19266"/>
    <s v="gissella.castillo@consultor.wom.cl"/>
    <m/>
    <m/>
    <n v="43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7781748"/>
    <s v="1"/>
    <s v="17781748-1"/>
    <s v="KPMENDEC"/>
    <s v="KATHERINE PAOLA MENDEZ CAMARGO"/>
    <s v="KATHERINE PAOLA"/>
    <s v="MENDEZ CAMARGO"/>
    <x v="1"/>
    <x v="5"/>
    <m/>
    <s v="Mejor oferta laboral"/>
    <d v="2018-11-13T00:00:00"/>
    <m/>
    <m/>
    <m/>
    <m/>
    <m/>
    <d v="1991-04-16T00:00:00"/>
    <s v="Merelyn Marin"/>
    <m/>
    <s v=""/>
    <d v="2018-11-05T00:00:00"/>
    <d v="2018-11-23T00:00:00"/>
    <m/>
    <m/>
    <s v="KPMENDEC"/>
    <s v="KPMENDEC"/>
    <n v="19090"/>
    <s v="katherine.mendez@consultor.wom.cl"/>
    <m/>
    <m/>
    <n v="43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5725498"/>
    <s v="7"/>
    <s v="15725498-7"/>
    <s v="MAURRUTC"/>
    <s v="MONICA AURORA URRUTIA CASTRO"/>
    <s v="MONICA AURORA"/>
    <s v="URRUTIA CASTRO"/>
    <x v="1"/>
    <x v="5"/>
    <s v="Reprobado"/>
    <m/>
    <d v="2018-12-06T00:00:00"/>
    <m/>
    <m/>
    <m/>
    <m/>
    <m/>
    <d v="1983-07-06T00:00:00"/>
    <s v="Merelyn Marin"/>
    <m/>
    <s v=""/>
    <d v="2018-11-05T00:00:00"/>
    <d v="2018-11-23T00:00:00"/>
    <s v="N"/>
    <m/>
    <s v="MAURRUTC"/>
    <s v="MAURRUTC"/>
    <n v="19247"/>
    <s v="monica.urrutia@consultor.wom.cl"/>
    <m/>
    <m/>
    <n v="43"/>
    <m/>
    <x v="3"/>
    <s v="Diurno"/>
    <s v=""/>
    <d v="2021-03-01T00:00:00"/>
    <s v=""/>
    <m/>
    <d v="2018-12-01T00:00:00"/>
    <s v=""/>
    <s v="No"/>
    <s v="No"/>
  </r>
  <r>
    <s v="Holdtech"/>
    <x v="0"/>
    <s v="Masivo"/>
    <s v="La Serena"/>
    <s v="19708401"/>
    <s v="4"/>
    <s v="19708401-4"/>
    <s v="NFROBLER"/>
    <s v="NICOLAS FERNANDO ROBLES ROJAS"/>
    <s v="NICOLAS FERNANDO"/>
    <s v="ROBLES ROJAS"/>
    <x v="1"/>
    <x v="5"/>
    <m/>
    <s v="Sin Motivo"/>
    <d v="2018-11-09T00:00:00"/>
    <m/>
    <m/>
    <m/>
    <m/>
    <m/>
    <d v="1996-08-11T00:00:00"/>
    <s v="Merelyn Marin"/>
    <m/>
    <s v=""/>
    <d v="2018-11-05T00:00:00"/>
    <d v="2018-11-23T00:00:00"/>
    <m/>
    <m/>
    <s v="NFROBLER"/>
    <s v="NFROBLER"/>
    <n v="19021"/>
    <s v="nicolas.robles@consultor.wom.cl"/>
    <m/>
    <m/>
    <n v="43"/>
    <m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8752137"/>
    <s v="8"/>
    <s v="18752137-8"/>
    <s v="APCOLLAN"/>
    <s v="ALEXANDRA PATRICIA COLLAO NUÑEZ"/>
    <s v="ALEXANDRA PATRICIA"/>
    <s v="COLLAO NUÑEZ"/>
    <x v="1"/>
    <x v="5"/>
    <m/>
    <s v=" baja por problemas personales"/>
    <d v="2018-11-26T00:00:00"/>
    <m/>
    <m/>
    <m/>
    <m/>
    <m/>
    <d v="1994-11-03T00:00:00"/>
    <s v="Yesenia Sepulveda"/>
    <m/>
    <s v=""/>
    <d v="2018-11-22T00:00:00"/>
    <d v="2018-12-12T00:00:00"/>
    <m/>
    <m/>
    <s v="APCOLLAN"/>
    <s v="APCOLLAN"/>
    <n v="19070"/>
    <s v="alexandra.collao@consultor.wom.cl"/>
    <m/>
    <m/>
    <n v="44"/>
    <s v="Yesenia Sepulveda"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2582278"/>
    <s v="9"/>
    <s v="12582278-9"/>
    <s v="APMOLINC"/>
    <s v="ANGELA PAMELA MOLINA CARVAJAL"/>
    <s v="ANGELA PAMELA"/>
    <s v="MOLINA CARVAJAL"/>
    <x v="1"/>
    <x v="5"/>
    <m/>
    <s v="baja por desición personal"/>
    <d v="2018-11-27T00:00:00"/>
    <m/>
    <m/>
    <m/>
    <m/>
    <m/>
    <d v="1974-09-05T00:00:00"/>
    <s v="Yesenia Sepulveda"/>
    <m/>
    <s v=""/>
    <d v="2018-11-22T00:00:00"/>
    <d v="2018-12-12T00:00:00"/>
    <m/>
    <m/>
    <s v="APMOLINC"/>
    <s v="APMOLINC"/>
    <n v="19090"/>
    <s v="angela.molina@consultor.wom.cl"/>
    <m/>
    <m/>
    <n v="44"/>
    <s v="Yesenia Sepulveda"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5481724"/>
    <s v="7"/>
    <s v="15481724-7"/>
    <s v="BAMAULEP"/>
    <s v="BARBARA ANDREA MAULEN POMBET"/>
    <s v="BARBARA ANDREA"/>
    <s v="MAULEN POMBET"/>
    <x v="1"/>
    <x v="5"/>
    <m/>
    <m/>
    <d v="2018-12-03T00:00:00"/>
    <m/>
    <m/>
    <m/>
    <m/>
    <m/>
    <d v="1982-03-29T00:00:00"/>
    <s v="Yesenia Sepulveda"/>
    <m/>
    <s v=""/>
    <d v="2018-11-22T00:00:00"/>
    <d v="2018-12-12T00:00:00"/>
    <m/>
    <m/>
    <s v="BAMAULEP"/>
    <s v="BAMAULEP"/>
    <n v="19021"/>
    <s v="barbara.maulen@consultor.wom.cl"/>
    <m/>
    <m/>
    <n v="44"/>
    <s v="Yesenia Sepulveda"/>
    <x v="3"/>
    <m/>
    <s v=""/>
    <d v="2021-03-01T00:00:00"/>
    <s v=""/>
    <m/>
    <d v="2018-12-01T00:00:00"/>
    <s v=""/>
    <s v="No"/>
    <s v="No"/>
  </r>
  <r>
    <s v="Holdtech"/>
    <x v="0"/>
    <s v="Masivo"/>
    <s v="La Serena"/>
    <s v="16653416"/>
    <s v="K"/>
    <s v="16653416-K"/>
    <s v="CAMUNOZP"/>
    <s v="CAROLINA ANDREA MUÑOZ PEÑA"/>
    <s v="CAROLINA ANDREA"/>
    <s v="MUÑOZ PEÑA"/>
    <x v="1"/>
    <x v="5"/>
    <m/>
    <s v="baja por problemas personales"/>
    <d v="2018-11-28T00:00:00"/>
    <m/>
    <m/>
    <m/>
    <m/>
    <m/>
    <d v="1987-10-26T00:00:00"/>
    <s v="Yesenia Sepulveda"/>
    <m/>
    <s v=""/>
    <d v="2018-11-22T00:00:00"/>
    <d v="2018-12-12T00:00:00"/>
    <m/>
    <m/>
    <s v="CAMUNOZP"/>
    <s v="CAMUNOZP"/>
    <n v="19063"/>
    <s v="carolina.munoz@consultor.wom.cl"/>
    <m/>
    <m/>
    <n v="44"/>
    <s v="Yesenia Sepulveda"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4401665"/>
    <s v="3"/>
    <s v="14401665-3"/>
    <s v="CAPINTOR"/>
    <s v="CHRISTIAN ALEJANDRO PINTO ROA"/>
    <s v="CHRISTIAN ALEJANDRO"/>
    <s v="PINTO ROA"/>
    <x v="1"/>
    <x v="5"/>
    <m/>
    <s v="mejor oferta laboral"/>
    <d v="2018-11-26T00:00:00"/>
    <m/>
    <m/>
    <m/>
    <m/>
    <m/>
    <d v="1979-10-11T00:00:00"/>
    <s v="Yesenia Sepulveda"/>
    <m/>
    <s v=""/>
    <d v="2018-11-22T00:00:00"/>
    <d v="2018-12-12T00:00:00"/>
    <m/>
    <m/>
    <s v="CAPINTOR"/>
    <s v="CAPINTOR"/>
    <n v="19097"/>
    <s v="christian.pinto@consultor.wom.cl"/>
    <m/>
    <m/>
    <n v="44"/>
    <s v="Yesenia Sepulveda"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2572796"/>
    <s v="4"/>
    <s v="12572796-4"/>
    <s v="CCESPINF"/>
    <s v="CAROLA CECILIA ESPINOZA FLORES"/>
    <s v="CAROLA CECILIA"/>
    <s v="ESPINOZA FLORES"/>
    <x v="1"/>
    <x v="5"/>
    <m/>
    <m/>
    <d v="2018-12-11T00:00:00"/>
    <m/>
    <m/>
    <m/>
    <m/>
    <m/>
    <d v="1974-11-02T00:00:00"/>
    <s v="Yesenia Sepulveda"/>
    <m/>
    <s v=""/>
    <d v="2018-11-22T00:00:00"/>
    <d v="2018-12-12T00:00:00"/>
    <m/>
    <m/>
    <s v="CCESPINF"/>
    <s v="CCESPINF"/>
    <n v="19276"/>
    <s v="carola.espinoza@consultor.wom.cl"/>
    <m/>
    <m/>
    <n v="44"/>
    <s v="Yesenia Sepulveda"/>
    <x v="3"/>
    <m/>
    <s v=""/>
    <d v="2021-03-01T00:00:00"/>
    <s v=""/>
    <m/>
    <d v="2018-12-01T00:00:00"/>
    <s v=""/>
    <s v="No"/>
    <s v="No"/>
  </r>
  <r>
    <s v="Holdtech"/>
    <x v="0"/>
    <s v="Masivo"/>
    <s v="La Serena"/>
    <s v="16202907"/>
    <s v="K"/>
    <s v="16202907-K"/>
    <s v="DACHAVEM"/>
    <s v="DANIELA ANDREA CHAVEZ MALEBRAN"/>
    <s v="DANIELA ANDREA"/>
    <s v="CHAVEZ MALEBRAN"/>
    <x v="1"/>
    <x v="5"/>
    <m/>
    <m/>
    <d v="2018-12-11T00:00:00"/>
    <m/>
    <m/>
    <m/>
    <m/>
    <m/>
    <d v="1985-08-13T00:00:00"/>
    <s v="Yesenia Sepulveda"/>
    <m/>
    <s v=""/>
    <d v="2018-11-22T00:00:00"/>
    <d v="2018-12-12T00:00:00"/>
    <m/>
    <m/>
    <s v="DACHAVEM"/>
    <s v="DACHAVEM"/>
    <n v="19266"/>
    <s v="daniela.chavez@consultor.wom.cl"/>
    <m/>
    <m/>
    <n v="44"/>
    <s v="Yesenia Sepulveda"/>
    <x v="3"/>
    <m/>
    <s v=""/>
    <d v="2021-03-01T00:00:00"/>
    <s v=""/>
    <m/>
    <d v="2018-12-01T00:00:00"/>
    <s v=""/>
    <s v="No"/>
    <s v="No"/>
  </r>
  <r>
    <s v="Holdtech"/>
    <x v="0"/>
    <s v="Masivo"/>
    <s v="La Serena"/>
    <s v="16450261"/>
    <s v="9"/>
    <s v="16450261-9"/>
    <s v="DPMORALR"/>
    <s v="DANIELA PAULINA MORALES RIQUELME"/>
    <s v="DANIELA PAULINA"/>
    <s v="MORALES RIQUELME"/>
    <x v="1"/>
    <x v="5"/>
    <m/>
    <m/>
    <d v="2018-12-10T00:00:00"/>
    <m/>
    <m/>
    <m/>
    <m/>
    <m/>
    <d v="1986-08-25T00:00:00"/>
    <s v="Yesenia Sepulveda"/>
    <m/>
    <s v=""/>
    <d v="2018-11-22T00:00:00"/>
    <d v="2018-12-12T00:00:00"/>
    <m/>
    <m/>
    <s v="DPMORALR"/>
    <s v="DPMORALR"/>
    <n v="19084"/>
    <s v="daniela.morales@consultor.wom.cl"/>
    <m/>
    <m/>
    <n v="44"/>
    <s v="Yesenia Sepulveda"/>
    <x v="3"/>
    <m/>
    <s v=""/>
    <d v="2021-03-01T00:00:00"/>
    <s v=""/>
    <m/>
    <d v="2018-12-01T00:00:00"/>
    <s v=""/>
    <s v="No"/>
    <s v="No"/>
  </r>
  <r>
    <s v="Holdtech"/>
    <x v="0"/>
    <s v="Masivo"/>
    <s v="La Serena"/>
    <s v="15044268"/>
    <s v="0"/>
    <s v="15044268-0"/>
    <s v="HEALFARC"/>
    <s v="HEIDY EDITH ALFARO CASTRO"/>
    <s v="HEIDY EDITH"/>
    <s v="ALFARO CASTRO"/>
    <x v="1"/>
    <x v="5"/>
    <m/>
    <s v="baja por mejor oferta laboral"/>
    <d v="2018-12-03T00:00:00"/>
    <m/>
    <m/>
    <m/>
    <m/>
    <m/>
    <d v="1982-03-10T00:00:00"/>
    <s v="Yesenia Sepulveda"/>
    <m/>
    <s v=""/>
    <d v="2018-11-22T00:00:00"/>
    <d v="2018-12-12T00:00:00"/>
    <m/>
    <m/>
    <s v="HEALFARC"/>
    <s v="HEALFARC"/>
    <n v="19017"/>
    <s v="heidy.alfaro@consultor.wom.cl"/>
    <m/>
    <m/>
    <n v="44"/>
    <s v="Yesenia Sepulveda"/>
    <x v="3"/>
    <m/>
    <s v=""/>
    <d v="2021-03-01T00:00:00"/>
    <s v=""/>
    <m/>
    <d v="2018-12-01T00:00:00"/>
    <s v=""/>
    <s v="No"/>
    <s v="No"/>
  </r>
  <r>
    <s v="Holdtech"/>
    <x v="0"/>
    <s v="Masivo"/>
    <s v="La Serena"/>
    <s v="17662364"/>
    <s v="0"/>
    <s v="17662364-0"/>
    <s v="IJFIGUEC"/>
    <s v="IVONNE JOHANNA FIGUEROA CABRERA"/>
    <s v="IVONNE JOHANNA "/>
    <s v="FIGUEROA CABRERA"/>
    <x v="1"/>
    <x v="5"/>
    <m/>
    <s v="baja quien no informa motivo"/>
    <d v="2018-11-27T00:00:00"/>
    <m/>
    <m/>
    <m/>
    <m/>
    <m/>
    <d v="1989-12-18T00:00:00"/>
    <s v="Yesenia Sepulveda"/>
    <m/>
    <s v=""/>
    <d v="2018-11-22T00:00:00"/>
    <d v="2018-12-12T00:00:00"/>
    <m/>
    <m/>
    <s v="IJFIGUEC"/>
    <s v="IJFIGUEC"/>
    <n v="19016"/>
    <s v="ivonne.figueroa@consultor.wom.cl"/>
    <m/>
    <m/>
    <n v="44"/>
    <s v="Yesenia Sepulveda"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8002300"/>
    <s v="3"/>
    <s v="18002300-3"/>
    <s v="JPGOMEZG"/>
    <s v="JESUS PATRICIO GOMEZ GOMEZ"/>
    <s v="JESUS PATRICIO"/>
    <s v="GOMEZ GOMEZ"/>
    <x v="1"/>
    <x v="5"/>
    <m/>
    <s v="baja por actitud."/>
    <d v="2018-12-04T00:00:00"/>
    <m/>
    <m/>
    <m/>
    <m/>
    <m/>
    <d v="1991-11-09T00:00:00"/>
    <s v="Yesenia Sepulveda"/>
    <m/>
    <s v=""/>
    <d v="2018-11-22T00:00:00"/>
    <d v="2018-12-12T00:00:00"/>
    <m/>
    <m/>
    <s v="JPGOMEZG"/>
    <s v="JPGOMEZG"/>
    <n v="19235"/>
    <s v="jesus.gomez@consultor.wom.cl"/>
    <m/>
    <m/>
    <n v="44"/>
    <s v="Yesenia Sepulveda"/>
    <x v="3"/>
    <m/>
    <s v=""/>
    <d v="2021-03-01T00:00:00"/>
    <s v=""/>
    <m/>
    <d v="2018-12-01T00:00:00"/>
    <s v=""/>
    <s v="No"/>
    <s v="No"/>
  </r>
  <r>
    <s v="Holdtech"/>
    <x v="0"/>
    <s v="Masivo"/>
    <s v="La Serena"/>
    <s v="16815718"/>
    <s v="5"/>
    <s v="16815718-5"/>
    <s v="LAARDILA"/>
    <s v="LORENA ADRIANA ARDILES ARDILES"/>
    <s v="LORENA ADRIANA"/>
    <s v="ARDILES ARDILES"/>
    <x v="1"/>
    <x v="5"/>
    <m/>
    <s v="baja por problemas personales"/>
    <d v="2018-11-29T00:00:00"/>
    <m/>
    <m/>
    <m/>
    <m/>
    <m/>
    <d v="1988-05-22T00:00:00"/>
    <s v="Yesenia Sepulveda"/>
    <m/>
    <s v=""/>
    <d v="2018-11-22T00:00:00"/>
    <d v="2018-12-12T00:00:00"/>
    <m/>
    <m/>
    <s v="LAARDILA"/>
    <s v="LAARDILA"/>
    <n v="19071"/>
    <s v="lorena.ardiles@consultor.wom.cl"/>
    <m/>
    <m/>
    <n v="44"/>
    <s v="Yesenia Sepulveda"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8179030"/>
    <s v="K"/>
    <s v="18179030-K"/>
    <s v="MDLEMUSC"/>
    <s v="MARIANA DEL ROSARIO LEMUS CHEPILLO"/>
    <s v="MARIANA DEL ROSARIO"/>
    <s v="LEMUS CHEPILLO"/>
    <x v="1"/>
    <x v="5"/>
    <s v="Reprobado"/>
    <m/>
    <d v="2018-12-12T00:00:00"/>
    <m/>
    <m/>
    <m/>
    <m/>
    <m/>
    <d v="1992-08-19T00:00:00"/>
    <s v="Yesenia Sepulveda"/>
    <m/>
    <s v=""/>
    <d v="2018-11-22T00:00:00"/>
    <d v="2018-12-12T00:00:00"/>
    <m/>
    <m/>
    <s v="MDLEMUSC"/>
    <s v="MDLEMUSC"/>
    <n v="19095"/>
    <s v="mariana.lemus@consultor.wom.cl"/>
    <m/>
    <m/>
    <n v="44"/>
    <s v="Yesenia Sepulveda"/>
    <x v="3"/>
    <m/>
    <s v=""/>
    <d v="2021-03-01T00:00:00"/>
    <s v=""/>
    <m/>
    <d v="2018-12-01T00:00:00"/>
    <s v=""/>
    <s v="No"/>
    <s v="No"/>
  </r>
  <r>
    <s v="Holdtech"/>
    <x v="0"/>
    <s v="Masivo"/>
    <s v="La Serena"/>
    <s v="15038917"/>
    <s v="8"/>
    <s v="15038917-8"/>
    <s v="CSGODOYP"/>
    <s v="CRISTINA SOLANGE GODOY PIÑONES"/>
    <s v="CRISTINA SOLANGE"/>
    <s v="GODOY PIÑONES"/>
    <x v="1"/>
    <x v="5"/>
    <m/>
    <m/>
    <d v="2018-11-10T00:00:00"/>
    <m/>
    <m/>
    <m/>
    <m/>
    <m/>
    <d v="1986-12-03T00:00:00"/>
    <s v="Julia Arancibia"/>
    <m/>
    <s v=""/>
    <d v="2018-11-29T00:00:00"/>
    <d v="2018-12-17T00:00:00"/>
    <m/>
    <m/>
    <s v="CSGODOYP"/>
    <s v="CSGODOYP"/>
    <n v="19210"/>
    <s v="cristina.godoy@consultor.wom.cl"/>
    <m/>
    <m/>
    <n v="45"/>
    <s v="Julia Arancibia"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4615918"/>
    <s v="4"/>
    <s v="14615918-4"/>
    <s v="KABRIONP"/>
    <s v="KAREN ANDREA BRIONES PEREIRA"/>
    <s v="KAREN ANDREA"/>
    <s v="BRIONES PEREIRA"/>
    <x v="1"/>
    <x v="5"/>
    <m/>
    <m/>
    <d v="2018-11-10T00:00:00"/>
    <m/>
    <m/>
    <m/>
    <m/>
    <m/>
    <d v="1983-08-29T00:00:00"/>
    <s v="Julia Arancibia"/>
    <m/>
    <s v=""/>
    <d v="2018-11-29T00:00:00"/>
    <d v="2018-12-17T00:00:00"/>
    <m/>
    <m/>
    <s v="KABRIONP"/>
    <s v="KABRIONP"/>
    <n v="19144"/>
    <s v="karen.briones@consultor.wom.cl"/>
    <m/>
    <m/>
    <n v="45"/>
    <s v="Julia Arancibia"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8757138"/>
    <s v="3"/>
    <s v="18757138-3"/>
    <s v="NEGONZAP"/>
    <s v="NICOLE ESTEFANIA GONZALEZ PEREZ"/>
    <s v="NICOLE ESTEFANIA"/>
    <s v="GONZALEZ PEREZ"/>
    <x v="1"/>
    <x v="5"/>
    <m/>
    <m/>
    <d v="2018-11-30T00:00:00"/>
    <m/>
    <m/>
    <m/>
    <m/>
    <m/>
    <d v="1994-03-05T00:00:00"/>
    <s v="Julia Arancibia"/>
    <m/>
    <s v=""/>
    <d v="2018-11-29T00:00:00"/>
    <d v="2018-12-17T00:00:00"/>
    <m/>
    <m/>
    <s v="NEGONZAP"/>
    <s v="NEGONZAP"/>
    <n v="19090"/>
    <s v="nicole.gonzalez.p@consultor.wom.cl"/>
    <m/>
    <m/>
    <n v="45"/>
    <s v="Julia Arancibia"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3789721"/>
    <s v="0"/>
    <s v="13789721-0"/>
    <s v="PCCARCAV"/>
    <s v="PAULO CESAR CARCAMO VASQUEZ"/>
    <s v="PAULO CESAR "/>
    <s v="CARCAMO VASQUEZ"/>
    <x v="1"/>
    <x v="5"/>
    <m/>
    <m/>
    <d v="2018-11-10T00:00:00"/>
    <m/>
    <m/>
    <m/>
    <m/>
    <m/>
    <d v="1980-06-07T00:00:00"/>
    <s v="Julia Arancibia"/>
    <m/>
    <s v=""/>
    <d v="2018-11-29T00:00:00"/>
    <d v="2018-12-17T00:00:00"/>
    <m/>
    <m/>
    <s v="PCCARCAV"/>
    <s v="PCCARCAV"/>
    <n v="19063"/>
    <s v="paulo.carcamo@consultor.wom.cl"/>
    <m/>
    <m/>
    <n v="45"/>
    <s v="Julia Arancibia"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0863599"/>
    <s v="1"/>
    <s v="10863599-1"/>
    <s v="RDCORNEA"/>
    <s v="ROSARIO DE LAS MERCEDES CORNEJO AGUIRRE"/>
    <s v="ROSARIO DE LAS MERCEDES"/>
    <s v="CORNEJO AGUIRRE"/>
    <x v="1"/>
    <x v="5"/>
    <m/>
    <m/>
    <d v="2018-11-10T00:00:00"/>
    <m/>
    <m/>
    <m/>
    <m/>
    <m/>
    <d v="1977-02-18T00:00:00"/>
    <s v="Julia Arancibia"/>
    <m/>
    <s v=""/>
    <d v="2018-11-29T00:00:00"/>
    <d v="2018-12-17T00:00:00"/>
    <m/>
    <m/>
    <s v="RDCORNEA"/>
    <s v="RDCORNEA"/>
    <n v="19017"/>
    <s v="rosario.cornejo@consultor.wom.cl"/>
    <m/>
    <m/>
    <n v="45"/>
    <s v="Julia Arancibia"/>
    <x v="3"/>
    <m/>
    <s v=""/>
    <d v="2021-03-01T00:00:00"/>
    <s v=""/>
    <m/>
    <d v="2018-11-01T00:00:00"/>
    <s v=""/>
    <s v="No"/>
    <s v="No"/>
  </r>
  <r>
    <s v="Holdtech"/>
    <x v="0"/>
    <s v="Masivo"/>
    <s v="La Serena"/>
    <s v="18177708"/>
    <s v="7"/>
    <s v="18177708-7"/>
    <s v="VIRODRIC"/>
    <s v="VALESKA ISABEL RODRIGUEZ CORTES"/>
    <s v="VALESKA ISABEL"/>
    <s v="RODRIGUEZ CORTES"/>
    <x v="1"/>
    <x v="5"/>
    <m/>
    <m/>
    <d v="2018-12-06T00:00:00"/>
    <m/>
    <m/>
    <m/>
    <m/>
    <m/>
    <d v="1992-02-04T00:00:00"/>
    <s v="Julia Arancibia"/>
    <m/>
    <s v=""/>
    <d v="2018-11-29T00:00:00"/>
    <d v="2018-12-17T00:00:00"/>
    <m/>
    <m/>
    <s v="VIRODRIC"/>
    <s v="VIRODRIC"/>
    <n v="19021"/>
    <s v="valeska.rodriguez@consultor.wom.cl"/>
    <m/>
    <m/>
    <n v="45"/>
    <s v="Julia Arancibia"/>
    <x v="3"/>
    <m/>
    <s v=""/>
    <d v="2021-03-01T00:00:00"/>
    <s v=""/>
    <m/>
    <d v="2018-12-01T00:00:00"/>
    <s v=""/>
    <s v="No"/>
    <s v="No"/>
  </r>
  <r>
    <s v="Holdtech"/>
    <x v="0"/>
    <s v="Masivo"/>
    <s v="La Serena"/>
    <s v="19302394"/>
    <s v="0"/>
    <s v="19302394-0"/>
    <s v="AMAGÜERB"/>
    <s v="ADELINA MARLENE AGÜERO BEROIZ"/>
    <s v="ADELINA MARLENE"/>
    <s v="AGÜERO BEROIZ"/>
    <x v="1"/>
    <x v="5"/>
    <s v="Abandono de PEI"/>
    <m/>
    <d v="2019-01-22T00:00:00"/>
    <m/>
    <m/>
    <m/>
    <m/>
    <m/>
    <d v="1996-05-24T00:00:00"/>
    <s v="Merelyn Marin"/>
    <m/>
    <s v=""/>
    <d v="2019-01-07T00:00:00"/>
    <d v="2019-01-24T00:00:00"/>
    <m/>
    <m/>
    <s v="AMAGUERB"/>
    <s v="AMAGUERB"/>
    <n v="19084"/>
    <s v="adelina.agüero@consultor.wom.cl"/>
    <m/>
    <m/>
    <n v="47"/>
    <s v="Merelyn Marin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8999569"/>
    <s v="5"/>
    <s v="18999569-5"/>
    <s v="CFLOPEZV"/>
    <s v="CRISTOPHER FRANCISCO LOPEZ VARAS"/>
    <s v="CRISTOPHER FRANCISCO"/>
    <s v="LOPEZ VARAS"/>
    <x v="1"/>
    <x v="5"/>
    <s v="Abandono de PEI"/>
    <m/>
    <d v="2019-01-09T00:00:00"/>
    <m/>
    <m/>
    <m/>
    <m/>
    <m/>
    <d v="1995-12-11T00:00:00"/>
    <s v="Merelyn Marin"/>
    <m/>
    <s v=""/>
    <d v="2019-01-07T00:00:00"/>
    <d v="2019-01-24T00:00:00"/>
    <m/>
    <m/>
    <s v="CFLOPEZV"/>
    <s v="CFLOPEZV"/>
    <n v="19048"/>
    <s v="cristopher.lopez@consultor.wom.cl"/>
    <m/>
    <m/>
    <n v="47"/>
    <s v="Merelyn Marin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7294832"/>
    <s v="4"/>
    <s v="17294832-4"/>
    <s v="FECALDEY"/>
    <s v="FABIOLA EUGENIA CALDERON YAÑEZ"/>
    <s v="FABIOLA EUGENIA"/>
    <s v="CALDERON YAÑEZ"/>
    <x v="1"/>
    <x v="5"/>
    <s v="Abandono de PEI"/>
    <m/>
    <d v="2019-01-11T00:00:00"/>
    <m/>
    <m/>
    <m/>
    <m/>
    <m/>
    <d v="1989-12-07T00:00:00"/>
    <s v="Merelyn Marin"/>
    <m/>
    <s v=""/>
    <d v="2019-01-07T00:00:00"/>
    <d v="2019-01-24T00:00:00"/>
    <m/>
    <m/>
    <s v="FECALDEY"/>
    <s v="FECALDEY"/>
    <n v="19056"/>
    <s v="fabiola.calderon@consultor.wom.cl"/>
    <m/>
    <m/>
    <n v="47"/>
    <s v="Merelyn Marin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6436340"/>
    <s v="6"/>
    <s v="16436340-6"/>
    <s v="JMALVARF"/>
    <s v="JULY MELISSA ALVAREZ FUENTES"/>
    <s v="JULY MELISSA"/>
    <s v="ALVAREZ FUENTES"/>
    <x v="1"/>
    <x v="5"/>
    <s v="Reprobado"/>
    <m/>
    <d v="2019-01-24T00:00:00"/>
    <m/>
    <m/>
    <m/>
    <m/>
    <m/>
    <d v="1986-06-17T00:00:00"/>
    <s v="Merelyn Marin"/>
    <m/>
    <s v=""/>
    <d v="2019-01-07T00:00:00"/>
    <d v="2019-01-24T00:00:00"/>
    <m/>
    <m/>
    <s v="JMALVARF"/>
    <s v="JMALVARF"/>
    <n v="19114"/>
    <s v="july.alvarez@consultor.wom.cl"/>
    <m/>
    <m/>
    <n v="47"/>
    <s v="Merelyn Marin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1807299"/>
    <s v="5"/>
    <s v="11807299-5"/>
    <s v="LARIVERR"/>
    <s v="LORENA ANDREA RIVERA ROMERO"/>
    <s v="LORENA ANDREA"/>
    <s v="RIVERA ROMERO"/>
    <x v="1"/>
    <x v="5"/>
    <s v="Abandono de PEI"/>
    <m/>
    <d v="2019-01-10T00:00:00"/>
    <m/>
    <m/>
    <m/>
    <m/>
    <m/>
    <d v="1971-12-15T00:00:00"/>
    <s v="Merelyn Marin"/>
    <m/>
    <s v=""/>
    <d v="2019-01-07T00:00:00"/>
    <d v="2019-01-24T00:00:00"/>
    <m/>
    <m/>
    <s v="LARIVERR"/>
    <s v="LARIVERR"/>
    <n v="19066"/>
    <s v="lorena.rivera@consultor.wom.cl"/>
    <m/>
    <m/>
    <n v="47"/>
    <s v="Merelyn Marin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8317593"/>
    <s v="9"/>
    <s v="18317593-9"/>
    <s v="VIOYARCA"/>
    <s v="VALENTINA IGNACIA OYARCE ALFARO"/>
    <s v="VALENTINA IGNACIA"/>
    <s v="OYARCE ALFARO"/>
    <x v="1"/>
    <x v="5"/>
    <s v="Abandono de PEI"/>
    <m/>
    <d v="2019-01-15T00:00:00"/>
    <s v="Reingreso Call Center"/>
    <m/>
    <m/>
    <m/>
    <m/>
    <d v="1993-03-07T00:00:00"/>
    <s v="Merelyn Marin"/>
    <m/>
    <s v=""/>
    <d v="2019-01-07T00:00:00"/>
    <d v="2019-01-24T00:00:00"/>
    <m/>
    <m/>
    <s v="VIOYARCA"/>
    <s v="VIOYARCA"/>
    <n v="19023"/>
    <s v="valentina.oyarce@consultor.wom.cl"/>
    <m/>
    <m/>
    <n v="47"/>
    <s v="Merelyn Marin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3941973"/>
    <s v="1"/>
    <s v="13941973-1"/>
    <s v="XSGASCOG"/>
    <s v="XIMENA SOLEDAD GASCON GASCON"/>
    <s v="XIMENA SOLEDAD"/>
    <s v="GASCON GASCON"/>
    <x v="1"/>
    <x v="5"/>
    <s v="Abandono de PEI"/>
    <m/>
    <d v="2018-01-15T00:00:00"/>
    <m/>
    <m/>
    <m/>
    <m/>
    <m/>
    <d v="1979-08-25T00:00:00"/>
    <s v="Merelyn Marin"/>
    <m/>
    <s v=""/>
    <d v="2019-01-07T00:00:00"/>
    <d v="2019-01-24T00:00:00"/>
    <m/>
    <m/>
    <s v="XSGASCOG"/>
    <s v="XSGASCOG"/>
    <n v="19088"/>
    <s v="ximena.gascon@consultor.wom.cl"/>
    <m/>
    <m/>
    <n v="47"/>
    <s v="Merelyn Marin"/>
    <x v="3"/>
    <m/>
    <s v=""/>
    <d v="2021-03-01T00:00:00"/>
    <s v=""/>
    <m/>
    <d v="2018-01-01T00:00:00"/>
    <s v=""/>
    <s v="No"/>
    <s v="No"/>
  </r>
  <r>
    <s v="Holdtech"/>
    <x v="0"/>
    <s v="Masivo"/>
    <s v="La Serena"/>
    <s v="12570464"/>
    <s v="6"/>
    <s v="12570464-6"/>
    <s v="AFSEIDAB"/>
    <s v="ALEJANDRA FABIOLA SEIDA BARRAZA"/>
    <s v="ALEJANDRA FABIOLA"/>
    <s v="SEIDA BARRAZA"/>
    <x v="1"/>
    <x v="5"/>
    <s v="Abandono de PEI"/>
    <m/>
    <d v="2019-01-19T00:00:00"/>
    <m/>
    <m/>
    <m/>
    <m/>
    <m/>
    <d v="1974-08-08T00:00:00"/>
    <s v="Julia Arancibia"/>
    <m/>
    <s v=""/>
    <d v="2019-01-10T00:00:00"/>
    <d v="2019-01-28T00:00:00"/>
    <m/>
    <m/>
    <s v="AFSEIDAB"/>
    <s v="AFSEIDAB"/>
    <n v="19117"/>
    <s v="alejandra.seida@consultor.wom.cl"/>
    <m/>
    <m/>
    <n v="48"/>
    <s v="Julia Arancibia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3530644"/>
    <s v="4"/>
    <s v="13530644-4"/>
    <s v="CATAPIAL"/>
    <s v="CLAUDIO ANDRES TAPIA LARA"/>
    <s v="CLAUDIO ANDRES"/>
    <s v="TAPIA LARA"/>
    <x v="1"/>
    <x v="5"/>
    <s v="Abandono de PEI"/>
    <m/>
    <d v="2019-01-28T00:00:00"/>
    <m/>
    <m/>
    <m/>
    <m/>
    <m/>
    <d v="1979-10-31T00:00:00"/>
    <s v="Julia Arancibia"/>
    <m/>
    <s v=""/>
    <d v="2019-01-10T00:00:00"/>
    <d v="2019-01-28T00:00:00"/>
    <m/>
    <m/>
    <s v="CATAPIAL"/>
    <s v="CATAPIAL"/>
    <n v="19017"/>
    <s v="claudio.tapia@consultor.wom.cl"/>
    <m/>
    <m/>
    <n v="48"/>
    <s v="Julia Arancibia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7979641"/>
    <s v="4"/>
    <s v="17979641-4"/>
    <s v="FMBARRIA"/>
    <s v="FELIPE MARCO BARRIOS ARAYA"/>
    <s v="FELIPE MARCO"/>
    <s v="BARRIOS ARAYA"/>
    <x v="1"/>
    <x v="5"/>
    <s v="Abandono de PEI"/>
    <m/>
    <d v="2019-01-18T00:00:00"/>
    <m/>
    <m/>
    <m/>
    <m/>
    <m/>
    <d v="1991-10-10T00:00:00"/>
    <s v="Julia Arancibia"/>
    <m/>
    <s v=""/>
    <d v="2019-01-10T00:00:00"/>
    <d v="2019-01-28T00:00:00"/>
    <m/>
    <m/>
    <s v="FMBARRIA"/>
    <s v="FMBARRIA"/>
    <n v="19063"/>
    <s v="felipe.barrios@consultor.wom.cl"/>
    <m/>
    <m/>
    <n v="48"/>
    <s v="Julia Arancibia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8580084"/>
    <s v="9"/>
    <s v="18580084-9"/>
    <s v="MAROJASH"/>
    <s v="MANUEL ALEJANDRO ROJAS HERRAZ"/>
    <s v="MANUEL ALEJANDRO"/>
    <s v="ROJAS HERRAZ"/>
    <x v="1"/>
    <x v="5"/>
    <s v="Abandono de PEI"/>
    <m/>
    <d v="2019-01-19T00:00:00"/>
    <m/>
    <m/>
    <m/>
    <m/>
    <m/>
    <d v="1993-07-29T00:00:00"/>
    <s v="Julia Arancibia"/>
    <m/>
    <s v=""/>
    <d v="2019-01-10T00:00:00"/>
    <d v="2019-01-28T00:00:00"/>
    <m/>
    <m/>
    <s v="MAROJASH"/>
    <s v="MAROJASH"/>
    <n v="19202"/>
    <s v="manuel.rojas@consultor.wom.cl"/>
    <m/>
    <m/>
    <n v="48"/>
    <s v="Julia Arancibia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5036847"/>
    <s v="2"/>
    <s v="15036847-2"/>
    <s v="MMMENDOM"/>
    <s v="MONICA MARITZA MENDOZA MENDOZA"/>
    <s v="MONICA MARITZA"/>
    <s v="MENDOZA MENDOZA"/>
    <x v="1"/>
    <x v="5"/>
    <s v="Reprobado"/>
    <m/>
    <d v="2019-01-29T00:00:00"/>
    <m/>
    <m/>
    <m/>
    <m/>
    <m/>
    <d v="1982-11-14T00:00:00"/>
    <s v="Julia Arancibia"/>
    <m/>
    <s v=""/>
    <d v="2019-01-10T00:00:00"/>
    <d v="2019-01-28T00:00:00"/>
    <m/>
    <m/>
    <s v="MMMENDOM"/>
    <s v="MMMENDOM"/>
    <n v="19048"/>
    <s v="monica.mendoza@consultor.wom.cl"/>
    <m/>
    <m/>
    <n v="48"/>
    <s v="Julia Arancibia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7465297"/>
    <s v="K"/>
    <s v="17465297-K"/>
    <s v="MTTABILA"/>
    <s v="MELANIE TAHIRI TABILO ALARCON"/>
    <s v="MELANIE   TAHIRI"/>
    <s v="TABILO ALARCON"/>
    <x v="1"/>
    <x v="5"/>
    <s v="Abandono de PEI"/>
    <m/>
    <d v="2019-01-10T00:00:00"/>
    <m/>
    <m/>
    <m/>
    <m/>
    <m/>
    <d v="1990-02-20T00:00:00"/>
    <s v="Julia Arancibia"/>
    <m/>
    <s v=""/>
    <d v="2019-01-10T00:00:00"/>
    <d v="2019-01-28T00:00:00"/>
    <m/>
    <m/>
    <s v="MTTABILA"/>
    <s v="MTTABILA"/>
    <n v="19023"/>
    <s v="melanie.tabilo@consultor.wom.cl"/>
    <m/>
    <m/>
    <n v="48"/>
    <s v="Julia Arancibia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8858987"/>
    <s v="1"/>
    <s v="18858987-1"/>
    <s v="NVIBARRJ"/>
    <s v="NICOLE VALENTINA IBARRA JARA"/>
    <s v="NICOLE VALENTINA"/>
    <s v="IBARRA JARA"/>
    <x v="1"/>
    <x v="5"/>
    <s v="Abandono de PEI"/>
    <m/>
    <d v="2019-01-10T00:00:00"/>
    <m/>
    <m/>
    <m/>
    <m/>
    <m/>
    <d v="1995-05-09T00:00:00"/>
    <s v="Julia Arancibia"/>
    <m/>
    <s v=""/>
    <d v="2019-01-10T00:00:00"/>
    <d v="2019-01-28T00:00:00"/>
    <m/>
    <m/>
    <s v="NVIBARRJ"/>
    <s v="NVIBARRJ"/>
    <n v="19088"/>
    <s v="nicole.ibarra@consultor.wom.cl"/>
    <m/>
    <m/>
    <n v="48"/>
    <s v="Julia Arancibia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2424703"/>
    <s v="9"/>
    <s v="12424703-9"/>
    <s v="PAARANDV"/>
    <s v="PAMELA ALEJANDRA ARANDA VERGARA"/>
    <s v="PAMELA ALEJANDRA"/>
    <s v="ARANDA VERGARA"/>
    <x v="1"/>
    <x v="5"/>
    <s v="Abandono de PEI"/>
    <m/>
    <d v="2019-01-18T00:00:00"/>
    <m/>
    <m/>
    <m/>
    <m/>
    <m/>
    <d v="1973-01-16T00:00:00"/>
    <s v="Julia Arancibia"/>
    <m/>
    <s v=""/>
    <d v="2019-01-10T00:00:00"/>
    <d v="2019-01-28T00:00:00"/>
    <m/>
    <m/>
    <s v="PAARANDV"/>
    <s v="PAARANDV"/>
    <n v="19056"/>
    <s v="pamela.aranda@consultor.wom.cl"/>
    <m/>
    <m/>
    <n v="48"/>
    <s v="Julia Arancibia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4903564"/>
    <s v="8"/>
    <s v="14903564-8"/>
    <s v="RCRAVELA"/>
    <s v="ROBERTO CARLOS RAVELLO ARANCIBIA"/>
    <s v="ROBERTO CARLOS"/>
    <s v="RAVELLO ARANCIBIA"/>
    <x v="1"/>
    <x v="5"/>
    <s v="Reprobado"/>
    <m/>
    <d v="2019-01-29T00:00:00"/>
    <m/>
    <m/>
    <m/>
    <m/>
    <m/>
    <d v="1981-07-07T00:00:00"/>
    <s v="Julia Arancibia"/>
    <m/>
    <s v=""/>
    <d v="2019-01-10T00:00:00"/>
    <d v="2019-01-28T00:00:00"/>
    <m/>
    <m/>
    <s v="RCRAVELA"/>
    <s v="RCRAVELA"/>
    <n v="19188"/>
    <s v="roberto.ravello@consultor.wom.cl"/>
    <m/>
    <m/>
    <n v="48"/>
    <s v="Julia Arancibia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17722724"/>
    <s v="2"/>
    <s v="17722724-2"/>
    <s v="SNCONTRA"/>
    <s v="STEPHANIE NICOLE CONTRERAS ARAYA"/>
    <s v="STEPHANIE NICOLE"/>
    <s v="CONTRERAS ARAYA"/>
    <x v="1"/>
    <x v="5"/>
    <s v="Abandono de PEI"/>
    <m/>
    <d v="2019-01-19T00:00:00"/>
    <m/>
    <m/>
    <m/>
    <m/>
    <m/>
    <d v="1991-04-21T00:00:00"/>
    <s v="Julia Arancibia"/>
    <m/>
    <s v=""/>
    <d v="2019-01-10T00:00:00"/>
    <d v="2019-01-28T00:00:00"/>
    <m/>
    <m/>
    <s v="SNCONTRA"/>
    <s v="SNCONTRA"/>
    <n v="19090"/>
    <s v="stephanie.contreras@consultor.wom.cl"/>
    <m/>
    <m/>
    <n v="48"/>
    <s v="Julia Arancibia"/>
    <x v="3"/>
    <m/>
    <s v=""/>
    <d v="2021-03-01T00:00:00"/>
    <s v=""/>
    <m/>
    <d v="2019-01-01T00:00:00"/>
    <s v=""/>
    <s v="No"/>
    <s v="No"/>
  </r>
  <r>
    <s v="Holdtech"/>
    <x v="0"/>
    <s v="Prepago"/>
    <s v="La Serena"/>
    <s v="19948691"/>
    <s v="8"/>
    <s v="19948691-8"/>
    <s v="AMROCCOL"/>
    <s v="ALEJANDRO MANUEL ROCCO LAZO"/>
    <s v="ALEJANDRO MANUEL"/>
    <s v="ROCCO LAZO"/>
    <x v="1"/>
    <x v="5"/>
    <s v="Abandono de PEI"/>
    <m/>
    <d v="2019-02-09T00:00:00"/>
    <m/>
    <m/>
    <m/>
    <m/>
    <m/>
    <d v="1998-09-30T00:00:00"/>
    <s v="Yesenia Sepulveda"/>
    <m/>
    <s v=""/>
    <d v="2019-01-28T00:00:00"/>
    <d v="2019-02-11T00:00:00"/>
    <m/>
    <m/>
    <s v="AMROCCOL"/>
    <s v="AMROCCOL"/>
    <n v="19210"/>
    <s v="alejandro.rocco@consultor.wom.cl"/>
    <m/>
    <m/>
    <n v="49"/>
    <s v="Yesenia Sepulveda"/>
    <x v="3"/>
    <m/>
    <s v=""/>
    <d v="2021-03-01T00:00:00"/>
    <s v=""/>
    <m/>
    <d v="2019-02-01T00:00:00"/>
    <s v=""/>
    <s v="No"/>
    <s v="No"/>
  </r>
  <r>
    <s v="Holdtech"/>
    <x v="0"/>
    <s v="Prepago"/>
    <s v="La Serena"/>
    <s v="18003460"/>
    <s v="9"/>
    <s v="18003460-9"/>
    <s v="BCALFARA"/>
    <s v="BARBARA CONSTANZA ALFARO ARAYA"/>
    <s v="BARBARA CONSTANZA"/>
    <s v="ALFARO ARAYA"/>
    <x v="1"/>
    <x v="5"/>
    <s v="Abandono de PEI"/>
    <m/>
    <d v="2019-02-06T00:00:00"/>
    <m/>
    <m/>
    <m/>
    <m/>
    <m/>
    <d v="1992-06-01T00:00:00"/>
    <s v="Yesenia Sepulveda"/>
    <m/>
    <s v=""/>
    <d v="2019-01-28T00:00:00"/>
    <d v="2019-02-11T00:00:00"/>
    <m/>
    <m/>
    <s v="BCALFARA"/>
    <s v="BCALFARA"/>
    <n v="19023"/>
    <s v="barbara.alfaro@consultor.wom.cl"/>
    <m/>
    <m/>
    <n v="49"/>
    <s v="Yesenia Sepulveda"/>
    <x v="3"/>
    <m/>
    <s v=""/>
    <d v="2021-03-01T00:00:00"/>
    <s v=""/>
    <m/>
    <d v="2019-02-01T00:00:00"/>
    <s v=""/>
    <s v="No"/>
    <s v="No"/>
  </r>
  <r>
    <s v="Holdtech"/>
    <x v="0"/>
    <s v="Prepago"/>
    <s v="La Serena"/>
    <s v="16990677"/>
    <s v="7"/>
    <s v="16990677-7"/>
    <s v="EAMUNOZR"/>
    <s v="ELIZABETH ANDREA MUÑOZ ROJAS"/>
    <s v="ELIZABETH ANDREA"/>
    <s v="MUÑOZ ROJAS"/>
    <x v="1"/>
    <x v="5"/>
    <s v="Abandono de PEI"/>
    <m/>
    <d v="2019-02-04T00:00:00"/>
    <m/>
    <m/>
    <m/>
    <m/>
    <m/>
    <d v="1988-08-25T00:00:00"/>
    <s v="Yesenia Sepulveda"/>
    <m/>
    <s v=""/>
    <d v="2019-01-28T00:00:00"/>
    <d v="2019-02-11T00:00:00"/>
    <m/>
    <m/>
    <s v="EAMUNOZR"/>
    <s v="EAMUNOZR"/>
    <n v="19188"/>
    <s v="elizabeth.munoz.r@consultor.wom.cl"/>
    <m/>
    <m/>
    <n v="49"/>
    <s v="Yesenia Sepulveda"/>
    <x v="3"/>
    <m/>
    <s v=""/>
    <d v="2021-03-01T00:00:00"/>
    <s v=""/>
    <m/>
    <d v="2019-02-01T00:00:00"/>
    <s v=""/>
    <s v="No"/>
    <s v="No"/>
  </r>
  <r>
    <s v="Holdtech"/>
    <x v="0"/>
    <s v="Prepago"/>
    <s v="La Serena"/>
    <s v="19968509"/>
    <s v="0"/>
    <s v="19968509-0"/>
    <s v="EBMIRANF"/>
    <s v="ELIZABETH BETZABE MIRANDA FERNANDEZ"/>
    <s v="ELIZABETH BETZABE"/>
    <s v="MIRANDA FERNANDEZ"/>
    <x v="1"/>
    <x v="5"/>
    <s v="Abandono de PEI"/>
    <m/>
    <d v="2019-01-28T00:00:00"/>
    <m/>
    <m/>
    <m/>
    <m/>
    <m/>
    <d v="1998-11-21T00:00:00"/>
    <s v="Yesenia Sepulveda"/>
    <m/>
    <s v=""/>
    <d v="2019-01-28T00:00:00"/>
    <d v="2019-02-11T00:00:00"/>
    <m/>
    <m/>
    <s v="EBMIRANF"/>
    <s v="EBMIRANF"/>
    <n v="19146"/>
    <s v="elizabeth.miranda@consultor.wom.cl"/>
    <m/>
    <m/>
    <n v="49"/>
    <s v="Yesenia Sepulveda"/>
    <x v="3"/>
    <m/>
    <s v=""/>
    <d v="2021-03-01T00:00:00"/>
    <s v=""/>
    <m/>
    <d v="2019-01-01T00:00:00"/>
    <s v=""/>
    <s v="No"/>
    <s v="No"/>
  </r>
  <r>
    <s v="Holdtech"/>
    <x v="0"/>
    <s v="Prepago"/>
    <s v="La Serena"/>
    <s v="13018637"/>
    <s v="8"/>
    <s v="13018637-8"/>
    <s v="EHGALVER"/>
    <s v="EDGARDO HERNÁN GÁLVEZ ROJAS"/>
    <s v="EDGARDO HERNÁN"/>
    <s v="GÁLVEZ ROJAS"/>
    <x v="1"/>
    <x v="5"/>
    <s v="Abandono de PEI"/>
    <m/>
    <d v="2019-01-30T00:00:00"/>
    <m/>
    <m/>
    <m/>
    <m/>
    <m/>
    <d v="1976-05-24T00:00:00"/>
    <s v="Yesenia Sepulveda"/>
    <m/>
    <s v=""/>
    <d v="2019-01-28T00:00:00"/>
    <d v="2019-02-11T00:00:00"/>
    <m/>
    <m/>
    <s v="EHGALVER"/>
    <s v="EHGALVER"/>
    <n v="19114"/>
    <s v="edgardo.galvez@consultor.wom.cl"/>
    <m/>
    <m/>
    <n v="49"/>
    <s v="Yesenia Sepulveda"/>
    <x v="3"/>
    <m/>
    <s v=""/>
    <d v="2021-03-01T00:00:00"/>
    <s v=""/>
    <m/>
    <d v="2019-01-01T00:00:00"/>
    <s v=""/>
    <s v="No"/>
    <s v="No"/>
  </r>
  <r>
    <s v="Holdtech"/>
    <x v="0"/>
    <s v="Prepago"/>
    <s v="La Serena"/>
    <s v="15055204"/>
    <s v="4"/>
    <s v="15055204-4"/>
    <s v="FACASTIA"/>
    <s v="FABIOLA ANDREA CASTILLO ALFARO"/>
    <s v="FABIOLA ANDREA"/>
    <s v="CASTILLO ALFARO"/>
    <x v="1"/>
    <x v="5"/>
    <s v="Abandono de PEI"/>
    <m/>
    <d v="2019-02-04T00:00:00"/>
    <m/>
    <m/>
    <m/>
    <m/>
    <m/>
    <d v="1982-09-02T00:00:00"/>
    <s v="Yesenia Sepulveda"/>
    <m/>
    <s v=""/>
    <d v="2019-01-28T00:00:00"/>
    <d v="2019-02-11T00:00:00"/>
    <m/>
    <m/>
    <s v="FACASTIA"/>
    <s v="FACASTIA"/>
    <n v="19088"/>
    <s v="fabiola.castillo@consultor.wom.cl"/>
    <m/>
    <m/>
    <n v="49"/>
    <s v="Yesenia Sepulveda"/>
    <x v="3"/>
    <m/>
    <s v=""/>
    <d v="2021-03-01T00:00:00"/>
    <s v=""/>
    <m/>
    <d v="2019-02-01T00:00:00"/>
    <s v=""/>
    <s v="No"/>
    <s v="No"/>
  </r>
  <r>
    <s v="Holdtech"/>
    <x v="0"/>
    <s v="Prepago"/>
    <s v="La Serena"/>
    <s v="18632090"/>
    <s v="5"/>
    <s v="18632090-5"/>
    <s v="FACHELMA"/>
    <s v="FABIAN ALEJANDRO CHELMES ARREDANDO"/>
    <s v="FABIAN ALEJANDRO"/>
    <s v="CHELMES ARREDANDO"/>
    <x v="1"/>
    <x v="5"/>
    <s v="Abandono de PEI"/>
    <m/>
    <d v="2019-02-05T00:00:00"/>
    <m/>
    <m/>
    <m/>
    <m/>
    <m/>
    <d v="1993-10-22T00:00:00"/>
    <s v="Yesenia Sepulveda"/>
    <m/>
    <s v=""/>
    <d v="2019-01-28T00:00:00"/>
    <d v="2019-02-11T00:00:00"/>
    <m/>
    <m/>
    <s v="FACHELMA"/>
    <s v="FACHELMA"/>
    <n v="19099"/>
    <s v="fabian.chelmes@consultor.wom.cl"/>
    <m/>
    <m/>
    <n v="49"/>
    <s v="Yesenia Sepulveda"/>
    <x v="3"/>
    <m/>
    <s v=""/>
    <d v="2021-03-01T00:00:00"/>
    <s v=""/>
    <m/>
    <d v="2019-02-01T00:00:00"/>
    <s v=""/>
    <s v="No"/>
    <s v="No"/>
  </r>
  <r>
    <s v="Holdtech"/>
    <x v="0"/>
    <s v="Prepago"/>
    <s v="La Serena"/>
    <s v="12209924"/>
    <s v="5"/>
    <s v="12209924-5"/>
    <s v="GECORTEC"/>
    <s v="GIOVANNA EDELMIRA CORTES CARMONA"/>
    <s v="GIOVANNA EDELMIRA "/>
    <s v="CORTES CARMONA"/>
    <x v="1"/>
    <x v="5"/>
    <s v="Abandono de PEI"/>
    <m/>
    <d v="2019-02-06T00:00:00"/>
    <m/>
    <m/>
    <m/>
    <m/>
    <m/>
    <d v="1972-04-11T00:00:00"/>
    <s v="Yesenia Sepulveda"/>
    <m/>
    <s v=""/>
    <d v="2019-01-28T00:00:00"/>
    <d v="2019-02-11T00:00:00"/>
    <m/>
    <m/>
    <s v="GECORTEC"/>
    <s v="GECORTEC"/>
    <n v="19256"/>
    <s v="giovanna.cortes@consultor.wom.cl"/>
    <m/>
    <m/>
    <n v="49"/>
    <s v="Yesenia Sepulveda"/>
    <x v="3"/>
    <m/>
    <s v=""/>
    <d v="2021-03-01T00:00:00"/>
    <s v=""/>
    <m/>
    <d v="2019-02-01T00:00:00"/>
    <s v=""/>
    <s v="No"/>
    <s v="No"/>
  </r>
  <r>
    <s v="Holdtech"/>
    <x v="0"/>
    <s v="Prepago"/>
    <s v="La Serena"/>
    <s v="18632732"/>
    <s v="2"/>
    <s v="18632732-2"/>
    <s v="MAGALLED"/>
    <s v="MACARENA ANDREA GALLEGUILLOS DÍAZ"/>
    <s v="MACARENA ANDREA"/>
    <s v="GALLEGUILLOS DÍAZ"/>
    <x v="1"/>
    <x v="5"/>
    <s v="Abandono de PEI"/>
    <m/>
    <d v="2019-01-28T00:00:00"/>
    <m/>
    <m/>
    <m/>
    <m/>
    <m/>
    <d v="1994-01-20T00:00:00"/>
    <s v="Yesenia Sepulveda"/>
    <m/>
    <s v=""/>
    <d v="2019-01-28T00:00:00"/>
    <d v="2019-02-11T00:00:00"/>
    <m/>
    <m/>
    <s v="MAGALLED"/>
    <s v="MAGALLED"/>
    <n v="19048"/>
    <s v="macarena.galleguillos@consultor.wom.cl"/>
    <m/>
    <m/>
    <n v="49"/>
    <s v="Yesenia Sepulveda"/>
    <x v="3"/>
    <m/>
    <s v=""/>
    <d v="2021-03-01T00:00:00"/>
    <s v=""/>
    <m/>
    <d v="2019-01-01T00:00:00"/>
    <s v=""/>
    <s v="No"/>
    <s v="No"/>
  </r>
  <r>
    <s v="Holdtech"/>
    <x v="0"/>
    <s v="Prepago"/>
    <s v="La Serena"/>
    <s v="17494370"/>
    <s v="2"/>
    <s v="17494370-2"/>
    <s v="MASOTOB"/>
    <s v="MARTA ANDREA SOTO BURGOS"/>
    <s v="MARTA  ANDREA"/>
    <s v="SOTO BURGOS"/>
    <x v="1"/>
    <x v="5"/>
    <s v="Abandono de PEI"/>
    <m/>
    <d v="2019-02-01T00:00:00"/>
    <m/>
    <m/>
    <m/>
    <m/>
    <m/>
    <d v="2020-12-27T00:00:00"/>
    <s v="Yesenia Sepulveda"/>
    <m/>
    <s v=""/>
    <d v="2019-01-28T00:00:00"/>
    <d v="2019-02-11T00:00:00"/>
    <m/>
    <m/>
    <s v="MASOTOB"/>
    <s v="MASOTOB"/>
    <n v="19247"/>
    <s v="marta.soto@consultor.wom.cl"/>
    <m/>
    <m/>
    <n v="49"/>
    <s v="Yesenia Sepulveda"/>
    <x v="3"/>
    <m/>
    <s v=""/>
    <d v="2021-03-01T00:00:00"/>
    <s v=""/>
    <m/>
    <d v="2019-02-01T00:00:00"/>
    <s v=""/>
    <s v="No"/>
    <s v="No"/>
  </r>
  <r>
    <s v="Holdtech"/>
    <x v="0"/>
    <s v="Prepago"/>
    <s v="La Serena"/>
    <s v="18521243"/>
    <s v="2"/>
    <s v="18521243-2"/>
    <s v="PAFIALLE"/>
    <s v="PABLO ANDRES FIALLOS ESCOBAR "/>
    <s v="PABLO ANDRES"/>
    <s v="FIALLOS ESCOBAR "/>
    <x v="1"/>
    <x v="5"/>
    <s v="Reprobado"/>
    <m/>
    <d v="2019-02-11T00:00:00"/>
    <m/>
    <m/>
    <m/>
    <m/>
    <m/>
    <d v="1994-02-01T00:00:00"/>
    <s v="Yesenia Sepulveda"/>
    <m/>
    <s v=""/>
    <d v="2019-01-28T00:00:00"/>
    <d v="2019-02-11T00:00:00"/>
    <m/>
    <m/>
    <s v="PAFIALLE"/>
    <s v="PAFIALLE"/>
    <n v="19017"/>
    <s v="pablo.fiallos@consultor.wom.cl"/>
    <m/>
    <m/>
    <n v="49"/>
    <s v="Yesenia Sepulveda"/>
    <x v="3"/>
    <m/>
    <s v=""/>
    <d v="2021-03-01T00:00:00"/>
    <s v=""/>
    <m/>
    <d v="2019-02-01T00:00:00"/>
    <s v=""/>
    <s v="No"/>
    <s v="No"/>
  </r>
  <r>
    <s v="Holdtech"/>
    <x v="0"/>
    <s v="Prepago"/>
    <s v="La Serena"/>
    <s v="19207422"/>
    <s v="3"/>
    <s v="19207422-3"/>
    <s v="SFWILLIP"/>
    <s v="SIMON FRANCISCO WILLIAMS PRADO"/>
    <s v="SIMON FRANCISCO"/>
    <s v="WILLIAMS PRADO"/>
    <x v="1"/>
    <x v="5"/>
    <s v="Abandono de PEI"/>
    <m/>
    <d v="2019-02-09T00:00:00"/>
    <m/>
    <m/>
    <m/>
    <m/>
    <m/>
    <d v="1995-12-21T00:00:00"/>
    <s v="Yesenia Sepulveda"/>
    <m/>
    <s v=""/>
    <d v="2019-01-28T00:00:00"/>
    <d v="2019-02-11T00:00:00"/>
    <m/>
    <m/>
    <s v="SFWILLIP"/>
    <s v="SFWILLIP"/>
    <n v="19255"/>
    <s v="simon.williams@consultor.wom.cl"/>
    <m/>
    <m/>
    <n v="49"/>
    <s v="Yesenia Sepulveda"/>
    <x v="3"/>
    <m/>
    <s v=""/>
    <d v="2021-03-01T00:00:00"/>
    <s v=""/>
    <m/>
    <d v="2019-02-01T00:00:00"/>
    <s v=""/>
    <s v="No"/>
    <s v="No"/>
  </r>
  <r>
    <s v="Holdtech"/>
    <x v="0"/>
    <s v="Prepago"/>
    <s v="La Serena"/>
    <s v="11465845"/>
    <s v="6"/>
    <s v="11465845-6"/>
    <s v="SMSANDOE"/>
    <s v="SEGUNDO MANUEL SANDOVAL ESPINOZA"/>
    <s v="SEGUNDO MANUEL"/>
    <s v="SANDOVAL ESPINOZA"/>
    <x v="1"/>
    <x v="5"/>
    <s v="Abandono de PEI"/>
    <m/>
    <d v="2019-01-28T00:00:00"/>
    <m/>
    <m/>
    <m/>
    <m/>
    <m/>
    <d v="1969-07-11T00:00:00"/>
    <s v="Yesenia Sepulveda"/>
    <m/>
    <s v=""/>
    <d v="2019-01-28T00:00:00"/>
    <d v="2019-02-11T00:00:00"/>
    <m/>
    <m/>
    <s v="SMSANDOE"/>
    <s v="SMSANDOE"/>
    <n v="19240"/>
    <s v="segundo.sandoval@consultor.wom.cl"/>
    <m/>
    <m/>
    <n v="49"/>
    <s v="Yesenia Sepulveda"/>
    <x v="3"/>
    <m/>
    <s v=""/>
    <d v="2021-03-01T00:00:00"/>
    <s v=""/>
    <m/>
    <d v="2019-01-01T00:00:00"/>
    <s v=""/>
    <s v="No"/>
    <s v="No"/>
  </r>
  <r>
    <s v="Holdtech"/>
    <x v="0"/>
    <s v="Prepago"/>
    <s v="La Serena"/>
    <s v="18757432"/>
    <s v="3"/>
    <s v="18757432-3"/>
    <s v="YCSAAVER"/>
    <s v="YERITZA CAROLINA SAAVEDRA RETAMAL"/>
    <s v="YERITZA CAROLINA "/>
    <s v="SAAVEDRA RETAMAL"/>
    <x v="1"/>
    <x v="5"/>
    <s v="Abandono de PEI"/>
    <m/>
    <d v="2019-01-28T00:00:00"/>
    <m/>
    <m/>
    <m/>
    <m/>
    <m/>
    <d v="1994-04-19T00:00:00"/>
    <s v="Yesenia Sepulveda"/>
    <m/>
    <s v=""/>
    <d v="2019-01-28T00:00:00"/>
    <d v="2019-02-11T00:00:00"/>
    <m/>
    <m/>
    <s v="YCSAAVER"/>
    <s v="YCSAAVER"/>
    <n v="19233"/>
    <s v="yeritza.saavedra@consultor.wom.cl"/>
    <m/>
    <m/>
    <n v="49"/>
    <s v="Yesenia Sepulveda"/>
    <x v="3"/>
    <m/>
    <s v=""/>
    <d v="2021-03-01T00:00:00"/>
    <s v=""/>
    <m/>
    <d v="2019-01-01T00:00:00"/>
    <s v=""/>
    <s v="No"/>
    <s v="No"/>
  </r>
  <r>
    <s v="Holdtech"/>
    <x v="0"/>
    <s v="Masivo"/>
    <s v="La Serena"/>
    <s v="20600128"/>
    <s v="3"/>
    <s v="20600128-3"/>
    <s v="AJPUJADG"/>
    <s v="ALFONSO JACOB PUJADO GAJARDO"/>
    <s v="ALFONSO JACOB"/>
    <s v="PUJADO GAJARDO"/>
    <x v="1"/>
    <x v="5"/>
    <s v="Abandono de PEI"/>
    <m/>
    <d v="2019-02-18T00:00:00"/>
    <m/>
    <m/>
    <m/>
    <m/>
    <m/>
    <d v="2000-11-22T00:00:00"/>
    <s v="Julia Arancibia"/>
    <m/>
    <s v=""/>
    <d v="2019-02-07T00:00:00"/>
    <d v="2019-02-27T00:00:00"/>
    <s v="N"/>
    <m/>
    <s v="AJPUJADG"/>
    <s v="AJPUJADG"/>
    <n v="19048"/>
    <s v="alfonso.pujado@consultor.wom.cl"/>
    <m/>
    <m/>
    <n v="50"/>
    <s v="Julia Arancibi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7438953"/>
    <s v="5"/>
    <s v="17438953-5"/>
    <s v="CMASTUDB"/>
    <s v="CYNTIA MAKARENA ASTUDILLO BUGUEÑO"/>
    <s v="CYNTIA MAKARENA"/>
    <s v="ASTUDILLO BUGUEÑO"/>
    <x v="1"/>
    <x v="5"/>
    <s v="Abandono de PEI"/>
    <m/>
    <d v="2019-02-18T00:00:00"/>
    <m/>
    <m/>
    <m/>
    <m/>
    <m/>
    <d v="1990-01-15T00:00:00"/>
    <s v="Julia Arancibia"/>
    <m/>
    <s v=""/>
    <d v="2019-02-07T00:00:00"/>
    <d v="2019-02-27T00:00:00"/>
    <s v="N"/>
    <m/>
    <s v="CMASTUDB"/>
    <s v="CMASTUDB"/>
    <n v="19210"/>
    <s v="cyntia.astudillo@consultor.wom.cl"/>
    <m/>
    <m/>
    <n v="50"/>
    <s v="Julia Arancibi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8757411"/>
    <s v="0"/>
    <s v="18757411-0"/>
    <s v="FAOGALDV"/>
    <s v="FELIPE ALEJANDRO OGALDE VEGA"/>
    <s v="FELIPE ALEJANDRO"/>
    <s v="OGALDE VEGA"/>
    <x v="1"/>
    <x v="5"/>
    <s v="Abandono de PEI"/>
    <m/>
    <d v="2019-02-20T00:00:00"/>
    <m/>
    <m/>
    <m/>
    <m/>
    <m/>
    <d v="1994-06-20T00:00:00"/>
    <s v="Julia Arancibia"/>
    <m/>
    <s v=""/>
    <d v="2019-02-07T00:00:00"/>
    <d v="2019-02-27T00:00:00"/>
    <s v="N"/>
    <m/>
    <s v="FAOGALDV"/>
    <s v="FAOGALDV"/>
    <n v="19259"/>
    <s v="felipe.ogalde@consultor.wom.cl"/>
    <m/>
    <m/>
    <n v="50"/>
    <s v="Julia Arancibi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8688086"/>
    <s v="2"/>
    <s v="18688086-2"/>
    <s v="GIPUJADG"/>
    <s v="GABRIEL IGNACIO PUJADO GAJARDO"/>
    <s v="GABRIEL IGNACIO"/>
    <s v="PUJADO GAJARDO"/>
    <x v="1"/>
    <x v="5"/>
    <s v="Abandono de PEI"/>
    <m/>
    <d v="2019-02-18T00:00:00"/>
    <m/>
    <m/>
    <m/>
    <m/>
    <m/>
    <d v="1994-01-07T00:00:00"/>
    <s v="Julia Arancibia"/>
    <m/>
    <s v=""/>
    <d v="2019-02-07T00:00:00"/>
    <d v="2019-02-27T00:00:00"/>
    <s v="N"/>
    <m/>
    <s v="GIPUJADG"/>
    <s v="GIPUJADG"/>
    <n v="19088"/>
    <s v="gabriel.pujado@consultor.wom.cl"/>
    <m/>
    <m/>
    <n v="50"/>
    <s v="Julia Arancibi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7190127"/>
    <s v="8"/>
    <s v="17190127-8"/>
    <s v="MMASTUDS"/>
    <s v="MARIA MAGDALENA ASTUDILLO SANTIBAÑEZ"/>
    <s v="MARIA MAGDALENA"/>
    <s v="ASTUDILLO SANTIBAÑEZ"/>
    <x v="1"/>
    <x v="5"/>
    <s v="Abandono de PEI"/>
    <m/>
    <d v="2019-02-18T00:00:00"/>
    <m/>
    <m/>
    <m/>
    <m/>
    <m/>
    <d v="1989-08-15T00:00:00"/>
    <s v="Julia Arancibia"/>
    <m/>
    <s v=""/>
    <d v="2019-02-07T00:00:00"/>
    <d v="2019-02-27T00:00:00"/>
    <s v="N"/>
    <m/>
    <s v="MMASTUDS"/>
    <s v="MMASTUDS"/>
    <n v="19197"/>
    <s v="maria.astudillo.s@consultor.wom.cl"/>
    <m/>
    <m/>
    <n v="50"/>
    <s v="Julia Arancibi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7800104"/>
    <s v="3"/>
    <s v="17800104-3"/>
    <s v="NVHARDEM"/>
    <s v="NIELLA VALENTINA HARDER MORTOLA"/>
    <s v="NIELLA VALENTINA"/>
    <s v="HARDER MORTOLA"/>
    <x v="1"/>
    <x v="5"/>
    <s v="Abandono de PEI"/>
    <m/>
    <d v="2019-02-18T00:00:00"/>
    <m/>
    <m/>
    <m/>
    <m/>
    <m/>
    <d v="1991-06-16T00:00:00"/>
    <s v="Julia Arancibia"/>
    <m/>
    <s v=""/>
    <d v="2019-02-07T00:00:00"/>
    <d v="2019-02-27T00:00:00"/>
    <s v="N"/>
    <m/>
    <s v="NVHARDEM"/>
    <s v="NVHARDEM"/>
    <n v="19255"/>
    <s v="niella.harder@consultor.wom.cl"/>
    <m/>
    <m/>
    <n v="50"/>
    <s v="Julia Arancibi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7016213"/>
    <s v="7"/>
    <s v="17016213-7"/>
    <s v="SRSANTAC"/>
    <s v="SACHY ROMINA SANTANDER CORTES"/>
    <s v="SACHY ROMINA"/>
    <s v="SANTANDER CORTES"/>
    <x v="1"/>
    <x v="5"/>
    <s v="Abandono de PEI"/>
    <m/>
    <d v="2019-02-28T00:00:00"/>
    <m/>
    <m/>
    <m/>
    <m/>
    <m/>
    <d v="1989-02-09T00:00:00"/>
    <s v="Julia Arancibia"/>
    <m/>
    <s v=""/>
    <d v="2019-02-07T00:00:00"/>
    <d v="2019-02-27T00:00:00"/>
    <s v="N"/>
    <m/>
    <s v="SRSANTAC"/>
    <s v="SRSANTAC"/>
    <n v="19146"/>
    <s v="sachy.santander@consultor.wom.cl"/>
    <m/>
    <m/>
    <n v="50"/>
    <s v="Julia Arancibi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6430977"/>
    <s v="0"/>
    <s v="16430977-0"/>
    <s v="YVINETC"/>
    <s v="YNYIRIAN VINET CORTES"/>
    <s v="YNYIRIAN"/>
    <s v="VINET CORTES"/>
    <x v="1"/>
    <x v="5"/>
    <s v="Abandono de PEI"/>
    <m/>
    <d v="2019-02-28T00:00:00"/>
    <m/>
    <m/>
    <m/>
    <m/>
    <m/>
    <d v="1986-01-05T00:00:00"/>
    <s v="Julia Arancibia"/>
    <m/>
    <s v=""/>
    <d v="2019-02-07T00:00:00"/>
    <d v="2019-02-27T00:00:00"/>
    <s v="N"/>
    <m/>
    <s v="YVINETC"/>
    <s v="YVINETC"/>
    <n v="19226"/>
    <s v="ynyirian.vinet@consultor.wom.cl"/>
    <m/>
    <m/>
    <n v="50"/>
    <s v="Julia Arancibi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8757411"/>
    <s v="0"/>
    <s v="18757411-0"/>
    <m/>
    <s v="FELIPE ALEJANDRO OGALDE VEGA"/>
    <s v="FELIPE ALEJANDRO"/>
    <s v="OGALDE VEGA"/>
    <x v="1"/>
    <x v="5"/>
    <s v="Abandono de PEI"/>
    <m/>
    <d v="2019-02-20T00:00:00"/>
    <m/>
    <m/>
    <m/>
    <m/>
    <m/>
    <d v="1994-06-20T00:00:00"/>
    <s v="Julia Arancibia"/>
    <m/>
    <s v=""/>
    <d v="2019-02-07T00:00:00"/>
    <d v="2019-02-27T00:00:00"/>
    <s v="N"/>
    <m/>
    <m/>
    <m/>
    <m/>
    <m/>
    <m/>
    <m/>
    <n v="50"/>
    <s v="Julia Arancibi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3972920"/>
    <s v="K"/>
    <s v="13972920-K"/>
    <s v="CEANDRAR"/>
    <s v="CORNELIO ENRIQUE ANDRADE RODRIGUEZ"/>
    <s v="CORNELIO ENRIQUE"/>
    <s v="ANDRADE  RODRIGUEZ"/>
    <x v="1"/>
    <x v="5"/>
    <s v="Abandono de PEI"/>
    <m/>
    <d v="2019-02-28T00:00:00"/>
    <m/>
    <m/>
    <m/>
    <m/>
    <m/>
    <d v="1981-01-14T00:00:00"/>
    <s v="Yesenia Sepulveda"/>
    <m/>
    <s v=""/>
    <d v="2019-02-19T00:00:00"/>
    <d v="2019-03-11T00:00:00"/>
    <m/>
    <m/>
    <s v="CEANDRAR"/>
    <s v="CEANDRAR"/>
    <n v="19306"/>
    <s v="cornelio.andrade@consultor.wom.cl"/>
    <m/>
    <m/>
    <n v="51"/>
    <s v="Yesenia Sepulved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8889684"/>
    <s v="7"/>
    <s v="18889684-7"/>
    <s v="GGVICENL"/>
    <s v="GIUSEPPE GIULIANO VICENCIO LOPEZ"/>
    <s v="GIUSEPPE  GIULIANO"/>
    <s v="VICENCIO LOPEZ"/>
    <x v="1"/>
    <x v="5"/>
    <s v="Abandono de PEI"/>
    <m/>
    <d v="2019-02-27T00:00:00"/>
    <m/>
    <m/>
    <m/>
    <m/>
    <m/>
    <d v="1991-08-31T00:00:00"/>
    <s v="Yesenia Sepulveda"/>
    <m/>
    <s v=""/>
    <d v="2019-02-19T00:00:00"/>
    <d v="2019-03-11T00:00:00"/>
    <m/>
    <m/>
    <s v="GGVICENL"/>
    <s v="GGVICENL"/>
    <n v="19298"/>
    <s v="giuseppe.vicencio@consultor.wom.cl"/>
    <m/>
    <m/>
    <n v="51"/>
    <s v="Yesenia Sepulved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1821315"/>
    <s v="7"/>
    <s v="11821315-7"/>
    <s v="JDTAPIAC"/>
    <s v="JUANA DEL CARMEN TAPIA CAMPOS"/>
    <s v="JUANA DEL CARMEN"/>
    <s v="TAPIA CAMPOS"/>
    <x v="1"/>
    <x v="5"/>
    <s v="Abandono de PEI"/>
    <m/>
    <d v="2019-02-26T00:00:00"/>
    <m/>
    <m/>
    <m/>
    <m/>
    <m/>
    <d v="1971-02-23T00:00:00"/>
    <s v="Yesenia Sepulveda"/>
    <m/>
    <s v=""/>
    <d v="2019-02-19T00:00:00"/>
    <d v="2019-03-11T00:00:00"/>
    <m/>
    <m/>
    <s v="JDTAPIAC"/>
    <s v="JDTAPIAC"/>
    <n v="19313"/>
    <s v="juana.tapia@consultor.wom.cl"/>
    <m/>
    <m/>
    <n v="51"/>
    <s v="Yesenia Sepulved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7934328"/>
    <s v="2"/>
    <s v="17934328-2"/>
    <s v="JFPASTEP"/>
    <s v="JUAN FRANCISCO PASTEN PINILLA"/>
    <s v="JUAN FRANCISCO"/>
    <s v="PASTEN PINILLA"/>
    <x v="1"/>
    <x v="5"/>
    <s v="Abandono de PEI"/>
    <m/>
    <d v="2019-02-27T00:00:00"/>
    <m/>
    <m/>
    <m/>
    <m/>
    <m/>
    <d v="1991-12-28T00:00:00"/>
    <s v="Yesenia Sepulveda"/>
    <m/>
    <s v=""/>
    <d v="2019-02-19T00:00:00"/>
    <d v="2019-03-11T00:00:00"/>
    <m/>
    <m/>
    <s v="JFPASTEP"/>
    <s v="JFPASTEP"/>
    <n v="19304"/>
    <s v="juan.pasten@consultor.wom.cl"/>
    <m/>
    <m/>
    <n v="51"/>
    <s v="Yesenia Sepulveda"/>
    <x v="3"/>
    <m/>
    <s v=""/>
    <d v="2021-03-01T00:00:00"/>
    <s v=""/>
    <m/>
    <d v="2019-02-01T00:00:00"/>
    <s v=""/>
    <s v="No"/>
    <s v="Si"/>
  </r>
  <r>
    <s v="Holdtech"/>
    <x v="0"/>
    <s v="Masivo"/>
    <s v="La Serena"/>
    <s v="19506611"/>
    <s v="6"/>
    <s v="19506611-6"/>
    <s v="JSCERDAL"/>
    <s v="JOSEFA SILVANA CERDA LOPEZ"/>
    <s v="JOSEFA SILVANA"/>
    <s v="CERDA LOPEZ"/>
    <x v="1"/>
    <x v="5"/>
    <s v="Abandono de PEI"/>
    <m/>
    <d v="2019-02-27T00:00:00"/>
    <m/>
    <m/>
    <m/>
    <m/>
    <m/>
    <d v="1997-05-28T00:00:00"/>
    <s v="Yesenia Sepulveda"/>
    <m/>
    <s v=""/>
    <d v="2019-02-19T00:00:00"/>
    <d v="2019-03-11T00:00:00"/>
    <m/>
    <m/>
    <s v="JSCERDAL"/>
    <s v="JSCERDAL"/>
    <n v="19314"/>
    <s v="josefa.cerda@consultor.wom.cl"/>
    <m/>
    <m/>
    <n v="51"/>
    <s v="Yesenia Sepulved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2220700"/>
    <s v="5"/>
    <s v="12220700-5"/>
    <s v="MTGUERRT"/>
    <s v="MARIA TERESA GUERRERO TAPIA"/>
    <s v="MARIA TERESA"/>
    <s v="GUERRERO TAPIA"/>
    <x v="1"/>
    <x v="5"/>
    <s v="Abandono de PEI"/>
    <m/>
    <d v="2019-02-27T00:00:00"/>
    <m/>
    <m/>
    <m/>
    <m/>
    <m/>
    <d v="1972-10-06T00:00:00"/>
    <s v="Yesenia Sepulveda"/>
    <m/>
    <s v=""/>
    <d v="2019-02-19T00:00:00"/>
    <d v="2019-03-11T00:00:00"/>
    <m/>
    <m/>
    <s v="MTGUERRT"/>
    <s v="MTGUERRT"/>
    <n v="19307"/>
    <s v="maria.guerrero@consultor.wom.cl"/>
    <m/>
    <m/>
    <n v="51"/>
    <s v="Yesenia Sepulved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6443343"/>
    <s v="9"/>
    <s v="16443343-9"/>
    <s v="OAMELOG"/>
    <s v="OMAR ANDRES MELO GODOY"/>
    <s v="OMAR ANDRES "/>
    <s v="MELO GODOY"/>
    <x v="1"/>
    <x v="5"/>
    <s v="Abandono de PEI"/>
    <m/>
    <d v="2019-02-21T00:00:00"/>
    <m/>
    <m/>
    <m/>
    <m/>
    <m/>
    <d v="1987-02-15T00:00:00"/>
    <s v="Yesenia Sepulveda"/>
    <m/>
    <s v=""/>
    <d v="2019-02-19T00:00:00"/>
    <d v="2019-03-11T00:00:00"/>
    <m/>
    <m/>
    <s v="OAMELOG"/>
    <s v="OAMELOG"/>
    <n v="19308"/>
    <s v="omar.melo@consultor.wom.cl"/>
    <m/>
    <m/>
    <n v="51"/>
    <s v="Yesenia Sepulved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9349019"/>
    <s v="0"/>
    <s v="19349019-0"/>
    <s v="YACAMPUL"/>
    <s v="YUBERLIT ARACELLY CAMPUSANO LAZCANO"/>
    <s v="YUBERLIT ARACELLY"/>
    <s v="CAMPUSANO LAZCANO"/>
    <x v="1"/>
    <x v="5"/>
    <s v="Abandono de PEI"/>
    <m/>
    <d v="2019-02-27T00:00:00"/>
    <m/>
    <m/>
    <m/>
    <m/>
    <m/>
    <d v="1996-09-02T00:00:00"/>
    <s v="Yesenia Sepulveda"/>
    <m/>
    <s v=""/>
    <d v="2019-02-19T00:00:00"/>
    <d v="2019-03-11T00:00:00"/>
    <m/>
    <m/>
    <s v="YACAMPUL"/>
    <s v="YACAMPUL"/>
    <n v="19309"/>
    <s v="yuberlit.campusano@consultor.wom.cl"/>
    <m/>
    <m/>
    <n v="51"/>
    <s v="Yesenia Sepulveda"/>
    <x v="3"/>
    <m/>
    <s v=""/>
    <d v="2021-03-01T00:00:00"/>
    <s v=""/>
    <m/>
    <d v="2019-02-01T00:00:00"/>
    <s v=""/>
    <s v="No"/>
    <s v="No"/>
  </r>
  <r>
    <s v="Holdtech"/>
    <x v="0"/>
    <s v="Masivo"/>
    <s v="La Serena"/>
    <s v="19287179"/>
    <s v="4"/>
    <s v="19287179-4"/>
    <s v="DPSEGOVA"/>
    <s v="DAMARIT DEL PILAR SEGOVIA ALARCON"/>
    <s v="DAMARIT DEL PILAR"/>
    <s v="SEGOVIA ALARCON"/>
    <x v="1"/>
    <x v="5"/>
    <s v="Reprobado"/>
    <m/>
    <d v="2019-03-27T00:00:00"/>
    <m/>
    <m/>
    <m/>
    <m/>
    <m/>
    <d v="1997-01-25T00:00:00"/>
    <s v="Julia Arancibia"/>
    <m/>
    <s v=""/>
    <d v="2019-03-05T00:00:00"/>
    <d v="2019-03-26T00:00:00"/>
    <m/>
    <m/>
    <s v="DPSEGOVA"/>
    <s v="DPSEGOVA"/>
    <n v="19088"/>
    <s v="damarit.segovia@consultor.wom.cl"/>
    <m/>
    <m/>
    <n v="52"/>
    <s v="Julia Arancibia"/>
    <x v="3"/>
    <m/>
    <s v=""/>
    <d v="2021-03-01T00:00:00"/>
    <s v=""/>
    <m/>
    <d v="2019-03-01T00:00:00"/>
    <s v=""/>
    <s v="No"/>
    <s v="No"/>
  </r>
  <r>
    <s v="Holdtech"/>
    <x v="0"/>
    <s v="Masivo"/>
    <s v="La Serena"/>
    <s v="11346112"/>
    <s v="8"/>
    <s v="11346112-8"/>
    <s v="JFORDENP"/>
    <s v="JAVIER FRANCISCO ORDENES PASTEN"/>
    <s v="JAVIER FRANCISCO"/>
    <s v="ORDENES PASTEN"/>
    <x v="1"/>
    <x v="5"/>
    <s v="Reprobado"/>
    <m/>
    <d v="2019-03-27T00:00:00"/>
    <m/>
    <m/>
    <m/>
    <m/>
    <m/>
    <d v="1968-09-02T00:00:00"/>
    <s v="Julia Arancibia"/>
    <m/>
    <s v=""/>
    <d v="2019-03-05T00:00:00"/>
    <d v="2019-03-26T00:00:00"/>
    <m/>
    <m/>
    <s v="JFORDENP"/>
    <s v="JFORDENP"/>
    <n v="19237"/>
    <s v="javier.ordenes@consultor.wom.cl"/>
    <m/>
    <m/>
    <n v="52"/>
    <s v="Julia Arancibia"/>
    <x v="3"/>
    <m/>
    <s v=""/>
    <d v="2021-03-01T00:00:00"/>
    <s v=""/>
    <m/>
    <d v="2019-03-01T00:00:00"/>
    <s v=""/>
    <s v="No"/>
    <s v="No"/>
  </r>
  <r>
    <s v="Holdtech"/>
    <x v="0"/>
    <s v="Masivo"/>
    <s v="La Serena"/>
    <s v="18583111"/>
    <s v="6"/>
    <s v="18583111-6"/>
    <s v="KSBARREZ"/>
    <s v="KIARA STEFANIA BARRERA ZULOAGA"/>
    <s v="KIARA STEFANIA"/>
    <s v="BARRERA ZULOAGA"/>
    <x v="1"/>
    <x v="5"/>
    <s v="Reprobado"/>
    <m/>
    <d v="2019-04-01T00:00:00"/>
    <m/>
    <m/>
    <m/>
    <m/>
    <m/>
    <d v="1994-07-01T00:00:00"/>
    <s v="Julia Arancibia"/>
    <m/>
    <s v=""/>
    <d v="2019-03-05T00:00:00"/>
    <d v="2019-03-26T00:00:00"/>
    <m/>
    <m/>
    <s v="KSBARREZ"/>
    <s v="KSBARREZ"/>
    <n v="19319"/>
    <s v="kiara.barrera@consultor.wom.cl"/>
    <m/>
    <m/>
    <n v="52"/>
    <s v="Julia Arancibia"/>
    <x v="3"/>
    <m/>
    <s v=""/>
    <d v="2021-03-01T00:00:00"/>
    <s v=""/>
    <m/>
    <d v="2019-04-01T00:00:00"/>
    <s v=""/>
    <s v="No"/>
    <s v="No"/>
  </r>
  <r>
    <s v="Holdtech"/>
    <x v="0"/>
    <s v="Masivo"/>
    <s v="La Serena"/>
    <s v="15594767"/>
    <s v="5"/>
    <s v="15594767-5"/>
    <s v="LMIRIARD"/>
    <s v="LESLIE MACARENA IRIARTE DIAZ"/>
    <s v="LESLIE MACARENA"/>
    <s v="IRIARTE DIAZ"/>
    <x v="1"/>
    <x v="5"/>
    <s v="Reprobado"/>
    <m/>
    <d v="2019-03-27T00:00:00"/>
    <m/>
    <m/>
    <m/>
    <m/>
    <m/>
    <d v="1983-09-13T00:00:00"/>
    <s v="Julia Arancibia"/>
    <m/>
    <s v=""/>
    <d v="2019-03-05T00:00:00"/>
    <d v="2019-03-26T00:00:00"/>
    <m/>
    <m/>
    <s v="LMIRIARD"/>
    <s v="LMIRIARD"/>
    <n v="19197"/>
    <s v="leslie.iriarte@consultor.wom.cl"/>
    <m/>
    <m/>
    <n v="52"/>
    <s v="Julia Arancibia"/>
    <x v="3"/>
    <m/>
    <s v=""/>
    <d v="2021-03-01T00:00:00"/>
    <s v=""/>
    <m/>
    <d v="2019-03-01T00:00:00"/>
    <s v=""/>
    <s v="No"/>
    <s v="No"/>
  </r>
  <r>
    <s v="Holdtech"/>
    <x v="0"/>
    <s v="Masivo"/>
    <s v="La Serena"/>
    <s v="15801620"/>
    <s v="6"/>
    <s v="15801620-6"/>
    <s v="MASALASZ"/>
    <s v="MIGUEL ALFONSO SALAS ZEPEDA"/>
    <s v="MIGUEL ALFONSO"/>
    <s v="SALAS ZEPEDA"/>
    <x v="1"/>
    <x v="5"/>
    <s v="Reprobado"/>
    <m/>
    <d v="2019-03-27T00:00:00"/>
    <m/>
    <m/>
    <m/>
    <m/>
    <m/>
    <d v="1984-05-24T00:00:00"/>
    <s v="Julia Arancibia"/>
    <m/>
    <s v=""/>
    <d v="2019-03-05T00:00:00"/>
    <d v="2019-03-26T00:00:00"/>
    <m/>
    <m/>
    <s v="MASALASZ"/>
    <s v="MASALASZ"/>
    <n v="19260"/>
    <s v="miguel.salas@consultor.wom.cl"/>
    <m/>
    <m/>
    <n v="52"/>
    <s v="Julia Arancibia"/>
    <x v="3"/>
    <m/>
    <s v=""/>
    <d v="2021-03-01T00:00:00"/>
    <s v=""/>
    <m/>
    <d v="2019-03-01T00:00:00"/>
    <s v=""/>
    <s v="No"/>
    <s v="No"/>
  </r>
  <r>
    <s v="Holdtech"/>
    <x v="0"/>
    <s v="Masivo"/>
    <s v="La Serena"/>
    <s v="9517870-"/>
    <s v="7"/>
    <s v="9517870-7"/>
    <s v="PATIMANV"/>
    <s v="PEDRO ANTONIO TIMANA VIVERO"/>
    <s v="PEDRO ANTONIO"/>
    <s v="TIMANA VIVERO"/>
    <x v="1"/>
    <x v="5"/>
    <s v="Reprobado"/>
    <m/>
    <d v="2019-03-27T00:00:00"/>
    <m/>
    <m/>
    <m/>
    <m/>
    <m/>
    <d v="1963-08-01T00:00:00"/>
    <s v="Julia Arancibia"/>
    <m/>
    <s v=""/>
    <d v="2019-03-05T00:00:00"/>
    <d v="2019-03-26T00:00:00"/>
    <m/>
    <m/>
    <s v="PATIMANV"/>
    <s v="PATIMANV"/>
    <n v="19270"/>
    <s v="pedro.timana@consultor.wom.cl"/>
    <m/>
    <m/>
    <n v="52"/>
    <s v="Julia Arancibia"/>
    <x v="3"/>
    <m/>
    <s v=""/>
    <d v="2021-03-01T00:00:00"/>
    <s v=""/>
    <m/>
    <d v="2019-03-01T00:00:00"/>
    <s v=""/>
    <s v="No"/>
    <s v="No"/>
  </r>
  <r>
    <s v="Holdtech"/>
    <x v="0"/>
    <s v="Masivo"/>
    <s v="La Serena"/>
    <s v="15594169"/>
    <s v="3"/>
    <s v="15594169-3"/>
    <s v="CARODRIF"/>
    <s v="CYNTHIA ANDREA RODRIGUEZ FIBLA"/>
    <s v="CYNTHIA ANDREA"/>
    <s v="RODRIGUEZ FIBLA"/>
    <x v="1"/>
    <x v="5"/>
    <s v="Abandono de PEI"/>
    <m/>
    <d v="2019-03-26T00:00:00"/>
    <m/>
    <m/>
    <m/>
    <m/>
    <m/>
    <d v="1983-06-04T00:00:00"/>
    <s v="America Quinteros"/>
    <m/>
    <s v=""/>
    <m/>
    <m/>
    <m/>
    <m/>
    <s v="CARODRIF"/>
    <s v="CARODRIF"/>
    <n v="19267"/>
    <s v="cynthia.rodriguez@consultor.wom.cl"/>
    <m/>
    <m/>
    <n v="53"/>
    <s v="America Quinteros"/>
    <x v="3"/>
    <m/>
    <s v=""/>
    <d v="2021-03-01T00:00:00"/>
    <s v=""/>
    <m/>
    <d v="2019-03-01T00:00:00"/>
    <s v=""/>
    <s v="No"/>
    <s v="No"/>
  </r>
  <r>
    <s v="Holdtech"/>
    <x v="0"/>
    <s v="Masivo"/>
    <s v="La Serena"/>
    <s v="17264964"/>
    <s v="5"/>
    <s v="17264964-5"/>
    <s v="DCPERELC"/>
    <s v="DANIELA CALYPSO PERELMAN CHELLEW"/>
    <s v="DANIELA CALYPSO"/>
    <s v="PERELMAN CHELLEW"/>
    <x v="1"/>
    <x v="5"/>
    <s v="Abandono de PEI"/>
    <m/>
    <d v="2019-03-19T00:00:00"/>
    <m/>
    <m/>
    <m/>
    <m/>
    <m/>
    <d v="1988-07-11T00:00:00"/>
    <s v="America Quinteros"/>
    <m/>
    <s v=""/>
    <m/>
    <m/>
    <m/>
    <m/>
    <s v="DCPERELC"/>
    <s v="DCPERELC"/>
    <n v="19338"/>
    <s v="daniela.perelman@consultor.wom.cl"/>
    <m/>
    <m/>
    <n v="53"/>
    <s v="America Quinteros"/>
    <x v="3"/>
    <m/>
    <s v=""/>
    <d v="2021-03-01T00:00:00"/>
    <s v=""/>
    <m/>
    <d v="2019-03-01T00:00:00"/>
    <s v=""/>
    <s v="No"/>
    <s v="No"/>
  </r>
  <r>
    <s v="Holdtech"/>
    <x v="0"/>
    <s v="Masivo"/>
    <s v="La Serena"/>
    <s v="19506662"/>
    <s v="0"/>
    <s v="19506662-0"/>
    <s v="DILOPEZS"/>
    <s v="DIEGO IGNACIO LOPEZ SAGREDO"/>
    <s v="DIEGO IGNACIO"/>
    <s v="LOPEZ SAGREDO"/>
    <x v="1"/>
    <x v="5"/>
    <s v="Abandono de PEI"/>
    <m/>
    <d v="2019-04-05T00:00:00"/>
    <m/>
    <m/>
    <m/>
    <m/>
    <m/>
    <d v="1997-06-08T00:00:00"/>
    <s v="America Quinteros"/>
    <m/>
    <s v=""/>
    <m/>
    <m/>
    <m/>
    <m/>
    <s v="DILOPEZS"/>
    <s v="DILOPEZS"/>
    <n v="19228"/>
    <s v="diego.lopez.s@consultor.wom.cl"/>
    <m/>
    <m/>
    <n v="53"/>
    <s v="America Quinteros"/>
    <x v="3"/>
    <m/>
    <s v=""/>
    <d v="2021-03-01T00:00:00"/>
    <s v=""/>
    <m/>
    <d v="2019-04-01T00:00:00"/>
    <s v=""/>
    <s v="No"/>
    <s v="No"/>
  </r>
  <r>
    <s v="Holdtech"/>
    <x v="0"/>
    <s v="Masivo"/>
    <s v="La Serena"/>
    <s v="18011581"/>
    <s v="1"/>
    <s v="18011581-1"/>
    <s v="LROLIVAC"/>
    <s v="LUIS RICARDO OLIVARES COFRE"/>
    <s v="LUIS RICARDO"/>
    <s v="OLIVARES COFRE"/>
    <x v="1"/>
    <x v="5"/>
    <s v="Abandono de PEI"/>
    <m/>
    <d v="2019-03-25T00:00:00"/>
    <m/>
    <m/>
    <m/>
    <m/>
    <m/>
    <d v="1992-01-12T00:00:00"/>
    <s v="America Quinteros"/>
    <m/>
    <s v=""/>
    <m/>
    <m/>
    <m/>
    <m/>
    <s v="LROLIVAC"/>
    <s v="LROLIVAC"/>
    <n v="19221"/>
    <s v="luis.olivares@consultor.wom.cl"/>
    <m/>
    <m/>
    <n v="53"/>
    <s v="America Quinteros"/>
    <x v="3"/>
    <m/>
    <s v=""/>
    <d v="2021-03-01T00:00:00"/>
    <s v=""/>
    <m/>
    <d v="2019-03-01T00:00:00"/>
    <s v=""/>
    <s v="No"/>
    <s v="No"/>
  </r>
  <r>
    <s v="Holdtech"/>
    <x v="0"/>
    <s v="Masivo"/>
    <s v="La Serena"/>
    <s v="18924016"/>
    <s v="3"/>
    <s v="18924016-3"/>
    <s v="MIAVILAA"/>
    <s v="MARIA ISABEL AVILA ARAYA"/>
    <s v="MARIA ISABEL"/>
    <s v="AVILA ARAYA"/>
    <x v="1"/>
    <x v="5"/>
    <s v="Reprobado"/>
    <m/>
    <d v="2019-04-09T00:00:00"/>
    <m/>
    <m/>
    <m/>
    <m/>
    <m/>
    <d v="1995-06-11T00:00:00"/>
    <s v="America Quinteros"/>
    <m/>
    <s v=""/>
    <m/>
    <m/>
    <m/>
    <m/>
    <s v="MIAVILAA"/>
    <s v="MIAVILAA"/>
    <n v="19330"/>
    <s v="maria.avila@consultor.wom.cl"/>
    <m/>
    <m/>
    <n v="53"/>
    <s v="America Quinteros"/>
    <x v="3"/>
    <m/>
    <s v=""/>
    <d v="2021-03-01T00:00:00"/>
    <s v=""/>
    <m/>
    <d v="2019-04-01T00:00:00"/>
    <s v=""/>
    <s v="No"/>
    <s v="No"/>
  </r>
  <r>
    <s v="Holdtech"/>
    <x v="0"/>
    <s v="Masivo"/>
    <s v="La Serena"/>
    <s v="19931994"/>
    <s v="9"/>
    <s v="19931994-9"/>
    <s v="BIVARASC"/>
    <s v="BENJAMIN ISAAC VARAS CARDENAS"/>
    <s v="BENJAMIN ISAAC"/>
    <s v="VARAS CARDENAS "/>
    <x v="1"/>
    <x v="5"/>
    <s v="Abandono de PEI"/>
    <m/>
    <d v="2019-04-08T00:00:00"/>
    <m/>
    <m/>
    <m/>
    <m/>
    <m/>
    <d v="1999-03-24T00:00:00"/>
    <s v="Maria Fernanda Diaz"/>
    <m/>
    <s v=""/>
    <d v="2019-03-27T00:00:00"/>
    <d v="2019-04-19T00:00:00"/>
    <m/>
    <m/>
    <s v="BIVARASC"/>
    <s v="BIVARASC"/>
    <n v="19084"/>
    <s v="benjamin.varas@consultor.wom.cl"/>
    <m/>
    <m/>
    <n v="54"/>
    <s v="Maria Fernanda Diaz"/>
    <x v="3"/>
    <m/>
    <s v=""/>
    <d v="2021-03-01T00:00:00"/>
    <s v=""/>
    <m/>
    <d v="2019-04-01T00:00:00"/>
    <s v=""/>
    <s v="No"/>
    <s v="No"/>
  </r>
  <r>
    <s v="Holdtech"/>
    <x v="0"/>
    <s v="Masivo"/>
    <s v="La Serena"/>
    <s v="17810837"/>
    <s v="9"/>
    <s v="17810837-9"/>
    <s v="CIZAMORA"/>
    <s v="CATALINA IVONNE ZAMORANO ABURTO"/>
    <s v="CATALINA IVONNE"/>
    <s v="ZAMORANO ABURTO"/>
    <x v="1"/>
    <x v="5"/>
    <s v="Abandono de PEI"/>
    <m/>
    <d v="2019-04-11T00:00:00"/>
    <m/>
    <m/>
    <m/>
    <m/>
    <m/>
    <d v="1991-07-20T00:00:00"/>
    <s v="Maria Fernanda Diaz"/>
    <m/>
    <s v=""/>
    <d v="2019-03-27T00:00:00"/>
    <d v="2019-04-19T00:00:00"/>
    <m/>
    <m/>
    <s v="CIZAMORA"/>
    <s v="CIZAMORA"/>
    <n v="19237"/>
    <s v="catalina.zamorano@consultor.wom.cl"/>
    <m/>
    <m/>
    <n v="54"/>
    <s v="Maria Fernanda Diaz"/>
    <x v="3"/>
    <m/>
    <s v=""/>
    <d v="2021-03-01T00:00:00"/>
    <s v=""/>
    <m/>
    <d v="2019-04-01T00:00:00"/>
    <s v=""/>
    <s v="No"/>
    <s v="No"/>
  </r>
  <r>
    <s v="Holdtech"/>
    <x v="0"/>
    <s v="Masivo"/>
    <s v="La Serena"/>
    <s v="20036502"/>
    <s v="K"/>
    <s v="20036502-K"/>
    <s v="DEACOSTG"/>
    <s v="DAMIAN ELIAS ACOSTA GUERRA"/>
    <s v="DAMIAN ELIAS"/>
    <s v="ACOSTA GUERRA"/>
    <x v="1"/>
    <x v="5"/>
    <s v="Abandono de PEI"/>
    <m/>
    <d v="2019-04-01T00:00:00"/>
    <m/>
    <m/>
    <m/>
    <m/>
    <m/>
    <d v="1999-04-22T00:00:00"/>
    <s v="Maria Fernanda Diaz"/>
    <m/>
    <s v=""/>
    <d v="2019-03-27T00:00:00"/>
    <d v="2019-04-19T00:00:00"/>
    <m/>
    <m/>
    <s v="DEACOSTG"/>
    <s v="DEACOSTG"/>
    <n v="19136"/>
    <s v="damian.acostaguerra@consultor.wom.cl"/>
    <m/>
    <m/>
    <n v="54"/>
    <s v="Maria Fernanda Diaz"/>
    <x v="3"/>
    <m/>
    <s v=""/>
    <d v="2021-03-01T00:00:00"/>
    <s v=""/>
    <m/>
    <d v="2019-04-01T00:00:00"/>
    <s v=""/>
    <s v="No"/>
    <s v="No"/>
  </r>
  <r>
    <s v="Holdtech"/>
    <x v="0"/>
    <s v="Masivo"/>
    <s v="La Serena"/>
    <s v="18518218"/>
    <s v="5"/>
    <s v="18518218-5"/>
    <s v="EJHERNAP"/>
    <s v="EDUARDO JEAN-PAUL HERNANDEZ PIZARRO"/>
    <s v="EDUARDO JEAN-PAUL"/>
    <s v="HERNANDEZ PIZARRO"/>
    <x v="1"/>
    <x v="5"/>
    <s v="Abandono de PEI"/>
    <m/>
    <d v="2019-04-15T00:00:00"/>
    <m/>
    <m/>
    <m/>
    <m/>
    <m/>
    <d v="1993-06-30T00:00:00"/>
    <s v="Maria Fernanda Diaz"/>
    <m/>
    <s v=""/>
    <d v="2019-03-27T00:00:00"/>
    <d v="2019-04-19T00:00:00"/>
    <m/>
    <m/>
    <s v="EJHERNAP"/>
    <s v="EJHERNAP"/>
    <n v="19085"/>
    <s v="eduardo.hernandez@consultor.wom.cl"/>
    <m/>
    <m/>
    <n v="54"/>
    <s v="Maria Fernanda Diaz"/>
    <x v="3"/>
    <m/>
    <s v=""/>
    <d v="2021-03-01T00:00:00"/>
    <s v=""/>
    <m/>
    <d v="2019-04-01T00:00:00"/>
    <s v=""/>
    <s v="No"/>
    <s v="No"/>
  </r>
  <r>
    <s v="Holdtech"/>
    <x v="0"/>
    <s v="Masivo"/>
    <s v="La Serena"/>
    <s v="17451738"/>
    <s v="K"/>
    <s v="17451738-K"/>
    <s v="GVSALDER"/>
    <s v="GIOVANNA VALERIA SALDES ROJAS"/>
    <s v="GIOVANNA VALERIA"/>
    <s v="SALDES ROJAS"/>
    <x v="1"/>
    <x v="5"/>
    <s v="Abandono de PEI"/>
    <m/>
    <d v="2019-04-15T00:00:00"/>
    <m/>
    <m/>
    <m/>
    <m/>
    <m/>
    <d v="1989-11-05T00:00:00"/>
    <s v="Maria Fernanda Diaz"/>
    <m/>
    <s v=""/>
    <d v="2019-03-27T00:00:00"/>
    <d v="2019-04-19T00:00:00"/>
    <m/>
    <m/>
    <s v="GVSALDER"/>
    <s v="GVSALDER"/>
    <n v="19149"/>
    <s v="giovanna.saldes@consultor.wom.cl"/>
    <m/>
    <m/>
    <n v="54"/>
    <s v="Maria Fernanda Diaz"/>
    <x v="3"/>
    <m/>
    <s v=""/>
    <d v="2021-03-01T00:00:00"/>
    <s v=""/>
    <m/>
    <d v="2019-04-01T00:00:00"/>
    <s v=""/>
    <s v="No"/>
    <s v="No"/>
  </r>
  <r>
    <s v="Holdtech"/>
    <x v="0"/>
    <s v="Masivo"/>
    <s v="La Serena"/>
    <s v="13530474"/>
    <s v="3"/>
    <s v="13530474-3"/>
    <s v="KYRIVERS"/>
    <s v="KAREN YUVITZA RIVERA SAN MARTIN"/>
    <s v="KAREN YUVITZA"/>
    <s v="RIVERA SAN MARTIN"/>
    <x v="1"/>
    <x v="5"/>
    <s v="Abandono de PEI"/>
    <m/>
    <d v="2019-04-09T00:00:00"/>
    <m/>
    <m/>
    <m/>
    <m/>
    <m/>
    <d v="1979-03-02T00:00:00"/>
    <s v="Maria Fernanda Diaz"/>
    <m/>
    <s v=""/>
    <d v="2019-03-27T00:00:00"/>
    <d v="2019-04-19T00:00:00"/>
    <m/>
    <m/>
    <s v="KYRIVERS"/>
    <s v="KYRIVERS"/>
    <n v="19088"/>
    <s v="karen.rivera.s@consultor.wom.cl"/>
    <m/>
    <m/>
    <n v="54"/>
    <s v="Maria Fernanda Diaz"/>
    <x v="3"/>
    <m/>
    <s v=""/>
    <d v="2021-03-01T00:00:00"/>
    <s v=""/>
    <m/>
    <d v="2019-04-01T00:00:00"/>
    <s v=""/>
    <s v="No"/>
    <s v="No"/>
  </r>
  <r>
    <s v="Holdtech"/>
    <x v="0"/>
    <s v="Masivo"/>
    <s v="La Serena"/>
    <s v="16442506"/>
    <s v="1"/>
    <s v="16442506-1"/>
    <s v="YSVEGAI"/>
    <s v="YENIFER SOLEDAD VEGA ILLANES"/>
    <s v="YENIFER SOLEDAD"/>
    <s v="VEGA ILLANES"/>
    <x v="1"/>
    <x v="5"/>
    <s v="Abandono de PEI"/>
    <m/>
    <d v="2019-04-09T00:00:00"/>
    <m/>
    <m/>
    <m/>
    <m/>
    <m/>
    <d v="1986-06-17T00:00:00"/>
    <s v="Maria Fernanda Diaz"/>
    <m/>
    <s v=""/>
    <d v="2019-03-27T00:00:00"/>
    <d v="2019-04-19T00:00:00"/>
    <m/>
    <m/>
    <s v="YSVEGAI"/>
    <s v="YSVEGAI"/>
    <n v="19121"/>
    <s v="yenifer.vega@consultor.wom.cl"/>
    <m/>
    <m/>
    <n v="54"/>
    <s v="Maria Fernanda Diaz"/>
    <x v="3"/>
    <m/>
    <s v=""/>
    <d v="2021-03-01T00:00:00"/>
    <s v=""/>
    <m/>
    <d v="2019-04-01T00:00:00"/>
    <s v=""/>
    <s v="No"/>
    <s v="No"/>
  </r>
  <r>
    <s v="Holdtech"/>
    <x v="0"/>
    <s v="Masivo"/>
    <s v="La Serena"/>
    <s v="15006397"/>
    <s v="3"/>
    <s v="15006397-3"/>
    <s v="ADMANRIM"/>
    <s v="ALMA DEL CARMEN MANRIQUEZ MEDINA"/>
    <s v="ALMA DEL CARMEN"/>
    <s v="MANRIQUEZ MEDINA "/>
    <x v="1"/>
    <x v="5"/>
    <s v="Abandono de PEI"/>
    <m/>
    <d v="2019-06-04T00:00:00"/>
    <m/>
    <m/>
    <m/>
    <m/>
    <m/>
    <d v="1982-08-05T00:00:00"/>
    <m/>
    <m/>
    <s v=""/>
    <d v="2019-05-15T00:00:00"/>
    <d v="2019-06-05T00:00:00"/>
    <m/>
    <m/>
    <s v="ADMANRIM"/>
    <s v="ADMANRIM"/>
    <n v="19084"/>
    <s v="alma.manriquez@consultor.wom.cl"/>
    <m/>
    <m/>
    <n v="57"/>
    <s v="Maria Fernanda Diaz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9348914"/>
    <s v="1"/>
    <s v="19348914-1"/>
    <s v="FICLAVEG"/>
    <s v="FELIPE IGNACIO CLAVERIA GONZALEZ"/>
    <s v="FELIPE IGNACIO"/>
    <s v="CLAVERIA GONZALEZ "/>
    <x v="1"/>
    <x v="5"/>
    <s v="Abandono de PEI"/>
    <m/>
    <d v="2019-05-28T00:00:00"/>
    <m/>
    <m/>
    <m/>
    <m/>
    <m/>
    <d v="1997-08-19T00:00:00"/>
    <m/>
    <m/>
    <s v=""/>
    <d v="2019-05-15T00:00:00"/>
    <d v="2019-06-05T00:00:00"/>
    <m/>
    <m/>
    <s v="FICLAVEG"/>
    <s v="FICLAVEG"/>
    <n v="19145"/>
    <s v="felipe.claveria@consultor.wom.cl"/>
    <m/>
    <m/>
    <n v="57"/>
    <s v="Maria Fernanda Diaz"/>
    <x v="3"/>
    <m/>
    <s v=""/>
    <d v="2021-03-01T00:00:00"/>
    <s v=""/>
    <m/>
    <d v="2019-05-01T00:00:00"/>
    <s v=""/>
    <s v="No"/>
    <s v="No"/>
  </r>
  <r>
    <s v="Holdtech"/>
    <x v="0"/>
    <s v="Masivo"/>
    <s v="La Serena"/>
    <s v="19414846"/>
    <s v="1"/>
    <s v="19414846-1"/>
    <s v="LIACUNAR"/>
    <s v="LISANDRA IVANNA ACUÑA RODRIGUEZ"/>
    <s v="LISANDRA IVANNA"/>
    <s v="ACUÑA RODRIGUEZ"/>
    <x v="1"/>
    <x v="5"/>
    <s v="Abandono de PEI"/>
    <m/>
    <d v="2019-05-17T00:00:00"/>
    <m/>
    <m/>
    <m/>
    <m/>
    <m/>
    <d v="1996-09-17T00:00:00"/>
    <m/>
    <m/>
    <s v=""/>
    <d v="2019-05-15T00:00:00"/>
    <d v="2019-06-05T00:00:00"/>
    <m/>
    <m/>
    <s v="LIACUNAR"/>
    <s v="LIACUNAR"/>
    <n v="19051"/>
    <s v="lisandra.acuna@consultor.wom.cl"/>
    <m/>
    <m/>
    <n v="57"/>
    <s v="Maria Fernanda Diaz"/>
    <x v="3"/>
    <m/>
    <s v=""/>
    <d v="2021-03-01T00:00:00"/>
    <s v=""/>
    <m/>
    <d v="2019-05-01T00:00:00"/>
    <s v=""/>
    <s v="No"/>
    <s v="No"/>
  </r>
  <r>
    <s v="Holdtech"/>
    <x v="0"/>
    <s v="Masivo"/>
    <s v="La Serena"/>
    <s v="17721070"/>
    <s v="6"/>
    <s v="17721070-6"/>
    <s v="MVCORTEP"/>
    <s v="MARIA VALERIA CORTES PIZARRO"/>
    <s v="MARIA VALERIA"/>
    <s v="CORTES PIZARRO "/>
    <x v="1"/>
    <x v="5"/>
    <s v="Abandono de PEI"/>
    <m/>
    <d v="2019-05-16T00:00:00"/>
    <m/>
    <m/>
    <m/>
    <m/>
    <m/>
    <d v="1990-08-13T00:00:00"/>
    <m/>
    <m/>
    <s v=""/>
    <d v="2019-05-15T00:00:00"/>
    <d v="2019-06-05T00:00:00"/>
    <m/>
    <m/>
    <s v="MVCORTEP"/>
    <s v="MVCORTEP"/>
    <n v="19136"/>
    <s v="maria.cortes.pi@consultor.wom.cl"/>
    <m/>
    <m/>
    <n v="57"/>
    <s v="Maria Fernanda Diaz"/>
    <x v="3"/>
    <m/>
    <s v=""/>
    <d v="2021-03-01T00:00:00"/>
    <s v=""/>
    <m/>
    <d v="2019-05-01T00:00:00"/>
    <s v=""/>
    <s v="No"/>
    <s v="No"/>
  </r>
  <r>
    <s v="Holdtech"/>
    <x v="0"/>
    <s v="Masivo"/>
    <s v="La Serena"/>
    <s v="16059840"/>
    <s v="9"/>
    <s v="16059840-9"/>
    <s v="PALEALR"/>
    <s v="PAOLA ANDREA LEAL RAMIREZ"/>
    <s v="PAOLA ANDREA"/>
    <s v="LEAL RAMIREZ "/>
    <x v="1"/>
    <x v="5"/>
    <s v="Abandono de PEI"/>
    <m/>
    <d v="2019-05-27T00:00:00"/>
    <m/>
    <m/>
    <m/>
    <m/>
    <m/>
    <d v="1985-07-18T00:00:00"/>
    <m/>
    <m/>
    <s v=""/>
    <d v="2019-05-15T00:00:00"/>
    <d v="2019-06-05T00:00:00"/>
    <m/>
    <m/>
    <s v="PALEALR"/>
    <s v="PALEALR"/>
    <n v="19066"/>
    <s v="paola.leal@consultor.wom.cl"/>
    <m/>
    <m/>
    <n v="57"/>
    <s v="Maria Fernanda Diaz"/>
    <x v="3"/>
    <m/>
    <s v=""/>
    <d v="2021-03-01T00:00:00"/>
    <s v=""/>
    <m/>
    <d v="2019-05-01T00:00:00"/>
    <s v=""/>
    <s v="No"/>
    <s v="No"/>
  </r>
  <r>
    <s v="Holdtech"/>
    <x v="0"/>
    <s v="Masivo"/>
    <s v="La Serena"/>
    <s v="13013785"/>
    <s v="7"/>
    <s v="13013785-7"/>
    <s v="RPROCESH"/>
    <s v="ROXANA PAOLA DE LOURDES ROCES HERRERA"/>
    <s v="ROXANA PAOLA DE LOURDES"/>
    <s v="ROCES HERRERA "/>
    <x v="1"/>
    <x v="5"/>
    <s v="Abandono de PEI"/>
    <m/>
    <d v="2019-05-28T00:00:00"/>
    <m/>
    <m/>
    <m/>
    <m/>
    <m/>
    <d v="1976-01-05T00:00:00"/>
    <m/>
    <m/>
    <s v=""/>
    <d v="2019-05-15T00:00:00"/>
    <d v="2019-06-05T00:00:00"/>
    <m/>
    <m/>
    <s v="RPROCESH"/>
    <s v="RPROCESH"/>
    <n v="19096"/>
    <s v="roxana.roces@consultor.wom.cl"/>
    <m/>
    <m/>
    <n v="57"/>
    <s v="Maria Fernanda Diaz"/>
    <x v="3"/>
    <m/>
    <s v=""/>
    <d v="2021-03-01T00:00:00"/>
    <s v=""/>
    <m/>
    <d v="2019-05-01T00:00:00"/>
    <s v=""/>
    <s v="No"/>
    <s v="No"/>
  </r>
  <r>
    <s v="Holdtech"/>
    <x v="0"/>
    <s v="Masivo"/>
    <s v="La Serena"/>
    <s v="17112779"/>
    <s v="3"/>
    <s v="17112779-3"/>
    <s v="BPPERALL"/>
    <s v="BEATRIZ PALOMA ANTONIA PERALTA LOPEZ"/>
    <s v="BEATRIZ PALOMA ANTONIA"/>
    <s v="PERALTA LOPEZ"/>
    <x v="1"/>
    <x v="5"/>
    <s v="Baja en capacitación"/>
    <m/>
    <d v="2019-06-12T00:00:00"/>
    <m/>
    <m/>
    <m/>
    <m/>
    <m/>
    <d v="1988-10-31T00:00:00"/>
    <s v="Julia Arancibia"/>
    <m/>
    <s v=""/>
    <d v="2019-05-27T00:00:00"/>
    <d v="2019-06-14T00:00:00"/>
    <m/>
    <m/>
    <s v="BPPERALL"/>
    <s v="BPPERALL"/>
    <n v="19206"/>
    <s v="beatriz.peralta@consultor.wom.cl"/>
    <m/>
    <m/>
    <n v="58"/>
    <s v="Julia Arancibia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3017399"/>
    <s v="3"/>
    <s v="13017399-3"/>
    <s v="CIANGELC"/>
    <s v="CLAUDIA IVONNE ANGEL CORTES"/>
    <s v="CLAUDIA IVONNE "/>
    <s v="ANGEL CORTES"/>
    <x v="1"/>
    <x v="5"/>
    <s v="Baja en capacitación"/>
    <m/>
    <d v="2019-05-29T00:00:00"/>
    <m/>
    <m/>
    <m/>
    <m/>
    <m/>
    <d v="1976-03-12T00:00:00"/>
    <s v="Julia Arancibia"/>
    <m/>
    <s v=""/>
    <d v="2019-05-27T00:00:00"/>
    <d v="2019-06-14T00:00:00"/>
    <m/>
    <m/>
    <s v="CIANGELC"/>
    <s v="CIANGELC"/>
    <n v="19112"/>
    <s v="claudia.angel@consultor.wom.cl"/>
    <m/>
    <m/>
    <n v="58"/>
    <s v="Julia Arancibia"/>
    <x v="3"/>
    <m/>
    <s v=""/>
    <d v="2021-03-01T00:00:00"/>
    <s v=""/>
    <m/>
    <d v="2019-05-01T00:00:00"/>
    <s v=""/>
    <s v="No"/>
    <s v="No"/>
  </r>
  <r>
    <s v="Holdtech"/>
    <x v="0"/>
    <s v="Masivo"/>
    <s v="La Serena"/>
    <s v="15912221"/>
    <s v="2"/>
    <s v="15912221-2"/>
    <s v="EDLOPEZC"/>
    <s v="EVELYN DEL PILA LOPEZ CUELLO"/>
    <s v="EVELYN DEL PILA"/>
    <s v="LOPEZ CUELLO"/>
    <x v="1"/>
    <x v="5"/>
    <s v="Reprobado"/>
    <m/>
    <d v="2019-06-16T00:00:00"/>
    <m/>
    <m/>
    <m/>
    <m/>
    <m/>
    <d v="1984-05-24T00:00:00"/>
    <s v="Julia Arancibia"/>
    <m/>
    <s v=""/>
    <d v="2019-05-27T00:00:00"/>
    <d v="2019-06-14T00:00:00"/>
    <m/>
    <m/>
    <s v="EDLOPEZC"/>
    <s v="EDLOPEZC"/>
    <n v="19150"/>
    <s v="evelyn.lopez@consultor.wom.cl"/>
    <m/>
    <m/>
    <n v="58"/>
    <s v="Julia Arancibia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9793354-"/>
    <s v="5"/>
    <s v="9793354-5"/>
    <s v="MJDIAZP"/>
    <s v="MILTON JAVIER DIAZ PSIJAS"/>
    <s v="MILTON JAVIER "/>
    <s v="DIAZ PSIJAS"/>
    <x v="1"/>
    <x v="5"/>
    <s v="Baja en capacitación"/>
    <m/>
    <d v="2019-05-28T00:00:00"/>
    <m/>
    <m/>
    <m/>
    <m/>
    <m/>
    <d v="1970-03-26T00:00:00"/>
    <s v="Julia Arancibia"/>
    <m/>
    <s v=""/>
    <d v="2019-05-27T00:00:00"/>
    <d v="2019-06-14T00:00:00"/>
    <m/>
    <m/>
    <s v="MJDIAZP"/>
    <s v="MJDIAZP"/>
    <n v="19158"/>
    <s v="milton.diaz@consultor.wom.cl"/>
    <m/>
    <m/>
    <n v="58"/>
    <s v="Julia Arancibia"/>
    <x v="3"/>
    <m/>
    <s v=""/>
    <d v="2021-03-01T00:00:00"/>
    <s v=""/>
    <m/>
    <d v="2019-05-01T00:00:00"/>
    <s v=""/>
    <s v="No"/>
    <s v="No"/>
  </r>
  <r>
    <s v="Holdtech"/>
    <x v="0"/>
    <s v="Masivo"/>
    <s v="La Serena"/>
    <s v="16120502"/>
    <s v="8"/>
    <s v="16120502-8"/>
    <s v="NAFRIANO"/>
    <s v="NICOLE ANDREE FRIANT ORREGO"/>
    <s v="NICOLE ANDREE "/>
    <s v="FRIANT ORREGO"/>
    <x v="1"/>
    <x v="5"/>
    <s v="Baja en capacitación"/>
    <m/>
    <d v="2019-06-12T00:00:00"/>
    <m/>
    <m/>
    <m/>
    <m/>
    <m/>
    <d v="1985-03-01T00:00:00"/>
    <s v="Julia Arancibia"/>
    <m/>
    <s v=""/>
    <d v="2019-05-27T00:00:00"/>
    <d v="2019-06-14T00:00:00"/>
    <m/>
    <m/>
    <s v="NAFRIANO"/>
    <s v="NAFRIANO"/>
    <n v="19208"/>
    <s v="nicole.friant@consultor.wom.cl"/>
    <m/>
    <m/>
    <n v="58"/>
    <s v="Julia Arancibia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3013550"/>
    <s v="1"/>
    <s v="13013550-1"/>
    <s v="PCPONCER"/>
    <s v="PAULA CHRISTINE PONCE RIQUELME"/>
    <s v="PAULA CHRISTINE "/>
    <s v="PONCE RIQUELME"/>
    <x v="1"/>
    <x v="5"/>
    <s v="Abandono de PEI"/>
    <m/>
    <d v="2019-06-15T00:00:00"/>
    <m/>
    <m/>
    <m/>
    <m/>
    <m/>
    <d v="1973-11-25T00:00:00"/>
    <s v="Julia Arancibia"/>
    <m/>
    <s v=""/>
    <d v="2019-05-27T00:00:00"/>
    <d v="2019-06-14T00:00:00"/>
    <m/>
    <m/>
    <s v="PCPONCER"/>
    <s v="PCPONCER"/>
    <n v="19191"/>
    <s v="paula.ponce@consultor.wom.cl"/>
    <m/>
    <m/>
    <n v="58"/>
    <s v="Julia Arancibia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8036696"/>
    <s v="2"/>
    <s v="18036696-2"/>
    <s v="RCPIZARJ"/>
    <s v="ROMINA CONSTANZA PIZARRO JORQUERA"/>
    <s v="ROMINA CONSTANZA "/>
    <s v="PIZARRO JORQUERA"/>
    <x v="1"/>
    <x v="5"/>
    <s v="Baja en capacitación"/>
    <m/>
    <d v="2019-05-28T00:00:00"/>
    <m/>
    <m/>
    <m/>
    <m/>
    <m/>
    <d v="1992-05-13T00:00:00"/>
    <s v="Julia Arancibia"/>
    <m/>
    <s v=""/>
    <d v="2019-05-27T00:00:00"/>
    <d v="2019-06-14T00:00:00"/>
    <m/>
    <m/>
    <s v="RCPIZARJ"/>
    <s v="RCPIZARJ"/>
    <n v="19177"/>
    <s v="romina.pizarro@consultor.wom.cl"/>
    <m/>
    <m/>
    <n v="58"/>
    <s v="Julia Arancibia"/>
    <x v="3"/>
    <m/>
    <s v=""/>
    <d v="2021-03-01T00:00:00"/>
    <s v=""/>
    <m/>
    <d v="2019-05-01T00:00:00"/>
    <s v=""/>
    <s v="No"/>
    <s v="No"/>
  </r>
  <r>
    <s v="Holdtech"/>
    <x v="0"/>
    <s v="Masivo"/>
    <s v="La Serena"/>
    <s v="16892220"/>
    <s v="5"/>
    <s v="16892220-5"/>
    <s v="TNJUICAA"/>
    <s v="TREICY NATALIA JUICA AGUILERA"/>
    <s v="TREICY NATALIA "/>
    <s v="JUICA AGUILERA"/>
    <x v="1"/>
    <x v="5"/>
    <s v="Baja en capacitación"/>
    <m/>
    <d v="2019-06-06T00:00:00"/>
    <m/>
    <m/>
    <m/>
    <m/>
    <m/>
    <d v="1988-04-13T00:00:00"/>
    <s v="Julia Arancibia"/>
    <m/>
    <s v=""/>
    <d v="2019-05-27T00:00:00"/>
    <d v="2019-06-14T00:00:00"/>
    <m/>
    <m/>
    <s v="TNJUICAA"/>
    <s v="TNJUICAA"/>
    <n v="19198"/>
    <s v="treicy.juica@consultor.wom.cl"/>
    <m/>
    <m/>
    <n v="58"/>
    <s v="Julia Arancibia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9257497"/>
    <s v="8"/>
    <s v="19257497-8"/>
    <s v="XOSALINM"/>
    <s v="XAVIER ORLANDO SALINAS MORGADO"/>
    <s v="XAVIER ORLANDO "/>
    <s v="SALINAS MORGADO"/>
    <x v="1"/>
    <x v="5"/>
    <s v="Baja en capacitación"/>
    <m/>
    <d v="2019-05-28T00:00:00"/>
    <m/>
    <m/>
    <m/>
    <m/>
    <m/>
    <d v="1996-05-02T00:00:00"/>
    <s v="Julia Arancibia"/>
    <m/>
    <s v=""/>
    <d v="2019-05-27T00:00:00"/>
    <d v="2019-06-14T00:00:00"/>
    <m/>
    <m/>
    <s v="XOSALINM"/>
    <s v="XOSALINM"/>
    <n v="19190"/>
    <s v="xavier.salinas@consultor.wom.cl"/>
    <m/>
    <m/>
    <n v="58"/>
    <s v="Julia Arancibia"/>
    <x v="3"/>
    <m/>
    <s v=""/>
    <d v="2021-03-01T00:00:00"/>
    <s v=""/>
    <m/>
    <d v="2019-05-01T00:00:00"/>
    <s v=""/>
    <s v="No"/>
    <s v="No"/>
  </r>
  <r>
    <s v="Holdtech"/>
    <x v="0"/>
    <s v="Masivo"/>
    <s v="La Serena"/>
    <s v="14099541"/>
    <s v="K"/>
    <s v="14099541-K"/>
    <s v="ZSDIAZB"/>
    <s v="ZULEMA SUHELLEN DIAZ BAEZ"/>
    <s v="ZULEMA SUHELLEN "/>
    <s v="DIAZ BAEZ"/>
    <x v="1"/>
    <x v="5"/>
    <s v="Baja en capacitación"/>
    <m/>
    <d v="2019-06-13T00:00:00"/>
    <m/>
    <m/>
    <m/>
    <m/>
    <m/>
    <d v="1981-10-11T00:00:00"/>
    <s v="Julia Arancibia"/>
    <m/>
    <s v=""/>
    <d v="2019-05-27T00:00:00"/>
    <d v="2019-06-14T00:00:00"/>
    <m/>
    <m/>
    <s v="ZSDIAZB"/>
    <s v="ZSDIAZB"/>
    <n v="19241"/>
    <s v="zulema.diaz@consultor.wom.cl"/>
    <m/>
    <m/>
    <n v="58"/>
    <s v="Julia Arancibia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7830511"/>
    <s v="5"/>
    <s v="17830511-5"/>
    <s v="CACARVAC"/>
    <s v="CRISTIAN ANDRES CARVAJAL COLQUE"/>
    <s v="CRISTIAN ANDRES"/>
    <s v="CARVAJAL COLQUE"/>
    <x v="1"/>
    <x v="5"/>
    <s v="Abandono de PEI"/>
    <m/>
    <d v="2019-06-20T00:00:00"/>
    <m/>
    <m/>
    <m/>
    <m/>
    <m/>
    <d v="1991-05-13T00:00:00"/>
    <s v="America Quinteros"/>
    <m/>
    <s v=""/>
    <d v="2019-06-04T00:00:00"/>
    <d v="2019-06-24T00:00:00"/>
    <m/>
    <m/>
    <s v="CACARVAC"/>
    <s v="CACARVAC"/>
    <n v="19277"/>
    <s v="cristian.carvajal.c@consultor.wom.cl"/>
    <m/>
    <m/>
    <n v="59"/>
    <s v="America Quinteros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8903815"/>
    <s v="1"/>
    <s v="18903815-1"/>
    <s v="CXHERNAV"/>
    <s v="CAROLINA XIMENA HERNANDEZ VARGAS"/>
    <s v="CAROLINA XIMENA"/>
    <s v="HERNANDEZ VARGAS"/>
    <x v="1"/>
    <x v="5"/>
    <s v="Abandono de PEI"/>
    <m/>
    <d v="2019-06-12T00:00:00"/>
    <m/>
    <m/>
    <m/>
    <m/>
    <m/>
    <d v="1995-05-16T00:00:00"/>
    <s v="America Quinteros"/>
    <m/>
    <s v=""/>
    <d v="2019-06-04T00:00:00"/>
    <d v="2019-06-24T00:00:00"/>
    <m/>
    <m/>
    <s v="CXHERNAV"/>
    <s v="CXHERNAV"/>
    <n v="19278"/>
    <s v="carolina.hernandez@consultor.wom.cl"/>
    <m/>
    <m/>
    <n v="59"/>
    <s v="America Quinteros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7302219"/>
    <s v="0"/>
    <s v="17302219-0"/>
    <s v="FAGONZAT"/>
    <s v="FRANCISCO ALEJANDRO GONZALEZ TRISKA"/>
    <s v="FRANCISCO ALEJANDRO"/>
    <s v="GONZALEZ TRISKA"/>
    <x v="1"/>
    <x v="5"/>
    <s v="Abandono de PEI"/>
    <m/>
    <d v="2019-06-05T00:00:00"/>
    <m/>
    <m/>
    <m/>
    <m/>
    <m/>
    <d v="1989-08-21T00:00:00"/>
    <s v="America Quinteros"/>
    <m/>
    <s v=""/>
    <d v="2019-06-04T00:00:00"/>
    <d v="2019-06-24T00:00:00"/>
    <m/>
    <m/>
    <s v="FAGONZAT"/>
    <s v="FAGONZAT"/>
    <n v="19267"/>
    <s v="francisco.gonzalez@consultor.wom.cl"/>
    <m/>
    <m/>
    <n v="59"/>
    <s v="America Quinteros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4117213"/>
    <s v="1"/>
    <s v="14117213-1"/>
    <s v="GATABILR"/>
    <s v="GONZALO ANDRES TABILO ROJAS"/>
    <s v="GONZALO ANDRES"/>
    <s v="TABILO ROJAS"/>
    <x v="1"/>
    <x v="5"/>
    <s v="Abandono de PEI"/>
    <m/>
    <d v="2019-06-19T00:00:00"/>
    <m/>
    <m/>
    <m/>
    <m/>
    <m/>
    <d v="1981-02-26T00:00:00"/>
    <s v="America Quinteros"/>
    <m/>
    <s v=""/>
    <d v="2019-06-04T00:00:00"/>
    <d v="2019-06-24T00:00:00"/>
    <m/>
    <m/>
    <s v="GATABILR"/>
    <s v="GATABILR"/>
    <n v="19276"/>
    <s v="gonzalo.tabilo@consultor.wom.cl"/>
    <m/>
    <m/>
    <n v="59"/>
    <s v="America Quinteros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9348961"/>
    <s v="3"/>
    <s v="19348961-3"/>
    <s v="HRVERGAC"/>
    <s v="HIARA RACHEL VERGARA CONTRERAS"/>
    <s v="HIARA RACHEL"/>
    <s v="VERGARA CONTRERAS"/>
    <x v="1"/>
    <x v="5"/>
    <s v="Abandono de PEI"/>
    <m/>
    <d v="2019-06-05T00:00:00"/>
    <m/>
    <m/>
    <m/>
    <m/>
    <m/>
    <d v="1996-08-30T00:00:00"/>
    <s v="America Quinteros"/>
    <m/>
    <s v=""/>
    <d v="2019-06-04T00:00:00"/>
    <d v="2019-06-24T00:00:00"/>
    <m/>
    <m/>
    <s v="HRVERGAC"/>
    <s v="HRVERGAC"/>
    <n v="19089"/>
    <s v="hiara.vergara@consultor.wom.cl"/>
    <m/>
    <m/>
    <n v="59"/>
    <s v="America Quinteros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8496076"/>
    <s v="1"/>
    <s v="18496076-1"/>
    <s v="JDALARCT"/>
    <s v="JOCELYN DENNISE ALARCON TERRAZA"/>
    <s v="JOCELYN DENNISE"/>
    <s v="ALARCON TERRAZA"/>
    <x v="1"/>
    <x v="5"/>
    <s v="Reprobado"/>
    <m/>
    <d v="2019-06-24T00:00:00"/>
    <m/>
    <m/>
    <m/>
    <m/>
    <m/>
    <d v="1993-02-19T00:00:00"/>
    <s v="America Quinteros"/>
    <m/>
    <s v=""/>
    <d v="2019-06-04T00:00:00"/>
    <d v="2019-06-24T00:00:00"/>
    <m/>
    <m/>
    <s v="JDALARCT"/>
    <s v="JDALARCT"/>
    <n v="19270"/>
    <s v="jocelyn.alarcon@consultor.wom.cl"/>
    <m/>
    <m/>
    <n v="59"/>
    <s v="America Quinteros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7127979"/>
    <s v="8"/>
    <s v="17127979-8"/>
    <s v="LMMARMOL"/>
    <s v="LUIS MATIAS MARMOLEJO LIZANA"/>
    <s v="LUIS MATIAS"/>
    <s v="MARMOLEJO LIZANA"/>
    <x v="1"/>
    <x v="5"/>
    <s v="Abandono de PEI"/>
    <m/>
    <d v="2019-06-14T00:00:00"/>
    <m/>
    <m/>
    <m/>
    <m/>
    <m/>
    <d v="1989-01-18T00:00:00"/>
    <s v="America Quinteros"/>
    <m/>
    <s v=""/>
    <d v="2019-06-04T00:00:00"/>
    <d v="2019-06-24T00:00:00"/>
    <m/>
    <m/>
    <s v="LMMARMOL"/>
    <s v="LMMARMOL"/>
    <n v="19034"/>
    <s v="luis.marmolejo@consultor.wom.cl"/>
    <m/>
    <m/>
    <n v="59"/>
    <s v="America Quinteros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6462037"/>
    <s v="9"/>
    <s v="16462037-9"/>
    <s v="RFHEREDC"/>
    <s v="ROCIO FRANCISCA MARANA-THA HEREDIA CESPEDES"/>
    <s v="ROCIO FRANCISCA MARANA-THA"/>
    <s v="HEREDIA CESPEDES"/>
    <x v="1"/>
    <x v="5"/>
    <s v="Abandono de PEI"/>
    <m/>
    <d v="2019-06-21T00:00:00"/>
    <m/>
    <m/>
    <m/>
    <m/>
    <m/>
    <d v="1986-04-18T00:00:00"/>
    <s v="America Quinteros"/>
    <m/>
    <s v=""/>
    <d v="2019-06-04T00:00:00"/>
    <d v="2019-06-24T00:00:00"/>
    <m/>
    <m/>
    <s v="RFHEREDC"/>
    <s v="RFHEREDC"/>
    <n v="19266"/>
    <s v="rocio.heredia@consultor.wom.cl"/>
    <m/>
    <m/>
    <n v="59"/>
    <s v="America Quinteros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5056244"/>
    <s v="9"/>
    <s v="15056244-9"/>
    <s v="ARMUNOZC"/>
    <s v="ANA RAQUEL MUÑOZ CARVAJAL"/>
    <s v="ANA RAQUEL"/>
    <s v="MUÑOZ CARVAJAL"/>
    <x v="1"/>
    <x v="5"/>
    <s v="Reprobado"/>
    <m/>
    <d v="2019-07-03T00:00:00"/>
    <m/>
    <m/>
    <m/>
    <m/>
    <m/>
    <d v="1983-02-28T00:00:00"/>
    <s v="Maria Fernanda Diaz"/>
    <m/>
    <s v=""/>
    <d v="2019-06-12T00:00:00"/>
    <d v="2019-07-01T00:00:00"/>
    <m/>
    <m/>
    <s v="ARMUNOZC"/>
    <s v="ARMUNOZC"/>
    <n v="19240"/>
    <s v="ana.munoz@consultor.wom.cl"/>
    <m/>
    <m/>
    <n v="60"/>
    <s v="Maria Fernanda Diaz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9823525"/>
    <s v="3"/>
    <s v="19823525-3"/>
    <s v="DDRIQUEG"/>
    <s v="DANALIA DEL CARMEN RIQUELME GOMEZ"/>
    <s v="DANALIA DEL CARMEN"/>
    <s v="RIQUELME GOMEZ"/>
    <x v="1"/>
    <x v="5"/>
    <s v="Reprobado"/>
    <m/>
    <d v="2019-07-03T00:00:00"/>
    <m/>
    <m/>
    <m/>
    <m/>
    <m/>
    <d v="1997-11-15T00:00:00"/>
    <s v="Maria Fernanda Diaz"/>
    <m/>
    <s v=""/>
    <d v="2019-06-12T00:00:00"/>
    <d v="2019-07-01T00:00:00"/>
    <m/>
    <m/>
    <s v="DDRIQUEG"/>
    <s v="DDRIQUEG"/>
    <n v="19229"/>
    <s v="danalia.riquelme@consultor.wom.cl"/>
    <m/>
    <m/>
    <n v="60"/>
    <s v="Maria Fernanda Diaz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5539174"/>
    <s v="K"/>
    <s v="15539174-K"/>
    <s v="JAGAMBOH"/>
    <s v="JEANETTE ALEJANDRA GAMBOA HIDALGO"/>
    <s v="JEANETTE ALEJANDRA"/>
    <s v="GAMBOA HIDALGO"/>
    <x v="1"/>
    <x v="5"/>
    <s v="Abandono de PEI"/>
    <m/>
    <d v="2019-06-29T00:00:00"/>
    <m/>
    <m/>
    <m/>
    <m/>
    <m/>
    <d v="1983-07-22T00:00:00"/>
    <s v="Maria Fernanda Diaz"/>
    <m/>
    <s v=""/>
    <d v="2019-06-12T00:00:00"/>
    <d v="2019-07-01T00:00:00"/>
    <m/>
    <m/>
    <s v="JAGAMBOH"/>
    <s v="JAGAMBOH"/>
    <n v="19208"/>
    <s v="jeanette.gamboa@consultor.wom.cl"/>
    <m/>
    <m/>
    <n v="60"/>
    <s v="Maria Fernanda Diaz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5051216"/>
    <s v="6"/>
    <s v="15051216-6"/>
    <s v="KAPETITG"/>
    <s v="KAREN ANDRE PETIT GONZALEZ"/>
    <s v="KAREN ANDRE"/>
    <s v="PETIT GONZALEZ"/>
    <x v="1"/>
    <x v="5"/>
    <s v="Abandono de PEI"/>
    <m/>
    <d v="2019-06-30T00:00:00"/>
    <m/>
    <m/>
    <m/>
    <m/>
    <m/>
    <d v="1982-04-14T00:00:00"/>
    <s v="Maria Fernanda Diaz"/>
    <m/>
    <s v=""/>
    <d v="2019-06-12T00:00:00"/>
    <d v="2019-07-01T00:00:00"/>
    <m/>
    <m/>
    <s v="KAPETITG"/>
    <s v="KAPETITG"/>
    <n v="19198"/>
    <s v="karen.petit@consultor.wom.cl"/>
    <m/>
    <m/>
    <n v="60"/>
    <s v="Maria Fernanda Diaz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9436033"/>
    <s v="9"/>
    <s v="19436033-9"/>
    <s v="KMESQUIE"/>
    <s v="KASSANDRA MAKARENA ESQUIVEL ESQUIVEL"/>
    <s v="KASSANDRA MAKARENA"/>
    <s v="ESQUIVEL ESQUIVEL"/>
    <x v="1"/>
    <x v="5"/>
    <s v="Abandono de PEI"/>
    <m/>
    <d v="2019-06-28T00:00:00"/>
    <m/>
    <m/>
    <m/>
    <m/>
    <m/>
    <d v="1997-03-03T00:00:00"/>
    <s v="Maria Fernanda Diaz"/>
    <m/>
    <s v=""/>
    <d v="2019-06-12T00:00:00"/>
    <d v="2019-07-01T00:00:00"/>
    <m/>
    <m/>
    <s v="KMESQUIE"/>
    <s v="KMESQUIE"/>
    <n v="19241"/>
    <s v="kassandra.esquivel@consultor.wom.cl"/>
    <m/>
    <m/>
    <n v="60"/>
    <s v="Maria Fernanda Diaz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7362621"/>
    <s v="5"/>
    <s v="17362621-5"/>
    <s v="KNMANRIB"/>
    <s v="KATHERINE NATALIE MANRIQUEZ BRAVO"/>
    <s v="KATHERINE NATALIE"/>
    <s v="MANRIQUEZ BRAVO"/>
    <x v="1"/>
    <x v="5"/>
    <s v="Abandono de PEI"/>
    <m/>
    <d v="2019-06-24T00:00:00"/>
    <m/>
    <m/>
    <m/>
    <m/>
    <m/>
    <d v="1988-10-26T00:00:00"/>
    <s v="Maria Fernanda Diaz"/>
    <m/>
    <s v=""/>
    <d v="2019-06-12T00:00:00"/>
    <d v="2019-07-01T00:00:00"/>
    <m/>
    <m/>
    <s v="KNMANRIB"/>
    <s v="KNMANRIB"/>
    <n v="19112"/>
    <s v="katherine.manriquez@consultor.wom.cl"/>
    <m/>
    <m/>
    <n v="60"/>
    <s v="Maria Fernanda Diaz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7438531"/>
    <s v="9"/>
    <s v="17438531-9"/>
    <s v="ONMARTIS"/>
    <s v="ODETTE NATHALIE MARTINEZ SEQUEIRA"/>
    <s v="ODETTE NATHALIE"/>
    <s v="MARTINEZ SEQUEIRA"/>
    <x v="1"/>
    <x v="5"/>
    <s v="Abandono de PEI"/>
    <m/>
    <d v="2019-06-19T00:00:00"/>
    <m/>
    <m/>
    <m/>
    <m/>
    <m/>
    <d v="1990-07-17T00:00:00"/>
    <s v="Maria Fernanda Diaz"/>
    <m/>
    <s v=""/>
    <d v="2019-06-12T00:00:00"/>
    <d v="2019-07-01T00:00:00"/>
    <m/>
    <m/>
    <s v="ONMARTIS"/>
    <s v="ONMARTIS"/>
    <n v="19304"/>
    <s v="odette.martinez@consultor.wom.cl"/>
    <m/>
    <m/>
    <n v="60"/>
    <s v="Maria Fernanda Diaz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8233276"/>
    <s v="3"/>
    <s v="18233276-3"/>
    <s v="BJVILLAR"/>
    <s v="BRYAN JOSE VILLALOBOS ROBLES"/>
    <s v="BRYAN JOSE"/>
    <s v="VILLALOBOS ROBLES "/>
    <x v="1"/>
    <x v="5"/>
    <s v="Abandono de PEI"/>
    <m/>
    <d v="2019-07-15T00:00:00"/>
    <m/>
    <m/>
    <m/>
    <m/>
    <m/>
    <d v="1992-11-02T00:00:00"/>
    <s v="Julia Arancibia"/>
    <m/>
    <s v=""/>
    <d v="2019-06-24T00:00:00"/>
    <d v="2019-07-16T00:00:00"/>
    <m/>
    <m/>
    <s v="BJVILLAR"/>
    <s v="BJVILLAR"/>
    <n v="19303"/>
    <s v="bryan.villalobos@consultor.wom.cl"/>
    <m/>
    <m/>
    <n v="61"/>
    <s v="Julia Arancibi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9347363"/>
    <s v="6"/>
    <s v="19347363-6"/>
    <s v="CMCARRAP"/>
    <s v="CRISTIAN MATIAS CARRASCO PERALTA"/>
    <s v="CRISTIAN MATIAS"/>
    <s v="CARRASCO PERALTA "/>
    <x v="1"/>
    <x v="5"/>
    <s v="Reprobado"/>
    <m/>
    <d v="2019-07-16T00:00:00"/>
    <m/>
    <m/>
    <m/>
    <m/>
    <m/>
    <d v="1996-01-11T00:00:00"/>
    <s v="Julia Arancibia"/>
    <m/>
    <s v=""/>
    <d v="2019-06-24T00:00:00"/>
    <d v="2019-07-16T00:00:00"/>
    <m/>
    <m/>
    <s v="CMCARRAP"/>
    <s v="CMCARRAP"/>
    <n v="19320"/>
    <s v="cristian.carrasco@consultor.wom.cl"/>
    <m/>
    <m/>
    <n v="61"/>
    <s v="Julia Arancibi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7171974"/>
    <s v="7"/>
    <s v="17171974-7"/>
    <s v="IAMELLAU"/>
    <s v="ISABEL ALEJANDRA MELLA URRUTIA"/>
    <s v="ISABEL ALEJANDRA"/>
    <s v="MELLA URRUTIA "/>
    <x v="1"/>
    <x v="5"/>
    <s v="Abandono de PEI"/>
    <m/>
    <d v="2019-07-03T00:00:00"/>
    <m/>
    <m/>
    <m/>
    <m/>
    <m/>
    <d v="1989-07-01T00:00:00"/>
    <s v="Julia Arancibia"/>
    <m/>
    <s v=""/>
    <d v="2019-06-24T00:00:00"/>
    <d v="2019-07-16T00:00:00"/>
    <m/>
    <m/>
    <s v="IAMELLAU"/>
    <s v="IAMELLAU"/>
    <n v="19314"/>
    <s v="isabel.mella@consultor.wom.cl"/>
    <m/>
    <m/>
    <n v="61"/>
    <s v="Julia Arancibi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9698406"/>
    <s v="2"/>
    <s v="19698406-2"/>
    <s v="JPCORTEM"/>
    <s v="JASMIN PAOLA CORTES MADRID"/>
    <s v="JASMIN PAOLA"/>
    <s v="CORTES MADRID"/>
    <x v="1"/>
    <x v="5"/>
    <s v="Abandono de PEI"/>
    <m/>
    <d v="2019-06-28T00:00:00"/>
    <m/>
    <m/>
    <m/>
    <m/>
    <m/>
    <d v="1997-12-12T00:00:00"/>
    <s v="Julia Arancibia"/>
    <m/>
    <s v=""/>
    <d v="2019-06-24T00:00:00"/>
    <d v="2019-07-16T00:00:00"/>
    <m/>
    <m/>
    <s v="JPCORTEM"/>
    <s v="JPCORTEM"/>
    <n v="19329"/>
    <s v="jasmin.cortes@consultor.wom.cl"/>
    <m/>
    <m/>
    <n v="61"/>
    <s v="Julia Arancibia"/>
    <x v="3"/>
    <m/>
    <s v=""/>
    <d v="2021-03-01T00:00:00"/>
    <s v=""/>
    <m/>
    <d v="2019-06-01T00:00:00"/>
    <s v=""/>
    <s v="No"/>
    <s v="No"/>
  </r>
  <r>
    <s v="Holdtech"/>
    <x v="0"/>
    <s v="Masivo"/>
    <s v="La Serena"/>
    <s v="15913002"/>
    <s v="9"/>
    <s v="15913002-9"/>
    <s v="KLPARRAE"/>
    <s v="KATHERINE LILIAN PARRA ESPINOSA"/>
    <s v=" KATHERINE LILIAN"/>
    <s v="PARRA ESPINOSA"/>
    <x v="1"/>
    <x v="5"/>
    <s v="Reprobado"/>
    <m/>
    <d v="2019-07-16T00:00:00"/>
    <m/>
    <m/>
    <m/>
    <m/>
    <m/>
    <d v="1984-08-03T00:00:00"/>
    <s v="Julia Arancibia"/>
    <m/>
    <s v=""/>
    <d v="2019-06-24T00:00:00"/>
    <d v="2019-07-16T00:00:00"/>
    <m/>
    <m/>
    <s v="KLPARRAE"/>
    <s v="KLPARRAE"/>
    <n v="19311"/>
    <s v="katherine.parra@consultor.wom.cl"/>
    <m/>
    <m/>
    <n v="61"/>
    <s v="Julia Arancibi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8633928"/>
    <s v="2"/>
    <s v="18633928-2"/>
    <s v="LLVALENG"/>
    <s v="LISSETT LORETO VALENZUELA GUERRERO"/>
    <s v=" LISSETT LORETO"/>
    <s v="VALENZUELA GUERRERO"/>
    <x v="1"/>
    <x v="5"/>
    <s v="Abandono de PEI"/>
    <m/>
    <d v="2019-07-15T00:00:00"/>
    <m/>
    <m/>
    <m/>
    <m/>
    <m/>
    <d v="1994-07-31T00:00:00"/>
    <s v="Julia Arancibia"/>
    <m/>
    <s v=""/>
    <d v="2019-06-24T00:00:00"/>
    <d v="2019-07-16T00:00:00"/>
    <m/>
    <m/>
    <s v="LLVALENG"/>
    <s v="LLVALENG"/>
    <n v="19090"/>
    <s v="lissett.valenzuela@consultor.wom.cl"/>
    <m/>
    <m/>
    <n v="61"/>
    <s v="Julia Arancibi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5595439"/>
    <s v="6"/>
    <s v="15595439-6"/>
    <s v="NGCERENG"/>
    <s v="NICOLE GERALDINE CERENIC GONZALEZ"/>
    <s v="NICOLE GERALDINE"/>
    <s v="CERENIC GONZALEZ "/>
    <x v="1"/>
    <x v="5"/>
    <s v="Abandono de PEI"/>
    <m/>
    <d v="2019-07-09T00:00:00"/>
    <m/>
    <m/>
    <m/>
    <m/>
    <m/>
    <d v="1984-01-20T00:00:00"/>
    <s v="Julia Arancibia"/>
    <m/>
    <s v=""/>
    <d v="2019-06-24T00:00:00"/>
    <d v="2019-07-16T00:00:00"/>
    <m/>
    <m/>
    <s v="NGCERENG"/>
    <s v="NGCERENG"/>
    <n v="19308"/>
    <s v="nicole.cerenic@consultor.wom.cl"/>
    <m/>
    <m/>
    <n v="61"/>
    <s v="Julia Arancibi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5885506"/>
    <s v="2"/>
    <s v="15885506-2"/>
    <s v="SMALVARA"/>
    <s v="SILEY MARIBELLA ALVAREZ ARACENA"/>
    <s v="SILEY MARIBELLA"/>
    <s v="ALVAREZ ARACENA "/>
    <x v="1"/>
    <x v="5"/>
    <s v="Abandono de PEI"/>
    <m/>
    <d v="2019-07-01T00:00:00"/>
    <m/>
    <m/>
    <m/>
    <m/>
    <m/>
    <d v="1984-11-14T00:00:00"/>
    <s v="Julia Arancibia"/>
    <m/>
    <s v=""/>
    <d v="2019-06-24T00:00:00"/>
    <d v="2019-07-16T00:00:00"/>
    <m/>
    <m/>
    <s v="SMALVARA"/>
    <s v="SMALVARA"/>
    <n v="19309"/>
    <s v="siley.alvarez@consultor.wom.cl"/>
    <m/>
    <m/>
    <n v="61"/>
    <s v="Julia Arancibi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20342026"/>
    <s v="9"/>
    <s v="20342026-9"/>
    <s v="VPMURILB"/>
    <s v="VALERIE PAOLA MURILLO BADILLA"/>
    <s v="VALERIE PAOLA"/>
    <s v="MURILLO BADILLA "/>
    <x v="1"/>
    <x v="5"/>
    <s v="Abandono de PEI"/>
    <m/>
    <d v="2019-07-08T00:00:00"/>
    <m/>
    <m/>
    <m/>
    <m/>
    <m/>
    <d v="1998-08-17T00:00:00"/>
    <s v="Julia Arancibia"/>
    <m/>
    <s v=""/>
    <d v="2019-06-24T00:00:00"/>
    <d v="2019-07-16T00:00:00"/>
    <m/>
    <m/>
    <s v="VPMURILB"/>
    <s v="VPMURILB"/>
    <n v="19312"/>
    <s v="valerie.murillo@consultor.wom.cl"/>
    <m/>
    <m/>
    <n v="61"/>
    <s v="Julia Arancibi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3874921"/>
    <s v="5"/>
    <s v="13874921-5"/>
    <s v="YDCASTRG"/>
    <s v="YOCELIN DEL CARMEN CASTRO GODOY"/>
    <s v="YOCELIN DEL CARMEN"/>
    <s v="CASTRO GODOY "/>
    <x v="1"/>
    <x v="5"/>
    <s v="Abandono de PEI"/>
    <m/>
    <d v="2019-07-09T00:00:00"/>
    <m/>
    <m/>
    <m/>
    <m/>
    <m/>
    <d v="1980-03-26T00:00:00"/>
    <s v="Julia Arancibia"/>
    <m/>
    <s v=""/>
    <d v="2019-06-24T00:00:00"/>
    <d v="2019-07-16T00:00:00"/>
    <m/>
    <m/>
    <s v="YDCASTRG"/>
    <s v="YDCASTRG"/>
    <n v="19323"/>
    <s v="yocelin.castro@consultor.wom.cl"/>
    <m/>
    <m/>
    <n v="61"/>
    <s v="Julia Arancibi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6388781"/>
    <s v="9"/>
    <s v="16388781-9"/>
    <s v="AMAEULTZ"/>
    <s v="ALISSON MALU AEULTT ZEPEDA"/>
    <s v="ALISSON MALU"/>
    <s v="AEULTT ZEPEDA "/>
    <x v="1"/>
    <x v="5"/>
    <s v="Abandono de PEI"/>
    <m/>
    <d v="2019-07-10T00:00:00"/>
    <m/>
    <m/>
    <m/>
    <m/>
    <m/>
    <s v="12/10/1985"/>
    <s v="Catherine Barraza"/>
    <m/>
    <s v=""/>
    <d v="2019-07-03T00:00:00"/>
    <d v="2019-07-24T00:00:00"/>
    <m/>
    <m/>
    <s v="AMAEULTZ"/>
    <s v="AMAEULTZ"/>
    <n v="19229"/>
    <s v="alisson.aeultt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20006514"/>
    <s v="K"/>
    <s v="20006514-K"/>
    <s v="CIARAYAM"/>
    <s v="CONSUELO IGNACIA ARAYA MERCADO"/>
    <s v="CONSUELO IGNACIA"/>
    <s v="ARAYA MERCADO "/>
    <x v="1"/>
    <x v="5"/>
    <s v="Abandono de PEI"/>
    <m/>
    <d v="2019-07-24T00:00:00"/>
    <m/>
    <m/>
    <m/>
    <m/>
    <m/>
    <s v="08/06/1999"/>
    <s v="Catherine Barraza"/>
    <m/>
    <s v=""/>
    <d v="2019-07-03T00:00:00"/>
    <d v="2019-07-24T00:00:00"/>
    <m/>
    <m/>
    <s v="CIARAYAM"/>
    <s v="CIARAYAM"/>
    <n v="19193"/>
    <s v="consuelo.araya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8758891"/>
    <s v="K"/>
    <s v="18758891-K"/>
    <s v="CMCASTIA"/>
    <s v="CONTANZA MACARENA CASTILLO AMANTE"/>
    <s v="CONTANZA MACARENA"/>
    <s v="CASTILLO AMANTE "/>
    <x v="1"/>
    <x v="5"/>
    <s v="Abandono de PEI"/>
    <m/>
    <d v="2019-07-11T00:00:00"/>
    <m/>
    <m/>
    <m/>
    <m/>
    <m/>
    <s v="08/11/1994"/>
    <s v="Catherine Barraza"/>
    <m/>
    <s v=""/>
    <d v="2019-07-03T00:00:00"/>
    <d v="2019-07-24T00:00:00"/>
    <m/>
    <m/>
    <s v="CMCASTIA"/>
    <s v="CMCASTIA"/>
    <n v="19228"/>
    <s v="contanza.castillo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9054610"/>
    <s v="1"/>
    <s v="19054610-1"/>
    <s v="DANUNEZS"/>
    <s v="DEISY ANDREA NUÑEZ SANCHEZ"/>
    <s v="DEISY ANDREA"/>
    <s v="NUÑEZ SANCHEZ "/>
    <x v="1"/>
    <x v="5"/>
    <s v="Abandono de PEI"/>
    <m/>
    <d v="2019-07-19T00:00:00"/>
    <m/>
    <m/>
    <m/>
    <m/>
    <m/>
    <s v="12/03/1995"/>
    <s v="Catherine Barraza"/>
    <m/>
    <s v=""/>
    <d v="2019-07-03T00:00:00"/>
    <d v="2019-07-24T00:00:00"/>
    <m/>
    <m/>
    <s v="DANUNEZS"/>
    <s v="DANUNEZS"/>
    <n v="19267"/>
    <s v="deisy.nunez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8278386"/>
    <s v="2"/>
    <s v="18278386-2"/>
    <s v="FACORTEQ"/>
    <s v="FELIPE ALEJANDRO CORTES QUIROZ"/>
    <s v="FELIPE ALEJANDRO"/>
    <s v="CORTES QUIROZ "/>
    <x v="1"/>
    <x v="5"/>
    <s v="Reprobado"/>
    <m/>
    <d v="2019-07-26T00:00:00"/>
    <m/>
    <m/>
    <m/>
    <m/>
    <m/>
    <s v="17/10/1992"/>
    <s v="Catherine Barraza"/>
    <m/>
    <s v=""/>
    <d v="2019-07-03T00:00:00"/>
    <d v="2019-07-24T00:00:00"/>
    <m/>
    <m/>
    <s v="FACORTEQ"/>
    <s v="FACORTEQ"/>
    <n v="19068"/>
    <s v="felipe.cortes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9506766"/>
    <s v="K"/>
    <s v="19506766-K"/>
    <s v="FEESPINF"/>
    <s v="FABIAN EDUARDO ESPINOZA FLORES"/>
    <s v="FABIAN EDUARDO"/>
    <s v="ESPINOZA FLORES "/>
    <x v="1"/>
    <x v="5"/>
    <s v="Abandono de PEI"/>
    <m/>
    <d v="2019-07-12T00:00:00"/>
    <m/>
    <m/>
    <m/>
    <m/>
    <m/>
    <s v="05/06/1997"/>
    <s v="Catherine Barraza"/>
    <m/>
    <s v=""/>
    <d v="2019-07-03T00:00:00"/>
    <d v="2019-07-24T00:00:00"/>
    <m/>
    <m/>
    <s v="FEESPINF"/>
    <s v="FEESPINF"/>
    <n v="19241"/>
    <s v="fabian.espinoza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7628603"/>
    <s v="2"/>
    <s v="17628603-2"/>
    <s v="FIGOMEZO"/>
    <s v="FELIPE IGNACIO GOMEZ OLIVARES"/>
    <s v="FELIPE IGNACIO"/>
    <s v="GOMEZ OLIVARES "/>
    <x v="1"/>
    <x v="5"/>
    <s v="Reprobado"/>
    <m/>
    <d v="2019-07-26T00:00:00"/>
    <m/>
    <m/>
    <m/>
    <m/>
    <m/>
    <s v="27/03/1990"/>
    <s v="Catherine Barraza"/>
    <m/>
    <s v=""/>
    <d v="2019-07-03T00:00:00"/>
    <d v="2019-07-24T00:00:00"/>
    <m/>
    <m/>
    <s v="FIGOMEZO"/>
    <s v="FIGOMEZO"/>
    <n v="19089"/>
    <s v="felipe.gomez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7295024"/>
    <s v="8"/>
    <s v="17295024-8"/>
    <s v="KCCALDEP"/>
    <s v="KATHERINE CONSTANZA CALDERA PALLAUTA"/>
    <s v="KATHERINE CONSTANZA"/>
    <s v="CALDERA PALLAUTA "/>
    <x v="1"/>
    <x v="5"/>
    <s v="Abandono de PEI"/>
    <m/>
    <d v="2019-07-08T00:00:00"/>
    <m/>
    <m/>
    <m/>
    <m/>
    <m/>
    <s v="01/01/1990"/>
    <s v="Catherine Barraza"/>
    <m/>
    <s v=""/>
    <d v="2019-07-03T00:00:00"/>
    <d v="2019-07-24T00:00:00"/>
    <m/>
    <m/>
    <s v="KCCALDEP"/>
    <s v="KCCALDEP"/>
    <n v="19096"/>
    <s v="katherine.caldera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7074860"/>
    <s v="3"/>
    <s v="17074860-3"/>
    <s v="LSHONORC"/>
    <s v="LEYLA SOLEDAD HONORES CASTILLO"/>
    <s v="LEYLA SOLEDAD"/>
    <s v="HONORES CASTILLO "/>
    <x v="1"/>
    <x v="5"/>
    <s v="Abandono de PEI"/>
    <m/>
    <d v="2019-07-07T00:00:00"/>
    <m/>
    <m/>
    <m/>
    <m/>
    <m/>
    <s v="28/04/1989"/>
    <s v="Catherine Barraza"/>
    <m/>
    <s v=""/>
    <d v="2019-07-03T00:00:00"/>
    <d v="2019-07-24T00:00:00"/>
    <m/>
    <m/>
    <s v="LSHONORC"/>
    <s v="LSHONORC"/>
    <n v="19270"/>
    <s v="leyla.honores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6878735"/>
    <s v="9"/>
    <s v="16878735-9"/>
    <s v="MAGOMEZD"/>
    <s v="MIGUEL ANGEL GOMEZ DIAZ"/>
    <s v="MIGUEL ANGEL"/>
    <s v="GOMEZ DIAZ "/>
    <x v="1"/>
    <x v="5"/>
    <s v="Abandono de PEI"/>
    <m/>
    <d v="2019-07-13T00:00:00"/>
    <m/>
    <m/>
    <m/>
    <m/>
    <m/>
    <s v="25/03/1984"/>
    <s v="Catherine Barraza"/>
    <m/>
    <s v=""/>
    <d v="2019-07-03T00:00:00"/>
    <d v="2019-07-24T00:00:00"/>
    <m/>
    <m/>
    <s v="MAGOMEZD"/>
    <s v="MAGOMEZD"/>
    <n v="19240"/>
    <s v="miguel.gomez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9979721"/>
    <s v="2"/>
    <s v="19979721-2"/>
    <s v="OCVILLAH"/>
    <s v="OSVALDO CRISTOFER VILLAR HERRERA"/>
    <s v="OSVALDO CRISTOFER"/>
    <s v="VILLAR HERRERA "/>
    <x v="1"/>
    <x v="5"/>
    <s v="Abandono de PEI"/>
    <m/>
    <d v="2019-07-08T00:00:00"/>
    <m/>
    <m/>
    <m/>
    <m/>
    <m/>
    <s v="21/02/1999"/>
    <s v="Catherine Barraza"/>
    <m/>
    <s v=""/>
    <d v="2019-07-03T00:00:00"/>
    <d v="2019-07-24T00:00:00"/>
    <m/>
    <m/>
    <s v="OCVILLAH"/>
    <s v="OCVILLAH"/>
    <n v="19158"/>
    <s v="osvaldo.villar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9322123"/>
    <s v="8"/>
    <s v="19322123-8"/>
    <s v="TBCALLEA"/>
    <s v="TAMARA BELEN CALLEJAS ANGEL"/>
    <s v="TAMARA BELEN"/>
    <s v="CALLEJAS ANGEL "/>
    <x v="1"/>
    <x v="5"/>
    <s v="Abandono de PEI"/>
    <m/>
    <d v="2019-07-10T00:00:00"/>
    <m/>
    <m/>
    <m/>
    <m/>
    <m/>
    <s v="18/05/1996"/>
    <s v="Catherine Barraza"/>
    <m/>
    <s v=""/>
    <d v="2019-07-03T00:00:00"/>
    <d v="2019-07-24T00:00:00"/>
    <m/>
    <m/>
    <s v="TBCALLEA"/>
    <s v="TBCALLEA"/>
    <n v="19198"/>
    <s v="tamara.callejas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7645132"/>
    <s v="7"/>
    <s v="17645132-7"/>
    <s v="VMCORTES"/>
    <s v="VALENTINA MAURICIA ANAHI CORTES SAAVEDRA"/>
    <s v="VALENTINA MAURICIA ANAHI"/>
    <s v="CORTES SAAVEDRA "/>
    <x v="1"/>
    <x v="5"/>
    <s v="Reprobado"/>
    <m/>
    <d v="2019-07-26T00:00:00"/>
    <m/>
    <m/>
    <m/>
    <m/>
    <m/>
    <s v="05/12/1991"/>
    <s v="Catherine Barraza"/>
    <m/>
    <s v=""/>
    <d v="2019-07-03T00:00:00"/>
    <d v="2019-07-24T00:00:00"/>
    <m/>
    <m/>
    <s v="VMCORTES"/>
    <s v="VMCORTES"/>
    <n v="19233"/>
    <s v="valentina.cortes@consultor.wom.cl"/>
    <m/>
    <m/>
    <n v="62"/>
    <s v="Catherine Barraz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9683971"/>
    <s v="2"/>
    <s v="19683971-2"/>
    <s v="AAINOSTM"/>
    <s v="ANDRES ANTONIO INOSTROZA MEDEL"/>
    <s v="ANDRES ANTONIO"/>
    <s v="INOSTROZA MEDEL "/>
    <x v="1"/>
    <x v="5"/>
    <s v="Abandono de PEI"/>
    <m/>
    <d v="2019-07-30T00:00:00"/>
    <m/>
    <m/>
    <m/>
    <m/>
    <m/>
    <s v="03/08/1997"/>
    <s v="Yesenia Sepulveda"/>
    <m/>
    <s v=""/>
    <d v="2019-07-11T00:00:00"/>
    <d v="2019-08-02T00:00:00"/>
    <m/>
    <m/>
    <s v="AAINOSTM"/>
    <s v="AAINOSTM"/>
    <n v="19324"/>
    <s v="andres.inostroza@consultor.wom.cl"/>
    <m/>
    <m/>
    <n v="63"/>
    <s v="Yesenia Sepulved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8668081"/>
    <s v="2"/>
    <s v="18668081-2"/>
    <s v="DAESPINV"/>
    <s v="DIEGO ALONSO ESPINOZA VIVANCO"/>
    <s v="DIEGO ALONSO"/>
    <s v="ESPINOZA VIVANCO "/>
    <x v="1"/>
    <x v="5"/>
    <s v="Reprobado"/>
    <m/>
    <d v="2019-08-06T00:00:00"/>
    <m/>
    <m/>
    <m/>
    <m/>
    <m/>
    <s v="16/05/1994"/>
    <s v="Yesenia Sepulveda"/>
    <m/>
    <s v=""/>
    <d v="2019-07-11T00:00:00"/>
    <d v="2019-08-02T00:00:00"/>
    <m/>
    <m/>
    <s v="DAESPINV"/>
    <s v="DAESPINV"/>
    <n v="19277"/>
    <s v="diego.espinoza@consultor.wom.cl"/>
    <m/>
    <m/>
    <n v="63"/>
    <s v="Yesenia Sepulveda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8493438"/>
    <s v="8"/>
    <s v="18493438-8"/>
    <s v="DASOTOJ"/>
    <s v="DANIEL ANTONIO SOTO JULIA"/>
    <s v="DANIEL ANTONIO"/>
    <s v="SOTO JULIA "/>
    <x v="1"/>
    <x v="5"/>
    <s v="Abandono de PEI"/>
    <m/>
    <d v="2019-07-31T00:00:00"/>
    <m/>
    <m/>
    <m/>
    <m/>
    <m/>
    <s v="16/02/1993"/>
    <s v="Yesenia Sepulveda"/>
    <m/>
    <s v=""/>
    <d v="2019-07-11T00:00:00"/>
    <d v="2019-08-02T00:00:00"/>
    <m/>
    <m/>
    <s v="DASOTOJ"/>
    <s v="DASOTOJ"/>
    <n v="19338"/>
    <s v="daniel.soto@consultor.wom.cl"/>
    <m/>
    <m/>
    <n v="63"/>
    <s v="Yesenia Sepulved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8952653"/>
    <s v="9"/>
    <s v="18952653-9"/>
    <s v="EDCORTEH"/>
    <s v="ESTEFANIA DEL ROSARIO CORTES HERRERA"/>
    <s v="ESTEFANIA DEL ROSARIO"/>
    <s v="CORTES HERRERA "/>
    <x v="1"/>
    <x v="5"/>
    <s v="Abandono de PEI"/>
    <m/>
    <d v="2019-07-22T00:00:00"/>
    <m/>
    <m/>
    <m/>
    <m/>
    <m/>
    <s v="22/05/1995"/>
    <s v="Yesenia Sepulveda"/>
    <m/>
    <s v=""/>
    <d v="2019-07-11T00:00:00"/>
    <d v="2019-08-02T00:00:00"/>
    <m/>
    <m/>
    <s v="EDCORTEH"/>
    <s v="EDCORTEH"/>
    <n v="19099"/>
    <s v="estefania.cortes@consultor.wom.cl"/>
    <m/>
    <m/>
    <n v="63"/>
    <s v="Yesenia Sepulved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9662113"/>
    <s v="K"/>
    <s v="19662113-K"/>
    <s v="FCZARRIC"/>
    <s v="FRANCIA CAROLINA ZARRICUETA CORTES"/>
    <s v="FRANCIA CAROLINA"/>
    <s v="ZARRICUETA CORTES "/>
    <x v="1"/>
    <x v="5"/>
    <s v="Reprobado"/>
    <m/>
    <d v="2019-08-06T00:00:00"/>
    <m/>
    <m/>
    <m/>
    <m/>
    <m/>
    <s v="09/02/1998"/>
    <s v="Yesenia Sepulveda"/>
    <m/>
    <s v=""/>
    <d v="2019-07-11T00:00:00"/>
    <d v="2019-08-02T00:00:00"/>
    <m/>
    <m/>
    <s v="FCZARRIC"/>
    <s v="FCZARRIC"/>
    <n v="19297"/>
    <s v="francia.zarricueta@consultor.wom.cl"/>
    <m/>
    <m/>
    <n v="63"/>
    <s v="Yesenia Sepulveda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7725492"/>
    <s v="4"/>
    <s v="17725492-4"/>
    <s v="FIPINOO"/>
    <s v="FRANCISCO IGNACIO PINO OLIVARES"/>
    <s v="FRANCISCO IGNACIO"/>
    <s v="PINO OLIVARES "/>
    <x v="1"/>
    <x v="5"/>
    <s v="Abandono de PEI"/>
    <m/>
    <d v="2019-07-23T00:00:00"/>
    <m/>
    <m/>
    <m/>
    <m/>
    <m/>
    <s v="12/12/1990"/>
    <s v="Yesenia Sepulveda"/>
    <m/>
    <s v=""/>
    <d v="2019-07-11T00:00:00"/>
    <d v="2019-08-02T00:00:00"/>
    <m/>
    <m/>
    <s v="FIPINOO"/>
    <s v="FIPINOO"/>
    <n v="19334"/>
    <s v="francisco.pino@consultor.wom.cl"/>
    <m/>
    <m/>
    <n v="63"/>
    <s v="Yesenia Sepulved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9683836"/>
    <s v="8"/>
    <s v="19683836-8"/>
    <s v="ICGALLEV"/>
    <s v="ISAMAR CARMEN GALLEGOS VIDAL"/>
    <s v="ISAMAR CARMEN"/>
    <s v="GALLEGOS VIDAL "/>
    <x v="1"/>
    <x v="5"/>
    <s v="Reprobado"/>
    <m/>
    <d v="2019-08-06T00:00:00"/>
    <m/>
    <m/>
    <m/>
    <m/>
    <m/>
    <s v="30/01/1900"/>
    <s v="Yesenia Sepulveda"/>
    <m/>
    <s v=""/>
    <d v="2019-07-11T00:00:00"/>
    <d v="2019-08-02T00:00:00"/>
    <m/>
    <m/>
    <s v="ICGALLEV"/>
    <s v="ICGALLEV"/>
    <n v="19337"/>
    <s v="isamar.gallegos@consultor.wom.cl"/>
    <m/>
    <m/>
    <n v="63"/>
    <s v="Yesenia Sepulveda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6382761"/>
    <s v="1"/>
    <s v="16382761-1"/>
    <s v="KNDERAMM"/>
    <s v="KIRA NICOLL DERAMOND MAZUELA"/>
    <s v="KIRA NICOLL"/>
    <s v="DERAMOND MAZUELA "/>
    <x v="1"/>
    <x v="5"/>
    <s v="Abandono de PEI"/>
    <m/>
    <d v="2019-07-31T00:00:00"/>
    <m/>
    <m/>
    <m/>
    <m/>
    <m/>
    <s v="18/07/1986"/>
    <s v="Yesenia Sepulveda"/>
    <m/>
    <s v=""/>
    <d v="2019-07-11T00:00:00"/>
    <d v="2019-08-02T00:00:00"/>
    <m/>
    <m/>
    <s v="KNDERAMM"/>
    <s v="KNDERAMM"/>
    <n v="19304"/>
    <s v="kira.deramond@consultor.wom.cl"/>
    <m/>
    <m/>
    <n v="63"/>
    <s v="Yesenia Sepulved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5035894"/>
    <s v="9"/>
    <s v="15035894-9"/>
    <s v="NDCHINGC"/>
    <s v="NEVENKA DEL CARMEN CHINGA CALLEJAS"/>
    <s v="NEVENKA DEL CARMEN"/>
    <s v="CHINGA CALLEJAS "/>
    <x v="1"/>
    <x v="5"/>
    <s v="Abandono de PEI"/>
    <m/>
    <d v="2019-07-22T00:00:00"/>
    <m/>
    <m/>
    <m/>
    <m/>
    <m/>
    <s v="02/05/1985"/>
    <s v="Yesenia Sepulveda"/>
    <m/>
    <s v=""/>
    <d v="2019-07-11T00:00:00"/>
    <d v="2019-08-02T00:00:00"/>
    <m/>
    <m/>
    <s v="NDCHINGC"/>
    <s v="NDCHINGC"/>
    <n v="19178"/>
    <s v="nevenka.chinga@consultor.wom.cl"/>
    <m/>
    <m/>
    <n v="63"/>
    <s v="Yesenia Sepulved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6840240"/>
    <s v="6"/>
    <s v="16840240-6"/>
    <s v="VFHUERTC"/>
    <s v="VALERIA FERNANDA HUERTA CORTES"/>
    <s v="VALERIA FERNANDA"/>
    <s v="HUERTA CORTES "/>
    <x v="1"/>
    <x v="5"/>
    <s v="Abandono de PEI"/>
    <m/>
    <d v="2019-07-22T00:00:00"/>
    <m/>
    <m/>
    <m/>
    <m/>
    <m/>
    <s v="11/06/1988"/>
    <s v="Yesenia Sepulveda"/>
    <m/>
    <s v=""/>
    <d v="2019-07-11T00:00:00"/>
    <d v="2019-08-02T00:00:00"/>
    <m/>
    <m/>
    <s v="VFHUERTC"/>
    <s v="VFHUERTC"/>
    <n v="19285"/>
    <s v="valeria.huerta@consultor.wom.cl"/>
    <m/>
    <m/>
    <n v="63"/>
    <s v="Yesenia Sepulveda"/>
    <x v="3"/>
    <m/>
    <s v=""/>
    <d v="2021-03-01T00:00:00"/>
    <s v=""/>
    <m/>
    <d v="2019-07-01T00:00:00"/>
    <s v=""/>
    <s v="No"/>
    <s v="No"/>
  </r>
  <r>
    <s v="Holdtech"/>
    <x v="0"/>
    <s v="Masivo"/>
    <s v="La Serena"/>
    <s v="19257188"/>
    <s v="K"/>
    <s v="19257188-K"/>
    <s v="DEGUERRM"/>
    <s v="DARIO ESTEBAN GUERRERO MUÑOZ"/>
    <s v="DARIO ESTEBAN"/>
    <s v="GUERRERO MUÑOZ "/>
    <x v="1"/>
    <x v="5"/>
    <s v="Abandono de PEI"/>
    <m/>
    <d v="2019-08-13T00:00:00"/>
    <m/>
    <m/>
    <m/>
    <m/>
    <m/>
    <s v="08/03/1996"/>
    <s v="Maria Fernanda Diaz"/>
    <m/>
    <s v=""/>
    <d v="2019-07-29T00:00:00"/>
    <d v="2019-08-20T00:00:00"/>
    <m/>
    <m/>
    <s v="DEGUERRM"/>
    <s v="DEGUERRM"/>
    <n v="19351"/>
    <s v="dario.guerrero@consultor.wom.cl"/>
    <m/>
    <m/>
    <n v="64"/>
    <s v="Maria Fernanda Diaz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7226302"/>
    <s v="K"/>
    <s v="17226302-K"/>
    <s v="DGCARVAA"/>
    <s v="DAVID GUILLERMO CARVAJAL AHUMADA"/>
    <s v="DAVID GUILLERMO"/>
    <s v="CARVAJAL AHUMADA "/>
    <x v="1"/>
    <x v="5"/>
    <s v="Abandono de PEI"/>
    <m/>
    <d v="2019-08-06T00:00:00"/>
    <m/>
    <m/>
    <m/>
    <m/>
    <m/>
    <s v="30/01/1989"/>
    <s v="Maria Fernanda Diaz"/>
    <m/>
    <s v=""/>
    <d v="2019-07-29T00:00:00"/>
    <d v="2019-08-20T00:00:00"/>
    <m/>
    <m/>
    <s v="DGCARVAA"/>
    <s v="DGCARVAA"/>
    <n v="19355"/>
    <s v="david.carvajal@consultor.wom.cl"/>
    <m/>
    <m/>
    <n v="64"/>
    <s v="Maria Fernanda Diaz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20168305"/>
    <s v="K"/>
    <s v="20168305-K"/>
    <s v="JMSANTIP"/>
    <s v="JOSE MIGUEL SANTIBAÑEZ PORTILLA"/>
    <s v="JOSE MIGUEL"/>
    <s v="SANTIBAÑEZ PORTILLA "/>
    <x v="1"/>
    <x v="5"/>
    <s v="Reprobado"/>
    <m/>
    <d v="2019-08-20T00:00:00"/>
    <m/>
    <m/>
    <m/>
    <m/>
    <m/>
    <s v="23/10/1999"/>
    <s v="Maria Fernanda Diaz"/>
    <m/>
    <s v=""/>
    <d v="2019-07-29T00:00:00"/>
    <d v="2019-08-20T00:00:00"/>
    <m/>
    <m/>
    <s v="JMSANTIP"/>
    <s v="JMSANTIP"/>
    <n v="19340"/>
    <s v="jose.santibanez@consultor.wom.cl"/>
    <m/>
    <m/>
    <n v="64"/>
    <s v="Maria Fernanda Diaz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8646032"/>
    <s v="4"/>
    <s v="18646032-4"/>
    <s v="JVJIMENB"/>
    <s v="JOSELYN VERONICA JIMENEZ BRIONES"/>
    <s v="JOSELYN VERONICA"/>
    <s v="JIMENEZ BRIONES "/>
    <x v="1"/>
    <x v="5"/>
    <s v="Abandono de PEI"/>
    <m/>
    <d v="2019-08-06T00:00:00"/>
    <m/>
    <m/>
    <m/>
    <m/>
    <m/>
    <s v="08/04/1994"/>
    <s v="Maria Fernanda Diaz"/>
    <m/>
    <s v=""/>
    <d v="2019-07-29T00:00:00"/>
    <d v="2019-08-20T00:00:00"/>
    <m/>
    <m/>
    <s v="JVJIMENB"/>
    <s v="JVJIMENB"/>
    <n v="19320"/>
    <s v="joselyn.jimenez@consultor.wom.cl"/>
    <m/>
    <m/>
    <n v="64"/>
    <s v="Maria Fernanda Diaz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7980056"/>
    <s v="K"/>
    <s v="17980056-K"/>
    <s v="MABARRAZ"/>
    <s v="MARCO ANTONIO BARRAZA ARAYA"/>
    <s v="MARCO ANTONIO"/>
    <s v="BARRAZA ARAYA "/>
    <x v="1"/>
    <x v="5"/>
    <s v="Abandono de PEI"/>
    <m/>
    <d v="2019-08-08T00:00:00"/>
    <m/>
    <m/>
    <m/>
    <m/>
    <m/>
    <s v="08/11/1991"/>
    <s v="Maria Fernanda Diaz"/>
    <m/>
    <s v=""/>
    <d v="2019-07-29T00:00:00"/>
    <d v="2019-08-20T00:00:00"/>
    <m/>
    <m/>
    <s v="MABARRAZ"/>
    <s v="MABARRAZ"/>
    <n v="19348"/>
    <s v="marco.barraza@consultor.wom.cl"/>
    <m/>
    <m/>
    <n v="64"/>
    <s v="Maria Fernanda Diaz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7022828"/>
    <s v="6"/>
    <s v="17022828-6"/>
    <s v="MDROMERS"/>
    <s v="MARIA DE LOS ANGELES ROMERO SANDOVAL"/>
    <s v="MARIA DE LOS ANGELES"/>
    <s v="ROMERO SANDOVAL "/>
    <x v="1"/>
    <x v="5"/>
    <s v="Abandono de PEI"/>
    <m/>
    <d v="2019-08-06T00:00:00"/>
    <m/>
    <m/>
    <m/>
    <m/>
    <m/>
    <s v="07/01/1988"/>
    <s v="Maria Fernanda Diaz"/>
    <m/>
    <s v=""/>
    <d v="2019-07-29T00:00:00"/>
    <d v="2019-08-20T00:00:00"/>
    <m/>
    <m/>
    <s v="MDROMERS"/>
    <s v="MDROMERS"/>
    <n v="19339"/>
    <s v="maria.romero@consultor.wom.cl"/>
    <m/>
    <m/>
    <n v="64"/>
    <s v="Maria Fernanda Diaz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9660290"/>
    <s v="9"/>
    <s v="19660290-9"/>
    <s v="TFSANTAR"/>
    <s v="TAMARA FERNANDA SANTANDER RODRIGUEZ"/>
    <s v="TAMARA FERNANDA"/>
    <s v="SANTANDER RODRIGUEZ "/>
    <x v="1"/>
    <x v="5"/>
    <s v="Abandono de PEI"/>
    <m/>
    <d v="2019-08-19T00:00:00"/>
    <m/>
    <m/>
    <m/>
    <m/>
    <m/>
    <s v="09/06/1997"/>
    <s v="Maria Fernanda Diaz"/>
    <m/>
    <s v=""/>
    <d v="2019-07-29T00:00:00"/>
    <d v="2019-08-20T00:00:00"/>
    <m/>
    <m/>
    <s v="TFSANTAR"/>
    <s v="TFSANTAR"/>
    <n v="19308"/>
    <s v="tamara.santander@consultor.wom.cl"/>
    <m/>
    <m/>
    <n v="64"/>
    <s v="Maria Fernanda Diaz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7805196"/>
    <s v="2"/>
    <s v="17805196-2"/>
    <s v="VCBRAVOA"/>
    <s v="VANESSA CAROLINA BRAVO ARAYA"/>
    <s v="VANESSA CAROLINA"/>
    <s v="BRAVO ARAYA "/>
    <x v="1"/>
    <x v="5"/>
    <s v="Abandono de PEI"/>
    <m/>
    <d v="2019-08-06T00:00:00"/>
    <m/>
    <m/>
    <m/>
    <m/>
    <m/>
    <s v="10/12/1990"/>
    <s v="Maria Fernanda Diaz"/>
    <m/>
    <s v=""/>
    <d v="2019-07-29T00:00:00"/>
    <d v="2019-08-20T00:00:00"/>
    <m/>
    <m/>
    <s v="VCBRAVOA"/>
    <s v="VCBRAVOA"/>
    <n v="19314"/>
    <s v="vanessa.bravo@consultor.wom.cl"/>
    <m/>
    <m/>
    <n v="64"/>
    <s v="Maria Fernanda Diaz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9171210"/>
    <s v="2"/>
    <s v="19171210-2"/>
    <s v="CIGLASEC"/>
    <s v="CAMILO IGNACIO GLASER CURINAO"/>
    <s v="CAMILO IGNACIO"/>
    <s v="GLASER CURINAO "/>
    <x v="1"/>
    <x v="5"/>
    <s v="Abandono de PEI"/>
    <m/>
    <d v="2019-08-26T00:00:00"/>
    <m/>
    <m/>
    <m/>
    <m/>
    <m/>
    <d v="1995-06-28T00:00:00"/>
    <s v="America Quinteros"/>
    <m/>
    <s v=""/>
    <d v="2019-08-12T00:00:00"/>
    <d v="2019-09-02T00:00:00"/>
    <m/>
    <m/>
    <s v="CIGLASEC"/>
    <s v="CIGLASEC"/>
    <n v="19359"/>
    <s v="camilo.glaser@consultor.wom.cl"/>
    <m/>
    <m/>
    <n v="65"/>
    <s v="America Quinteros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6308631"/>
    <s v="K"/>
    <s v="16308631-K"/>
    <s v="CXCISTEL"/>
    <s v="CINDY XIMENA CISTERNAS LEDEZMA"/>
    <s v="CINDY XIMENA"/>
    <s v="CISTERNAS LEDEZMA "/>
    <x v="1"/>
    <x v="5"/>
    <s v="Abandono de PEI"/>
    <m/>
    <d v="2019-08-28T00:00:00"/>
    <m/>
    <m/>
    <m/>
    <m/>
    <m/>
    <d v="1986-11-24T00:00:00"/>
    <s v="America Quinteros"/>
    <m/>
    <s v=""/>
    <d v="2019-08-12T00:00:00"/>
    <d v="2019-09-02T00:00:00"/>
    <m/>
    <m/>
    <s v="CXCISTEL"/>
    <s v="CXCISTEL"/>
    <n v="19178"/>
    <s v="cindy.cisternas@consultor.wom.cl"/>
    <m/>
    <m/>
    <n v="65"/>
    <s v="America Quinteros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8442027"/>
    <s v="9"/>
    <s v="18442027-9"/>
    <s v="RMGONZAM"/>
    <s v="RUBEN MARCOS GONZALEZ MEDINA"/>
    <s v="RUBEN MARCOS"/>
    <s v="GONZALEZ MEDINA "/>
    <x v="1"/>
    <x v="5"/>
    <s v="Abandono de PEI"/>
    <m/>
    <d v="2019-08-17T00:00:00"/>
    <m/>
    <m/>
    <m/>
    <m/>
    <m/>
    <d v="1993-04-24T00:00:00"/>
    <s v="America Quinteros"/>
    <m/>
    <s v=""/>
    <d v="2019-08-12T00:00:00"/>
    <d v="2019-09-02T00:00:00"/>
    <m/>
    <m/>
    <s v="RMGONZAM"/>
    <s v="RMGONZAM"/>
    <n v="19361"/>
    <s v="ruben.gonzalez@consultor.wom.cl"/>
    <m/>
    <m/>
    <n v="65"/>
    <s v="America Quinteros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9258249"/>
    <s v="0"/>
    <s v="19258249-0"/>
    <s v="TCCHAVES"/>
    <s v="TAMARA CONSTANZA CHAVEZ SEGOVIA"/>
    <s v="TAMARA CONSTANZA"/>
    <s v="CHAVEZ SEGOVIA "/>
    <x v="1"/>
    <x v="5"/>
    <s v="Abandono de PEI"/>
    <m/>
    <d v="2019-08-19T00:00:00"/>
    <m/>
    <m/>
    <m/>
    <m/>
    <m/>
    <d v="1996-08-25T00:00:00"/>
    <s v="America Quinteros"/>
    <m/>
    <s v=""/>
    <d v="2019-08-12T00:00:00"/>
    <d v="2019-09-02T00:00:00"/>
    <m/>
    <m/>
    <s v="TCCHAVES"/>
    <s v="TCCHAVES"/>
    <n v="19095"/>
    <s v="tamara.chavez@consultor.wom.cl"/>
    <m/>
    <m/>
    <n v="65"/>
    <s v="America Quinteros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7723047"/>
    <s v="2"/>
    <s v="17723047-2"/>
    <s v="BPLIMAF"/>
    <s v="BARBARA PAZ LIMA FLORES"/>
    <s v="BARBARA PAZ"/>
    <s v="LIMA FLORES"/>
    <x v="1"/>
    <x v="5"/>
    <s v="Abandono de PEI"/>
    <m/>
    <d v="2019-08-29T00:00:00"/>
    <s v="Reingreso Call Center"/>
    <m/>
    <m/>
    <m/>
    <m/>
    <s v="19/06/1991"/>
    <s v="Catherine Barraza"/>
    <m/>
    <s v=""/>
    <d v="2019-08-21T00:00:00"/>
    <d v="2019-09-10T00:00:00"/>
    <m/>
    <m/>
    <s v="BPLIMAF"/>
    <s v="BPLIMAF"/>
    <n v="19271"/>
    <s v="barbara.lima@consultor.wom.cl"/>
    <m/>
    <m/>
    <n v="66"/>
    <s v="Catherine Barraza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9347695"/>
    <s v="3"/>
    <s v="19347695-3"/>
    <s v="CAROJAS"/>
    <s v="CAMILA ALEJANDRA ROJAS ROJAS"/>
    <s v="CAMILA ALEJANDRA"/>
    <s v="ROJAS ROJAS"/>
    <x v="1"/>
    <x v="5"/>
    <s v="Abandono de PEI"/>
    <m/>
    <d v="2019-09-03T00:00:00"/>
    <m/>
    <m/>
    <m/>
    <m/>
    <m/>
    <s v="19/02/1996"/>
    <s v="Catherine Barraza"/>
    <m/>
    <s v=""/>
    <d v="2019-08-21T00:00:00"/>
    <d v="2019-09-10T00:00:00"/>
    <m/>
    <m/>
    <s v="CAROJAS"/>
    <s v="CAROJAS"/>
    <n v="19080"/>
    <s v="camila.rojas@consultor.wom.cl"/>
    <m/>
    <m/>
    <n v="66"/>
    <s v="Catherine Barraza"/>
    <x v="3"/>
    <m/>
    <s v=""/>
    <d v="2021-03-01T00:00:00"/>
    <s v=""/>
    <m/>
    <d v="2019-09-01T00:00:00"/>
    <s v=""/>
    <s v="No"/>
    <s v="No"/>
  </r>
  <r>
    <s v="Holdtech"/>
    <x v="0"/>
    <s v="Masivo"/>
    <s v="La Serena"/>
    <s v="18923528"/>
    <s v="3"/>
    <s v="18923528-3"/>
    <s v="DAGONZAB"/>
    <s v="DIEGO ARMANDO GONZALEZ BARRIA"/>
    <s v="DIEGO ARMANDO"/>
    <s v="GONZALEZ BARRIA"/>
    <x v="1"/>
    <x v="5"/>
    <s v="Abandono de PEI"/>
    <m/>
    <d v="2019-09-10T00:00:00"/>
    <m/>
    <m/>
    <m/>
    <m/>
    <m/>
    <s v="27/02/1995"/>
    <s v="Catherine Barraza"/>
    <m/>
    <s v=""/>
    <d v="2019-08-21T00:00:00"/>
    <d v="2019-09-10T00:00:00"/>
    <m/>
    <m/>
    <s v="DAGONZAB"/>
    <s v="DAGONZAB"/>
    <n v="19070"/>
    <s v="diego.gonzalez@consultor.wom.cl"/>
    <m/>
    <m/>
    <n v="66"/>
    <s v="Catherine Barraza"/>
    <x v="3"/>
    <m/>
    <s v=""/>
    <d v="2021-03-01T00:00:00"/>
    <s v=""/>
    <m/>
    <d v="2019-09-01T00:00:00"/>
    <s v=""/>
    <s v="No"/>
    <s v="No"/>
  </r>
  <r>
    <s v="Holdtech"/>
    <x v="0"/>
    <s v="Masivo"/>
    <s v="La Serena"/>
    <s v="16054249"/>
    <s v="7"/>
    <s v="16054249-7"/>
    <s v="DVALVARO"/>
    <s v="DAYHINN VERONICA ALVAREZ ORTIZ"/>
    <s v="DAYHINN VERONICA"/>
    <s v="ALVAREZ ORTIZ"/>
    <x v="1"/>
    <x v="5"/>
    <s v="Abandono de PEI"/>
    <m/>
    <d v="2019-09-07T00:00:00"/>
    <m/>
    <m/>
    <m/>
    <m/>
    <m/>
    <s v="12/09/1985"/>
    <s v="Catherine Barraza"/>
    <m/>
    <s v=""/>
    <d v="2019-08-21T00:00:00"/>
    <d v="2019-09-10T00:00:00"/>
    <m/>
    <m/>
    <s v="DVALVARO"/>
    <s v="DVALVARO"/>
    <n v="19241"/>
    <s v="dayhinn.alvarez@consultor.wom.cl"/>
    <m/>
    <m/>
    <n v="66"/>
    <s v="Catherine Barraza"/>
    <x v="3"/>
    <m/>
    <s v=""/>
    <d v="2021-03-01T00:00:00"/>
    <s v=""/>
    <m/>
    <d v="2019-09-01T00:00:00"/>
    <s v=""/>
    <s v="No"/>
    <s v="No"/>
  </r>
  <r>
    <s v="Holdtech"/>
    <x v="0"/>
    <s v="Masivo"/>
    <s v="La Serena"/>
    <s v="15055473"/>
    <s v="K"/>
    <s v="15055473-K"/>
    <s v="EDPIZARV"/>
    <s v="ELIAS DARWIN PIZARRO VELIZ"/>
    <s v="ELIAS DARWIN"/>
    <s v="PIZARRO VELIZ"/>
    <x v="1"/>
    <x v="5"/>
    <s v="Abandono de PEI"/>
    <m/>
    <d v="2019-08-26T00:00:00"/>
    <m/>
    <m/>
    <m/>
    <m/>
    <m/>
    <s v="08/10/1982"/>
    <s v="Catherine Barraza"/>
    <m/>
    <s v=""/>
    <d v="2019-08-21T00:00:00"/>
    <d v="2019-09-10T00:00:00"/>
    <m/>
    <m/>
    <s v="EDPIZARV"/>
    <s v="EDPIZARV"/>
    <n v="19240"/>
    <s v="elias.pizarro@consultor.wom.cl"/>
    <m/>
    <m/>
    <n v="66"/>
    <s v="Catherine Barraza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9505580"/>
    <s v="7"/>
    <s v="19505580-7"/>
    <s v="GAESTAYC"/>
    <s v="GABRIELA ANDREA ESTAY CONTRERAS"/>
    <s v="GABRIELA ANDREA"/>
    <s v="ESTAY CONTRERAS"/>
    <x v="1"/>
    <x v="5"/>
    <s v="Abandono de PEI"/>
    <m/>
    <d v="2019-09-07T00:00:00"/>
    <m/>
    <m/>
    <m/>
    <m/>
    <m/>
    <s v="10/12/1996"/>
    <s v="Catherine Barraza"/>
    <m/>
    <s v=""/>
    <d v="2019-08-21T00:00:00"/>
    <d v="2019-09-10T00:00:00"/>
    <m/>
    <m/>
    <s v="GAESTAYC"/>
    <s v="GAESTAYC"/>
    <n v="19228"/>
    <s v="gabriela.estay@consultor.wom.cl"/>
    <m/>
    <m/>
    <n v="66"/>
    <s v="Catherine Barraza"/>
    <x v="3"/>
    <m/>
    <s v=""/>
    <d v="2021-03-01T00:00:00"/>
    <s v=""/>
    <m/>
    <d v="2019-09-01T00:00:00"/>
    <s v=""/>
    <s v="No"/>
    <s v="No"/>
  </r>
  <r>
    <s v="Holdtech"/>
    <x v="0"/>
    <s v="Masivo"/>
    <s v="La Serena"/>
    <s v="17965727"/>
    <s v="9"/>
    <s v="17965727-9"/>
    <s v="GAVICENV"/>
    <s v="GUISSELA ALEJANDRA VICENCIO VICENCIO"/>
    <s v="GUISSELA ALEJANDRA"/>
    <s v="VICENCIO VICENCIO"/>
    <x v="1"/>
    <x v="5"/>
    <s v="Abandono de PEI"/>
    <m/>
    <d v="2019-09-05T00:00:00"/>
    <m/>
    <m/>
    <m/>
    <m/>
    <m/>
    <s v="05/11/1991"/>
    <s v="Catherine Barraza"/>
    <m/>
    <s v=""/>
    <d v="2019-08-21T00:00:00"/>
    <d v="2019-09-10T00:00:00"/>
    <m/>
    <m/>
    <s v="GAVICENV"/>
    <s v="GAVICENV"/>
    <n v="19266"/>
    <s v="guissela.vicencio@consultor.wom.cl"/>
    <m/>
    <m/>
    <n v="66"/>
    <s v="Catherine Barraza"/>
    <x v="3"/>
    <m/>
    <s v=""/>
    <d v="2021-03-01T00:00:00"/>
    <s v=""/>
    <m/>
    <d v="2019-09-01T00:00:00"/>
    <s v=""/>
    <s v="No"/>
    <s v="No"/>
  </r>
  <r>
    <s v="Holdtech"/>
    <x v="0"/>
    <s v="Masivo"/>
    <s v="La Serena"/>
    <s v="16748629"/>
    <s v="0"/>
    <s v="16748629-0"/>
    <s v="MERODRIR"/>
    <s v="MATIAS EMILIO RODRIGUEZ RUIZ"/>
    <s v="MATIAS EMILIO"/>
    <s v="RODRIGUEZ RUIZ"/>
    <x v="1"/>
    <x v="5"/>
    <s v="Abandono de PEI"/>
    <m/>
    <d v="2019-08-28T00:00:00"/>
    <m/>
    <m/>
    <m/>
    <m/>
    <m/>
    <s v="08/03/1988"/>
    <s v="Catherine Barraza"/>
    <m/>
    <s v=""/>
    <d v="2019-08-21T00:00:00"/>
    <d v="2019-09-10T00:00:00"/>
    <m/>
    <m/>
    <s v="MERODRIR"/>
    <s v="MERODRIR"/>
    <n v="19233"/>
    <s v="matias.rodriguez@consultor.wom.cl"/>
    <m/>
    <m/>
    <n v="66"/>
    <s v="Catherine Barraza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5612021"/>
    <s v="9"/>
    <s v="15612021-9"/>
    <s v="PPLOPEZB"/>
    <s v="PEDRO PATRICIO LOPEZ BORDONES"/>
    <s v="PEDRO PATRICIO"/>
    <s v="LOPEZ BORDONES"/>
    <x v="1"/>
    <x v="5"/>
    <s v="Abandono de PEI"/>
    <m/>
    <d v="2019-09-03T00:00:00"/>
    <m/>
    <m/>
    <m/>
    <m/>
    <m/>
    <s v="13/11/1983"/>
    <s v="Catherine Barraza"/>
    <m/>
    <s v=""/>
    <d v="2019-08-21T00:00:00"/>
    <d v="2019-09-10T00:00:00"/>
    <m/>
    <m/>
    <s v="PPLOPEZB"/>
    <s v="PPLOPEZB"/>
    <n v="19270"/>
    <s v="pedro.lopez@consultor.wom.cl"/>
    <m/>
    <m/>
    <n v="66"/>
    <s v="Catherine Barraza"/>
    <x v="3"/>
    <m/>
    <s v=""/>
    <d v="2021-03-01T00:00:00"/>
    <s v=""/>
    <m/>
    <d v="2019-09-01T00:00:00"/>
    <s v=""/>
    <s v="No"/>
    <s v="No"/>
  </r>
  <r>
    <s v="Holdtech"/>
    <x v="0"/>
    <s v="Masivo"/>
    <s v="La Serena"/>
    <s v="19507037"/>
    <s v="7"/>
    <s v="19507037-7"/>
    <s v="VPGUZMAV"/>
    <s v="VANNIA PAZ GUZMAN VALDES"/>
    <s v="VANNIA PAZ"/>
    <s v="GUZMAN VALDES"/>
    <x v="1"/>
    <x v="5"/>
    <s v="Abandono de PEI"/>
    <m/>
    <d v="2019-08-26T00:00:00"/>
    <m/>
    <m/>
    <m/>
    <m/>
    <m/>
    <s v="05/08/1997"/>
    <s v="Catherine Barraza"/>
    <m/>
    <s v=""/>
    <d v="2019-08-21T00:00:00"/>
    <d v="2019-09-10T00:00:00"/>
    <m/>
    <m/>
    <s v="VPGUZMAV"/>
    <s v="VPGUZMAV"/>
    <n v="19285"/>
    <s v="vannia.guzman@consultor.wom.cl"/>
    <m/>
    <m/>
    <n v="66"/>
    <s v="Catherine Barraza"/>
    <x v="3"/>
    <m/>
    <s v=""/>
    <d v="2021-03-01T00:00:00"/>
    <s v=""/>
    <m/>
    <d v="2019-08-01T00:00:00"/>
    <s v=""/>
    <s v="No"/>
    <s v="No"/>
  </r>
  <r>
    <s v="Holdtech"/>
    <x v="0"/>
    <s v="Masivo"/>
    <s v="La Serena"/>
    <s v="15021244"/>
    <s v="8"/>
    <s v="15021244-8"/>
    <s v="YCBUGUEC"/>
    <s v="YANNET CECILIA BUGUEÑO CASTILLO"/>
    <s v="YANNET CECILIA"/>
    <s v="BUGUEÑO CASTILLO"/>
    <x v="1"/>
    <x v="5"/>
    <s v="Abandono de PEI"/>
    <m/>
    <d v="2019-09-09T00:00:00"/>
    <m/>
    <m/>
    <m/>
    <m/>
    <m/>
    <s v="17/06/1982"/>
    <s v="Catherine Barraza"/>
    <m/>
    <s v=""/>
    <d v="2019-08-21T00:00:00"/>
    <d v="2019-09-10T00:00:00"/>
    <m/>
    <m/>
    <s v="YCBUGUEC"/>
    <s v="YCBUGUEC"/>
    <n v="19304"/>
    <s v="yannet.bugueno@consultor.wom.cl"/>
    <m/>
    <m/>
    <n v="66"/>
    <s v="Catherine Barraza"/>
    <x v="3"/>
    <m/>
    <s v=""/>
    <d v="2021-03-01T00:00:00"/>
    <s v=""/>
    <m/>
    <d v="2019-09-01T00:00:00"/>
    <s v=""/>
    <s v="No"/>
    <s v="No"/>
  </r>
  <r>
    <s v="Holdtech"/>
    <x v="0"/>
    <s v="Masivo"/>
    <s v="La Serena"/>
    <s v="15595586"/>
    <s v="4"/>
    <s v="15595586-4"/>
    <s v="CDOCARAS"/>
    <s v="CONSTANZA DANIELA OCARANZA SEGOVIA"/>
    <s v="CONSTANZA DANIELA"/>
    <s v="OCARANZA SEGOVIA "/>
    <x v="1"/>
    <x v="5"/>
    <s v="Abandono de PEI"/>
    <m/>
    <d v="2019-10-04T00:00:00"/>
    <m/>
    <m/>
    <m/>
    <m/>
    <m/>
    <s v="03/02/1984"/>
    <s v="America Quinteros"/>
    <m/>
    <s v=""/>
    <d v="2019-10-02T00:00:00"/>
    <d v="2019-10-29T00:00:00"/>
    <m/>
    <m/>
    <s v="CDOCARAS"/>
    <s v="CDOCARAS"/>
    <n v="19130"/>
    <s v="constanza.ocaranza@consultor.wom.cl"/>
    <m/>
    <m/>
    <n v="67"/>
    <s v="America Quinteros"/>
    <x v="3"/>
    <m/>
    <s v=""/>
    <d v="2021-03-01T00:00:00"/>
    <s v=""/>
    <m/>
    <d v="2019-10-01T00:00:00"/>
    <s v=""/>
    <s v="No"/>
    <s v="No"/>
  </r>
  <r>
    <s v="Holdtech"/>
    <x v="0"/>
    <s v="Masivo"/>
    <s v="La Serena"/>
    <s v="17362951"/>
    <s v="6"/>
    <s v="17362951-6"/>
    <s v="CLOSSANM"/>
    <s v="CAROL LISSET OSSANDON MIRANDA"/>
    <s v="CAROL LISSET"/>
    <s v="OSSANDON MIRANDA "/>
    <x v="1"/>
    <x v="5"/>
    <s v="Abandono de PEI"/>
    <m/>
    <d v="2019-10-14T00:00:00"/>
    <m/>
    <m/>
    <m/>
    <m/>
    <m/>
    <s v="05/10/1989"/>
    <s v="America Quinteros"/>
    <m/>
    <s v=""/>
    <d v="2019-10-02T00:00:00"/>
    <d v="2019-10-29T00:00:00"/>
    <m/>
    <m/>
    <s v="CLOSSANM"/>
    <s v="CLOSSANM"/>
    <n v="19071"/>
    <s v="carol.ossandon@consultor.wom.cl"/>
    <m/>
    <m/>
    <n v="67"/>
    <s v="America Quinteros"/>
    <x v="3"/>
    <m/>
    <s v=""/>
    <d v="2021-03-01T00:00:00"/>
    <s v=""/>
    <m/>
    <d v="2019-10-01T00:00:00"/>
    <s v=""/>
    <s v="No"/>
    <s v="No"/>
  </r>
  <r>
    <s v="Holdtech"/>
    <x v="0"/>
    <s v="Masivo"/>
    <s v="La Serena"/>
    <s v="17302269"/>
    <s v="7"/>
    <s v="17302269-7"/>
    <s v="DACAMPUC"/>
    <s v="DANIELA ALEJANDRA CAMPUSANO CANIHUANTE"/>
    <s v="DANIELA ALEJANDRA"/>
    <s v="CAMPUSANO CANIHUANTE "/>
    <x v="1"/>
    <x v="5"/>
    <s v="Abandono de PEI"/>
    <m/>
    <d v="2019-10-14T00:00:00"/>
    <m/>
    <m/>
    <m/>
    <m/>
    <m/>
    <s v="29/09/1989"/>
    <s v="America Quinteros"/>
    <m/>
    <s v=""/>
    <d v="2019-10-02T00:00:00"/>
    <d v="2019-10-29T00:00:00"/>
    <m/>
    <m/>
    <s v="DACAMPUC"/>
    <s v="DACAMPUC"/>
    <n v="19079"/>
    <s v="daniela.campusano@consultor.wom.cl"/>
    <m/>
    <m/>
    <n v="67"/>
    <s v="America Quinteros"/>
    <x v="3"/>
    <m/>
    <s v=""/>
    <d v="2021-03-01T00:00:00"/>
    <s v=""/>
    <m/>
    <d v="2019-10-01T00:00:00"/>
    <s v=""/>
    <s v="No"/>
    <s v="No"/>
  </r>
  <r>
    <s v="Holdtech"/>
    <x v="0"/>
    <s v="Masivo"/>
    <s v="La Serena"/>
    <s v="17451919"/>
    <s v="6"/>
    <s v="17451919-6"/>
    <s v="DYMUNOZA"/>
    <s v="DORIS YANTIL CECILIA MUÑOZ ALQUINTA"/>
    <s v="DORIS YANTIL CECILIA"/>
    <s v="MUÑOZ ALQUINTA "/>
    <x v="1"/>
    <x v="5"/>
    <s v="Abandono de PEI"/>
    <m/>
    <d v="2019-10-29T00:00:00"/>
    <m/>
    <m/>
    <m/>
    <m/>
    <m/>
    <s v="30/11/1989"/>
    <s v="America Quinteros"/>
    <m/>
    <s v=""/>
    <d v="2019-10-02T00:00:00"/>
    <d v="2019-10-29T00:00:00"/>
    <m/>
    <m/>
    <s v="DYMUNOZA"/>
    <s v="DYMUNOZA"/>
    <n v="19191"/>
    <s v="doris.munoz@consultor.wom.cl"/>
    <m/>
    <m/>
    <n v="67"/>
    <s v="America Quinteros"/>
    <x v="3"/>
    <m/>
    <s v=""/>
    <d v="2021-03-01T00:00:00"/>
    <s v=""/>
    <m/>
    <d v="2019-10-01T00:00:00"/>
    <s v=""/>
    <s v="No"/>
    <s v="No"/>
  </r>
  <r>
    <s v="Holdtech"/>
    <x v="0"/>
    <s v="Masivo"/>
    <s v="La Serena"/>
    <s v="18012087"/>
    <s v="4"/>
    <s v="18012087-4"/>
    <s v="JAMENESC"/>
    <s v="JORGE ANTONIO MENESES CORTES"/>
    <s v="JORGE ANTONIO"/>
    <s v="MENESES CORTES "/>
    <x v="1"/>
    <x v="5"/>
    <s v="Abandono de PEI"/>
    <m/>
    <d v="2019-10-16T00:00:00"/>
    <m/>
    <m/>
    <m/>
    <m/>
    <m/>
    <s v="07/07/1992"/>
    <s v="America Quinteros"/>
    <m/>
    <s v=""/>
    <d v="2019-10-02T00:00:00"/>
    <d v="2019-10-29T00:00:00"/>
    <m/>
    <m/>
    <s v="JAMENESC"/>
    <s v="JAMENESC"/>
    <n v="19267"/>
    <s v="jorge.meneses@consultor.wom.cl"/>
    <m/>
    <m/>
    <n v="67"/>
    <s v="America Quinteros"/>
    <x v="3"/>
    <m/>
    <s v=""/>
    <d v="2021-03-01T00:00:00"/>
    <s v=""/>
    <m/>
    <d v="2019-10-01T00:00:00"/>
    <s v=""/>
    <s v="No"/>
    <s v="No"/>
  </r>
  <r>
    <s v="Holdtech"/>
    <x v="0"/>
    <s v="Masivo"/>
    <s v="La Serena"/>
    <s v="19041016"/>
    <s v="1"/>
    <s v="19041016-1"/>
    <s v="NCTRIGOR"/>
    <s v="NATHALIE CECILIA TRIGO ROMERO"/>
    <s v="NATHALIE CECILIA"/>
    <s v="TRIGO ROMERO "/>
    <x v="1"/>
    <x v="5"/>
    <s v="Abandono de PEI"/>
    <m/>
    <d v="2019-10-18T00:00:00"/>
    <m/>
    <m/>
    <m/>
    <m/>
    <m/>
    <s v="21/06/1995"/>
    <s v="America Quinteros"/>
    <m/>
    <s v=""/>
    <d v="2019-10-02T00:00:00"/>
    <d v="2019-10-29T00:00:00"/>
    <m/>
    <m/>
    <s v="NCTRIGOR"/>
    <s v="NCTRIGOR"/>
    <n v="19178"/>
    <s v="nathalie.trigo@consultor.wom.cl"/>
    <m/>
    <m/>
    <n v="67"/>
    <s v="America Quinteros"/>
    <x v="3"/>
    <m/>
    <s v=""/>
    <d v="2021-03-01T00:00:00"/>
    <s v=""/>
    <m/>
    <d v="2019-10-01T00:00:00"/>
    <s v=""/>
    <s v="No"/>
    <s v="No"/>
  </r>
  <r>
    <s v="Holdtech"/>
    <x v="0"/>
    <s v="Masivo"/>
    <s v="La Serena"/>
    <s v="19468600"/>
    <s v="5"/>
    <s v="19468600-5"/>
    <s v="NDVAZQUL"/>
    <s v="NATALIA DEL CARMEN VAZQUEZ LEON"/>
    <s v="NATALIA DEL CARMEN"/>
    <s v="VAZQUEZ LEON "/>
    <x v="1"/>
    <x v="5"/>
    <s v="Abandono de PEI"/>
    <m/>
    <d v="2019-10-25T00:00:00"/>
    <m/>
    <m/>
    <m/>
    <m/>
    <m/>
    <s v="26/10/1984"/>
    <s v="America Quinteros"/>
    <m/>
    <s v=""/>
    <d v="2019-10-02T00:00:00"/>
    <d v="2019-10-29T00:00:00"/>
    <m/>
    <m/>
    <s v="NDVAZQUL"/>
    <s v="NDVAZQUL"/>
    <n v="19232"/>
    <s v="natalia.vazquez@consultor.wom.cl"/>
    <m/>
    <m/>
    <n v="67"/>
    <s v="America Quinteros"/>
    <x v="3"/>
    <m/>
    <s v=""/>
    <d v="2021-03-01T00:00:00"/>
    <s v=""/>
    <m/>
    <d v="2019-10-01T00:00:00"/>
    <s v=""/>
    <s v="No"/>
    <s v="No"/>
  </r>
  <r>
    <s v="Holdtech"/>
    <x v="0"/>
    <s v="Masivo"/>
    <s v="La Serena"/>
    <s v="19660878"/>
    <s v="8"/>
    <s v="19660878-8"/>
    <s v="RNMONTEC"/>
    <s v="RAQUEL NOEMI MONTENEGRO CASTILLO"/>
    <s v="RAQUEL NOEMI"/>
    <s v="MONTENEGRO CASTILLO "/>
    <x v="1"/>
    <x v="5"/>
    <s v="Abandono de PEI"/>
    <m/>
    <d v="2019-10-10T00:00:00"/>
    <m/>
    <m/>
    <m/>
    <m/>
    <m/>
    <s v="28/08/1997"/>
    <s v="America Quinteros"/>
    <m/>
    <s v=""/>
    <d v="2019-10-02T00:00:00"/>
    <d v="2019-10-29T00:00:00"/>
    <m/>
    <m/>
    <s v="RNMONTEC"/>
    <s v="RNMONTEC"/>
    <n v="19174"/>
    <s v="raquel.montenegro@consultor.wom.cl"/>
    <m/>
    <m/>
    <n v="67"/>
    <s v="America Quinteros"/>
    <x v="3"/>
    <m/>
    <s v=""/>
    <d v="2021-03-01T00:00:00"/>
    <s v=""/>
    <m/>
    <d v="2019-10-01T00:00:00"/>
    <s v=""/>
    <s v="No"/>
    <s v="No"/>
  </r>
  <r>
    <s v="Holdtech"/>
    <x v="0"/>
    <s v="Masivo"/>
    <s v="La Serena"/>
    <s v="20274857"/>
    <s v="0"/>
    <s v="20274857-0"/>
    <s v="YAOCAYOC"/>
    <s v="YANIRA ALEXANDRA OCAYO CASTILLO"/>
    <s v="YANIRA ALEXANDRA"/>
    <s v="OCAYO CASTILLO "/>
    <x v="1"/>
    <x v="5"/>
    <s v="Abandono de PEI"/>
    <m/>
    <d v="2019-10-24T00:00:00"/>
    <m/>
    <m/>
    <m/>
    <m/>
    <m/>
    <s v="18/10/1999"/>
    <s v="America Quinteros"/>
    <m/>
    <s v=""/>
    <d v="2019-10-02T00:00:00"/>
    <d v="2019-10-29T00:00:00"/>
    <m/>
    <m/>
    <s v="YAOCAYOC"/>
    <s v="YAOCAYOC"/>
    <n v="19116"/>
    <s v="yanira.ocayo@consultor.wom.cl"/>
    <m/>
    <m/>
    <n v="67"/>
    <s v="America Quinteros"/>
    <x v="3"/>
    <m/>
    <s v=""/>
    <d v="2021-03-01T00:00:00"/>
    <s v=""/>
    <m/>
    <d v="2019-10-01T00:00:00"/>
    <s v=""/>
    <s v="No"/>
    <s v="No"/>
  </r>
  <r>
    <s v="Holdtech"/>
    <x v="0"/>
    <s v="Masivo"/>
    <s v="La Serena"/>
    <s v="19256746"/>
    <s v="7"/>
    <s v="19256746-7"/>
    <s v="YMAVALOB"/>
    <s v="YISSEI MONSERRAT AVALOS BARRAZA"/>
    <s v="YISSEI MONSERRAT"/>
    <s v="AVALOS BARRAZA "/>
    <x v="1"/>
    <x v="5"/>
    <s v="Abandono de PEI"/>
    <m/>
    <d v="2019-10-10T00:00:00"/>
    <m/>
    <m/>
    <m/>
    <m/>
    <m/>
    <s v="30/12/1995"/>
    <s v="America Quinteros"/>
    <m/>
    <s v=""/>
    <d v="2019-10-02T00:00:00"/>
    <d v="2019-10-29T00:00:00"/>
    <m/>
    <m/>
    <s v="YMAVALOB"/>
    <s v="YMAVALOB"/>
    <n v="19293"/>
    <s v="yissei.avalos@consultor.wom.cl"/>
    <m/>
    <m/>
    <n v="67"/>
    <s v="America Quinteros"/>
    <x v="3"/>
    <m/>
    <s v=""/>
    <d v="2021-03-01T00:00:00"/>
    <s v=""/>
    <m/>
    <d v="2019-10-01T00:00:00"/>
    <s v=""/>
    <s v="No"/>
    <s v="No"/>
  </r>
  <r>
    <s v="Holdtech"/>
    <x v="0"/>
    <s v="Masivo"/>
    <s v="La Serena"/>
    <s v="20457954"/>
    <s v="7"/>
    <s v="20457954-7"/>
    <s v="ZNLATAPL"/>
    <s v="ZINGARA NATALIA LATAPIAT LAZCANO"/>
    <s v="ZINGARA NATALIA"/>
    <s v="LATAPIAT LAZCANO "/>
    <x v="1"/>
    <x v="5"/>
    <s v="Abandono de PEI"/>
    <m/>
    <d v="2019-10-16T00:00:00"/>
    <m/>
    <m/>
    <m/>
    <m/>
    <m/>
    <s v="13/08/2000"/>
    <s v="America Quinteros"/>
    <m/>
    <s v=""/>
    <d v="2019-10-02T00:00:00"/>
    <d v="2019-10-29T00:00:00"/>
    <m/>
    <m/>
    <s v="ZNLATAPL"/>
    <s v="ZNLATAPL"/>
    <n v="19248"/>
    <s v="zingara.latapiat@consultor.wom.cl"/>
    <m/>
    <m/>
    <n v="67"/>
    <s v="America Quinteros"/>
    <x v="3"/>
    <m/>
    <s v=""/>
    <d v="2021-03-01T00:00:00"/>
    <s v=""/>
    <m/>
    <d v="2019-10-01T00:00:00"/>
    <s v=""/>
    <s v="No"/>
    <s v="No"/>
  </r>
  <r>
    <s v="Holdtech"/>
    <x v="0"/>
    <s v="Masivo"/>
    <s v="La Serena"/>
    <s v="_x0009_1702578"/>
    <s v="9"/>
    <s v="_x0009_17025783-9"/>
    <s v="DAMUNOZJ"/>
    <s v="DANIELA ALEJANDRA MUÑOZ JARA"/>
    <s v="DANIELA ALEJANDRA"/>
    <s v="MUÑOZ JARA "/>
    <x v="1"/>
    <x v="5"/>
    <s v="Abandono de PEI"/>
    <m/>
    <d v="2019-12-03T00:00:00"/>
    <m/>
    <m/>
    <m/>
    <m/>
    <m/>
    <s v="10-11-1988"/>
    <s v="Yesenia Sepulveda"/>
    <m/>
    <s v=""/>
    <d v="2019-11-19T00:00:00"/>
    <d v="2019-12-10T00:00:00"/>
    <m/>
    <m/>
    <s v="DAMUNOZJ"/>
    <s v="DAMUNOZJ"/>
    <n v="19126"/>
    <s v="daniela.munoz@consultor.wom.cl"/>
    <m/>
    <m/>
    <n v="68"/>
    <s v="Yesenia Sepulveda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8923943"/>
    <s v="2"/>
    <s v="18923943-2"/>
    <s v="DAPASTEP"/>
    <s v="DANIELA ARANXZA PASTEN PASTEN"/>
    <s v="DANIELA ARANXZA"/>
    <s v="PASTEN PASTEN "/>
    <x v="1"/>
    <x v="5"/>
    <s v="Abandono de PEI"/>
    <m/>
    <d v="2019-11-21T00:00:00"/>
    <m/>
    <m/>
    <m/>
    <m/>
    <m/>
    <d v="1995-05-20T00:00:00"/>
    <s v="Yesenia Sepulveda"/>
    <m/>
    <s v=""/>
    <d v="2019-11-19T00:00:00"/>
    <d v="2019-12-10T00:00:00"/>
    <m/>
    <m/>
    <s v="DAPASTEP"/>
    <s v="DAPASTEP"/>
    <n v="19053"/>
    <s v="daniela.pasten@consultor.wom.cl"/>
    <m/>
    <m/>
    <n v="68"/>
    <s v="Yesenia Sepulveda"/>
    <x v="3"/>
    <m/>
    <s v=""/>
    <d v="2021-03-01T00:00:00"/>
    <s v=""/>
    <m/>
    <d v="2019-11-01T00:00:00"/>
    <s v=""/>
    <s v="No"/>
    <s v="No"/>
  </r>
  <r>
    <s v="Holdtech"/>
    <x v="0"/>
    <s v="Masivo"/>
    <s v="La Serena"/>
    <s v="20005823"/>
    <s v="2"/>
    <s v="20005823-2"/>
    <s v="DJHIDALL"/>
    <s v="DAESHTEAN JEREMIE HIDALGO LILLO"/>
    <s v="DAESHTEAN JEREMIE"/>
    <s v="HIDALGO LILLO "/>
    <x v="1"/>
    <x v="5"/>
    <s v="Reprobado"/>
    <m/>
    <d v="2019-12-10T00:00:00"/>
    <m/>
    <m/>
    <m/>
    <m/>
    <m/>
    <d v="1998-12-25T00:00:00"/>
    <s v="Yesenia Sepulveda"/>
    <m/>
    <s v=""/>
    <d v="2019-11-19T00:00:00"/>
    <d v="2019-12-10T00:00:00"/>
    <m/>
    <m/>
    <s v="DJHIDALL"/>
    <s v="DJHIDALL"/>
    <n v="19190"/>
    <s v="daeshtean.hidalgo@consultor.wom.cl"/>
    <m/>
    <m/>
    <n v="68"/>
    <s v="Yesenia Sepulveda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7610344"/>
    <s v="2"/>
    <s v="17610344-2"/>
    <s v="EEAGUILM"/>
    <s v="EVELYN EUGENIA AGUILERA MORA"/>
    <s v="EVELYN EUGENIA"/>
    <s v="AGUILERA MORA "/>
    <x v="1"/>
    <x v="5"/>
    <s v="Abandono de PEI"/>
    <m/>
    <d v="2019-11-29T00:00:00"/>
    <m/>
    <m/>
    <m/>
    <m/>
    <m/>
    <s v="28-09-1990"/>
    <s v="Yesenia Sepulveda"/>
    <m/>
    <s v=""/>
    <d v="2019-11-19T00:00:00"/>
    <d v="2019-12-10T00:00:00"/>
    <m/>
    <m/>
    <s v="EEAGUILM"/>
    <s v="EEAGUILM"/>
    <n v="19008"/>
    <s v="evelyn.aguilera@consultor.wom.cl"/>
    <m/>
    <m/>
    <n v="68"/>
    <s v="Yesenia Sepulveda"/>
    <x v="3"/>
    <m/>
    <s v=""/>
    <d v="2021-03-01T00:00:00"/>
    <s v=""/>
    <m/>
    <d v="2019-11-01T00:00:00"/>
    <s v=""/>
    <s v="No"/>
    <s v="No"/>
  </r>
  <r>
    <s v="Holdtech"/>
    <x v="0"/>
    <s v="Masivo"/>
    <s v="La Serena"/>
    <s v="15005789"/>
    <s v="2"/>
    <s v="15005789-2"/>
    <s v="GAVILDOB"/>
    <s v="GONZALO ALEJANDRO VILDOSO BOLADOS"/>
    <s v="GONZALO ALEJANDRO"/>
    <s v="VILDOSO BOLADOS "/>
    <x v="1"/>
    <x v="5"/>
    <s v="Abandono de PEI"/>
    <m/>
    <d v="2019-11-28T00:00:00"/>
    <m/>
    <m/>
    <m/>
    <m/>
    <m/>
    <d v="1982-05-28T00:00:00"/>
    <s v="Yesenia Sepulveda"/>
    <m/>
    <s v=""/>
    <d v="2019-11-19T00:00:00"/>
    <d v="2019-12-10T00:00:00"/>
    <m/>
    <m/>
    <s v="GAVILDOB"/>
    <s v="GAVILDOB"/>
    <n v="19293"/>
    <s v="gonzalo.vildoso@consultor.wom.cl"/>
    <m/>
    <m/>
    <n v="68"/>
    <s v="Yesenia Sepulveda"/>
    <x v="3"/>
    <m/>
    <s v=""/>
    <d v="2021-03-01T00:00:00"/>
    <s v=""/>
    <m/>
    <d v="2019-11-01T00:00:00"/>
    <s v=""/>
    <s v="No"/>
    <s v="No"/>
  </r>
  <r>
    <s v="Holdtech"/>
    <x v="0"/>
    <s v="Masivo"/>
    <s v="La Serena"/>
    <s v="20407394"/>
    <s v="5"/>
    <s v="20407394-5"/>
    <s v="GTCORNEV"/>
    <s v="GALADRIEL TABATA CORNEJO VARGAS"/>
    <s v="GALADRIEL TABATA"/>
    <s v="CORNEJO VARGAS "/>
    <x v="1"/>
    <x v="5"/>
    <s v="Reprobado"/>
    <m/>
    <d v="2019-12-11T00:00:00"/>
    <m/>
    <m/>
    <m/>
    <m/>
    <m/>
    <s v="04-10-2000"/>
    <s v="Yesenia Sepulveda"/>
    <m/>
    <s v=""/>
    <d v="2019-11-19T00:00:00"/>
    <d v="2019-12-10T00:00:00"/>
    <m/>
    <m/>
    <s v="GTCORNEV"/>
    <s v="GTCORNEV"/>
    <n v="19145"/>
    <s v="galadriel.cornejo@consultor.wom.cl"/>
    <m/>
    <m/>
    <n v="68"/>
    <s v="Yesenia Sepulveda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8968821"/>
    <s v="0"/>
    <s v="18968821-0"/>
    <s v="KVTORREM"/>
    <s v="KATTYA VALESKA TORRES MUÑOZ"/>
    <s v="KATTYA VALESKA"/>
    <s v="TORRES MUÑOZ "/>
    <x v="1"/>
    <x v="5"/>
    <s v="Abandono de PEI"/>
    <m/>
    <d v="2019-12-09T00:00:00"/>
    <m/>
    <m/>
    <m/>
    <m/>
    <m/>
    <d v="1995-02-18T00:00:00"/>
    <s v="Yesenia Sepulveda"/>
    <m/>
    <s v=""/>
    <d v="2019-11-19T00:00:00"/>
    <d v="2019-12-10T00:00:00"/>
    <m/>
    <m/>
    <s v="KVTORREM"/>
    <s v="KVTORREM"/>
    <n v="19061"/>
    <s v="kattya.torres@consultor.wom.cl"/>
    <m/>
    <m/>
    <n v="68"/>
    <s v="Yesenia Sepulveda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9660633"/>
    <s v="5"/>
    <s v="19660633-5"/>
    <s v="MAROJASG"/>
    <s v="MICHEEL ALEJANDRA ROJAS GONZALEZ"/>
    <s v="MICHEEL ALEJANDRA"/>
    <s v="ROJAS GONZALEZ "/>
    <x v="1"/>
    <x v="5"/>
    <s v="Reprobado"/>
    <m/>
    <d v="2019-12-11T00:00:00"/>
    <m/>
    <m/>
    <m/>
    <m/>
    <m/>
    <d v="1997-07-22T00:00:00"/>
    <s v="Yesenia Sepulveda"/>
    <m/>
    <s v=""/>
    <d v="2019-11-19T00:00:00"/>
    <d v="2019-12-10T00:00:00"/>
    <m/>
    <m/>
    <s v="MAROJASG"/>
    <s v="MAROJASG"/>
    <n v="19272"/>
    <s v="micheel.rojas@consultor.wom.cl"/>
    <m/>
    <m/>
    <n v="68"/>
    <s v="Yesenia Sepulveda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9154901"/>
    <s v="5"/>
    <s v="19154901-5"/>
    <s v="YVARAYAZ"/>
    <s v="YEISSY VALENTINA ARAYA ZULETA"/>
    <s v="YEISSY VALENTINA"/>
    <s v="ARAYA ZULETA "/>
    <x v="1"/>
    <x v="5"/>
    <s v="Abandono de PEI"/>
    <m/>
    <d v="2019-12-03T00:00:00"/>
    <m/>
    <m/>
    <m/>
    <m/>
    <m/>
    <d v="1995-08-29T00:00:00"/>
    <s v="Yesenia Sepulveda"/>
    <m/>
    <s v=""/>
    <d v="2019-11-19T00:00:00"/>
    <d v="2019-12-10T00:00:00"/>
    <m/>
    <m/>
    <s v="YVARAYAZ"/>
    <s v="YVARAYAZ"/>
    <n v="19110"/>
    <s v="yeissy.araya@consultor.wom.cl"/>
    <m/>
    <m/>
    <n v="68"/>
    <s v="Yesenia Sepulveda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9429540"/>
    <s v="5"/>
    <s v="19429540-5"/>
    <s v="AAQUITRB"/>
    <s v="ALEXANDER ANDRES QUITRAL BARTSCH"/>
    <s v="ALEXANDER ANDRES"/>
    <s v="QUITRAL BARTSCH "/>
    <x v="1"/>
    <x v="5"/>
    <s v="Abandono de PEI"/>
    <m/>
    <d v="2019-12-03T00:00:00"/>
    <m/>
    <m/>
    <m/>
    <m/>
    <m/>
    <s v="03/08/1996"/>
    <s v="Maria Fernanda Diaz"/>
    <m/>
    <s v=""/>
    <d v="2019-11-28T00:00:00"/>
    <d v="2019-12-19T00:00:00"/>
    <m/>
    <m/>
    <s v="AAQUITRB"/>
    <s v="AAQUITRB"/>
    <n v="19260"/>
    <s v="alexander.quitral@consultor.wom.cl"/>
    <m/>
    <m/>
    <n v="69"/>
    <s v="Maria Fernanda Diaz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7998702"/>
    <s v="3"/>
    <s v="17998702-3"/>
    <s v="CAELIZAB"/>
    <s v="CLAUDIO ANDRES ELIZALDE BARRAZA"/>
    <s v="CLAUDIO ANDRES"/>
    <s v="ELIZALDE BARRAZA "/>
    <x v="1"/>
    <x v="5"/>
    <s v="Abandono de PEI"/>
    <m/>
    <d v="2019-12-17T00:00:00"/>
    <m/>
    <m/>
    <m/>
    <m/>
    <m/>
    <s v="31/10/1984"/>
    <s v="Maria Fernanda Diaz"/>
    <m/>
    <s v=""/>
    <d v="2019-11-28T00:00:00"/>
    <d v="2019-12-19T00:00:00"/>
    <m/>
    <m/>
    <s v="CAELIZAB"/>
    <s v="CAELIZAB"/>
    <n v="19273"/>
    <s v="claudio.elizalde@consultor.wom.cl"/>
    <m/>
    <m/>
    <n v="69"/>
    <s v="Maria Fernanda Diaz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9314995"/>
    <s v="2"/>
    <s v="19314995-2"/>
    <s v="CCCISTES"/>
    <s v="CAROLAINE CRISTAL CISTERNAS SEPULVEDA"/>
    <s v="CAROLAINE CRISTAL"/>
    <s v="CISTERNAS SEPULVEDA "/>
    <x v="1"/>
    <x v="5"/>
    <s v="Abandono de PEI"/>
    <m/>
    <d v="2019-12-02T00:00:00"/>
    <m/>
    <m/>
    <m/>
    <m/>
    <m/>
    <s v="21/03/1996"/>
    <s v="Maria Fernanda Diaz"/>
    <m/>
    <s v=""/>
    <d v="2019-11-28T00:00:00"/>
    <d v="2019-12-19T00:00:00"/>
    <m/>
    <m/>
    <s v="CCCISTES"/>
    <s v="CCCISTES"/>
    <n v="19302"/>
    <s v="carolaine.cisternas@consultor.wom.cl"/>
    <m/>
    <m/>
    <n v="69"/>
    <s v="Maria Fernanda Diaz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5430451"/>
    <s v="7"/>
    <s v="15430451-7"/>
    <s v="DCGOMEZI"/>
    <s v="DANITZA CAROLINA GOMEZ IBARRA"/>
    <s v="DANITZA CAROLINA"/>
    <s v="GOMEZ IBARRA "/>
    <x v="1"/>
    <x v="5"/>
    <s v="Abandono de PEI"/>
    <m/>
    <d v="2019-12-17T00:00:00"/>
    <m/>
    <m/>
    <m/>
    <m/>
    <m/>
    <s v="05/03/1982"/>
    <s v="Maria Fernanda Diaz"/>
    <m/>
    <s v=""/>
    <d v="2019-11-28T00:00:00"/>
    <d v="2019-12-19T00:00:00"/>
    <m/>
    <m/>
    <s v="DCGOMEZI"/>
    <s v="DCGOMEZI"/>
    <n v="19305"/>
    <s v="danitza.gomez@consultor.wom.cl"/>
    <m/>
    <m/>
    <n v="69"/>
    <s v="Maria Fernanda Diaz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9907494-"/>
    <s v="9"/>
    <s v="9907494-9"/>
    <s v="DILAVANG"/>
    <s v="DANIELA IRENE LAVANDEROS GALAZ"/>
    <s v="DANIELA IRENE"/>
    <s v="LAVANDEROS GALAZ "/>
    <x v="1"/>
    <x v="5"/>
    <s v="Abandono de PEI"/>
    <m/>
    <d v="2019-12-17T00:00:00"/>
    <m/>
    <m/>
    <m/>
    <m/>
    <m/>
    <s v="15/01/1976"/>
    <s v="Maria Fernanda Diaz"/>
    <m/>
    <s v=""/>
    <d v="2019-11-28T00:00:00"/>
    <d v="2019-12-19T00:00:00"/>
    <m/>
    <m/>
    <s v="DILAVANG"/>
    <s v="DILAVANG"/>
    <n v="19319"/>
    <s v="daniela.lavanderos@consultor.wom.cl"/>
    <m/>
    <m/>
    <n v="69"/>
    <s v="Maria Fernanda Diaz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9042238"/>
    <s v="0"/>
    <s v="19042238-0"/>
    <s v="JVCOOZR"/>
    <s v="JOISE VALENTINA COOZ RIVAS"/>
    <s v="JOISE VALENTINA"/>
    <s v="COOZ RIVAS "/>
    <x v="1"/>
    <x v="5"/>
    <s v="Abandono de PEI"/>
    <m/>
    <d v="2019-12-11T00:00:00"/>
    <m/>
    <m/>
    <m/>
    <m/>
    <m/>
    <s v="26/11/1995"/>
    <s v="Maria Fernanda Diaz"/>
    <m/>
    <s v=""/>
    <d v="2019-11-28T00:00:00"/>
    <d v="2019-12-19T00:00:00"/>
    <m/>
    <m/>
    <s v="JVCOOZR"/>
    <s v="JVCOOZR"/>
    <n v="19306"/>
    <s v="joise.cooz@consultor.wom.cl"/>
    <m/>
    <m/>
    <n v="69"/>
    <s v="Maria Fernanda Diaz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7934283"/>
    <s v="9"/>
    <s v="17934283-9"/>
    <s v="LAPIZARP"/>
    <s v="LISET ANDREA PIZARRO PIZARRO"/>
    <s v="LISET ANDREA"/>
    <s v="PIZARRO PIZARRO "/>
    <x v="1"/>
    <x v="5"/>
    <s v="Abandono de PEI"/>
    <m/>
    <d v="2019-12-10T00:00:00"/>
    <m/>
    <m/>
    <m/>
    <m/>
    <m/>
    <s v="18/11/1991"/>
    <s v="Maria Fernanda Diaz"/>
    <m/>
    <s v=""/>
    <d v="2019-11-28T00:00:00"/>
    <d v="2019-12-19T00:00:00"/>
    <m/>
    <m/>
    <s v="LAPIZARP"/>
    <s v="LAPIZARP"/>
    <n v="19270"/>
    <s v="liset.pizarro@consultor.wom.cl"/>
    <m/>
    <m/>
    <n v="69"/>
    <s v="Maria Fernanda Diaz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8183079"/>
    <s v="4"/>
    <s v="18183079-4"/>
    <s v="YCRAMIRM"/>
    <s v="YOHANNA CAROLINA RAMIREZ MONTECINO"/>
    <s v="YOHANNA CAROLINA"/>
    <s v="RAMIREZ MONTECINO "/>
    <x v="1"/>
    <x v="5"/>
    <s v="Abandono de PEI"/>
    <m/>
    <d v="2019-12-18T00:00:00"/>
    <m/>
    <m/>
    <m/>
    <m/>
    <m/>
    <s v="02/07/1992"/>
    <s v="Maria Fernanda Diaz"/>
    <m/>
    <s v=""/>
    <d v="2019-11-28T00:00:00"/>
    <d v="2019-12-19T00:00:00"/>
    <m/>
    <m/>
    <s v="YCRAMIRM"/>
    <s v="YCRAMIRM"/>
    <n v="19254"/>
    <s v="yohanna.ramirez@consultor.wom.cl"/>
    <m/>
    <m/>
    <n v="69"/>
    <s v="Maria Fernanda Diaz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8248249"/>
    <s v="8"/>
    <s v="18248249-8"/>
    <s v="DMPOTTR"/>
    <s v="DOMINIQUE MICHELLE POTT RIVAS"/>
    <s v="DOMINIQUE MICHELLE"/>
    <s v="POTT RIVAS "/>
    <x v="1"/>
    <x v="5"/>
    <s v="Abandono de PEI"/>
    <m/>
    <d v="2019-12-12T00:00:00"/>
    <m/>
    <m/>
    <m/>
    <m/>
    <m/>
    <d v="1992-11-11T00:00:00"/>
    <s v="America Quinteros"/>
    <m/>
    <s v=""/>
    <d v="2019-12-09T00:00:00"/>
    <d v="2019-12-30T00:00:00"/>
    <m/>
    <m/>
    <s v="DMPOTTR"/>
    <s v="DMPOTTR"/>
    <n v="19340"/>
    <s v="dominique.pott@consultor.wom.cl"/>
    <m/>
    <m/>
    <n v="70"/>
    <s v="America Quinteros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20335822"/>
    <s v="9"/>
    <s v="20335822-9"/>
    <s v="JAFREDEF"/>
    <s v="JESUS ALEJANDRO FREDES FREDES"/>
    <s v="JESUS ALEJANDRO"/>
    <s v="FREDES FREDES "/>
    <x v="1"/>
    <x v="5"/>
    <s v="Abandono de PEI"/>
    <m/>
    <d v="2019-12-27T00:00:00"/>
    <m/>
    <m/>
    <m/>
    <m/>
    <m/>
    <d v="2000-04-19T00:00:00"/>
    <s v="America Quinteros"/>
    <m/>
    <s v=""/>
    <d v="2019-12-09T00:00:00"/>
    <d v="2019-12-30T00:00:00"/>
    <m/>
    <m/>
    <s v="JAFREDEF"/>
    <s v="JAFREDEF"/>
    <n v="19339"/>
    <s v="jesus.fredes@consultor.wom.cl"/>
    <m/>
    <m/>
    <n v="70"/>
    <s v="America Quinteros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3992841"/>
    <s v="5"/>
    <s v="13992841-5"/>
    <s v="PUTOLOZR"/>
    <s v="PABLO ULISES TOLOZA REYES"/>
    <s v="PABLO ULISES"/>
    <s v="TOLOZA REYES "/>
    <x v="1"/>
    <x v="5"/>
    <s v="Abandono de PEI"/>
    <m/>
    <d v="2019-12-12T00:00:00"/>
    <m/>
    <m/>
    <m/>
    <m/>
    <m/>
    <d v="1980-11-04T00:00:00"/>
    <s v="America Quinteros"/>
    <m/>
    <s v=""/>
    <d v="2019-12-09T00:00:00"/>
    <d v="2019-12-30T00:00:00"/>
    <m/>
    <m/>
    <s v="PUTOLOZR"/>
    <s v="PUTOLOZR"/>
    <n v="19323"/>
    <s v="pablo.toloza@consultor.wom.cl"/>
    <m/>
    <m/>
    <n v="70"/>
    <s v="America Quinteros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17997415"/>
    <s v="0"/>
    <s v="17997415-0"/>
    <s v="RASILVAS"/>
    <s v="RENE ALEXIS SILVA SOLIS"/>
    <s v="RENE ALEXIS"/>
    <s v="SILVA SOLIS "/>
    <x v="1"/>
    <x v="5"/>
    <s v="Abandono de PEI"/>
    <m/>
    <d v="2019-12-10T00:00:00"/>
    <m/>
    <m/>
    <m/>
    <m/>
    <m/>
    <d v="1991-09-19T00:00:00"/>
    <s v="America Quinteros"/>
    <m/>
    <s v=""/>
    <d v="2019-12-09T00:00:00"/>
    <d v="2019-12-30T00:00:00"/>
    <m/>
    <m/>
    <s v="RASILVAS"/>
    <s v="RASILVAS"/>
    <n v="19351"/>
    <s v="rene.silva@consultor.wom.cl"/>
    <m/>
    <m/>
    <n v="70"/>
    <s v="America Quinteros"/>
    <x v="3"/>
    <m/>
    <s v=""/>
    <d v="2021-03-01T00:00:00"/>
    <s v=""/>
    <m/>
    <d v="2019-12-01T00:00:00"/>
    <s v=""/>
    <s v="No"/>
    <s v="No"/>
  </r>
  <r>
    <s v="Holdtech"/>
    <x v="0"/>
    <s v="Masivo"/>
    <s v="La Serena"/>
    <s v="20717500"/>
    <s v="5"/>
    <s v="20717500-5"/>
    <s v="CANUNEZD"/>
    <s v="CRISTOBAL ALEJANDRO NUÑEZ DIAZ"/>
    <s v="CRISTOBAL ALEJANDRO"/>
    <s v="NUÑEZ DIAZ "/>
    <x v="1"/>
    <x v="5"/>
    <s v="Reprobado"/>
    <m/>
    <d v="2020-01-28T00:00:00"/>
    <m/>
    <m/>
    <m/>
    <m/>
    <m/>
    <s v="22/02/2001"/>
    <s v="Maria Fernanda Diaz"/>
    <m/>
    <s v=""/>
    <d v="2020-01-07T00:00:00"/>
    <d v="2020-01-27T00:00:00"/>
    <m/>
    <m/>
    <s v="CANUNEZD"/>
    <s v="CANUNEZD"/>
    <n v="19394"/>
    <s v="cristobal.nunez@consultor.wom.cl"/>
    <m/>
    <m/>
    <n v="71"/>
    <s v="Maria Fernanda Diaz"/>
    <x v="3"/>
    <m/>
    <s v=""/>
    <d v="2021-03-01T00:00:00"/>
    <s v=""/>
    <m/>
    <d v="2020-01-01T00:00:00"/>
    <s v=""/>
    <s v="No"/>
    <s v="No"/>
  </r>
  <r>
    <s v="Holdtech"/>
    <x v="0"/>
    <s v="Masivo"/>
    <s v="La Serena"/>
    <s v="20025789"/>
    <s v="8"/>
    <s v="20025789-8"/>
    <s v="DDCARVAA"/>
    <s v="DIANA DEL ROSARIO CARVALLO AGUILERA"/>
    <s v="DIANA DEL ROSARIO"/>
    <s v="CARVALLO AGUILERA "/>
    <x v="1"/>
    <x v="5"/>
    <s v="Abandono de PEI"/>
    <m/>
    <d v="2020-01-09T00:00:00"/>
    <m/>
    <m/>
    <m/>
    <m/>
    <m/>
    <s v="21/12/1998"/>
    <s v="Maria Fernanda Diaz"/>
    <m/>
    <s v=""/>
    <d v="2020-01-07T00:00:00"/>
    <d v="2020-01-27T00:00:00"/>
    <m/>
    <m/>
    <s v="DDCARVAA"/>
    <s v="DDCARVAA"/>
    <n v="19395"/>
    <s v="diana.carvallo@consultor.wom.cl"/>
    <m/>
    <m/>
    <n v="71"/>
    <s v="Maria Fernanda Diaz"/>
    <x v="3"/>
    <m/>
    <s v=""/>
    <d v="2021-03-01T00:00:00"/>
    <s v=""/>
    <m/>
    <d v="2020-01-01T00:00:00"/>
    <s v=""/>
    <s v="No"/>
    <s v="No"/>
  </r>
  <r>
    <s v="Holdtech"/>
    <x v="0"/>
    <s v="Masivo"/>
    <s v="La Serena"/>
    <s v="18633654"/>
    <s v="2"/>
    <s v="18633654-2"/>
    <s v="JEYAPURI"/>
    <s v="JAEN EDUARDO YAPUR IBACACHE"/>
    <s v="JAEN EDUARDO"/>
    <s v="YAPUR IBACACHE "/>
    <x v="1"/>
    <x v="5"/>
    <s v="Abandono de PEI"/>
    <m/>
    <d v="2020-07-15T00:00:00"/>
    <s v="Reingreso Call Center"/>
    <m/>
    <m/>
    <m/>
    <m/>
    <s v="21/06/1994"/>
    <s v="JULIO ENRIQUE EGAÑA TABILO"/>
    <s v="15451219-5"/>
    <s v="ULISES LA ROSA PEREZ"/>
    <d v="2020-01-07T00:00:00"/>
    <d v="2020-01-27T00:00:00"/>
    <m/>
    <d v="2020-01-29T00:00:00"/>
    <s v="JEYAPURI"/>
    <s v="JEYAPURI"/>
    <n v="19388"/>
    <s v="jaen.yapur@consultor.wom.cl"/>
    <m/>
    <m/>
    <n v="71"/>
    <s v="Maria Fernanda Diaz"/>
    <x v="1"/>
    <s v="Diurno"/>
    <n v="1"/>
    <d v="2021-03-01T00:00:00"/>
    <n v="397"/>
    <m/>
    <d v="2020-07-01T00:00:00"/>
    <d v="2020-01-01T00:00:00"/>
    <s v="No"/>
    <s v="No"/>
  </r>
  <r>
    <s v="Holdtech"/>
    <x v="0"/>
    <s v="Masivo"/>
    <s v="La Serena"/>
    <s v="17453359"/>
    <s v="8"/>
    <s v="17453359-8"/>
    <s v="RJSANTAS"/>
    <s v="RODRIGO JEAN LUCAS ALEJANDRO SANTANDER SANTANDER"/>
    <s v="RODRIGO JEAN LUCAS ALEJANDRO"/>
    <s v="SANTANDER SANTANDER "/>
    <x v="1"/>
    <x v="5"/>
    <s v="Abandono de PEI"/>
    <m/>
    <d v="2020-01-24T00:00:00"/>
    <m/>
    <m/>
    <m/>
    <m/>
    <m/>
    <s v="17/07/1990"/>
    <s v="Maria Fernanda Diaz"/>
    <m/>
    <s v=""/>
    <d v="2020-01-07T00:00:00"/>
    <d v="2020-01-27T00:00:00"/>
    <m/>
    <m/>
    <s v="RJSANTAS"/>
    <s v="RJSANTAS"/>
    <n v="19377"/>
    <s v="rodrigo.santander@consultor.wom.cl"/>
    <m/>
    <m/>
    <n v="71"/>
    <s v="Maria Fernanda Diaz"/>
    <x v="3"/>
    <m/>
    <s v=""/>
    <d v="2021-03-01T00:00:00"/>
    <s v=""/>
    <m/>
    <d v="2020-01-01T00:00:00"/>
    <s v=""/>
    <s v="No"/>
    <s v="No"/>
  </r>
  <r>
    <s v="Holdtech"/>
    <x v="0"/>
    <s v="Masivo"/>
    <s v="La Serena"/>
    <s v="18449858"/>
    <s v="8"/>
    <s v="18449858-8"/>
    <s v="YAZARRIG"/>
    <s v="YULI ANDREA ZARRICUETA GARCIA"/>
    <s v="YULI ANDREA"/>
    <s v="ZARRICUETA GARCIA "/>
    <x v="1"/>
    <x v="5"/>
    <s v="Abandono de PEI"/>
    <m/>
    <d v="2020-01-14T00:00:00"/>
    <m/>
    <m/>
    <m/>
    <m/>
    <m/>
    <s v="21/01/1993"/>
    <s v="Maria Fernanda Diaz"/>
    <m/>
    <s v=""/>
    <d v="2020-01-07T00:00:00"/>
    <d v="2020-01-27T00:00:00"/>
    <m/>
    <m/>
    <s v="YAZARRIG"/>
    <s v="YAZARRIG"/>
    <n v="19393"/>
    <s v="yuli.zarricueta@consultor.wom.cl"/>
    <m/>
    <m/>
    <n v="71"/>
    <s v="Maria Fernanda Diaz"/>
    <x v="3"/>
    <m/>
    <s v=""/>
    <d v="2021-03-01T00:00:00"/>
    <s v=""/>
    <m/>
    <d v="2020-01-01T00:00:00"/>
    <s v=""/>
    <s v="No"/>
    <s v="No"/>
  </r>
  <r>
    <s v="Holdtech"/>
    <x v="0"/>
    <s v="Masivo"/>
    <s v="La Serena"/>
    <s v="16263021"/>
    <s v="0"/>
    <s v="16263021-0"/>
    <s v="BMHENRIC"/>
    <s v="BELLA MARITZA HENRIQUEZ CASANOVA"/>
    <s v="BELLA MARITZA"/>
    <s v="HENRIQUEZ CASANOVA "/>
    <x v="1"/>
    <x v="5"/>
    <s v="Abandono de PEI"/>
    <m/>
    <d v="2020-01-16T00:00:00"/>
    <m/>
    <m/>
    <m/>
    <m/>
    <m/>
    <s v="14/03/1986"/>
    <s v="America Quinteros"/>
    <m/>
    <s v=""/>
    <d v="2020-01-14T00:00:00"/>
    <d v="2020-02-04T00:00:00"/>
    <m/>
    <m/>
    <s v="BMHENRIC"/>
    <s v="BMHENRIC"/>
    <n v="19351"/>
    <s v="bella.henriquez@consultor.wom.cl"/>
    <m/>
    <m/>
    <n v="72"/>
    <s v="America Quinteros"/>
    <x v="3"/>
    <m/>
    <s v=""/>
    <d v="2021-03-01T00:00:00"/>
    <s v=""/>
    <m/>
    <d v="2020-01-01T00:00:00"/>
    <s v=""/>
    <s v="No"/>
    <s v="No"/>
  </r>
  <r>
    <s v="Holdtech"/>
    <x v="0"/>
    <s v="Masivo"/>
    <s v="La Serena"/>
    <s v="13223173"/>
    <s v="7"/>
    <s v="13223173-7"/>
    <s v="CAALVART"/>
    <s v="CLAUDIO ALFREDO ALVAREZ TEJADA"/>
    <s v="CLAUDIO ALFREDO"/>
    <s v="ALVAREZ TEJADA "/>
    <x v="1"/>
    <x v="5"/>
    <s v="Abandono de PEI"/>
    <m/>
    <d v="2020-01-21T00:00:00"/>
    <m/>
    <m/>
    <m/>
    <m/>
    <m/>
    <s v="24/09/1975"/>
    <s v="America Quinteros"/>
    <m/>
    <s v=""/>
    <d v="2020-01-14T00:00:00"/>
    <d v="2020-02-04T00:00:00"/>
    <m/>
    <m/>
    <s v="CAALVART"/>
    <s v="CAALVART"/>
    <n v="19227"/>
    <s v="claudio.alvarez@consultor.wom.cl"/>
    <m/>
    <m/>
    <n v="72"/>
    <s v="America Quinteros"/>
    <x v="3"/>
    <m/>
    <s v=""/>
    <d v="2021-03-01T00:00:00"/>
    <s v=""/>
    <m/>
    <d v="2020-01-01T00:00:00"/>
    <s v=""/>
    <s v="No"/>
    <s v="No"/>
  </r>
  <r>
    <s v="Holdtech"/>
    <x v="0"/>
    <s v="Masivo"/>
    <s v="La Serena"/>
    <s v="17294807"/>
    <s v="3"/>
    <s v="17294807-3"/>
    <s v="NAARAAAY"/>
    <s v="NICOLE ANDREA ARAYA AGUILERA"/>
    <s v="NICOLE ANDREA"/>
    <s v="ARAYA AGUILERA "/>
    <x v="1"/>
    <x v="5"/>
    <s v="Abandono de PEI"/>
    <m/>
    <d v="2020-02-04T00:00:00"/>
    <m/>
    <m/>
    <m/>
    <m/>
    <m/>
    <s v="07/12/1989"/>
    <s v="America Quinteros"/>
    <m/>
    <s v=""/>
    <d v="2020-01-14T00:00:00"/>
    <d v="2020-02-04T00:00:00"/>
    <m/>
    <m/>
    <s v="NAARAAAY"/>
    <s v="NAARAAAY"/>
    <n v="19247"/>
    <s v="nicole.araya@consultor.wom.cl"/>
    <m/>
    <m/>
    <n v="72"/>
    <s v="America Quinteros"/>
    <x v="3"/>
    <m/>
    <s v=""/>
    <d v="2021-03-01T00:00:00"/>
    <s v=""/>
    <m/>
    <d v="2020-02-01T00:00:00"/>
    <s v=""/>
    <s v="No"/>
    <s v="No"/>
  </r>
  <r>
    <s v="Holdtech"/>
    <x v="0"/>
    <s v="Masivo"/>
    <s v="La Serena"/>
    <s v="19103613"/>
    <s v="1"/>
    <s v="19103613-1"/>
    <s v="NAPOZOR"/>
    <s v="NICOLAS ALEJANDRO POZO RIVERA"/>
    <s v="NICOLAS ALEJANDRO"/>
    <s v="POZO RIVERA "/>
    <x v="1"/>
    <x v="5"/>
    <s v="Abandono de PEI"/>
    <m/>
    <d v="2020-02-04T00:00:00"/>
    <m/>
    <m/>
    <m/>
    <m/>
    <m/>
    <s v="04/12/1995"/>
    <s v="America Quinteros"/>
    <m/>
    <s v=""/>
    <d v="2020-01-14T00:00:00"/>
    <d v="2020-02-04T00:00:00"/>
    <m/>
    <m/>
    <s v="NAPOZOR"/>
    <s v="NAPOZOR"/>
    <n v="19343"/>
    <s v="nicolas.pozo@consultor.wom.cl"/>
    <m/>
    <m/>
    <n v="72"/>
    <s v="America Quinteros"/>
    <x v="3"/>
    <m/>
    <s v=""/>
    <d v="2021-03-01T00:00:00"/>
    <s v=""/>
    <m/>
    <d v="2020-02-01T00:00:00"/>
    <s v=""/>
    <s v="No"/>
    <s v="No"/>
  </r>
  <r>
    <s v="Holdtech"/>
    <x v="0"/>
    <s v="Masivo"/>
    <s v="La Serena"/>
    <s v="19178705"/>
    <s v="6"/>
    <s v="19178705-6"/>
    <s v="PEPEREZG"/>
    <s v="PATRICIO ELIAS PEREZ GAETE"/>
    <s v="PATRICIO ELIAS"/>
    <s v="PEREZ GAETE "/>
    <x v="1"/>
    <x v="5"/>
    <s v="Abandono de PEI"/>
    <m/>
    <d v="2020-01-22T00:00:00"/>
    <m/>
    <m/>
    <m/>
    <m/>
    <m/>
    <s v="24/10/1995"/>
    <s v="America Quinteros"/>
    <m/>
    <s v=""/>
    <d v="2020-01-14T00:00:00"/>
    <d v="2020-02-04T00:00:00"/>
    <m/>
    <m/>
    <s v="PEPEREZG"/>
    <s v="PEPEREZG"/>
    <n v="19367"/>
    <s v="patricio.perez@consultor.wom.cl"/>
    <m/>
    <m/>
    <n v="72"/>
    <s v="America Quinteros"/>
    <x v="3"/>
    <m/>
    <s v=""/>
    <d v="2021-03-01T00:00:00"/>
    <s v=""/>
    <m/>
    <d v="2020-01-01T00:00:00"/>
    <s v=""/>
    <s v="No"/>
    <s v="No"/>
  </r>
  <r>
    <s v="Holdtech"/>
    <x v="0"/>
    <s v="Masivo"/>
    <s v="La Serena"/>
    <s v="15563717"/>
    <s v="K"/>
    <s v="15563717-K"/>
    <s v="RFTAPIAU"/>
    <s v="ROMINA FRANCESCA TAPIA URRUTIA"/>
    <s v="ROMINA FRANCESCA"/>
    <s v="TAPIA URRUTIA "/>
    <x v="1"/>
    <x v="5"/>
    <s v="Abandono de PEI"/>
    <m/>
    <d v="2020-01-16T00:00:00"/>
    <m/>
    <m/>
    <m/>
    <m/>
    <m/>
    <s v="25/02/1983"/>
    <s v="America Quinteros"/>
    <m/>
    <s v=""/>
    <d v="2020-01-14T00:00:00"/>
    <d v="2020-02-04T00:00:00"/>
    <m/>
    <m/>
    <s v="RFTAPIAU"/>
    <s v="RFTAPIAU"/>
    <n v="19399"/>
    <s v="romina.tapia@consultor.wom.cl"/>
    <m/>
    <m/>
    <n v="72"/>
    <s v="America Quinteros"/>
    <x v="3"/>
    <m/>
    <s v=""/>
    <d v="2021-03-01T00:00:00"/>
    <s v=""/>
    <m/>
    <d v="2020-01-01T00:00:00"/>
    <s v=""/>
    <s v="No"/>
    <s v="No"/>
  </r>
  <r>
    <s v="Holdtech"/>
    <x v="0"/>
    <s v="Masivo"/>
    <s v="La Serena"/>
    <s v="17721725"/>
    <s v="5"/>
    <s v="17721725-5"/>
    <s v="CACORTEV"/>
    <s v="CRISTINA ANDREA CORTES VILLAR"/>
    <s v="CRISTINA ANDREA"/>
    <s v="CORTES VILLAR"/>
    <x v="1"/>
    <x v="5"/>
    <s v="Abandono de PEI"/>
    <m/>
    <d v="2020-04-03T00:00:00"/>
    <m/>
    <m/>
    <m/>
    <m/>
    <m/>
    <d v="1990-11-12T00:00:00"/>
    <s v="Leticia Cabrera"/>
    <m/>
    <s v=""/>
    <d v="2020-03-18T00:00:00"/>
    <d v="2020-04-07T00:00:00"/>
    <m/>
    <m/>
    <s v="CACORTEV"/>
    <s v="CACORTEV"/>
    <n v="19276"/>
    <s v="cristina.cortes@consultor.wom.cl"/>
    <m/>
    <m/>
    <n v="73"/>
    <s v="Leticia Cabrera"/>
    <x v="3"/>
    <m/>
    <s v=""/>
    <d v="2021-03-01T00:00:00"/>
    <s v=""/>
    <m/>
    <d v="2020-04-01T00:00:00"/>
    <s v=""/>
    <s v="No"/>
    <s v="No"/>
  </r>
  <r>
    <s v="Holdtech"/>
    <x v="0"/>
    <s v="Masivo"/>
    <s v="La Serena"/>
    <s v="19451416"/>
    <s v="6"/>
    <s v="19451416-6"/>
    <s v="JFLEIVAY"/>
    <s v="JOAQUIN FIOD LEIVA YARYES"/>
    <s v="JOAQUIN FIOD"/>
    <s v="LEIVA YARYES"/>
    <x v="1"/>
    <x v="5"/>
    <s v="Abandono de PEI"/>
    <m/>
    <d v="2020-03-20T00:00:00"/>
    <m/>
    <m/>
    <m/>
    <m/>
    <m/>
    <d v="1997-04-04T00:00:00"/>
    <s v="Leticia Cabrera"/>
    <m/>
    <s v=""/>
    <d v="2020-03-18T00:00:00"/>
    <d v="2020-04-07T00:00:00"/>
    <m/>
    <m/>
    <s v="JFLEIVAY"/>
    <s v="JFLEIVAY"/>
    <n v="19227"/>
    <s v="joaquin.leiva@consultor.wom.cl"/>
    <m/>
    <m/>
    <n v="73"/>
    <s v="Leticia Cabrera"/>
    <x v="3"/>
    <m/>
    <s v=""/>
    <d v="2021-03-01T00:00:00"/>
    <s v=""/>
    <m/>
    <d v="2020-03-01T00:00:00"/>
    <s v=""/>
    <s v="No"/>
    <s v="No"/>
  </r>
  <r>
    <s v="Holdtech"/>
    <x v="0"/>
    <s v="Masivo"/>
    <s v="La Serena"/>
    <s v="18360274"/>
    <s v="8"/>
    <s v="18360274-8"/>
    <s v="MAHERNAT"/>
    <s v="MIGUEL ANGEL HERNANDEZ TORRES"/>
    <s v="MIGUEL ANGEL"/>
    <s v="HERNANDEZ TORRES"/>
    <x v="1"/>
    <x v="5"/>
    <s v="Reprobado"/>
    <m/>
    <d v="2020-04-08T00:00:00"/>
    <m/>
    <m/>
    <m/>
    <m/>
    <m/>
    <d v="1993-07-29T00:00:00"/>
    <s v="Leticia Cabrera"/>
    <m/>
    <s v=""/>
    <d v="2020-03-18T00:00:00"/>
    <d v="2020-04-07T00:00:00"/>
    <m/>
    <m/>
    <s v="MAHERNAT"/>
    <s v="MAHERNAT"/>
    <n v="19294"/>
    <s v="miguel.hernandez@consultor.wom.cl"/>
    <m/>
    <m/>
    <n v="73"/>
    <s v="Leticia Cabrera"/>
    <x v="3"/>
    <m/>
    <s v=""/>
    <d v="2021-03-01T00:00:00"/>
    <s v=""/>
    <m/>
    <d v="2020-04-01T00:00:00"/>
    <s v=""/>
    <s v="No"/>
    <s v="No"/>
  </r>
  <r>
    <s v="Holdtech"/>
    <x v="0"/>
    <s v="Masivo"/>
    <s v="La Serena"/>
    <s v="16054079"/>
    <s v="6"/>
    <s v="16054079-6"/>
    <s v="SAGOMEZY"/>
    <s v="SERGIO ALEJANDRO GOMEZ YAÑEZ"/>
    <s v="SERGIO ALEJANDRO"/>
    <s v="GOMEZ YAÑEZ"/>
    <x v="1"/>
    <x v="5"/>
    <s v="Abandono de PEI"/>
    <m/>
    <d v="2020-04-02T00:00:00"/>
    <m/>
    <m/>
    <m/>
    <m/>
    <m/>
    <d v="1985-08-23T00:00:00"/>
    <s v="Leticia Cabrera"/>
    <m/>
    <s v=""/>
    <d v="2020-03-18T00:00:00"/>
    <d v="2020-04-07T00:00:00"/>
    <m/>
    <m/>
    <s v="SAGOMEZY"/>
    <s v="SAGOMEZY"/>
    <n v="19247"/>
    <s v="sergio.gomez@consultor.wom.cl"/>
    <m/>
    <m/>
    <n v="73"/>
    <s v="Leticia Cabrera"/>
    <x v="3"/>
    <m/>
    <s v=""/>
    <d v="2021-03-01T00:00:00"/>
    <s v=""/>
    <m/>
    <d v="2020-04-01T00:00:00"/>
    <s v=""/>
    <s v="No"/>
    <s v="No"/>
  </r>
  <r>
    <s v="Holdtech"/>
    <x v="0"/>
    <s v="Masivo"/>
    <s v="La Serena"/>
    <s v="14711485"/>
    <s v="0"/>
    <s v="14711485-0"/>
    <s v="AMRAMBAS"/>
    <s v="ANA MERCEDES RAMBAY SALAZAR"/>
    <s v="ANA MERCEDES"/>
    <s v="RAMBAY SALAZAR "/>
    <x v="1"/>
    <x v="5"/>
    <s v="Abandono de PEI"/>
    <m/>
    <d v="2020-03-27T00:00:00"/>
    <m/>
    <m/>
    <m/>
    <m/>
    <m/>
    <d v="1982-09-24T00:00:00"/>
    <s v="Maria Fernanda Diaz"/>
    <m/>
    <s v=""/>
    <d v="2020-03-26T00:00:00"/>
    <d v="2020-04-09T00:00:00"/>
    <m/>
    <m/>
    <s v="AMRAMBAS"/>
    <s v="AMRAMBAS"/>
    <n v="19341"/>
    <s v="ana.rambay@consultor.wom.cl"/>
    <m/>
    <m/>
    <n v="74"/>
    <s v="Maria Fernanda Diaz"/>
    <x v="3"/>
    <m/>
    <s v=""/>
    <d v="2021-03-01T00:00:00"/>
    <s v=""/>
    <m/>
    <d v="2020-03-01T00:00:00"/>
    <s v=""/>
    <s v="No"/>
    <s v="No"/>
  </r>
  <r>
    <s v="Holdtech"/>
    <x v="0"/>
    <s v="Masivo"/>
    <s v="La Serena"/>
    <s v="19458609"/>
    <s v="4"/>
    <s v="19458609-4"/>
    <s v="DILATORL"/>
    <s v="DIEGO IGNACIO LATORRE LATORRE"/>
    <s v="DIEGO IGNACIO"/>
    <s v="LATORRE LATORRE "/>
    <x v="1"/>
    <x v="5"/>
    <s v="Abandono de PEI"/>
    <m/>
    <d v="2020-03-27T00:00:00"/>
    <m/>
    <m/>
    <m/>
    <m/>
    <m/>
    <d v="1996-08-11T00:00:00"/>
    <s v="Maria Fernanda Diaz"/>
    <m/>
    <s v=""/>
    <d v="2020-03-26T00:00:00"/>
    <d v="2020-04-09T00:00:00"/>
    <m/>
    <m/>
    <s v="DILATORL"/>
    <s v="DILATORL"/>
    <n v="19218"/>
    <s v="diego.latorre@consultor.wom.cl"/>
    <m/>
    <m/>
    <n v="74"/>
    <s v="Maria Fernanda Diaz"/>
    <x v="3"/>
    <m/>
    <s v=""/>
    <d v="2021-03-01T00:00:00"/>
    <s v=""/>
    <m/>
    <d v="2020-03-01T00:00:00"/>
    <s v=""/>
    <s v="No"/>
    <s v="No"/>
  </r>
  <r>
    <s v="Holdtech"/>
    <x v="0"/>
    <s v="Masivo"/>
    <s v="La Serena"/>
    <s v="16054518"/>
    <s v="6"/>
    <s v="16054518-6"/>
    <s v="FANIETOM"/>
    <s v="FRANCIA ATENEA NIETO MIRANDA"/>
    <s v="FRANCIA ATENEA"/>
    <s v="NIETO MIRANDA "/>
    <x v="1"/>
    <x v="5"/>
    <s v="Abandono de PEI"/>
    <m/>
    <d v="2020-04-07T00:00:00"/>
    <m/>
    <m/>
    <m/>
    <m/>
    <m/>
    <d v="1985-12-12T00:00:00"/>
    <s v="Maria Fernanda Diaz"/>
    <m/>
    <s v=""/>
    <d v="2020-03-26T00:00:00"/>
    <d v="2020-04-09T00:00:00"/>
    <m/>
    <m/>
    <s v="FANIETOM"/>
    <s v="FANIETOM"/>
    <n v="19337"/>
    <s v="francia.nieto@consultor.wom.cl"/>
    <m/>
    <m/>
    <n v="74"/>
    <s v="Maria Fernanda Diaz"/>
    <x v="3"/>
    <m/>
    <s v=""/>
    <d v="2021-03-01T00:00:00"/>
    <s v=""/>
    <m/>
    <d v="2020-04-01T00:00:00"/>
    <s v=""/>
    <s v="No"/>
    <s v="No"/>
  </r>
  <r>
    <s v="Holdtech"/>
    <x v="0"/>
    <s v="Masivo"/>
    <s v="La Serena"/>
    <s v="17721996"/>
    <s v="7"/>
    <s v="17721996-7"/>
    <s v="JJCASTIA"/>
    <s v="JENNY JAZMIN CASTILLO ARAYA"/>
    <s v="JENNY JAZMIN"/>
    <s v="CASTILLO ARAYA "/>
    <x v="1"/>
    <x v="5"/>
    <s v="Abandono de PEI"/>
    <m/>
    <d v="2020-04-01T00:00:00"/>
    <m/>
    <m/>
    <m/>
    <m/>
    <m/>
    <d v="1990-12-21T00:00:00"/>
    <s v="Maria Fernanda Diaz"/>
    <m/>
    <s v=""/>
    <d v="2020-03-26T00:00:00"/>
    <d v="2020-04-09T00:00:00"/>
    <m/>
    <m/>
    <s v="JJCASTIA"/>
    <s v="JJCASTIA"/>
    <n v="19206"/>
    <s v="jenny.castillo@consultor.wom.cl"/>
    <m/>
    <m/>
    <n v="74"/>
    <s v="Maria Fernanda Diaz"/>
    <x v="3"/>
    <m/>
    <s v=""/>
    <d v="2021-03-01T00:00:00"/>
    <s v=""/>
    <m/>
    <d v="2020-04-01T00:00:00"/>
    <s v=""/>
    <s v="No"/>
    <s v="No"/>
  </r>
  <r>
    <s v="Holdtech"/>
    <x v="0"/>
    <s v="Masivo"/>
    <s v="La Serena"/>
    <s v="18606494"/>
    <s v="1"/>
    <s v="18606494-1"/>
    <s v="NASALAMS"/>
    <s v="NATANAEL ANDRES SALAMANCA SANCHEZ"/>
    <s v="NATANAEL ANDRES"/>
    <s v="SALAMANCA SANCHEZ "/>
    <x v="1"/>
    <x v="5"/>
    <s v="Abandono de PEI"/>
    <m/>
    <d v="2020-04-07T00:00:00"/>
    <m/>
    <m/>
    <m/>
    <m/>
    <m/>
    <d v="1994-01-09T00:00:00"/>
    <s v="Maria Fernanda Diaz"/>
    <m/>
    <s v=""/>
    <d v="2020-03-26T00:00:00"/>
    <d v="2020-04-09T00:00:00"/>
    <m/>
    <m/>
    <s v="NASALAMS"/>
    <s v="NASALAMS"/>
    <n v="19328"/>
    <s v="natanael.salamanca@consultor.wom.cl"/>
    <m/>
    <m/>
    <n v="74"/>
    <s v="Maria Fernanda Diaz"/>
    <x v="3"/>
    <m/>
    <s v=""/>
    <d v="2021-03-01T00:00:00"/>
    <s v=""/>
    <m/>
    <d v="2020-04-01T00:00:00"/>
    <s v=""/>
    <s v="No"/>
    <s v="No"/>
  </r>
  <r>
    <s v="Holdtech"/>
    <x v="0"/>
    <s v="Masivo"/>
    <s v="La Serena"/>
    <s v="20006417"/>
    <s v="8"/>
    <s v="20006417-8"/>
    <s v="SEDIAZC"/>
    <s v="SOFIA EUGENIA XIMENA DIAZ CORTES"/>
    <s v="SOFIA EUGENIA XIMENA"/>
    <s v="DIAZ CORTES "/>
    <x v="1"/>
    <x v="5"/>
    <s v="Abandono de PEI"/>
    <m/>
    <d v="2020-04-03T00:00:00"/>
    <m/>
    <m/>
    <m/>
    <m/>
    <m/>
    <d v="1999-05-22T00:00:00"/>
    <s v="Maria Fernanda Diaz"/>
    <m/>
    <s v=""/>
    <d v="2020-03-26T00:00:00"/>
    <d v="2020-04-09T00:00:00"/>
    <m/>
    <m/>
    <s v="SEDIAZC"/>
    <s v="SEDIAZC"/>
    <n v="19188"/>
    <s v="sofia.diaz@consultor.wom.cl"/>
    <m/>
    <m/>
    <n v="74"/>
    <s v="Maria Fernanda Diaz"/>
    <x v="3"/>
    <m/>
    <s v=""/>
    <d v="2021-03-01T00:00:00"/>
    <s v=""/>
    <m/>
    <d v="2020-04-01T00:00:00"/>
    <s v=""/>
    <s v="No"/>
    <s v="No"/>
  </r>
  <r>
    <s v="Holdtech"/>
    <x v="0"/>
    <s v="Masivo"/>
    <s v="La Serena"/>
    <s v="19710537"/>
    <s v="2"/>
    <s v="19710537-2"/>
    <s v="AEFONCEC"/>
    <s v="ANDRES EDUARDO FONCEA CARDENAS"/>
    <s v="ANDRES EDUARDO"/>
    <s v="FONCEA CARDENAS "/>
    <x v="1"/>
    <x v="5"/>
    <s v="Abandono de PEI"/>
    <m/>
    <d v="2020-04-14T00:00:00"/>
    <m/>
    <m/>
    <m/>
    <m/>
    <m/>
    <d v="1997-08-08T00:00:00"/>
    <s v="America Quinteros"/>
    <m/>
    <s v=""/>
    <d v="2020-04-13T00:00:00"/>
    <d v="2020-04-18T00:00:00"/>
    <m/>
    <m/>
    <s v="AEFONCEC"/>
    <s v="AEFONCEC"/>
    <n v="19247"/>
    <s v="andres.foncea@consultor.wom.cl"/>
    <m/>
    <m/>
    <n v="75"/>
    <s v="America Quinteros"/>
    <x v="3"/>
    <m/>
    <s v=""/>
    <d v="2021-03-01T00:00:00"/>
    <s v=""/>
    <m/>
    <d v="2020-04-01T00:00:00"/>
    <s v=""/>
    <s v="No"/>
    <s v="No"/>
  </r>
  <r>
    <s v="Holdtech"/>
    <x v="0"/>
    <s v="Masivo"/>
    <s v="La Serena"/>
    <s v="18179616"/>
    <s v="2"/>
    <s v="18179616-2"/>
    <s v="CAALFARO"/>
    <s v="CECILIA ANDREA ALFARO TORRES"/>
    <s v="CECILIA ANDREA"/>
    <s v="ALFARO TORRES "/>
    <x v="1"/>
    <x v="5"/>
    <s v="Reprobado"/>
    <m/>
    <d v="2020-04-18T00:00:00"/>
    <m/>
    <m/>
    <m/>
    <m/>
    <m/>
    <d v="1992-10-05T00:00:00"/>
    <s v="America Quinteros"/>
    <m/>
    <s v=""/>
    <d v="2020-04-13T00:00:00"/>
    <d v="2020-04-18T00:00:00"/>
    <m/>
    <m/>
    <s v="CAALFARO"/>
    <s v="CAALFARO"/>
    <n v="19398"/>
    <s v="cecilia.alfaro@consultor.wom.cl"/>
    <m/>
    <m/>
    <n v="75"/>
    <s v="America Quinteros"/>
    <x v="3"/>
    <m/>
    <s v=""/>
    <d v="2021-03-01T00:00:00"/>
    <s v=""/>
    <m/>
    <d v="2020-04-01T00:00:00"/>
    <s v=""/>
    <s v="No"/>
    <s v="No"/>
  </r>
  <r>
    <s v="Holdtech"/>
    <x v="0"/>
    <s v="Masivo"/>
    <s v="La Serena"/>
    <s v="17721671"/>
    <s v="2"/>
    <s v="17721671-2"/>
    <s v="JJPENAF"/>
    <s v="JUAN JESUS PEÑA FIGUEROA"/>
    <s v="JUAN JESUS"/>
    <s v="PEÑA FIGUEROA"/>
    <x v="1"/>
    <x v="5"/>
    <s v="Abandono de PEI"/>
    <m/>
    <d v="2020-04-16T00:00:00"/>
    <m/>
    <m/>
    <m/>
    <m/>
    <m/>
    <d v="1990-11-06T00:00:00"/>
    <s v="America Quinteros"/>
    <m/>
    <s v=""/>
    <d v="2020-04-13T00:00:00"/>
    <d v="2020-04-18T00:00:00"/>
    <m/>
    <m/>
    <s v="JJPENAF"/>
    <s v="JJPENAF"/>
    <n v="19294"/>
    <s v="juan.pena@consultor.wom.cl"/>
    <m/>
    <m/>
    <n v="75"/>
    <s v="America Quinteros"/>
    <x v="3"/>
    <m/>
    <s v=""/>
    <d v="2021-03-01T00:00:00"/>
    <s v=""/>
    <m/>
    <d v="2020-04-01T00:00:00"/>
    <s v=""/>
    <s v="No"/>
    <s v="No"/>
  </r>
  <r>
    <s v="Holdtech"/>
    <x v="0"/>
    <s v="Masivo"/>
    <s v="La Serena"/>
    <s v="16444261"/>
    <s v="6"/>
    <s v="16444261-6"/>
    <s v="PDGALLAC"/>
    <s v="PAULINA DE LOS ANGELES GALLARDO COLLAO"/>
    <s v="PAULINA DE LOS ANGELES"/>
    <s v="GALLARDO COLLAO "/>
    <x v="1"/>
    <x v="5"/>
    <s v="Abandono de PEI"/>
    <m/>
    <d v="2020-04-17T00:00:00"/>
    <m/>
    <m/>
    <m/>
    <m/>
    <m/>
    <d v="1987-05-07T00:00:00"/>
    <s v="America Quinteros"/>
    <m/>
    <s v=""/>
    <d v="2020-04-13T00:00:00"/>
    <d v="2020-04-18T00:00:00"/>
    <m/>
    <m/>
    <s v="PDGALLAC"/>
    <s v="PDGALLAC"/>
    <n v="19397"/>
    <s v="paulina.gallardo@consultor.wom.cl"/>
    <m/>
    <m/>
    <n v="75"/>
    <s v="America Quinteros"/>
    <x v="3"/>
    <m/>
    <s v=""/>
    <d v="2021-03-01T00:00:00"/>
    <s v=""/>
    <m/>
    <d v="2020-04-01T00:00:00"/>
    <s v=""/>
    <s v="No"/>
    <s v="No"/>
  </r>
  <r>
    <s v="Holdtech"/>
    <x v="0"/>
    <s v="Masivo"/>
    <s v="La Serena"/>
    <s v="15052802"/>
    <s v="K"/>
    <s v="15052802-K"/>
    <s v="DHOYANAA"/>
    <s v="DORIS HARLET OYANADER ALBORNOZ"/>
    <s v="DORIS HARLET"/>
    <s v="OYANADER ALBORNOZ "/>
    <x v="1"/>
    <x v="5"/>
    <s v="Abandono de PEI"/>
    <m/>
    <d v="2020-07-12T00:00:00"/>
    <m/>
    <m/>
    <m/>
    <m/>
    <m/>
    <d v="1982-12-26T00:00:00"/>
    <s v="America Quinteros"/>
    <m/>
    <s v=""/>
    <d v="2020-06-30T00:00:00"/>
    <d v="2020-07-10T00:00:00"/>
    <m/>
    <m/>
    <s v="DHOYANAA"/>
    <s v="DHOYANAA"/>
    <n v="19213"/>
    <s v="doris.oyanader@consultor.wom.cl"/>
    <m/>
    <m/>
    <n v="76"/>
    <s v="America Quinteros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5285573"/>
    <s v="7"/>
    <s v="15285573-7"/>
    <s v="GDNITORS"/>
    <s v="GABRIELA DE LOURDES NITOR SANCHEZ"/>
    <s v="GABRIELA DE LOURDES"/>
    <s v="NITOR SANCHEZ "/>
    <x v="1"/>
    <x v="5"/>
    <s v="Abandono de PEI"/>
    <m/>
    <d v="2020-07-02T00:00:00"/>
    <m/>
    <m/>
    <m/>
    <m/>
    <m/>
    <d v="1982-07-27T00:00:00"/>
    <s v="America Quinteros"/>
    <m/>
    <s v=""/>
    <d v="2020-06-30T00:00:00"/>
    <d v="2020-07-10T00:00:00"/>
    <m/>
    <m/>
    <s v="GDNITORS"/>
    <s v="GDNITORS"/>
    <n v="19206"/>
    <s v="gabriela.nitor@consultor.wom.cl"/>
    <m/>
    <m/>
    <n v="76"/>
    <s v="America Quinteros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6580153"/>
    <s v="9"/>
    <s v="16580153-9"/>
    <s v="HSMATURF"/>
    <s v="HELEN SOFIA MATURANA FIGUEROA"/>
    <s v="HELEN SOFIA"/>
    <s v="MATURANA FIGUEROA "/>
    <x v="1"/>
    <x v="5"/>
    <s v="Abandono de PEI"/>
    <m/>
    <d v="2020-07-02T00:00:00"/>
    <m/>
    <m/>
    <m/>
    <m/>
    <m/>
    <d v="1987-02-04T00:00:00"/>
    <s v="America Quinteros"/>
    <m/>
    <s v=""/>
    <d v="2020-06-30T00:00:00"/>
    <d v="2020-07-10T00:00:00"/>
    <m/>
    <m/>
    <s v="HSMATURF"/>
    <s v="HSMATURF"/>
    <n v="19222"/>
    <s v="helen.maturana@consultor.wom.cl"/>
    <m/>
    <m/>
    <n v="76"/>
    <s v="America Quinteros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9569550"/>
    <s v="4"/>
    <s v="19569550-4"/>
    <s v="IAMORENE"/>
    <s v="IGNACIO ANDRES MORENO ESPINOZA"/>
    <s v="IGNACIO ANDRES"/>
    <s v="MORENO ESPINOZA "/>
    <x v="1"/>
    <x v="5"/>
    <s v="Abandono de PEI"/>
    <m/>
    <d v="2020-06-30T00:00:00"/>
    <m/>
    <m/>
    <m/>
    <m/>
    <m/>
    <d v="1996-09-25T00:00:00"/>
    <s v="America Quinteros"/>
    <m/>
    <s v=""/>
    <d v="2020-06-30T00:00:00"/>
    <d v="2020-07-10T00:00:00"/>
    <m/>
    <m/>
    <s v="IAMORENE"/>
    <s v="IAMORENE"/>
    <n v="19284"/>
    <s v="ignacio.moreno@consultor.wom.cl"/>
    <m/>
    <m/>
    <n v="76"/>
    <s v="America Quinteros"/>
    <x v="3"/>
    <m/>
    <s v=""/>
    <d v="2021-03-01T00:00:00"/>
    <s v=""/>
    <m/>
    <d v="2020-06-01T00:00:00"/>
    <s v=""/>
    <s v="No"/>
    <s v="No"/>
  </r>
  <r>
    <s v="Holdtech"/>
    <x v="0"/>
    <s v="Masivo"/>
    <s v="La Serena"/>
    <s v="17.625.8"/>
    <s v="9"/>
    <s v="17.625.896-9"/>
    <s v="JFALVAVE"/>
    <s v="JUAN FRANCISCO ALVAREZ VELASQUEZ"/>
    <s v="JUAN FRANCISCO"/>
    <s v="ALVAREZ VELASQUEZ "/>
    <x v="1"/>
    <x v="5"/>
    <s v="Abandono de PEI"/>
    <m/>
    <d v="2020-06-30T00:00:00"/>
    <m/>
    <m/>
    <m/>
    <m/>
    <m/>
    <d v="1990-12-26T00:00:00"/>
    <s v="America Quinteros"/>
    <m/>
    <s v=""/>
    <d v="2020-06-30T00:00:00"/>
    <d v="2020-07-10T00:00:00"/>
    <m/>
    <m/>
    <s v="JFALVAVE"/>
    <s v="JFALVAVE"/>
    <n v="19130"/>
    <s v="juan.alvarez@consultor.wom.cl"/>
    <m/>
    <m/>
    <n v="76"/>
    <s v="America Quinteros"/>
    <x v="3"/>
    <m/>
    <s v=""/>
    <d v="2021-03-01T00:00:00"/>
    <s v=""/>
    <m/>
    <d v="2020-06-01T00:00:00"/>
    <s v=""/>
    <s v="No"/>
    <s v="No"/>
  </r>
  <r>
    <s v="Holdtech"/>
    <x v="0"/>
    <s v="Masivo"/>
    <s v="La Serena"/>
    <s v="15997689"/>
    <s v="0"/>
    <s v="15997689-0"/>
    <s v="PFLEYTOG"/>
    <s v="PAOLA FERNANDA LEYTON GALLEGUILLOS"/>
    <s v="PAOLA FERNANDA"/>
    <s v="LEYTON GALLEGUILLOS "/>
    <x v="1"/>
    <x v="5"/>
    <s v="Abandono de PEI"/>
    <m/>
    <d v="2020-07-08T00:00:00"/>
    <m/>
    <m/>
    <m/>
    <m/>
    <m/>
    <d v="1987-03-16T00:00:00"/>
    <s v="America Quinteros"/>
    <m/>
    <s v=""/>
    <d v="2020-06-30T00:00:00"/>
    <d v="2020-07-10T00:00:00"/>
    <m/>
    <m/>
    <s v="PFLEYTOG"/>
    <s v="PFLEYTOG"/>
    <n v="19247"/>
    <s v="paola.leyton@consultor.wom.cl"/>
    <m/>
    <m/>
    <n v="76"/>
    <s v="America Quinteros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6974013"/>
    <s v="5"/>
    <s v="16974013-5"/>
    <s v="ACCORTEC"/>
    <s v="ANA CRISTINA CORTES CASANGA"/>
    <s v="ANA CRISTINA"/>
    <s v="CORTES CASANGA "/>
    <x v="1"/>
    <x v="5"/>
    <s v="Abandono de PEI"/>
    <m/>
    <d v="2020-07-17T00:00:00"/>
    <m/>
    <m/>
    <m/>
    <m/>
    <m/>
    <d v="1988-02-01T00:00:00"/>
    <m/>
    <m/>
    <s v=""/>
    <d v="2020-07-06T00:00:00"/>
    <d v="2020-07-17T00:00:00"/>
    <m/>
    <m/>
    <s v="ACCORTEC"/>
    <s v="ACCORTEC"/>
    <n v="19314"/>
    <s v="ana.cortes@consultor.wom.cl"/>
    <m/>
    <m/>
    <n v="77"/>
    <s v="Leticia Cabrera"/>
    <x v="3"/>
    <s v="Diurno"/>
    <s v=""/>
    <d v="2021-03-01T00:00:00"/>
    <s v=""/>
    <m/>
    <d v="2020-07-01T00:00:00"/>
    <s v=""/>
    <s v="No"/>
    <s v="No"/>
  </r>
  <r>
    <s v="Holdtech"/>
    <x v="0"/>
    <s v="Masivo"/>
    <s v="La Serena"/>
    <s v="19660954"/>
    <s v="7"/>
    <s v="19660954-7"/>
    <s v="GIRUBILR"/>
    <s v="GONZALO IGNACIO RUBILAR RAMOS"/>
    <s v="GONZALO IGNACIO"/>
    <s v="RUBILAR RAMOS "/>
    <x v="1"/>
    <x v="5"/>
    <s v="Abandono de PEI"/>
    <m/>
    <d v="2020-07-17T00:00:00"/>
    <m/>
    <m/>
    <m/>
    <m/>
    <m/>
    <d v="1997-09-03T00:00:00"/>
    <m/>
    <m/>
    <s v=""/>
    <d v="2020-07-06T00:00:00"/>
    <d v="2020-07-17T00:00:00"/>
    <m/>
    <m/>
    <s v="GIRUBILR"/>
    <s v="GIRUBILR"/>
    <n v="19328"/>
    <s v="gonzalo.rubilar@consultor.wom.cl"/>
    <m/>
    <m/>
    <n v="77"/>
    <s v="Leticia Cabrera"/>
    <x v="3"/>
    <s v="Diurno"/>
    <s v=""/>
    <d v="2021-03-01T00:00:00"/>
    <s v=""/>
    <m/>
    <d v="2020-07-01T00:00:00"/>
    <s v=""/>
    <s v="No"/>
    <s v="No"/>
  </r>
  <r>
    <s v="Holdtech"/>
    <x v="0"/>
    <s v="Masivo"/>
    <s v="La Serena"/>
    <s v="18293810"/>
    <s v="6"/>
    <s v="18293810-6"/>
    <s v="JMBALLEG"/>
    <s v="JOSE MARIA BALLESTER GODOY"/>
    <s v="JOSE MARIA"/>
    <s v="BALLESTER GODOY "/>
    <x v="1"/>
    <x v="5"/>
    <s v="Abandono de PEI"/>
    <m/>
    <d v="2020-07-17T00:00:00"/>
    <m/>
    <m/>
    <m/>
    <m/>
    <m/>
    <d v="1992-10-28T00:00:00"/>
    <m/>
    <m/>
    <s v=""/>
    <d v="2020-07-06T00:00:00"/>
    <d v="2020-07-17T00:00:00"/>
    <m/>
    <m/>
    <s v="JMBALLEG"/>
    <s v="JMBALLEG"/>
    <n v="19320"/>
    <s v="jose.ballester@consultor.wom.cl"/>
    <m/>
    <m/>
    <n v="77"/>
    <s v="Leticia Cabrera"/>
    <x v="3"/>
    <s v="Diurno"/>
    <s v=""/>
    <d v="2021-03-01T00:00:00"/>
    <s v=""/>
    <m/>
    <d v="2020-07-01T00:00:00"/>
    <s v=""/>
    <s v="No"/>
    <s v="No"/>
  </r>
  <r>
    <s v="Holdtech"/>
    <x v="0"/>
    <s v="Masivo"/>
    <s v="La Serena"/>
    <s v="18632203"/>
    <s v="7"/>
    <s v="18632203-7"/>
    <s v="RICARMOZ"/>
    <s v="RODRIGO IGNACIO CARMONA ZEPEDA"/>
    <s v="RODRIGO IGNACIO"/>
    <s v="CARMONA ZEPEDA "/>
    <x v="1"/>
    <x v="5"/>
    <s v="Abandono de PEI"/>
    <m/>
    <d v="2020-07-17T00:00:00"/>
    <m/>
    <m/>
    <m/>
    <m/>
    <m/>
    <d v="1993-11-08T00:00:00"/>
    <m/>
    <m/>
    <s v=""/>
    <d v="2020-07-06T00:00:00"/>
    <d v="2020-07-17T00:00:00"/>
    <m/>
    <m/>
    <s v="RICARMOZ"/>
    <s v="RICARMOZ"/>
    <n v="19297"/>
    <s v="rodrigo.carmona@consultor.wom.cl"/>
    <m/>
    <m/>
    <n v="77"/>
    <s v="Leticia Cabrera"/>
    <x v="3"/>
    <s v="Diurno"/>
    <s v=""/>
    <d v="2021-03-01T00:00:00"/>
    <s v=""/>
    <m/>
    <d v="2020-07-01T00:00:00"/>
    <s v=""/>
    <s v="No"/>
    <s v="No"/>
  </r>
  <r>
    <s v="Holdtech"/>
    <x v="0"/>
    <s v="Masivo"/>
    <s v="La Serena"/>
    <s v="16059620"/>
    <s v="1"/>
    <s v="16059620-1"/>
    <s v="VMNAVEAO"/>
    <s v="VICTOR MANUEL NAVEA OPAZO"/>
    <s v="VICTOR MANUEL"/>
    <s v="NAVEA OPAZO "/>
    <x v="1"/>
    <x v="5"/>
    <s v="Abandono de PEI"/>
    <m/>
    <d v="2020-07-17T00:00:00"/>
    <m/>
    <m/>
    <m/>
    <m/>
    <m/>
    <d v="1985-03-30T00:00:00"/>
    <m/>
    <m/>
    <s v=""/>
    <d v="2020-07-06T00:00:00"/>
    <d v="2020-07-17T00:00:00"/>
    <m/>
    <m/>
    <s v="VMNAVEAO"/>
    <s v="VMNAVEAO"/>
    <n v="19350"/>
    <s v="victor.navea@consultor.wom.cl"/>
    <m/>
    <m/>
    <n v="77"/>
    <s v="Leticia Cabrera"/>
    <x v="3"/>
    <s v="Diurno"/>
    <s v=""/>
    <d v="2021-03-01T00:00:00"/>
    <s v=""/>
    <m/>
    <d v="2020-07-01T00:00:00"/>
    <s v=""/>
    <s v="No"/>
    <s v="No"/>
  </r>
  <r>
    <s v="Holdtech"/>
    <x v="0"/>
    <s v="Masivo"/>
    <s v="La Serena"/>
    <s v="18758263"/>
    <s v="6"/>
    <s v="18758263-6"/>
    <s v="CBCASTIZ"/>
    <s v="CONSTANZA BELEN CASTILLO ZEPEDA"/>
    <s v="CONSTANZA BELEN"/>
    <s v="CASTILLO ZEPEDA "/>
    <x v="1"/>
    <x v="5"/>
    <s v="Abandono de PEI"/>
    <m/>
    <d v="2020-07-23T00:00:00"/>
    <m/>
    <m/>
    <m/>
    <m/>
    <m/>
    <d v="1994-08-05T00:00:00"/>
    <s v="Maria Fernanda Diaz"/>
    <m/>
    <s v=""/>
    <d v="2020-07-13T00:00:00"/>
    <d v="2020-07-24T00:00:00"/>
    <m/>
    <m/>
    <s v="CBCASTIZ"/>
    <s v="CBCASTIZ"/>
    <n v="19130"/>
    <s v="constanza.castillo@consultor.wom.cl"/>
    <m/>
    <m/>
    <n v="78"/>
    <s v="Maria Fernanda Diaz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8924310"/>
    <s v="3"/>
    <s v="18924310-3"/>
    <s v="DFBRICER"/>
    <s v="DIEGO FELIPE BRICEÑO ROJAS"/>
    <s v="DIEGO FELIPE"/>
    <s v="BRICEÑO ROJAS "/>
    <x v="1"/>
    <x v="5"/>
    <s v="Abandono de PEI"/>
    <m/>
    <d v="2020-07-23T00:00:00"/>
    <m/>
    <m/>
    <m/>
    <m/>
    <m/>
    <d v="1995-07-19T00:00:00"/>
    <s v="Maria Fernanda Diaz"/>
    <m/>
    <s v=""/>
    <d v="2020-07-13T00:00:00"/>
    <d v="2020-07-24T00:00:00"/>
    <m/>
    <m/>
    <s v="DFBRICER"/>
    <s v="DFBRICER"/>
    <n v="19371"/>
    <s v="diego.briceno@consultor.wom.cl"/>
    <m/>
    <m/>
    <n v="78"/>
    <s v="Maria Fernanda Diaz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5572615"/>
    <s v="6"/>
    <s v="15572615-6"/>
    <s v="ECJIMENC"/>
    <s v="ELIZABETH CAROLINA JIMENEZ CORTES"/>
    <s v="ELIZABETH CAROLINA"/>
    <s v="JIMENEZ CORTES "/>
    <x v="1"/>
    <x v="5"/>
    <s v="Abandono de PEI"/>
    <m/>
    <d v="2020-07-23T00:00:00"/>
    <m/>
    <m/>
    <m/>
    <m/>
    <m/>
    <d v="1983-10-22T00:00:00"/>
    <s v="Maria Fernanda Diaz"/>
    <m/>
    <s v=""/>
    <d v="2020-07-13T00:00:00"/>
    <d v="2020-07-24T00:00:00"/>
    <m/>
    <m/>
    <s v="ECJIMENC"/>
    <s v="ECJIMENC"/>
    <n v="19324"/>
    <s v="elizabeth.jimenez@consultor.wom.cl"/>
    <m/>
    <m/>
    <n v="78"/>
    <s v="Maria Fernanda Diaz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8924545"/>
    <s v="9"/>
    <s v="18924545-9"/>
    <s v="FAARANCV"/>
    <s v="FELIPE ANDRES ARANCIBIA VELIZ"/>
    <s v="FELIPE ANDRES"/>
    <s v="ARANCIBIA VELIZ "/>
    <x v="1"/>
    <x v="5"/>
    <s v="Abandono de PEI"/>
    <m/>
    <d v="2020-07-15T00:00:00"/>
    <m/>
    <m/>
    <m/>
    <m/>
    <m/>
    <d v="1995-08-22T00:00:00"/>
    <s v="Maria Fernanda Diaz"/>
    <m/>
    <s v=""/>
    <d v="2020-07-13T00:00:00"/>
    <d v="2020-07-24T00:00:00"/>
    <m/>
    <m/>
    <s v="FAARANCV"/>
    <s v="FAARANCV"/>
    <n v="19206"/>
    <s v="felipe.arancibia.v@consultor.wom.cl"/>
    <m/>
    <m/>
    <n v="78"/>
    <s v="Maria Fernanda Diaz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8178860"/>
    <s v="7"/>
    <s v="18178860-7"/>
    <s v="RFARAYAA"/>
    <s v="RUBEN FELIPE ARAYA AGUILERA"/>
    <s v="RUBEN FELIPE"/>
    <s v="ARAYA AGUILERA "/>
    <x v="1"/>
    <x v="5"/>
    <s v="Abandono de PEI"/>
    <m/>
    <d v="2020-07-20T00:00:00"/>
    <m/>
    <m/>
    <m/>
    <m/>
    <m/>
    <d v="1992-07-21T00:00:00"/>
    <s v="Maria Fernanda Diaz"/>
    <m/>
    <s v=""/>
    <d v="2020-07-13T00:00:00"/>
    <d v="2020-07-24T00:00:00"/>
    <m/>
    <m/>
    <s v="RFARAYAA"/>
    <s v="RFARAYAA"/>
    <n v="19380"/>
    <s v="ruben.araya@consultor.wom.cl"/>
    <m/>
    <m/>
    <n v="78"/>
    <s v="Maria Fernanda Diaz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7847315"/>
    <s v="8"/>
    <s v="17847315-8"/>
    <s v="DFRODRIC"/>
    <s v="DANIELA FERNANDA RODRIGUEZ CAMPOS"/>
    <s v="DANIELA FERNANDA"/>
    <s v="RODRIGUEZ CAMPOS "/>
    <x v="1"/>
    <x v="5"/>
    <s v="Abandono de PEI"/>
    <m/>
    <d v="2020-07-24T00:00:00"/>
    <m/>
    <m/>
    <m/>
    <m/>
    <m/>
    <d v="1989-11-13T00:00:00"/>
    <s v="America Quinteros"/>
    <m/>
    <s v=""/>
    <d v="2020-07-20T00:00:00"/>
    <d v="2020-07-30T00:00:00"/>
    <m/>
    <m/>
    <s v="DFRODRIC"/>
    <s v="DFRODRIC"/>
    <n v="19394"/>
    <s v="daniela.rodriguez.c@consultor.wom.cl"/>
    <m/>
    <m/>
    <n v="79"/>
    <s v="America Quinteros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5014593"/>
    <s v="7"/>
    <s v="15014593-7"/>
    <s v="ECARAYAS"/>
    <s v="ELIANA CRISTINA ARAYA SOTO"/>
    <s v="ELIANA CRISTINA"/>
    <s v="ARAYA SOTO "/>
    <x v="1"/>
    <x v="5"/>
    <s v="Abandono de PEI"/>
    <m/>
    <d v="2020-07-28T00:00:00"/>
    <m/>
    <m/>
    <m/>
    <m/>
    <m/>
    <d v="1982-07-17T00:00:00"/>
    <s v="America Quinteros"/>
    <m/>
    <s v=""/>
    <d v="2020-07-20T00:00:00"/>
    <d v="2020-07-30T00:00:00"/>
    <m/>
    <m/>
    <s v="ECARAYAS"/>
    <s v="ECARAYAS"/>
    <n v="19392"/>
    <s v="eliana.araya.s@consultor.wom.cl"/>
    <m/>
    <m/>
    <n v="79"/>
    <s v="America Quinteros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8632848"/>
    <s v="5"/>
    <s v="18632848-5"/>
    <s v="JRPARRAA"/>
    <s v="JOSELINE ROMINA PARRA ARAYA"/>
    <s v="JOSELINE ROMINA"/>
    <s v="PARRA ARAYA "/>
    <x v="1"/>
    <x v="5"/>
    <s v="Abandono de PEI"/>
    <m/>
    <d v="2020-07-29T00:00:00"/>
    <m/>
    <m/>
    <m/>
    <m/>
    <m/>
    <d v="1994-02-05T00:00:00"/>
    <s v="America Quinteros"/>
    <m/>
    <s v=""/>
    <d v="2020-07-20T00:00:00"/>
    <d v="2020-07-30T00:00:00"/>
    <m/>
    <m/>
    <s v="JRPARRAA"/>
    <s v="JRPARRAA"/>
    <n v="19398"/>
    <s v="joseline.parra@consultor.wom.cl"/>
    <m/>
    <m/>
    <n v="79"/>
    <s v="America Quinteros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6686805"/>
    <s v="K"/>
    <s v="16686805-K"/>
    <s v="MABONILG"/>
    <s v="MARICEL ANDREA BONILLA GALVEZ"/>
    <s v="MARICEL ANDREA"/>
    <s v="BONILLA GALVEZ "/>
    <x v="1"/>
    <x v="5"/>
    <s v="Abandono de PEI"/>
    <m/>
    <d v="2020-07-28T00:00:00"/>
    <m/>
    <m/>
    <m/>
    <m/>
    <m/>
    <d v="1987-07-22T00:00:00"/>
    <s v="America Quinteros"/>
    <m/>
    <s v=""/>
    <d v="2020-07-20T00:00:00"/>
    <d v="2020-07-30T00:00:00"/>
    <m/>
    <m/>
    <s v="MABONILG"/>
    <s v="MABONILG"/>
    <n v="19314"/>
    <s v="maricel.bonilla@consultor.wom.cl"/>
    <m/>
    <m/>
    <n v="79"/>
    <s v="America Quinteros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7979296"/>
    <s v="6"/>
    <s v="17979296-6"/>
    <s v="YMSANTAC"/>
    <s v="YOSELYN MARGOT SANTANDER CABELLO"/>
    <s v="YOSELYN MARGOT"/>
    <s v="SANTANDER CABELLO "/>
    <x v="1"/>
    <x v="5"/>
    <s v="Abandono de PEI"/>
    <m/>
    <d v="2020-07-29T00:00:00"/>
    <m/>
    <m/>
    <m/>
    <m/>
    <m/>
    <d v="1991-08-13T00:00:00"/>
    <s v="America Quinteros"/>
    <m/>
    <s v=""/>
    <d v="2020-07-20T00:00:00"/>
    <d v="2020-07-30T00:00:00"/>
    <m/>
    <m/>
    <s v="YMSANTAC"/>
    <s v="YMSANTAC"/>
    <n v="19405"/>
    <s v="yoselyn.santander@consultor.wom.cl"/>
    <m/>
    <m/>
    <n v="79"/>
    <s v="America Quinteros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9040105"/>
    <s v="7"/>
    <s v="19040105-7"/>
    <s v="BVESPINN"/>
    <s v="BIANCA VALESKA ESPINDOLA NUÑEZ"/>
    <s v="BIANCA VALESKA"/>
    <s v="ESPINDOLA NUÑEZ "/>
    <x v="1"/>
    <x v="5"/>
    <s v="Abandono de PEI"/>
    <m/>
    <d v="2020-07-31T00:00:00"/>
    <m/>
    <m/>
    <m/>
    <m/>
    <m/>
    <s v="12-02-1995"/>
    <s v="Leticia Cabrera"/>
    <m/>
    <s v=""/>
    <d v="2020-07-27T00:00:00"/>
    <d v="2020-08-11T00:00:00"/>
    <m/>
    <m/>
    <s v="BVESPINN"/>
    <s v="BVESPINN"/>
    <n v="19062"/>
    <s v="bianca.espindola@consultor.wom.cl"/>
    <m/>
    <m/>
    <n v="80"/>
    <s v="Leticia Cabrera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9207147"/>
    <s v="K"/>
    <s v="19207147-K"/>
    <s v="CPLARAA"/>
    <s v="CARLA PATRICIA LARA ALUCEMA"/>
    <s v="CARLA PATRICIA"/>
    <s v="LARA ALUCEMA "/>
    <x v="1"/>
    <x v="5"/>
    <s v="Abandono de PEI"/>
    <m/>
    <d v="2020-08-04T00:00:00"/>
    <m/>
    <m/>
    <m/>
    <m/>
    <m/>
    <s v="10-07-1995"/>
    <s v="Leticia Cabrera"/>
    <m/>
    <s v=""/>
    <d v="2020-07-27T00:00:00"/>
    <d v="2020-08-11T00:00:00"/>
    <m/>
    <m/>
    <s v="CPLARAA"/>
    <s v="CPLARAA"/>
    <n v="19130"/>
    <s v="carla.lara@consultor.wom.cl"/>
    <m/>
    <m/>
    <n v="80"/>
    <s v="Leticia Cabrera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180040"/>
    <s v="2"/>
    <s v="18180040-2"/>
    <s v="DALAPAG"/>
    <s v="DIEGO ALEJANDRO LA PAZ GONZALEZ"/>
    <s v="DIEGO ALEJANDRO"/>
    <s v="LA PAZ GONZALEZ "/>
    <x v="1"/>
    <x v="5"/>
    <s v="Abandono de PEI"/>
    <m/>
    <d v="2020-07-29T00:00:00"/>
    <m/>
    <m/>
    <m/>
    <m/>
    <m/>
    <s v="08-01-1993"/>
    <s v="Leticia Cabrera"/>
    <m/>
    <s v=""/>
    <d v="2020-07-27T00:00:00"/>
    <d v="2020-08-11T00:00:00"/>
    <m/>
    <m/>
    <s v="DALAPAG"/>
    <s v="DALAPAG"/>
    <n v="19394"/>
    <s v="diego.lapaz@consultor.wom.cl"/>
    <m/>
    <m/>
    <n v="80"/>
    <s v="Leticia Cabrera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9041071"/>
    <s v="4"/>
    <s v="19041071-4"/>
    <s v="DGMOLINA"/>
    <s v="DANYA GISSELLE MOLINA ALVAREZ"/>
    <s v="DANYA GISSELLE"/>
    <s v="MOLINA ALVAREZ "/>
    <x v="1"/>
    <x v="5"/>
    <s v="Abandono de PEI"/>
    <m/>
    <d v="2020-07-30T00:00:00"/>
    <m/>
    <m/>
    <m/>
    <m/>
    <m/>
    <s v="03-01-1995"/>
    <s v="Leticia Cabrera"/>
    <m/>
    <s v=""/>
    <d v="2020-07-27T00:00:00"/>
    <d v="2020-08-11T00:00:00"/>
    <m/>
    <m/>
    <s v="DGMOLINA"/>
    <s v="DGMOLINA"/>
    <n v="19324"/>
    <s v="danya.molina@consultor.wom.cl"/>
    <m/>
    <m/>
    <n v="80"/>
    <s v="Leticia Cabrera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20151481"/>
    <s v="9"/>
    <s v="20151481-9"/>
    <s v="DIROJASP"/>
    <s v="DIEGO IGNACIO ROJAS PIZARRO"/>
    <s v="DIEGO IGNACIO"/>
    <s v="ROJAS PIZARRO "/>
    <x v="1"/>
    <x v="5"/>
    <s v="Abandono de PEI"/>
    <m/>
    <d v="2020-07-29T00:00:00"/>
    <m/>
    <m/>
    <m/>
    <m/>
    <m/>
    <s v="02-03-1999"/>
    <s v="Leticia Cabrera"/>
    <m/>
    <s v=""/>
    <d v="2020-07-27T00:00:00"/>
    <d v="2020-08-11T00:00:00"/>
    <m/>
    <m/>
    <s v="DIROJASP"/>
    <s v="DIROJASP"/>
    <n v="19379"/>
    <s v="diego.rojas.p@consultor.wom.cl"/>
    <m/>
    <m/>
    <n v="80"/>
    <s v="Leticia Cabrera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9252434"/>
    <s v="2"/>
    <s v="19252434-2"/>
    <s v="FICORRAZ"/>
    <s v="FELIPE IGNACIO CORRALES ZAMBRANO"/>
    <s v="FELIPE IGNACIO"/>
    <s v="CORRALES ZAMBRANO "/>
    <x v="1"/>
    <x v="5"/>
    <s v="Abandono de PEI"/>
    <m/>
    <d v="2020-08-10T00:00:00"/>
    <m/>
    <m/>
    <m/>
    <m/>
    <m/>
    <s v="04-11-1995"/>
    <s v="Leticia Cabrera"/>
    <m/>
    <s v=""/>
    <d v="2020-07-27T00:00:00"/>
    <d v="2020-08-11T00:00:00"/>
    <m/>
    <m/>
    <s v="FICORRAZ"/>
    <s v="FICORRAZ"/>
    <n v="19416"/>
    <s v="felipe.corrales@consultor.wom.cl"/>
    <m/>
    <m/>
    <n v="80"/>
    <s v="Leticia Cabrera"/>
    <x v="1"/>
    <m/>
    <n v="1"/>
    <d v="2021-03-01T00:00:00"/>
    <s v=""/>
    <m/>
    <d v="2020-08-01T00:00:00"/>
    <s v=""/>
    <s v="No"/>
    <s v="No"/>
  </r>
  <r>
    <s v="Holdtech"/>
    <x v="0"/>
    <s v="Masivo"/>
    <s v="La Serena"/>
    <s v="17434373"/>
    <s v="K"/>
    <s v="17434373-K"/>
    <s v="FOANTEQF"/>
    <s v="FRANCISCO ORLANDO ANTEQUERA FERNANDEZ"/>
    <s v="FRANCISCO ORLANDO"/>
    <s v="ANTEQUERA FERNANDEZ "/>
    <x v="1"/>
    <x v="5"/>
    <s v="Abandono de PEI"/>
    <m/>
    <d v="2020-08-05T00:00:00"/>
    <m/>
    <m/>
    <m/>
    <m/>
    <m/>
    <s v="10-02-1990"/>
    <s v="Leticia Cabrera"/>
    <m/>
    <s v=""/>
    <d v="2020-07-27T00:00:00"/>
    <d v="2020-08-11T00:00:00"/>
    <m/>
    <m/>
    <s v="FOANTEQF"/>
    <s v="FOANTEQF"/>
    <n v="19415"/>
    <s v="francisco.antequera@consultor.wom.cl"/>
    <m/>
    <m/>
    <n v="80"/>
    <s v="Leticia Cabrera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6580272"/>
    <s v="1"/>
    <s v="16580272-1"/>
    <s v="GAPASTES"/>
    <s v="GIORGIO ANTONIO PASTEN SILVA"/>
    <s v="GIORGIO ANTONIO"/>
    <s v="PASTEN SILVA "/>
    <x v="1"/>
    <x v="5"/>
    <s v="Abandono de PEI"/>
    <m/>
    <d v="2020-08-07T00:00:00"/>
    <m/>
    <m/>
    <m/>
    <m/>
    <m/>
    <s v="06-01-1987"/>
    <s v="Leticia Cabrera"/>
    <m/>
    <s v=""/>
    <d v="2020-07-27T00:00:00"/>
    <d v="2020-08-11T00:00:00"/>
    <m/>
    <m/>
    <s v="GAPASTES"/>
    <s v="GAPASTES"/>
    <n v="19144"/>
    <s v="giorgio.pasten@consultor.wom.cl"/>
    <m/>
    <m/>
    <n v="80"/>
    <s v="Leticia Cabrera"/>
    <x v="0"/>
    <m/>
    <s v=""/>
    <d v="2021-03-01T00:00:00"/>
    <s v=""/>
    <m/>
    <d v="2020-08-01T00:00:00"/>
    <s v=""/>
    <s v="No"/>
    <s v="No"/>
  </r>
  <r>
    <s v="Holdtech"/>
    <x v="0"/>
    <s v="Masivo"/>
    <s v="La Serena"/>
    <s v="15593939"/>
    <s v="7"/>
    <s v="15593939-7"/>
    <s v="GJMUNOZS"/>
    <s v="GLORIA JEANNETTE MUÑOZ SAEZ"/>
    <s v="GLORIA JEANNETTE"/>
    <s v="MUÑOZ SAEZ "/>
    <x v="1"/>
    <x v="5"/>
    <s v="Abandono de PEI"/>
    <m/>
    <d v="2020-08-06T00:00:00"/>
    <m/>
    <m/>
    <m/>
    <m/>
    <m/>
    <s v="06-04-1983"/>
    <s v="Leticia Cabrera"/>
    <m/>
    <s v=""/>
    <d v="2020-07-27T00:00:00"/>
    <d v="2020-08-11T00:00:00"/>
    <m/>
    <m/>
    <s v="GJMUNOZS"/>
    <s v="GJMUNOZS"/>
    <n v="19208"/>
    <s v="gloria.munoz@consultor.wom.cl"/>
    <m/>
    <m/>
    <n v="80"/>
    <s v="Leticia Cabrera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7452589"/>
    <s v="7"/>
    <s v="17452589-7"/>
    <s v="MECASTIR"/>
    <s v="MARIA EDITH CASTILLO ROJAS"/>
    <s v="MARIA EDITH"/>
    <s v="CASTILLO ROJAS "/>
    <x v="1"/>
    <x v="5"/>
    <s v="Abandono de PEI"/>
    <m/>
    <d v="2020-08-05T00:00:00"/>
    <m/>
    <m/>
    <m/>
    <m/>
    <m/>
    <s v="20-03-1990"/>
    <s v="Leticia Cabrera"/>
    <m/>
    <s v=""/>
    <d v="2020-07-27T00:00:00"/>
    <d v="2020-08-11T00:00:00"/>
    <m/>
    <m/>
    <s v="MECASTIR"/>
    <s v="MECASTIR"/>
    <n v="19414"/>
    <s v="maria.castillo@consultor.wom.cl"/>
    <m/>
    <m/>
    <n v="80"/>
    <s v="Leticia Cabrera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6941124"/>
    <s v="7"/>
    <s v="16941124-7"/>
    <s v="NACUARTY"/>
    <s v="NICOLAS ANDRES CUARTAS YAÑEZ"/>
    <s v="NICOLAS ANDRES"/>
    <s v="CUARTAS YAÑEZ "/>
    <x v="1"/>
    <x v="5"/>
    <s v="Abandono de PEI"/>
    <m/>
    <d v="2020-08-10T00:00:00"/>
    <m/>
    <m/>
    <m/>
    <m/>
    <m/>
    <s v="30-09-1988"/>
    <s v="Leticia Cabrera"/>
    <m/>
    <s v=""/>
    <d v="2020-07-27T00:00:00"/>
    <d v="2020-08-11T00:00:00"/>
    <m/>
    <m/>
    <s v="NACUARTY"/>
    <s v="NACUARTY"/>
    <n v="19314"/>
    <s v="nicolas.cuartas@consultor.wom.cl"/>
    <m/>
    <m/>
    <n v="80"/>
    <s v="Leticia Cabrera"/>
    <x v="0"/>
    <m/>
    <s v=""/>
    <d v="2021-03-01T00:00:00"/>
    <s v=""/>
    <m/>
    <d v="2020-08-01T00:00:00"/>
    <s v=""/>
    <s v="No"/>
    <s v="No"/>
  </r>
  <r>
    <s v="Holdtech"/>
    <x v="0"/>
    <s v="Masivo"/>
    <s v="La Serena"/>
    <s v="19257200"/>
    <s v="2"/>
    <s v="19257200-2"/>
    <s v="RMARDILF"/>
    <s v="ROSE MERY ARDILES FLORES"/>
    <s v="ROSE MERY"/>
    <s v="ARDILES FLORES "/>
    <x v="1"/>
    <x v="5"/>
    <s v="Abandono de PEI"/>
    <m/>
    <d v="2020-07-30T00:00:00"/>
    <m/>
    <m/>
    <m/>
    <m/>
    <m/>
    <s v="06-03-1996"/>
    <s v="Leticia Cabrera"/>
    <m/>
    <s v=""/>
    <d v="2020-07-27T00:00:00"/>
    <d v="2020-08-11T00:00:00"/>
    <m/>
    <m/>
    <s v="RMARDILF"/>
    <s v="RMARDILF"/>
    <n v="19380"/>
    <s v="rose.ardiles@consultor.wom.cl"/>
    <m/>
    <m/>
    <n v="80"/>
    <s v="Leticia Cabrera"/>
    <x v="1"/>
    <m/>
    <n v="1"/>
    <d v="2021-03-01T00:00:00"/>
    <s v=""/>
    <m/>
    <d v="2020-07-01T00:00:00"/>
    <s v=""/>
    <s v="No"/>
    <s v="No"/>
  </r>
  <r>
    <s v="Holdtech"/>
    <x v="0"/>
    <s v="Masivo"/>
    <s v="La Serena"/>
    <s v="18217502"/>
    <s v="1"/>
    <s v="18217502-1"/>
    <s v="TKALVARG"/>
    <s v="TAMARA KATYHUCHCA ALVAREZ GARCIA"/>
    <s v="TAMARA KATYHUCHCA"/>
    <s v="ALVAREZ GARCIA "/>
    <x v="1"/>
    <x v="5"/>
    <s v="Abandono de PEI"/>
    <m/>
    <d v="2020-08-03T00:00:00"/>
    <m/>
    <m/>
    <m/>
    <m/>
    <m/>
    <s v="10-10-1992"/>
    <s v="Leticia Cabrera"/>
    <m/>
    <s v=""/>
    <d v="2020-07-27T00:00:00"/>
    <d v="2020-08-11T00:00:00"/>
    <m/>
    <m/>
    <s v="TKALVARG"/>
    <s v="TKALVARG"/>
    <n v="19294"/>
    <s v="tamara.alvarez@consultor.wom.cl"/>
    <m/>
    <m/>
    <n v="80"/>
    <s v="Leticia Cabrera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9267444"/>
    <s v="1"/>
    <s v="19267444-1"/>
    <s v="VMVELIZM"/>
    <s v="VICTOR MARIO VELIZ MUÑOZ"/>
    <s v="VICTOR MARIO"/>
    <s v="VELIZ MUÑOZ "/>
    <x v="1"/>
    <x v="5"/>
    <s v="Abandono de PEI"/>
    <m/>
    <d v="2020-07-31T00:00:00"/>
    <m/>
    <m/>
    <m/>
    <m/>
    <m/>
    <s v="31-10-1995"/>
    <s v="Leticia Cabrera"/>
    <m/>
    <s v=""/>
    <d v="2020-07-27T00:00:00"/>
    <d v="2020-08-11T00:00:00"/>
    <m/>
    <m/>
    <s v="VMVELIZM"/>
    <s v="VMVELIZM"/>
    <n v="19371"/>
    <s v="victor.veliz@consultor.wom.cl"/>
    <m/>
    <m/>
    <n v="80"/>
    <s v="Leticia Cabrera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25779400"/>
    <s v="8"/>
    <s v="25779400-8"/>
    <s v="CDGUEVAG"/>
    <s v="CLARIBEL DEL CARMEN GUEVARA GONZALEZ"/>
    <s v="CLARIBEL DEL CARMEN "/>
    <s v="GUEVARA GONZALEZ"/>
    <x v="1"/>
    <x v="5"/>
    <s v="Abandono de PEI"/>
    <m/>
    <d v="2020-07-27T00:00:00"/>
    <m/>
    <m/>
    <m/>
    <m/>
    <m/>
    <d v="1983-10-24T00:00:00"/>
    <s v="Daniela Castillo"/>
    <m/>
    <s v=""/>
    <d v="2020-07-23T00:00:00"/>
    <d v="2020-08-06T00:00:00"/>
    <m/>
    <m/>
    <s v="CDGUEVAG"/>
    <s v="CDGUEVAG"/>
    <n v="19425"/>
    <s v="claribel.guevara@consultor.wom.cl"/>
    <m/>
    <m/>
    <n v="81"/>
    <s v="Daniela Castillo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26716223"/>
    <s v="9"/>
    <s v="26716223-9"/>
    <s v="CYJUAREM"/>
    <s v="CLARA YAMEL JUÁREZ MOYANO"/>
    <s v="CLARA YAMEL "/>
    <s v="JUÁREZ MOYANO "/>
    <x v="1"/>
    <x v="5"/>
    <s v="Abandono de PEI"/>
    <m/>
    <d v="2020-08-05T00:00:00"/>
    <m/>
    <m/>
    <m/>
    <m/>
    <m/>
    <d v="1992-10-21T00:00:00"/>
    <s v="Daniela Castillo"/>
    <m/>
    <s v=""/>
    <d v="2020-07-23T00:00:00"/>
    <d v="2020-08-06T00:00:00"/>
    <m/>
    <m/>
    <s v="CYJUAREM"/>
    <s v="CYJUAREM"/>
    <n v="19429"/>
    <s v="clara.juarez@consultor.wom.cl"/>
    <m/>
    <m/>
    <n v="81"/>
    <s v="Daniela Castillo"/>
    <x v="1"/>
    <m/>
    <n v="1"/>
    <d v="2021-03-01T00:00:00"/>
    <s v=""/>
    <m/>
    <d v="2020-08-01T00:00:00"/>
    <s v=""/>
    <s v="No"/>
    <s v="No"/>
  </r>
  <r>
    <s v="Holdtech"/>
    <x v="0"/>
    <s v="Masivo"/>
    <s v="La Serena"/>
    <s v="26119033"/>
    <s v="8"/>
    <s v="26119033-8"/>
    <s v="LABRICEC"/>
    <s v="LUIS ANGEL BRICEÑO CARRERO"/>
    <s v="LUIS ANGEL "/>
    <s v="BRICEÑO CARRERO"/>
    <x v="1"/>
    <x v="5"/>
    <s v="Abandono de PEI"/>
    <m/>
    <d v="2020-07-29T00:00:00"/>
    <m/>
    <m/>
    <m/>
    <m/>
    <m/>
    <d v="1989-04-28T00:00:00"/>
    <s v="Daniela Castillo"/>
    <m/>
    <s v=""/>
    <d v="2020-07-23T00:00:00"/>
    <d v="2020-08-06T00:00:00"/>
    <m/>
    <m/>
    <s v="LABRICEC"/>
    <s v="LABRICEC"/>
    <n v="19434"/>
    <s v="luis.briceno@consultor.wom.cl"/>
    <m/>
    <m/>
    <n v="81"/>
    <s v="Daniela Castillo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27038861"/>
    <s v="2"/>
    <s v="27038861-2"/>
    <s v="MDMONTIH"/>
    <s v="MARIVIC DEL VALLE MONTILLA HERNANDEZ"/>
    <s v="MARIVIC DEL VALLE "/>
    <s v="MONTILLA HERNANDEZ"/>
    <x v="1"/>
    <x v="5"/>
    <s v="Abandono de PEI"/>
    <m/>
    <d v="2020-07-24T00:00:00"/>
    <m/>
    <m/>
    <m/>
    <m/>
    <m/>
    <d v="1989-06-30T00:00:00"/>
    <s v="Daniela Castillo"/>
    <m/>
    <s v=""/>
    <d v="2020-07-23T00:00:00"/>
    <d v="2020-08-06T00:00:00"/>
    <m/>
    <m/>
    <s v="MDMONTIH"/>
    <s v="MDMONTIH"/>
    <n v="19431"/>
    <s v="marivic.montilla@consultor.wom.cl"/>
    <m/>
    <m/>
    <n v="81"/>
    <s v="Daniela Castillo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26756744"/>
    <s v="1"/>
    <s v="26756744-1"/>
    <s v="RRODRIA"/>
    <s v="RONAL RODRÍGUEZ AGUDELO"/>
    <s v="RONAL "/>
    <s v="RODRÍGUEZ AGUDELO "/>
    <x v="1"/>
    <x v="5"/>
    <s v="Abandono de PEI"/>
    <m/>
    <d v="2020-07-24T00:00:00"/>
    <m/>
    <m/>
    <m/>
    <m/>
    <m/>
    <d v="1990-09-08T00:00:00"/>
    <s v="Daniela Castillo"/>
    <m/>
    <s v=""/>
    <d v="2020-07-23T00:00:00"/>
    <d v="2020-08-06T00:00:00"/>
    <m/>
    <m/>
    <s v="RRODRIA"/>
    <s v="RRODRIA"/>
    <n v="19427"/>
    <s v="ronal.rodriguez@consultor.wom.cl"/>
    <m/>
    <m/>
    <n v="81"/>
    <s v="Daniela Castillo"/>
    <x v="3"/>
    <m/>
    <s v=""/>
    <d v="2021-03-01T00:00:00"/>
    <s v=""/>
    <m/>
    <d v="2020-07-01T00:00:00"/>
    <s v=""/>
    <s v="No"/>
    <s v="No"/>
  </r>
  <r>
    <s v="Holdtech"/>
    <x v="0"/>
    <s v="Masivo"/>
    <s v="La Serena"/>
    <s v="16729197"/>
    <s v="K"/>
    <s v="16729197-K"/>
    <s v="CBAHUMAA"/>
    <s v="CANDELARIA BETSABET AHUMADA AVILA"/>
    <s v="CANDELARIA BETSABET"/>
    <s v="AHUMADA AVILA "/>
    <x v="1"/>
    <x v="5"/>
    <s v="Abandono de PEI"/>
    <m/>
    <d v="2020-08-14T00:00:00"/>
    <s v="Reingreso Call Center"/>
    <m/>
    <m/>
    <m/>
    <m/>
    <d v="1987-09-03T00:00:00"/>
    <s v="Maria Fernanda Diaz"/>
    <m/>
    <s v=""/>
    <d v="2020-08-03T00:00:00"/>
    <d v="2020-08-19T00:00:00"/>
    <m/>
    <m/>
    <s v="CBAHUMAA"/>
    <s v="CBAHUMAA"/>
    <n v="19398"/>
    <s v="candelaria.ahumada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633783"/>
    <s v="2"/>
    <s v="18633783-2"/>
    <s v="CFGALLEG"/>
    <s v="CAMILA FERNANDA GALLEGUILLOS GALLEGUILLOS"/>
    <s v="CAMILA FERNANDA"/>
    <s v="GALLEGUILLOS GALLEGUILLOS "/>
    <x v="1"/>
    <x v="5"/>
    <s v="Abandono de PEI"/>
    <m/>
    <d v="2020-08-17T00:00:00"/>
    <m/>
    <m/>
    <m/>
    <m/>
    <m/>
    <d v="1994-07-14T00:00:00"/>
    <s v="Maria Fernanda Diaz"/>
    <m/>
    <s v=""/>
    <d v="2020-08-03T00:00:00"/>
    <d v="2020-08-19T00:00:00"/>
    <m/>
    <m/>
    <s v="CFGALLEG"/>
    <s v="CFGALLEG"/>
    <n v="19454"/>
    <s v="camila.galleguillos@consultor.wom.cl"/>
    <m/>
    <m/>
    <n v="82"/>
    <s v="Maria Fernanda Diaz"/>
    <x v="1"/>
    <m/>
    <n v="1"/>
    <d v="2021-03-01T00:00:00"/>
    <s v=""/>
    <m/>
    <d v="2020-08-01T00:00:00"/>
    <s v=""/>
    <s v="No"/>
    <s v="No"/>
  </r>
  <r>
    <s v="Holdtech"/>
    <x v="0"/>
    <s v="Masivo"/>
    <s v="La Serena"/>
    <s v="19349414"/>
    <s v="5"/>
    <s v="19349414-5"/>
    <s v="CLMORALR"/>
    <s v="CAMILA LISETTE MORALES RODRIGUEZ"/>
    <s v="CAMILA LISETTE"/>
    <s v="MORALES RODRIGUEZ "/>
    <x v="1"/>
    <x v="5"/>
    <s v="Abandono de PEI"/>
    <m/>
    <d v="2020-08-05T00:00:00"/>
    <m/>
    <m/>
    <m/>
    <m/>
    <m/>
    <d v="1996-10-17T00:00:00"/>
    <s v="Maria Fernanda Diaz"/>
    <m/>
    <s v=""/>
    <d v="2020-08-03T00:00:00"/>
    <d v="2020-08-19T00:00:00"/>
    <m/>
    <m/>
    <s v="CLMORALR"/>
    <s v="CLMORALR"/>
    <n v="19452"/>
    <s v="camila.morales.r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9177688"/>
    <s v="7"/>
    <s v="19177688-7"/>
    <s v="FJREJASV"/>
    <s v="FRANCISCO JAVIER REJAS VIVANCO"/>
    <s v="FRANCISCO JAVIER"/>
    <s v="REJAS VIVANCO "/>
    <x v="1"/>
    <x v="5"/>
    <s v="Abandono de PEI"/>
    <m/>
    <d v="2020-08-05T00:00:00"/>
    <m/>
    <m/>
    <m/>
    <m/>
    <m/>
    <d v="1995-08-02T00:00:00"/>
    <s v="Maria Fernanda Diaz"/>
    <m/>
    <s v=""/>
    <d v="2020-08-03T00:00:00"/>
    <d v="2020-08-19T00:00:00"/>
    <m/>
    <m/>
    <s v="FJREJASV"/>
    <s v="FJREJASV"/>
    <n v="19446"/>
    <s v="francisco.rejas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7243191"/>
    <s v="7"/>
    <s v="17243191-7"/>
    <s v="FPGUERRF"/>
    <s v="FRANCO PAOLO GUERRA FLORES"/>
    <s v="FRANCO PAOLO"/>
    <s v="GUERRA FLORES "/>
    <x v="1"/>
    <x v="5"/>
    <s v="Abandono de PEI"/>
    <m/>
    <d v="2020-08-11T00:00:00"/>
    <m/>
    <m/>
    <m/>
    <m/>
    <m/>
    <d v="1989-07-30T00:00:00"/>
    <s v="Maria Fernanda Diaz"/>
    <m/>
    <s v=""/>
    <d v="2020-08-03T00:00:00"/>
    <d v="2020-08-19T00:00:00"/>
    <m/>
    <m/>
    <s v="FPGUERRF"/>
    <s v="FPGUERRF"/>
    <n v="19431"/>
    <s v="franco.guerra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7036928"/>
    <s v="9"/>
    <s v="17036928-9"/>
    <s v="GIJANAA"/>
    <s v="GABRIELA INES JAÑA AVENDAÑO"/>
    <s v="GABRIELA INES"/>
    <s v="JAÑA AVENDAÑO "/>
    <x v="1"/>
    <x v="5"/>
    <s v="Abandono de PEI"/>
    <m/>
    <d v="2020-08-07T00:00:00"/>
    <m/>
    <m/>
    <m/>
    <m/>
    <m/>
    <d v="1989-01-28T00:00:00"/>
    <s v="Maria Fernanda Diaz"/>
    <m/>
    <s v=""/>
    <d v="2020-08-03T00:00:00"/>
    <d v="2020-08-19T00:00:00"/>
    <m/>
    <m/>
    <s v="GIJANAA"/>
    <s v="GIJANAA"/>
    <n v="19457"/>
    <s v="gabriela.jana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913466"/>
    <s v="5"/>
    <s v="18913466-5"/>
    <s v="GIPALOPO"/>
    <s v="GIORGIO IGNACIO PALOPOLI OLIVIER"/>
    <s v="GIORGIO IGNACIO"/>
    <s v="PALOPOLI OLIVIER "/>
    <x v="1"/>
    <x v="5"/>
    <s v="Abandono de PEI"/>
    <m/>
    <d v="2020-08-17T00:00:00"/>
    <m/>
    <m/>
    <m/>
    <m/>
    <m/>
    <d v="1988-05-04T00:00:00"/>
    <s v="Maria Fernanda Diaz"/>
    <m/>
    <s v=""/>
    <d v="2020-08-03T00:00:00"/>
    <d v="2020-08-19T00:00:00"/>
    <m/>
    <m/>
    <s v="GIPALOPO"/>
    <s v="GIPALOPO"/>
    <n v="19451"/>
    <s v="giorgio.palopoli@consultor.wom.cl"/>
    <m/>
    <m/>
    <n v="82"/>
    <s v="Maria Fernanda Diaz"/>
    <x v="0"/>
    <m/>
    <s v=""/>
    <d v="2021-03-01T00:00:00"/>
    <s v=""/>
    <m/>
    <d v="2020-08-01T00:00:00"/>
    <s v=""/>
    <s v="No"/>
    <s v="No"/>
  </r>
  <r>
    <s v="Holdtech"/>
    <x v="0"/>
    <s v="Masivo"/>
    <s v="La Serena"/>
    <s v="13425328"/>
    <s v="2"/>
    <s v="13425328-2"/>
    <s v="HEBRAVOA"/>
    <s v="HECTOR ENRIQUE BRAVO ARACENA"/>
    <s v="HECTOR ENRIQUE"/>
    <s v="BRAVO ARACENA "/>
    <x v="1"/>
    <x v="5"/>
    <s v="Abandono de PEI"/>
    <m/>
    <d v="2020-08-17T00:00:00"/>
    <m/>
    <m/>
    <m/>
    <m/>
    <m/>
    <d v="1978-09-30T00:00:00"/>
    <s v="Maria Fernanda Diaz"/>
    <m/>
    <s v=""/>
    <d v="2020-08-03T00:00:00"/>
    <d v="2020-08-19T00:00:00"/>
    <m/>
    <m/>
    <s v="HEBRAVOA"/>
    <s v="HEBRAVOA"/>
    <n v="19494"/>
    <s v="hector.bravo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7452293"/>
    <s v="6"/>
    <s v="17452293-6"/>
    <s v="JNJUREA"/>
    <s v="JANIRE NATALIA JURE ALVEAR"/>
    <s v="JANIRE NATALIA"/>
    <s v="JURE ALVEAR "/>
    <x v="1"/>
    <x v="5"/>
    <s v="Abandono de PEI"/>
    <m/>
    <d v="2020-08-12T00:00:00"/>
    <m/>
    <m/>
    <m/>
    <m/>
    <m/>
    <d v="1990-02-05T00:00:00"/>
    <s v="Maria Fernanda Diaz"/>
    <m/>
    <s v=""/>
    <d v="2020-08-03T00:00:00"/>
    <d v="2020-08-19T00:00:00"/>
    <m/>
    <m/>
    <s v="JNJUREA"/>
    <s v="JNJUREA"/>
    <n v="19399"/>
    <s v="janire.jure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450613"/>
    <s v="0"/>
    <s v="18450613-0"/>
    <s v="JPVILLAD"/>
    <s v="JOSE PABLO VILLANUEVA DIAZ"/>
    <s v="JOSE PABLO"/>
    <s v="VILLANUEVA DIAZ "/>
    <x v="1"/>
    <x v="5"/>
    <s v="Abandono de PEI"/>
    <m/>
    <d v="2020-08-17T00:00:00"/>
    <m/>
    <m/>
    <m/>
    <m/>
    <m/>
    <d v="1993-12-13T00:00:00"/>
    <s v="Maria Fernanda Diaz"/>
    <m/>
    <s v=""/>
    <d v="2020-08-03T00:00:00"/>
    <d v="2020-08-19T00:00:00"/>
    <m/>
    <m/>
    <s v="JPVILLAD"/>
    <s v="JPVILLAD"/>
    <n v="19434"/>
    <s v="jose.villanueva@consultor.wom.cl"/>
    <m/>
    <m/>
    <n v="82"/>
    <s v="Maria Fernanda Diaz"/>
    <x v="0"/>
    <m/>
    <s v=""/>
    <d v="2021-03-01T00:00:00"/>
    <s v=""/>
    <m/>
    <d v="2020-08-01T00:00:00"/>
    <s v=""/>
    <s v="No"/>
    <s v="No"/>
  </r>
  <r>
    <s v="Holdtech"/>
    <x v="0"/>
    <s v="Masivo"/>
    <s v="La Serena"/>
    <s v="13761411"/>
    <s v="1"/>
    <s v="13761411-1"/>
    <s v="LGENCINB"/>
    <s v="LUISA GABRIELA ENCINA BAHAMONDES"/>
    <s v="LUISA GABRIELA"/>
    <s v="ENCINA BAHAMONDES "/>
    <x v="1"/>
    <x v="5"/>
    <s v="Abandono de PEI"/>
    <m/>
    <d v="2020-08-08T00:00:00"/>
    <m/>
    <m/>
    <m/>
    <m/>
    <m/>
    <d v="1980-03-27T00:00:00"/>
    <s v="Maria Fernanda Diaz"/>
    <m/>
    <s v=""/>
    <d v="2020-08-03T00:00:00"/>
    <d v="2020-08-19T00:00:00"/>
    <m/>
    <m/>
    <s v="LGENCINB"/>
    <s v="LGENCINB"/>
    <n v="19440"/>
    <s v="luisa.encina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493725"/>
    <s v="5"/>
    <s v="18493725-5"/>
    <s v="LMGALLAD"/>
    <s v="LUCAS MATIAS GALLARDO DROGUETT"/>
    <s v="LUCAS MATIAS"/>
    <s v="GALLARDO DROGUETT "/>
    <x v="1"/>
    <x v="5"/>
    <s v="Abandono de PEI"/>
    <m/>
    <d v="2020-08-11T00:00:00"/>
    <m/>
    <m/>
    <m/>
    <m/>
    <m/>
    <d v="1993-03-27T00:00:00"/>
    <s v="Maria Fernanda Diaz"/>
    <m/>
    <s v=""/>
    <d v="2020-08-03T00:00:00"/>
    <d v="2020-08-19T00:00:00"/>
    <m/>
    <m/>
    <s v="LMGALLAD"/>
    <s v="LMGALLAD"/>
    <n v="19447"/>
    <s v="lucas.gallardo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9060605"/>
    <s v="8"/>
    <s v="19060605-8"/>
    <s v="MAALARCF"/>
    <s v="MIGUEL ANGEL ALARCON FLORES"/>
    <s v="MIGUEL ANGEL"/>
    <s v="ALARCON FLORES "/>
    <x v="1"/>
    <x v="5"/>
    <s v="Abandono de PEI"/>
    <m/>
    <d v="2020-08-11T00:00:00"/>
    <m/>
    <m/>
    <m/>
    <m/>
    <m/>
    <d v="1995-01-17T00:00:00"/>
    <s v="Maria Fernanda Diaz"/>
    <m/>
    <s v=""/>
    <d v="2020-08-03T00:00:00"/>
    <d v="2020-08-19T00:00:00"/>
    <m/>
    <m/>
    <s v="MAALARCF"/>
    <s v="MAALARCF"/>
    <n v="19405"/>
    <s v="miguel.alarcon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20151739"/>
    <s v="7"/>
    <s v="20151739-7"/>
    <s v="NFVALENO"/>
    <s v="NICOLAS FRANCISCO ALEJANDRO VALENZUELA OGALDE"/>
    <s v="NICOLAS FRANCISCO ALEJANDRO"/>
    <s v="VALENZUELA OGALDE "/>
    <x v="1"/>
    <x v="5"/>
    <s v="Abandono de PEI"/>
    <m/>
    <d v="2020-08-14T00:00:00"/>
    <m/>
    <m/>
    <m/>
    <m/>
    <m/>
    <d v="1999-05-04T00:00:00"/>
    <s v="Maria Fernanda Diaz"/>
    <m/>
    <s v=""/>
    <d v="2020-08-03T00:00:00"/>
    <d v="2020-08-19T00:00:00"/>
    <m/>
    <m/>
    <s v="NFVALENO"/>
    <s v="NFVALENO"/>
    <n v="19445"/>
    <s v="nicolas.valenzuela.o@consultor.wom.cl"/>
    <m/>
    <m/>
    <n v="82"/>
    <s v="Maria Fernanda Diaz"/>
    <x v="0"/>
    <m/>
    <s v=""/>
    <d v="2021-03-01T00:00:00"/>
    <s v=""/>
    <m/>
    <d v="2020-08-01T00:00:00"/>
    <s v=""/>
    <s v="No"/>
    <s v="No"/>
  </r>
  <r>
    <s v="Holdtech"/>
    <x v="0"/>
    <s v="Masivo"/>
    <s v="La Serena"/>
    <s v="19348284"/>
    <s v="8"/>
    <s v="19348284-8"/>
    <s v="PAITURRT"/>
    <s v="POULETTE AYLEEN ITURRA TAPIA"/>
    <s v="POULETTE AYLEEN"/>
    <s v="ITURRA TAPIA "/>
    <x v="1"/>
    <x v="5"/>
    <s v="Abandono de PEI"/>
    <m/>
    <d v="2020-08-13T00:00:00"/>
    <m/>
    <m/>
    <m/>
    <m/>
    <m/>
    <d v="1996-05-13T00:00:00"/>
    <s v="Maria Fernanda Diaz"/>
    <m/>
    <s v=""/>
    <d v="2020-08-03T00:00:00"/>
    <d v="2020-08-19T00:00:00"/>
    <m/>
    <m/>
    <s v="PAITURRT"/>
    <s v="PAITURRT"/>
    <n v="19450"/>
    <s v="poulette.iturra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5017510"/>
    <s v="0"/>
    <s v="15017510-0"/>
    <s v="PDMILLAC"/>
    <s v="PRISCILLA DEL ROSARIO MILLA CARREÑO"/>
    <s v="PRISCILLA DEL ROSARIO"/>
    <s v="MILLA CARREÑO "/>
    <x v="1"/>
    <x v="5"/>
    <s v="Abandono de PEI"/>
    <m/>
    <d v="2020-08-17T00:00:00"/>
    <m/>
    <m/>
    <m/>
    <m/>
    <m/>
    <d v="1982-08-28T00:00:00"/>
    <s v="Maria Fernanda Diaz"/>
    <m/>
    <s v=""/>
    <d v="2020-08-03T00:00:00"/>
    <d v="2020-08-19T00:00:00"/>
    <m/>
    <m/>
    <s v="PDMILLAC"/>
    <s v="PDMILLAC"/>
    <n v="19455"/>
    <s v="priscilla.milla@consultor.wom.cl"/>
    <m/>
    <m/>
    <n v="82"/>
    <s v="Maria Fernanda Diaz"/>
    <x v="1"/>
    <m/>
    <n v="1"/>
    <d v="2021-03-01T00:00:00"/>
    <s v=""/>
    <m/>
    <d v="2020-08-01T00:00:00"/>
    <s v=""/>
    <s v="No"/>
    <s v="No"/>
  </r>
  <r>
    <s v="Holdtech"/>
    <x v="0"/>
    <s v="Masivo"/>
    <s v="La Serena"/>
    <s v="20627127"/>
    <s v="2"/>
    <s v="20627127-2"/>
    <s v="SLCERDAF"/>
    <s v="SAMUEL LEONARDO HERNAN CERDA FIGUEROA"/>
    <s v="SAMUEL LEONARDO HERNAN"/>
    <s v="CERDA FIGUEROA "/>
    <x v="1"/>
    <x v="5"/>
    <s v="Abandono de PEI"/>
    <m/>
    <d v="2020-08-14T00:00:00"/>
    <m/>
    <m/>
    <m/>
    <m/>
    <m/>
    <d v="2000-10-20T00:00:00"/>
    <s v="Maria Fernanda Diaz"/>
    <m/>
    <s v=""/>
    <d v="2020-08-03T00:00:00"/>
    <d v="2020-08-19T00:00:00"/>
    <m/>
    <m/>
    <s v="SLCERDAF"/>
    <s v="SLCERDAF"/>
    <n v="19444"/>
    <s v="samuel.cerda@consultor.wom.cl"/>
    <m/>
    <m/>
    <n v="82"/>
    <s v="Maria Fernanda Diaz"/>
    <x v="0"/>
    <m/>
    <s v=""/>
    <d v="2021-03-01T00:00:00"/>
    <s v=""/>
    <m/>
    <d v="2020-08-01T00:00:00"/>
    <s v=""/>
    <s v="No"/>
    <s v="No"/>
  </r>
  <r>
    <s v="Holdtech"/>
    <x v="0"/>
    <s v="Masivo"/>
    <s v="La Serena"/>
    <s v="19661552"/>
    <s v="0"/>
    <s v="19661552-0"/>
    <s v="VAZEPEDS"/>
    <s v="VALESCA ANDREA ZEPEDA SANCHEZ"/>
    <s v="VALESCA ANDREA"/>
    <s v="ZEPEDA SANCHEZ "/>
    <x v="1"/>
    <x v="5"/>
    <s v="Abandono de PEI"/>
    <m/>
    <d v="2020-08-05T00:00:00"/>
    <m/>
    <m/>
    <m/>
    <m/>
    <m/>
    <d v="1997-01-24T00:00:00"/>
    <s v="Maria Fernanda Diaz"/>
    <m/>
    <s v=""/>
    <d v="2020-08-03T00:00:00"/>
    <d v="2020-08-19T00:00:00"/>
    <m/>
    <m/>
    <s v="VAZEPEDS"/>
    <s v="VAZEPEDS"/>
    <n v="19453"/>
    <s v="valesca.zepeda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4107826"/>
    <s v="7"/>
    <s v="14107826-7"/>
    <s v="VPLOPEZD"/>
    <s v="VIVIANA PAMELA LOPEZ DIAZ"/>
    <s v="VIVIANA PAMELA"/>
    <s v="LOPEZ DIAZ "/>
    <x v="1"/>
    <x v="5"/>
    <s v="Abandono de PEI"/>
    <m/>
    <d v="2020-08-11T00:00:00"/>
    <m/>
    <m/>
    <m/>
    <m/>
    <m/>
    <d v="1981-06-10T00:00:00"/>
    <s v="Maria Fernanda Diaz"/>
    <m/>
    <s v=""/>
    <d v="2020-08-03T00:00:00"/>
    <d v="2020-08-19T00:00:00"/>
    <m/>
    <m/>
    <s v="VPLOPEZD"/>
    <s v="VPLOPEZD"/>
    <n v="19449"/>
    <s v="viviana.lopez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3645646"/>
    <s v="6"/>
    <s v="13645646-6"/>
    <s v="YACASTIV"/>
    <s v="YOSSELIN ALEJANDRA CASTILLO VILLAGRAN"/>
    <s v="YOSSELIN ALEJANDRA"/>
    <s v="CASTILLO VILLAGRAN "/>
    <x v="1"/>
    <x v="5"/>
    <s v="Abandono de PEI"/>
    <m/>
    <d v="2020-08-05T00:00:00"/>
    <m/>
    <m/>
    <m/>
    <m/>
    <m/>
    <d v="1979-10-11T00:00:00"/>
    <s v="Maria Fernanda Diaz"/>
    <m/>
    <s v=""/>
    <d v="2020-08-03T00:00:00"/>
    <d v="2020-08-19T00:00:00"/>
    <m/>
    <m/>
    <s v="YACASTIV"/>
    <s v="YACASTIV"/>
    <n v="19439"/>
    <s v="yosselin.castillo@consultor.wom.cl"/>
    <m/>
    <m/>
    <n v="82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002640"/>
    <s v="1"/>
    <s v="18002640-1"/>
    <s v="CCMARZAB"/>
    <s v="CONSTANZA CAROLINA MARZAL BUGUEÑO"/>
    <s v="CONSTANZA CAROLINA "/>
    <s v="MARZAL BUGUEÑO"/>
    <x v="1"/>
    <x v="5"/>
    <s v="Abandono de PEI"/>
    <m/>
    <d v="2020-08-17T00:00:00"/>
    <m/>
    <m/>
    <m/>
    <m/>
    <m/>
    <d v="1992-01-11T00:00:00"/>
    <s v="America Quinteros"/>
    <m/>
    <s v=""/>
    <d v="2020-08-11T00:00:00"/>
    <m/>
    <m/>
    <m/>
    <s v="CCMARZAB"/>
    <s v="CCMARZAB"/>
    <n v="19490"/>
    <s v="constanza.marzal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3425123"/>
    <s v="9"/>
    <s v="13425123-9"/>
    <s v="CJAGUILV"/>
    <s v="CRISTIAN JOSE AGUILERA VILLAR"/>
    <s v="CRISTIAN JOSE "/>
    <s v="AGUILERA VILLAR"/>
    <x v="1"/>
    <x v="5"/>
    <s v="Abandono de PEI"/>
    <m/>
    <d v="2020-08-26T00:00:00"/>
    <m/>
    <m/>
    <m/>
    <m/>
    <m/>
    <d v="1977-02-25T00:00:00"/>
    <s v="America Quinteros"/>
    <m/>
    <s v=""/>
    <d v="2020-08-11T00:00:00"/>
    <m/>
    <m/>
    <m/>
    <s v="CJAGUILV"/>
    <s v="CJAGUILV"/>
    <n v="19489"/>
    <s v="cristian.aguilera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986317"/>
    <s v="9"/>
    <s v="18986317-9"/>
    <s v="FIMORGAS"/>
    <s v="FRANCISCO IGNACIO MORGADO SAN FRANCISCO"/>
    <s v="FRANCISCO IGNACIO "/>
    <s v="MORGADO SAN FRANCISCO"/>
    <x v="1"/>
    <x v="5"/>
    <s v="Abandono de PEI"/>
    <m/>
    <d v="2020-08-19T00:00:00"/>
    <m/>
    <m/>
    <m/>
    <m/>
    <m/>
    <d v="1995-10-03T00:00:00"/>
    <s v="America Quinteros"/>
    <m/>
    <s v=""/>
    <d v="2020-08-11T00:00:00"/>
    <m/>
    <m/>
    <m/>
    <s v="FIMORGAS"/>
    <s v="FIMORGAS"/>
    <n v="19484"/>
    <s v="francisco.morgado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9520481"/>
    <s v="0"/>
    <s v="19520481-0"/>
    <s v="GAINOSTM"/>
    <s v="GUSTAVO ADOLFO INOSTROZA MELLA"/>
    <s v="GUSTAVO ADOLFO "/>
    <s v="INOSTROZA MELLA"/>
    <x v="1"/>
    <x v="5"/>
    <s v="Abandono de PEI"/>
    <m/>
    <d v="2020-08-17T00:00:00"/>
    <m/>
    <m/>
    <m/>
    <m/>
    <m/>
    <d v="1992-06-19T00:00:00"/>
    <s v="America Quinteros"/>
    <m/>
    <s v=""/>
    <d v="2020-08-11T00:00:00"/>
    <m/>
    <m/>
    <m/>
    <s v="GAINOSTM"/>
    <s v="GAINOSTM"/>
    <n v="19483"/>
    <s v="gustavo.inostroza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688574"/>
    <s v="0"/>
    <s v="18688574-0"/>
    <s v="INAQUEAA"/>
    <s v="IGNACIO NICOLAS AQUEA ARAYA"/>
    <s v="IGNACIO NICOLAS "/>
    <s v="AQUEA ARAYA"/>
    <x v="1"/>
    <x v="5"/>
    <s v="Abandono de PEI"/>
    <m/>
    <d v="2020-08-19T00:00:00"/>
    <m/>
    <m/>
    <m/>
    <m/>
    <m/>
    <d v="1994-03-14T00:00:00"/>
    <s v="America Quinteros"/>
    <m/>
    <s v=""/>
    <d v="2020-08-11T00:00:00"/>
    <m/>
    <m/>
    <m/>
    <s v="INAQUEAA"/>
    <s v="INAQUEAA"/>
    <n v="19479"/>
    <s v="ignacio.aquea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003812"/>
    <s v="4"/>
    <s v="18003812-4"/>
    <s v="JESEGUEP"/>
    <s v="JONATHAN EDUARDO SEGUEL PONCE"/>
    <s v="JONATHAN EDUARDO "/>
    <s v="SEGUEL PONCE"/>
    <x v="1"/>
    <x v="5"/>
    <s v="Abandono de PEI"/>
    <m/>
    <d v="2020-08-27T00:00:00"/>
    <m/>
    <m/>
    <m/>
    <m/>
    <m/>
    <d v="1992-07-23T00:00:00"/>
    <s v="America Quinteros"/>
    <m/>
    <s v=""/>
    <d v="2020-08-11T00:00:00"/>
    <m/>
    <m/>
    <m/>
    <s v="JESEGUEP"/>
    <s v="JESEGUEP"/>
    <n v="19482"/>
    <s v="jonathan.seguel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985310"/>
    <s v="6"/>
    <s v="18985310-6"/>
    <s v="JIOSSANG"/>
    <s v="JOAQUIN IGNACIO OSSANDON GOMEZ"/>
    <s v="JOAQUIN IGNACIO "/>
    <s v="OSSANDON GOMEZ"/>
    <x v="1"/>
    <x v="5"/>
    <s v="Abandono de PEI"/>
    <m/>
    <d v="2020-08-26T00:00:00"/>
    <m/>
    <m/>
    <m/>
    <m/>
    <m/>
    <d v="1995-05-10T00:00:00"/>
    <s v="America Quinteros"/>
    <m/>
    <s v=""/>
    <d v="2020-08-11T00:00:00"/>
    <m/>
    <m/>
    <m/>
    <s v="JIOSSANG"/>
    <s v="JIOSSANG"/>
    <n v="19506"/>
    <s v="joaquin.ossandon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317162"/>
    <s v="3"/>
    <s v="18317162-3"/>
    <s v="JPMARTIS"/>
    <s v="JUAN PABLO MARTINEZ SANTUS"/>
    <s v="JUAN PABLO "/>
    <s v="MARTINEZ SANTUS"/>
    <x v="1"/>
    <x v="5"/>
    <s v="Abandono de PEI"/>
    <m/>
    <d v="2020-08-17T00:00:00"/>
    <m/>
    <m/>
    <m/>
    <m/>
    <m/>
    <d v="1993-01-26T00:00:00"/>
    <s v="America Quinteros"/>
    <m/>
    <s v=""/>
    <d v="2020-08-11T00:00:00"/>
    <m/>
    <m/>
    <m/>
    <s v="JPMARTIS"/>
    <s v="JPMARTIS"/>
    <n v="19267"/>
    <s v="juan.martinez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627655"/>
    <s v="8"/>
    <s v="18627655-8"/>
    <s v="KCITURRP"/>
    <s v="KATIUSCA CHANTAL ITURRA PEREZ"/>
    <s v="KATIUSCA CHANTAL "/>
    <s v="ITURRA PEREZ"/>
    <x v="1"/>
    <x v="5"/>
    <s v="Abandono de PEI"/>
    <m/>
    <d v="2020-08-17T00:00:00"/>
    <m/>
    <m/>
    <m/>
    <m/>
    <m/>
    <d v="1994-02-07T00:00:00"/>
    <s v="America Quinteros"/>
    <m/>
    <s v=""/>
    <d v="2020-08-11T00:00:00"/>
    <m/>
    <m/>
    <m/>
    <s v="KCITURRP"/>
    <s v="KCITURRP"/>
    <n v="19502"/>
    <s v="katiusca.iturra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353652"/>
    <s v="4"/>
    <s v="18353652-4"/>
    <s v="LJTORREF"/>
    <s v="LUIS JOSE ANTONIO TORREJON FLORES"/>
    <s v="LUIS JOSE ANTONIO "/>
    <s v="TORREJON FLORES"/>
    <x v="1"/>
    <x v="5"/>
    <s v="Abandono de PEI"/>
    <m/>
    <d v="2020-08-19T00:00:00"/>
    <m/>
    <m/>
    <m/>
    <m/>
    <m/>
    <d v="1993-07-11T00:00:00"/>
    <s v="America Quinteros"/>
    <m/>
    <s v=""/>
    <d v="2020-08-11T00:00:00"/>
    <m/>
    <m/>
    <m/>
    <s v="LJTORREF"/>
    <s v="LJTORREF"/>
    <n v="19480"/>
    <s v="luis.torrejon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9125603"/>
    <s v="4"/>
    <s v="19125603-4"/>
    <s v="MCORTIZE"/>
    <s v="MARIA CONSTANZA INES ORTIZ ESPOZ"/>
    <s v="MARIA CONSTANZA INES "/>
    <s v="ORTIZ ESPOZ"/>
    <x v="1"/>
    <x v="5"/>
    <s v="Abandono de PEI"/>
    <m/>
    <d v="2020-08-29T00:00:00"/>
    <m/>
    <m/>
    <m/>
    <m/>
    <m/>
    <d v="1995-11-08T00:00:00"/>
    <s v="America Quinteros"/>
    <m/>
    <s v=""/>
    <d v="2020-08-11T00:00:00"/>
    <m/>
    <m/>
    <m/>
    <s v="MCORTIZE"/>
    <s v="MCORTIZE"/>
    <n v="19499"/>
    <s v="maria.ortiz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6264786"/>
    <s v="5"/>
    <s v="16264786-5"/>
    <s v="MJCATALP"/>
    <s v="MARIA JOSE CATALAN PEÑA"/>
    <s v="MARIA JOSE "/>
    <s v="CATALAN PEÑA"/>
    <x v="1"/>
    <x v="5"/>
    <s v="Abandono de PEI"/>
    <m/>
    <d v="2020-08-27T00:00:00"/>
    <m/>
    <m/>
    <m/>
    <m/>
    <m/>
    <d v="1985-11-11T00:00:00"/>
    <s v="America Quinteros"/>
    <m/>
    <s v=""/>
    <d v="2020-08-11T00:00:00"/>
    <m/>
    <m/>
    <m/>
    <s v="MJCATALP"/>
    <s v="MJCATALP"/>
    <n v="19491"/>
    <s v="maria.catalan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7625180"/>
    <s v="8"/>
    <s v="17625180-8"/>
    <s v="PBGONZAC"/>
    <s v="PIA BELEN GONZALEZ CARDENAS"/>
    <s v="PIA BELEN "/>
    <s v="GONZALEZ CARDENAS"/>
    <x v="1"/>
    <x v="5"/>
    <s v="Abandono de PEI"/>
    <m/>
    <d v="2020-08-24T00:00:00"/>
    <m/>
    <m/>
    <m/>
    <m/>
    <m/>
    <d v="1990-09-08T00:00:00"/>
    <s v="America Quinteros"/>
    <m/>
    <s v=""/>
    <d v="2020-08-11T00:00:00"/>
    <m/>
    <m/>
    <m/>
    <s v="PBGONZAC"/>
    <s v="PBGONZAC"/>
    <n v="19414"/>
    <s v="pia.gonzalez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9303102"/>
    <s v="1"/>
    <s v="19303102-1"/>
    <s v="SPCASTRF"/>
    <s v="SEBASTIAN PATRICIO CASTRO FLORES"/>
    <s v="SEBASTIAN PATRICIO "/>
    <s v="CASTRO FLORES"/>
    <x v="1"/>
    <x v="5"/>
    <s v="Abandono de PEI"/>
    <m/>
    <d v="2020-08-29T00:00:00"/>
    <m/>
    <m/>
    <m/>
    <m/>
    <m/>
    <d v="1996-11-30T00:00:00"/>
    <s v="America Quinteros"/>
    <m/>
    <s v=""/>
    <d v="2020-08-11T00:00:00"/>
    <m/>
    <m/>
    <m/>
    <s v="SPCASTRF"/>
    <s v="SPCASTRF"/>
    <n v="19488"/>
    <s v="sebastian.castro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7163272"/>
    <s v="2"/>
    <s v="17163272-2"/>
    <s v="TLZAMORI"/>
    <s v="TABATA LIZBETH ZAMORANO IBARRA"/>
    <s v="TABATA LIZBETH "/>
    <s v="ZAMORANO IBARRA"/>
    <x v="1"/>
    <x v="5"/>
    <s v="Abandono de PEI"/>
    <m/>
    <d v="2020-08-27T00:00:00"/>
    <m/>
    <m/>
    <m/>
    <m/>
    <m/>
    <d v="1989-10-03T00:00:00"/>
    <s v="America Quinteros"/>
    <m/>
    <s v=""/>
    <d v="2020-08-11T00:00:00"/>
    <m/>
    <m/>
    <m/>
    <s v="TLZAMORI"/>
    <s v="TLZAMORI"/>
    <n v="19498"/>
    <s v="tabata.zamorano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003453"/>
    <s v="6"/>
    <s v="18003453-6"/>
    <s v="YAMARINR"/>
    <s v="YANIRA ANDREA MARIN RIVERA"/>
    <s v="YANIRA ANDREA"/>
    <s v=" MARIN RIVERA"/>
    <x v="1"/>
    <x v="5"/>
    <s v="Abandono de PEI"/>
    <m/>
    <d v="2020-08-17T00:00:00"/>
    <m/>
    <m/>
    <m/>
    <m/>
    <m/>
    <d v="1992-05-25T00:00:00"/>
    <s v="America Quinteros"/>
    <m/>
    <s v=""/>
    <d v="2020-08-11T00:00:00"/>
    <m/>
    <m/>
    <m/>
    <s v="YAMARINR"/>
    <s v="YAMARINR"/>
    <n v="19486"/>
    <s v="yanira.marin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7934325"/>
    <s v="8"/>
    <s v="17934325-8"/>
    <s v="YRVELIZA"/>
    <s v="YARELA ROCIO VELIZ ASTORGA"/>
    <s v="YARELA ROCIO "/>
    <s v="VELIZ ASTORGA"/>
    <x v="1"/>
    <x v="5"/>
    <s v="Abandono de PEI"/>
    <m/>
    <d v="2020-08-27T00:00:00"/>
    <m/>
    <m/>
    <m/>
    <m/>
    <m/>
    <d v="1991-12-28T00:00:00"/>
    <s v="America Quinteros"/>
    <m/>
    <s v=""/>
    <d v="2020-08-11T00:00:00"/>
    <m/>
    <m/>
    <m/>
    <s v="YRVELIZA"/>
    <s v="YRVELIZA"/>
    <n v="19503"/>
    <s v="yarela.veliz@consultor.wom.cl"/>
    <m/>
    <m/>
    <n v="83"/>
    <s v="America Quinteros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749969"/>
    <s v="0"/>
    <s v="18749969-0"/>
    <s v="AEFERRED"/>
    <s v="ALEXANDRA ELIZABETH FERREIRA DUARTE"/>
    <s v="ALEXANDRA ELIZABETH "/>
    <s v="FERREIRA DUARTE"/>
    <x v="1"/>
    <x v="5"/>
    <s v="Abandono de PEI"/>
    <m/>
    <d v="2020-08-21T00:00:00"/>
    <m/>
    <m/>
    <m/>
    <m/>
    <m/>
    <s v="19-08-1994"/>
    <s v="Leticia Cabrera"/>
    <m/>
    <s v=""/>
    <d v="2020-08-17T00:00:00"/>
    <m/>
    <m/>
    <m/>
    <s v="AEFERRED"/>
    <s v="AEFERRED"/>
    <n v="19087"/>
    <s v="alexandra.ferreira@consultor.wom.cl"/>
    <m/>
    <m/>
    <n v="84"/>
    <s v="Leticia Cabrera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7625977"/>
    <s v="9"/>
    <s v="17625977-9"/>
    <s v="CCRABUCM"/>
    <s v="CLAUDIA CAMILA RABUCO MUNDACA"/>
    <s v="CLAUDIA CAMILA "/>
    <s v="RABUCO MUNDACA"/>
    <x v="1"/>
    <x v="5"/>
    <s v="Abandono de PEI"/>
    <m/>
    <d v="2020-08-26T00:00:00"/>
    <m/>
    <m/>
    <m/>
    <m/>
    <m/>
    <s v="07-01-1991"/>
    <s v="Leticia Cabrera"/>
    <m/>
    <s v=""/>
    <d v="2020-08-17T00:00:00"/>
    <m/>
    <m/>
    <m/>
    <s v="CCRABUCM"/>
    <s v="CCRABUCM"/>
    <n v="19294"/>
    <s v="claudia.rabuco@consultor.wom.cl"/>
    <m/>
    <m/>
    <n v="84"/>
    <s v="Leticia Cabrera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9207298"/>
    <s v="0"/>
    <s v="19207298-0"/>
    <s v="DABOUTTP"/>
    <s v="DANAE AMORY BOUTTORE PASTEN"/>
    <s v="DANAE AMORY "/>
    <s v="BOUTTORE PASTEN"/>
    <x v="1"/>
    <x v="5"/>
    <s v="Abandono de PEI"/>
    <m/>
    <d v="2020-09-01T00:00:00"/>
    <m/>
    <m/>
    <m/>
    <m/>
    <m/>
    <s v="12-12-1995"/>
    <s v="Leticia Cabrera"/>
    <m/>
    <s v=""/>
    <d v="2020-08-17T00:00:00"/>
    <m/>
    <m/>
    <m/>
    <s v="DABOUTTP"/>
    <s v="DABOUTTP"/>
    <n v="19062"/>
    <s v="danae.bouttore@consultor.wom.cl"/>
    <m/>
    <m/>
    <n v="84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6803381"/>
    <s v="8"/>
    <s v="16803381-8"/>
    <s v="JIGUZMAS"/>
    <s v="JAVIER IGNACIO GUZMAN SALDIAS"/>
    <s v="JAVIER IGNACIO "/>
    <s v="GUZMAN SALDIAS"/>
    <x v="1"/>
    <x v="5"/>
    <s v="Abandono de PEI"/>
    <m/>
    <d v="2020-09-01T00:00:00"/>
    <m/>
    <m/>
    <m/>
    <m/>
    <m/>
    <s v="21-01-1988"/>
    <s v="Leticia Cabrera"/>
    <m/>
    <s v=""/>
    <d v="2020-08-17T00:00:00"/>
    <m/>
    <m/>
    <m/>
    <s v="JIGUZMAS"/>
    <s v="JIGUZMAS"/>
    <n v="19138"/>
    <s v="javier.guzman@consultor.wom.cl"/>
    <m/>
    <m/>
    <n v="84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8755680"/>
    <s v="5"/>
    <s v="18755680-5"/>
    <s v="JRGONZSO"/>
    <s v="JOCELYN ROXANA GONZALEZ SOTO"/>
    <s v="JOCELYN ROXANA "/>
    <s v="GONZALEZ SOTO"/>
    <x v="1"/>
    <x v="5"/>
    <s v="Abandono de PEI"/>
    <m/>
    <d v="2020-08-19T00:00:00"/>
    <m/>
    <m/>
    <m/>
    <m/>
    <m/>
    <s v="01-01-1994"/>
    <s v="Leticia Cabrera"/>
    <m/>
    <s v=""/>
    <d v="2020-08-17T00:00:00"/>
    <m/>
    <m/>
    <m/>
    <s v="JRGONZSO"/>
    <s v="JRGONZSO"/>
    <n v="19511"/>
    <s v="jocelyn.gonzalez@consultor.wom.cl"/>
    <m/>
    <m/>
    <n v="84"/>
    <s v="Leticia Cabrera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6183201"/>
    <s v="4"/>
    <s v="16183201-4"/>
    <s v="KAALVARM"/>
    <s v="KAREN ALEJANDRA ALVAREZ MANTEROLA"/>
    <s v="KAREN ALEJANDRA "/>
    <s v="ALVAREZ MANTEROLA"/>
    <x v="1"/>
    <x v="5"/>
    <s v="Abandono de PEI"/>
    <m/>
    <d v="2020-08-20T00:00:00"/>
    <m/>
    <m/>
    <m/>
    <m/>
    <m/>
    <s v="22-04-1985"/>
    <s v="Leticia Cabrera"/>
    <m/>
    <s v=""/>
    <d v="2020-08-17T00:00:00"/>
    <m/>
    <m/>
    <m/>
    <s v="KAALVARM"/>
    <s v="KAALVARM"/>
    <n v="19454"/>
    <s v="karen.alvarez@consultor.wom.cl"/>
    <m/>
    <m/>
    <n v="84"/>
    <s v="Leticia Cabrera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7390865"/>
    <s v="2"/>
    <s v="17390865-2"/>
    <s v="NACAROA"/>
    <s v="NICOLE ANDREA CARO ACEVEDO"/>
    <s v="NICOLE ANDREA "/>
    <s v="CARO ACEVEDO"/>
    <x v="1"/>
    <x v="5"/>
    <s v="Abandono de PEI"/>
    <m/>
    <d v="2020-08-21T00:00:00"/>
    <m/>
    <m/>
    <m/>
    <m/>
    <m/>
    <s v="27-02-1990"/>
    <s v="Leticia Cabrera"/>
    <m/>
    <s v=""/>
    <d v="2020-08-17T00:00:00"/>
    <m/>
    <m/>
    <m/>
    <s v="NACAROA"/>
    <s v="NACAROA"/>
    <n v="19513"/>
    <s v="nicole.caro@consultor.wom.cl"/>
    <m/>
    <m/>
    <n v="84"/>
    <s v="Leticia Cabrera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645477"/>
    <s v="4"/>
    <s v="18645477-4"/>
    <s v="NAMARTIA"/>
    <s v="NICOLE ANDREA MARTINEZ ALVARADO"/>
    <s v="NICOLE ANDREA "/>
    <s v="MARTINEZ ALVARADO"/>
    <x v="1"/>
    <x v="5"/>
    <s v="Abandono de PEI"/>
    <m/>
    <d v="2020-08-19T00:00:00"/>
    <m/>
    <m/>
    <m/>
    <m/>
    <m/>
    <s v="22-02-1994"/>
    <s v="Leticia Cabrera"/>
    <m/>
    <s v=""/>
    <d v="2020-08-17T00:00:00"/>
    <m/>
    <m/>
    <m/>
    <s v="NAMARTIA"/>
    <s v="NAMARTIA"/>
    <n v="19455"/>
    <s v="nicole.martinez.a@consultor.wom.cl"/>
    <m/>
    <m/>
    <n v="84"/>
    <s v="Leticia Cabrera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20127355"/>
    <s v="2"/>
    <s v="20127355-2"/>
    <s v="VAVELASP"/>
    <s v="VICTORIA ANGELICA VELASQUEZ PEREZ"/>
    <s v="VICTORIA ANGELICA "/>
    <s v="VELASQUEZ PEREZ"/>
    <x v="1"/>
    <x v="5"/>
    <s v="Abandono de PEI"/>
    <m/>
    <d v="2020-08-22T00:00:00"/>
    <m/>
    <m/>
    <m/>
    <m/>
    <m/>
    <s v="30-11-1999"/>
    <s v="Leticia Cabrera"/>
    <m/>
    <s v=""/>
    <d v="2020-08-17T00:00:00"/>
    <m/>
    <m/>
    <m/>
    <s v="VAVELASP"/>
    <s v="VAVELASP"/>
    <n v="19233"/>
    <s v="victoria.velasquez@consultor.wom.cl"/>
    <m/>
    <m/>
    <n v="84"/>
    <s v="Leticia Cabrera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984678"/>
    <s v="9"/>
    <s v="18984678-9"/>
    <s v="VSCORTES"/>
    <s v="VALERIA SARAY CORTES SALAS"/>
    <s v="VALERIA SARAY "/>
    <s v="CORTES SALAS"/>
    <x v="1"/>
    <x v="5"/>
    <s v="Abandono de PEI"/>
    <m/>
    <d v="2020-09-01T00:00:00"/>
    <m/>
    <m/>
    <m/>
    <m/>
    <m/>
    <s v="08-02-1995"/>
    <s v="Leticia Cabrera"/>
    <m/>
    <s v=""/>
    <d v="2020-08-17T00:00:00"/>
    <m/>
    <m/>
    <m/>
    <s v="VSCORTES"/>
    <s v="VSCORTES"/>
    <n v="19510"/>
    <s v="valeria.cortes@consultor.wom.cl"/>
    <m/>
    <m/>
    <n v="84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20864293"/>
    <s v="6"/>
    <s v="20864293-6"/>
    <s v="AAACOSTD"/>
    <s v="ALEXANDER ALFREDO ACOSTA DIAZ"/>
    <s v="ALEXANDER ALFREDO "/>
    <s v="ACOSTA DIAZ"/>
    <x v="1"/>
    <x v="5"/>
    <s v="Abandono de PEI"/>
    <m/>
    <d v="2020-09-04T00:00:00"/>
    <m/>
    <m/>
    <m/>
    <m/>
    <m/>
    <s v="13-11-2001"/>
    <s v="Maria Fernanda Diaz"/>
    <m/>
    <s v=""/>
    <d v="2020-08-24T00:00:00"/>
    <m/>
    <m/>
    <m/>
    <s v="AAACOSTD"/>
    <s v="AAACOSTD"/>
    <m/>
    <s v="alexander.acosta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8201971"/>
    <s v="2"/>
    <s v="18201971-2"/>
    <s v="AAALTAMU"/>
    <s v="ALEJANDRO ALFONSO ALTAMIRANO URBINA"/>
    <s v="ALEJANDRO ALFONSO "/>
    <s v="ALTAMIRANO URBINA"/>
    <x v="1"/>
    <x v="5"/>
    <s v="Abandono de PEI"/>
    <m/>
    <d v="2020-08-29T00:00:00"/>
    <m/>
    <m/>
    <m/>
    <m/>
    <m/>
    <s v="27-11-1992"/>
    <s v="Maria Fernanda Diaz"/>
    <m/>
    <s v=""/>
    <d v="2020-08-24T00:00:00"/>
    <m/>
    <m/>
    <m/>
    <s v="AAALTAMU"/>
    <s v="AAALTAMU"/>
    <m/>
    <s v="alejandro.altamirano@consultor.wom.cl"/>
    <m/>
    <m/>
    <n v="85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9295987"/>
    <s v="K"/>
    <s v="19295987-K"/>
    <s v="AATRIGOR"/>
    <s v="ANITA ALDANA LUMINALDA TRIGO RIVADENEIRA"/>
    <s v="ANITA ALDANA LUMINALDA "/>
    <s v="TRIGO RIVADENEIRA"/>
    <x v="1"/>
    <x v="5"/>
    <s v="Abandono de PEI"/>
    <m/>
    <d v="2020-09-04T00:00:00"/>
    <m/>
    <m/>
    <m/>
    <m/>
    <m/>
    <s v="06-03-1996"/>
    <s v="Maria Fernanda Diaz"/>
    <m/>
    <s v=""/>
    <d v="2020-08-24T00:00:00"/>
    <m/>
    <m/>
    <m/>
    <s v="AATRIGOR"/>
    <s v="AATRIGOR"/>
    <m/>
    <s v="anita.trigo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8631921"/>
    <s v="4"/>
    <s v="18631921-4"/>
    <s v="AVGAJARG"/>
    <s v="ALEJANDRA VALENTINA GAJARDO GONZALEZ"/>
    <s v="ALEJANDRA VALENTINA "/>
    <s v="GAJARDO GONZALEZ"/>
    <x v="1"/>
    <x v="5"/>
    <s v="Abandono de PEI"/>
    <m/>
    <d v="2020-08-29T00:00:00"/>
    <m/>
    <m/>
    <m/>
    <m/>
    <m/>
    <s v="27-09-1993"/>
    <s v="Maria Fernanda Diaz"/>
    <m/>
    <s v=""/>
    <d v="2020-08-24T00:00:00"/>
    <m/>
    <m/>
    <m/>
    <s v="AVGAJARG"/>
    <s v="AVGAJARG"/>
    <n v="19475"/>
    <s v="alejandra.gajardo@consultor.wom.cl"/>
    <m/>
    <m/>
    <n v="85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21892364"/>
    <s v="K"/>
    <s v="21892364-K"/>
    <s v="BGGAETEC"/>
    <s v="BASTIAN GABRIEL GAETE CALLEJAS"/>
    <s v="BASTIAN GABRIEL "/>
    <s v="GAETE CALLEJAS"/>
    <x v="1"/>
    <x v="5"/>
    <s v="Abandono de PEI"/>
    <m/>
    <d v="2020-09-01T00:00:00"/>
    <m/>
    <m/>
    <m/>
    <m/>
    <m/>
    <s v="13-03-1997"/>
    <s v="Maria Fernanda Diaz"/>
    <m/>
    <s v=""/>
    <d v="2020-08-24T00:00:00"/>
    <m/>
    <m/>
    <m/>
    <s v="BGGAETEC"/>
    <s v="BGGAETEC"/>
    <n v="19468"/>
    <s v="bastian.gaete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539390"/>
    <s v="7"/>
    <s v="19539390-7"/>
    <s v="CBANDRAA"/>
    <s v="CRISTOPHER BRANDON ANDRADE ASTABURUAGA"/>
    <s v="CRISTOPHER BRANDON "/>
    <s v="ANDRADE ASTABURUAGA"/>
    <x v="1"/>
    <x v="5"/>
    <s v="Abandono de PEI"/>
    <m/>
    <d v="2020-09-04T00:00:00"/>
    <m/>
    <m/>
    <m/>
    <m/>
    <m/>
    <s v="20-08-1997"/>
    <s v="Maria Fernanda Diaz"/>
    <m/>
    <s v=""/>
    <d v="2020-08-24T00:00:00"/>
    <m/>
    <m/>
    <m/>
    <s v="CBANDRAA"/>
    <s v="CBANDRAA"/>
    <n v="19515"/>
    <s v="cristopher.andrade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771128"/>
    <s v="0"/>
    <s v="19771128-0"/>
    <s v="CEARQUEC"/>
    <s v="CRISTOBAL ENRIQUE ARQUEROS CASTILLO"/>
    <s v="CRISTOBAL ENRIQUE "/>
    <s v="ARQUEROS CASTILLO"/>
    <x v="1"/>
    <x v="5"/>
    <s v="Abandono de PEI"/>
    <m/>
    <d v="2020-09-04T00:00:00"/>
    <m/>
    <m/>
    <m/>
    <m/>
    <m/>
    <s v="17-04-1998"/>
    <s v="Maria Fernanda Diaz"/>
    <m/>
    <s v=""/>
    <d v="2020-08-24T00:00:00"/>
    <m/>
    <m/>
    <m/>
    <s v="CEARQUEC"/>
    <s v="CEARQUEC"/>
    <n v="19516"/>
    <s v="cristobal.arqueros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8450515"/>
    <s v="0"/>
    <s v="18450515-0"/>
    <s v="CGTAPIAM"/>
    <s v="CRISTOBAL GABRIEL TAPIA MORAGA"/>
    <s v="CRISTOBAL GABRIEL "/>
    <s v="TAPIA MORAGA"/>
    <x v="1"/>
    <x v="5"/>
    <s v="Abandono de PEI"/>
    <m/>
    <d v="2020-08-29T00:00:00"/>
    <m/>
    <m/>
    <m/>
    <m/>
    <m/>
    <s v="13-11-1993"/>
    <s v="Maria Fernanda Diaz"/>
    <m/>
    <s v=""/>
    <d v="2020-08-24T00:00:00"/>
    <m/>
    <m/>
    <m/>
    <s v="CGTAPIAM"/>
    <s v="CGTAPIAM"/>
    <m/>
    <s v="cristobal.tapia@consultor.wom.cl"/>
    <m/>
    <m/>
    <n v="85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7770612"/>
    <s v="4"/>
    <s v="17770612-4"/>
    <s v="DPGUICHQ"/>
    <s v="DAVID PIERRE ANDRES GUICHARROUSSE QUIJADA"/>
    <s v="DAVID PIERRE ANDRES "/>
    <s v="GUICHARROUSSE QUIJADA"/>
    <x v="1"/>
    <x v="5"/>
    <s v="Abandono de PEI"/>
    <m/>
    <d v="2020-09-04T00:00:00"/>
    <m/>
    <m/>
    <m/>
    <m/>
    <m/>
    <s v="25-06-1991"/>
    <s v="Maria Fernanda Diaz"/>
    <m/>
    <s v=""/>
    <d v="2020-08-24T00:00:00"/>
    <m/>
    <m/>
    <m/>
    <s v="DPGUICHQ"/>
    <s v="DPGUICHQ"/>
    <n v="19464"/>
    <s v="david.guicharrousse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4115112"/>
    <s v="6"/>
    <s v="14115112-6"/>
    <s v="EJRAMOSO"/>
    <s v="EDGARDO JOSE RAMOS OLIVARES"/>
    <s v="EDGARDO JOSE "/>
    <s v="RAMOS OLIVARES"/>
    <x v="1"/>
    <x v="5"/>
    <s v="Abandono de PEI"/>
    <m/>
    <d v="2020-08-31T00:00:00"/>
    <m/>
    <m/>
    <m/>
    <m/>
    <m/>
    <s v="01-07-1981"/>
    <s v="Maria Fernanda Diaz"/>
    <m/>
    <s v=""/>
    <d v="2020-08-24T00:00:00"/>
    <m/>
    <m/>
    <m/>
    <s v="EJRAMOSO"/>
    <s v="EJRAMOSO"/>
    <m/>
    <s v="edgardo.ramos@consultor.wom.cl"/>
    <m/>
    <m/>
    <n v="85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18074509"/>
    <s v="2"/>
    <s v="18074509-2"/>
    <s v="ELCARVAC"/>
    <s v="EVELYN LUCERO CARVAJAL CONTRERAS"/>
    <s v="EVELYN LUCERO "/>
    <s v="CARVAJAL CONTRERAS"/>
    <x v="1"/>
    <x v="5"/>
    <s v="Abandono de PEI"/>
    <m/>
    <d v="2020-09-04T00:00:00"/>
    <m/>
    <m/>
    <m/>
    <m/>
    <m/>
    <s v="20-01-1992"/>
    <s v="Maria Fernanda Diaz"/>
    <m/>
    <s v=""/>
    <d v="2020-08-24T00:00:00"/>
    <m/>
    <m/>
    <m/>
    <s v="ELCARVAC"/>
    <s v="ELCARVAC"/>
    <m/>
    <s v="evelyn.carvajal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5909163"/>
    <s v="5"/>
    <s v="15909163-5"/>
    <s v="FASOTOM"/>
    <s v="FRANCISCO ANIBAL SOTO MOLINA"/>
    <s v="FRANCISCO ANIBAL "/>
    <s v="SOTO MOLINA"/>
    <x v="1"/>
    <x v="5"/>
    <s v="Abandono de PEI"/>
    <m/>
    <d v="2020-09-04T00:00:00"/>
    <m/>
    <m/>
    <m/>
    <m/>
    <m/>
    <s v="21-12-1984"/>
    <s v="Maria Fernanda Diaz"/>
    <m/>
    <s v=""/>
    <d v="2020-08-24T00:00:00"/>
    <m/>
    <m/>
    <m/>
    <s v="FASOTOM"/>
    <s v="FASOTOM"/>
    <n v="19519"/>
    <s v="francisco.soto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7055360"/>
    <s v="8"/>
    <s v="17055360-8"/>
    <s v="FERIVERC"/>
    <s v="FRANCISCO ELIAS RIVEROS CARVAJAL"/>
    <s v="FRANCISCO ELIAS "/>
    <s v="RIVEROS CARVAJAL"/>
    <x v="1"/>
    <x v="5"/>
    <s v="Abandono de PEI"/>
    <m/>
    <d v="2020-09-04T00:00:00"/>
    <m/>
    <m/>
    <m/>
    <m/>
    <m/>
    <s v="28-01-1989"/>
    <s v="Maria Fernanda Diaz"/>
    <m/>
    <s v=""/>
    <d v="2020-08-24T00:00:00"/>
    <m/>
    <m/>
    <m/>
    <s v="FERIVERC"/>
    <s v="FERIVERC"/>
    <m/>
    <s v="francisco.riveros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660953"/>
    <s v="9"/>
    <s v="19660953-9"/>
    <s v="GAVILLAV"/>
    <s v="GARY ALLAN VILLALOBOS VALENZUELA"/>
    <s v="GARY ALLAN "/>
    <s v="VILLALOBOS VALENZUELA"/>
    <x v="1"/>
    <x v="5"/>
    <s v="Abandono de PEI"/>
    <m/>
    <d v="2020-09-04T00:00:00"/>
    <m/>
    <m/>
    <m/>
    <m/>
    <m/>
    <s v="08-09-1997"/>
    <s v="Maria Fernanda Diaz"/>
    <m/>
    <s v=""/>
    <d v="2020-08-24T00:00:00"/>
    <m/>
    <m/>
    <m/>
    <s v="GAVILLAV"/>
    <s v="GAVILLAV"/>
    <n v="19476"/>
    <s v="gary.villalobos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8092512"/>
    <s v="0"/>
    <s v="18092512-0"/>
    <s v="JPQUEZAF"/>
    <s v="JESSICA PAOLA QUEZADA FUENTES"/>
    <s v="JESSICA PAOLA "/>
    <s v="QUEZADA FUENTES"/>
    <x v="1"/>
    <x v="5"/>
    <s v="Abandono de PEI"/>
    <m/>
    <d v="2020-09-04T00:00:00"/>
    <m/>
    <m/>
    <m/>
    <m/>
    <m/>
    <s v="04-09-1992"/>
    <s v="Maria Fernanda Diaz"/>
    <m/>
    <s v=""/>
    <d v="2020-08-24T00:00:00"/>
    <m/>
    <m/>
    <m/>
    <s v="JPQUEZAF"/>
    <s v="JPQUEZAF"/>
    <m/>
    <s v="jessica.quezada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7308905"/>
    <s v="8"/>
    <s v="17308905-8"/>
    <s v="KIPERALJ"/>
    <s v="KATHERINE ISABELLA NINOSKA PERALTA JOFRE"/>
    <s v="KATHERINE ISABELLA NINOSKA "/>
    <s v="PERALTA JOFRE"/>
    <x v="1"/>
    <x v="5"/>
    <s v="Abandono de PEI"/>
    <m/>
    <d v="2020-08-31T00:00:00"/>
    <m/>
    <m/>
    <m/>
    <m/>
    <m/>
    <s v="10-08-1989"/>
    <s v="Maria Fernanda Diaz"/>
    <m/>
    <s v=""/>
    <d v="2020-08-24T00:00:00"/>
    <m/>
    <m/>
    <m/>
    <s v="KIPERALJ"/>
    <s v="KIPERALJ"/>
    <m/>
    <s v="katherine.peralta@consultor.wom.cl"/>
    <m/>
    <m/>
    <n v="85"/>
    <s v="Maria Fernanda Diaz"/>
    <x v="3"/>
    <m/>
    <s v=""/>
    <d v="2021-03-01T00:00:00"/>
    <s v=""/>
    <m/>
    <d v="2020-08-01T00:00:00"/>
    <s v=""/>
    <s v="No"/>
    <s v="No"/>
  </r>
  <r>
    <s v="Holdtech"/>
    <x v="0"/>
    <s v="Masivo"/>
    <s v="La Serena"/>
    <s v="20346954"/>
    <s v="3"/>
    <s v="20346954-3"/>
    <s v="MJRIQUEM"/>
    <s v="MARIA JOSE RIQUELME MONROY"/>
    <s v="MARIA JOSE "/>
    <s v="RIQUELME MONROY"/>
    <x v="1"/>
    <x v="5"/>
    <s v="Abandono de PEI"/>
    <m/>
    <d v="2020-09-07T00:00:00"/>
    <m/>
    <m/>
    <m/>
    <m/>
    <m/>
    <s v="23-04-1997"/>
    <s v="Maria Fernanda Diaz"/>
    <m/>
    <s v=""/>
    <d v="2020-08-24T00:00:00"/>
    <m/>
    <m/>
    <m/>
    <s v="MJRIQUEM"/>
    <s v="MJRIQUEM"/>
    <m/>
    <s v="maria.riquelme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8003402"/>
    <s v="1"/>
    <s v="18003402-1"/>
    <s v="MSMARQUR"/>
    <s v="MARINA SOLEDAD MARQUEZ RAMOS"/>
    <s v="MARINA SOLEDAD "/>
    <s v="MARQUEZ RAMOS"/>
    <x v="1"/>
    <x v="5"/>
    <s v="Abandono de PEI"/>
    <m/>
    <d v="2020-09-04T00:00:00"/>
    <m/>
    <m/>
    <m/>
    <m/>
    <m/>
    <s v="14-05-1992"/>
    <s v="Maria Fernanda Diaz"/>
    <m/>
    <s v=""/>
    <d v="2020-08-24T00:00:00"/>
    <m/>
    <m/>
    <m/>
    <s v="MSMARQUR"/>
    <s v="MSMARQUR"/>
    <n v="19460"/>
    <s v="marina.marquez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4319371"/>
    <s v="3"/>
    <s v="14319371-3"/>
    <s v="OMSALINS"/>
    <s v="OSCAR MAURICIO SALINAS SEPULVEDA"/>
    <s v="OSCAR MAURICIO "/>
    <s v="SALINAS SEPULVEDA"/>
    <x v="1"/>
    <x v="5"/>
    <s v="Abandono de PEI"/>
    <m/>
    <d v="2020-09-04T00:00:00"/>
    <m/>
    <m/>
    <m/>
    <m/>
    <m/>
    <s v="20-09-1976"/>
    <s v="Maria Fernanda Diaz"/>
    <m/>
    <s v=""/>
    <d v="2020-08-24T00:00:00"/>
    <m/>
    <m/>
    <m/>
    <s v="OMSALINS"/>
    <s v="OMSALINS"/>
    <m/>
    <s v="oscar.salinas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8494562"/>
    <s v="2"/>
    <s v="18494562-2"/>
    <s v="PIARAYAP"/>
    <s v="PABLO IGNACIO ARAYA PASTEN"/>
    <s v="PABLO IGNACIO "/>
    <s v="ARAYA PASTEN"/>
    <x v="1"/>
    <x v="5"/>
    <s v="Abandono de PEI"/>
    <m/>
    <d v="2020-09-01T00:00:00"/>
    <m/>
    <m/>
    <m/>
    <m/>
    <m/>
    <s v="23-07-1993"/>
    <s v="Maria Fernanda Diaz"/>
    <m/>
    <s v=""/>
    <d v="2020-08-24T00:00:00"/>
    <m/>
    <m/>
    <m/>
    <s v="PIARAYAP"/>
    <s v="PIARAYAP"/>
    <n v="19277"/>
    <s v="pablo.araya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5572899"/>
    <s v="K"/>
    <s v="15572899-K"/>
    <s v="PMROBLER"/>
    <s v="PABLO MARCELO ROBLES ROBLES"/>
    <s v="PABLO MARCELO "/>
    <s v="ROBLES ROBLES"/>
    <x v="1"/>
    <x v="5"/>
    <s v="Abandono de PEI"/>
    <m/>
    <d v="2020-09-04T00:00:00"/>
    <m/>
    <m/>
    <m/>
    <m/>
    <m/>
    <s v="07-11-1983"/>
    <s v="Maria Fernanda Diaz"/>
    <m/>
    <s v=""/>
    <d v="2020-08-24T00:00:00"/>
    <m/>
    <m/>
    <m/>
    <s v="PMROBLER"/>
    <s v="PMROBLER"/>
    <m/>
    <s v="pablo.robles@consultor.wom.cl"/>
    <m/>
    <m/>
    <n v="85"/>
    <s v="Maria Fernanda Diaz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8494794"/>
    <s v="3"/>
    <s v="18494794-3"/>
    <s v="CPLARRAR"/>
    <s v="CLAUDIA PAULINA LARRAGUIBEL RIVERA"/>
    <s v="CLAUDIA PAULINA "/>
    <s v="LARRAGUIBEL RIVERA"/>
    <x v="1"/>
    <x v="5"/>
    <s v="Abandono de PEI"/>
    <m/>
    <d v="2020-09-14T00:00:00"/>
    <m/>
    <m/>
    <m/>
    <m/>
    <m/>
    <s v="26-08-1993"/>
    <s v="America Quinteros"/>
    <m/>
    <s v=""/>
    <d v="2020-09-01T00:00:00"/>
    <m/>
    <m/>
    <m/>
    <s v="CPLARRAR"/>
    <s v="CPLARRAR"/>
    <n v="19447"/>
    <s v="claudia.larraguibel@consultor.wom.cl"/>
    <m/>
    <m/>
    <n v="86"/>
    <s v="America Quinteros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20228797"/>
    <s v="2"/>
    <s v="20228797-2"/>
    <s v="GSCARACR"/>
    <s v="GIANFRANCO STEFANO CARACCIOLO RIVERA"/>
    <s v="GIANFRANCO STEFANO "/>
    <s v="CARACCIOLO RIVERA"/>
    <x v="1"/>
    <x v="5"/>
    <s v="Abandono de PEI"/>
    <m/>
    <d v="2020-09-14T00:00:00"/>
    <m/>
    <m/>
    <m/>
    <m/>
    <m/>
    <s v="31-05-2000"/>
    <s v="America Quinteros"/>
    <m/>
    <s v=""/>
    <d v="2020-09-01T00:00:00"/>
    <m/>
    <m/>
    <m/>
    <s v="GSCARACR"/>
    <s v="GSCARACR"/>
    <n v="19307"/>
    <s v="gianfranco.caracciolo@consultor.wom.cl"/>
    <m/>
    <m/>
    <n v="86"/>
    <s v="America Quinteros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8477638"/>
    <s v="3"/>
    <s v="18477638-3"/>
    <s v="JMRIVERU"/>
    <s v="JUAN MANUEL RIVERA URIBE"/>
    <s v="JUAN MANUEL "/>
    <s v="RIVERA URIBE"/>
    <x v="1"/>
    <x v="5"/>
    <s v="Abandono de PEI"/>
    <m/>
    <d v="2020-09-14T00:00:00"/>
    <m/>
    <m/>
    <m/>
    <m/>
    <m/>
    <s v="20-10-1992"/>
    <s v="America Quinteros"/>
    <m/>
    <s v=""/>
    <d v="2020-09-01T00:00:00"/>
    <m/>
    <m/>
    <m/>
    <s v="JMRIVERU"/>
    <s v="JMRIVERU"/>
    <n v="19419"/>
    <s v="juan.rivera@consultor.wom.cl"/>
    <m/>
    <m/>
    <n v="86"/>
    <s v="America Quinteros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20092663"/>
    <s v="3"/>
    <s v="20092663-3"/>
    <s v="KAVALDIP"/>
    <s v="KATHARINNA AYLINN VALDIVIA PEREZ"/>
    <s v="KATHARINNA AYLINN "/>
    <s v="VALDIVIA PEREZ"/>
    <x v="1"/>
    <x v="5"/>
    <s v="Reprobado"/>
    <m/>
    <d v="2020-09-14T00:00:00"/>
    <m/>
    <m/>
    <m/>
    <m/>
    <m/>
    <s v="06-07-1999"/>
    <s v="America Quinteros"/>
    <m/>
    <s v=""/>
    <d v="2020-09-01T00:00:00"/>
    <m/>
    <m/>
    <m/>
    <s v="KAVALDIP"/>
    <s v="KAVALDIP"/>
    <n v="19277"/>
    <s v="katharinna.valdivia@consultor.wom.cl"/>
    <m/>
    <m/>
    <n v="86"/>
    <s v="America Quinteros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499159"/>
    <s v="2"/>
    <s v="19499159-2"/>
    <s v="MAPINOM"/>
    <s v="MARIO ANDRES PINO MIRANDA"/>
    <s v="MARIO ANDRES "/>
    <s v="PINO MIRANDA"/>
    <x v="1"/>
    <x v="5"/>
    <s v="Abandono de PEI"/>
    <m/>
    <d v="2020-09-14T00:00:00"/>
    <m/>
    <m/>
    <m/>
    <m/>
    <m/>
    <s v="08-02-1997"/>
    <s v="America Quinteros"/>
    <m/>
    <s v=""/>
    <d v="2020-09-01T00:00:00"/>
    <m/>
    <m/>
    <m/>
    <s v="MAPINOM"/>
    <s v="MAPINOM"/>
    <n v="19483"/>
    <s v="mario.pino@consultor.wom.cl"/>
    <m/>
    <m/>
    <n v="86"/>
    <s v="America Quinteros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949869"/>
    <s v="K"/>
    <s v="19949869-K"/>
    <s v="MRARANCA"/>
    <s v="MATIAS RODRIGO ARANCIBIA ALVAREZ"/>
    <s v="MATIAS RODRIGO "/>
    <s v="ARANCIBIA ALVAREZ"/>
    <x v="1"/>
    <x v="5"/>
    <s v="Abandono de PEI"/>
    <m/>
    <d v="2020-09-14T00:00:00"/>
    <m/>
    <m/>
    <m/>
    <m/>
    <m/>
    <s v="19-02-1999"/>
    <s v="America Quinteros"/>
    <m/>
    <s v=""/>
    <d v="2020-09-01T00:00:00"/>
    <m/>
    <m/>
    <m/>
    <s v="MRARANCA"/>
    <s v="MRARANCA"/>
    <n v="19341"/>
    <s v="matias.arancibia@consultor.wom.cl"/>
    <m/>
    <m/>
    <n v="86"/>
    <s v="America Quinteros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164919"/>
    <s v="2"/>
    <s v="19164919-2"/>
    <s v="NCHERNAB"/>
    <s v="NICOLE CATALINA HERNANDEZ BENITEZ"/>
    <s v="NICOLE CATALINA "/>
    <s v="HERNANDEZ BENITEZ"/>
    <x v="1"/>
    <x v="5"/>
    <s v="Abandono de PEI"/>
    <m/>
    <d v="2020-09-14T00:00:00"/>
    <m/>
    <m/>
    <m/>
    <m/>
    <m/>
    <s v="13-11-1995"/>
    <s v="America Quinteros"/>
    <m/>
    <s v=""/>
    <d v="2020-09-01T00:00:00"/>
    <m/>
    <m/>
    <m/>
    <s v="NCHERNAB"/>
    <s v="NCHERNAB"/>
    <n v="19455"/>
    <s v="nicole.hernandez@consultor.wom.cl"/>
    <m/>
    <m/>
    <n v="86"/>
    <s v="America Quinteros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460600"/>
    <s v="1"/>
    <s v="19460600-1"/>
    <s v="ONFERNAA"/>
    <s v="OMAR NICOLAS FERNANDEZ ARCOS"/>
    <s v="OMAR NICOLAS "/>
    <s v="FERNANDEZ ARCOS"/>
    <x v="1"/>
    <x v="5"/>
    <s v="Abandono de PEI"/>
    <m/>
    <d v="2020-09-14T00:00:00"/>
    <m/>
    <m/>
    <m/>
    <m/>
    <m/>
    <s v="02-01-1998"/>
    <s v="America Quinteros"/>
    <m/>
    <s v=""/>
    <d v="2020-09-01T00:00:00"/>
    <m/>
    <m/>
    <m/>
    <s v="ONFERNAA"/>
    <s v="ONFERNAA"/>
    <n v="19031"/>
    <s v="omar.fernandez@consultor.wom.cl"/>
    <m/>
    <m/>
    <n v="86"/>
    <s v="America Quinteros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770515"/>
    <s v="9"/>
    <s v="19770515-9"/>
    <s v="VARAMIRT"/>
    <s v="VAITIARE ANDREA RAMIREZ THOMPSON"/>
    <s v="VAITIARE ANDREA "/>
    <s v="RAMIREZ THOMPSON"/>
    <x v="1"/>
    <x v="5"/>
    <s v="Abandono de PEI"/>
    <m/>
    <d v="2020-09-14T00:00:00"/>
    <m/>
    <m/>
    <m/>
    <m/>
    <m/>
    <s v="29-12-1997"/>
    <s v="America Quinteros"/>
    <m/>
    <s v=""/>
    <d v="2020-09-01T00:00:00"/>
    <m/>
    <m/>
    <m/>
    <s v="VARAMIRT"/>
    <s v="VARAMIRT"/>
    <n v="19445"/>
    <s v="vaitiare.ramirez@consultor.wom.cl"/>
    <m/>
    <m/>
    <n v="86"/>
    <s v="America Quinteros"/>
    <x v="1"/>
    <m/>
    <n v="1"/>
    <d v="2021-03-01T00:00:00"/>
    <s v=""/>
    <m/>
    <d v="2020-09-01T00:00:00"/>
    <s v=""/>
    <s v="No"/>
    <s v="No"/>
  </r>
  <r>
    <s v="Holdtech"/>
    <x v="0"/>
    <s v="Masivo"/>
    <s v="La Serena"/>
    <s v="19467745"/>
    <s v="6"/>
    <s v="19467745-6"/>
    <s v="DCBARRAG"/>
    <s v="DANNERY CRISTINA BARRAZA GALLARDO"/>
    <s v="DANNERY CRISTINA "/>
    <s v="BARRAZA GALLARDO"/>
    <x v="1"/>
    <x v="5"/>
    <s v="Abandono de PEI"/>
    <m/>
    <d v="2020-09-16T00:00:00"/>
    <m/>
    <m/>
    <m/>
    <m/>
    <m/>
    <s v="02-02-1997"/>
    <s v="Leticia Cabrera"/>
    <m/>
    <s v=""/>
    <d v="2020-09-07T00:00:00"/>
    <m/>
    <m/>
    <m/>
    <s v="DCBARRAG"/>
    <s v="DCBARRAG"/>
    <n v="19381"/>
    <s v="dannery.barraza@consultor.wom.cl"/>
    <m/>
    <m/>
    <n v="87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6687142"/>
    <s v="5"/>
    <s v="16687142-5"/>
    <s v="EHFARIFL"/>
    <s v="ENZO HAMETT FARIAS FLORES"/>
    <s v="ENZO HAMETT "/>
    <s v="FARIAS FLORES"/>
    <x v="1"/>
    <x v="5"/>
    <s v="Abandono de PEI"/>
    <m/>
    <d v="2020-09-16T00:00:00"/>
    <m/>
    <m/>
    <m/>
    <m/>
    <m/>
    <s v="12-09-1987"/>
    <s v="Leticia Cabrera"/>
    <m/>
    <s v=""/>
    <d v="2020-09-07T00:00:00"/>
    <m/>
    <m/>
    <m/>
    <s v="EHFARIFL"/>
    <s v="EHFARIFL"/>
    <n v="19392"/>
    <s v="enzo.farias.f@consultor.wom.cl"/>
    <m/>
    <m/>
    <n v="87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964235"/>
    <s v="9"/>
    <s v="19964235-9"/>
    <s v="EIOCARAO"/>
    <s v="EDGARD IGNACIO OCARANZA OCHOA"/>
    <s v="EDGARD IGNACIO "/>
    <s v="OCARANZA OCHOA"/>
    <x v="1"/>
    <x v="5"/>
    <s v="Abandono de PEI"/>
    <m/>
    <d v="2020-09-16T00:00:00"/>
    <m/>
    <m/>
    <m/>
    <m/>
    <m/>
    <s v="24-09-1998"/>
    <s v="Leticia Cabrera"/>
    <m/>
    <s v=""/>
    <d v="2020-09-07T00:00:00"/>
    <m/>
    <m/>
    <m/>
    <s v="EIOCARAO"/>
    <s v="EIOCARAO"/>
    <n v="19416"/>
    <s v="edgard.ocaranza@consultor.wom.cl"/>
    <m/>
    <m/>
    <n v="87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551874"/>
    <s v="2"/>
    <s v="19551874-2"/>
    <s v="FBZEPEDA"/>
    <s v="FERNANDA BELEN ZEPEDA ALCAIDE"/>
    <s v="FERNANDA BELEN "/>
    <s v="ZEPEDA ALCAIDE"/>
    <x v="1"/>
    <x v="5"/>
    <s v="Abandono de PEI"/>
    <m/>
    <d v="2020-09-16T00:00:00"/>
    <m/>
    <m/>
    <m/>
    <m/>
    <m/>
    <d v="1997-03-04T00:00:00"/>
    <s v="Leticia Cabrera"/>
    <m/>
    <s v=""/>
    <d v="2020-09-07T00:00:00"/>
    <m/>
    <m/>
    <m/>
    <s v="FBZEPEDA"/>
    <s v="FBZEPEDA"/>
    <n v="19507"/>
    <s v="fernanda.zepeda@consultor.wom.cl"/>
    <m/>
    <m/>
    <n v="87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256925"/>
    <s v="7"/>
    <s v="19256925-7"/>
    <s v="JGEGANAF"/>
    <s v="JUAN GUILLERMO EGAÑA FAJARDO"/>
    <s v="JUAN GUILLERMO "/>
    <s v="EGAÑA FAJARDO"/>
    <x v="1"/>
    <x v="5"/>
    <s v="Abandono de PEI"/>
    <m/>
    <d v="2020-09-16T00:00:00"/>
    <m/>
    <m/>
    <m/>
    <m/>
    <m/>
    <s v="22-01-1996"/>
    <s v="Leticia Cabrera"/>
    <m/>
    <s v=""/>
    <d v="2020-09-07T00:00:00"/>
    <m/>
    <m/>
    <m/>
    <s v="JGEGANAF"/>
    <s v="JGEGANAF"/>
    <n v="19491"/>
    <s v="juan.egana@consultor.wom.cl"/>
    <m/>
    <m/>
    <n v="87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7452625"/>
    <s v="7"/>
    <s v="17452625-7"/>
    <s v="MEALFARR"/>
    <s v="MARIA EUGENIA ALFARO ROJAS"/>
    <s v="MARIA EUGENIA "/>
    <s v="ALFARO ROJAS"/>
    <x v="1"/>
    <x v="5"/>
    <s v="Abandono de PEI"/>
    <m/>
    <d v="2020-09-16T00:00:00"/>
    <m/>
    <m/>
    <m/>
    <m/>
    <m/>
    <s v="25-03-1990"/>
    <s v="Leticia Cabrera"/>
    <m/>
    <s v=""/>
    <d v="2020-09-07T00:00:00"/>
    <m/>
    <m/>
    <m/>
    <s v="MEALFARR"/>
    <s v="MEALFARR"/>
    <n v="19468"/>
    <s v="maria.alfaro@consultor.wom.cl"/>
    <m/>
    <m/>
    <n v="87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7999144"/>
    <s v="6"/>
    <s v="17999144-6"/>
    <s v="MNDELAU"/>
    <s v="MARCO NICOLAS DE LA PUENTE URQUIETA"/>
    <s v="MARCO NICOLAS "/>
    <s v="DE LA PUENTE URQUIETA"/>
    <x v="1"/>
    <x v="5"/>
    <s v="Abandono de PEI"/>
    <m/>
    <d v="2020-09-16T00:00:00"/>
    <m/>
    <m/>
    <m/>
    <m/>
    <m/>
    <s v="08-10-1992"/>
    <s v="Leticia Cabrera"/>
    <m/>
    <s v=""/>
    <d v="2020-09-07T00:00:00"/>
    <m/>
    <m/>
    <m/>
    <s v="MNDELAU"/>
    <s v="MNDELAU"/>
    <n v="19486"/>
    <s v="marco.delapuente@consultor.wom.cl"/>
    <m/>
    <m/>
    <n v="87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770298"/>
    <s v="2"/>
    <s v="19770298-2"/>
    <s v="NBMILLAT"/>
    <s v="NEVENKA BELEN MILLA TORRES"/>
    <s v="NEVENKA BELEN "/>
    <s v="MILLA TORRES"/>
    <x v="1"/>
    <x v="5"/>
    <s v="Reprobado"/>
    <m/>
    <d v="2020-09-17T00:00:00"/>
    <m/>
    <m/>
    <m/>
    <m/>
    <m/>
    <s v="24-11-1997"/>
    <s v="Leticia Cabrera"/>
    <m/>
    <s v=""/>
    <d v="2020-09-07T00:00:00"/>
    <m/>
    <m/>
    <m/>
    <s v="NBMILLAT"/>
    <s v="NBMILLAT"/>
    <n v="19459"/>
    <s v="nevenka.milla.t@consultor.wom.cl"/>
    <m/>
    <m/>
    <n v="87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8495260"/>
    <s v="2"/>
    <s v="18495260-2"/>
    <s v="OJDIAZM"/>
    <s v="ORLANDO JAVIER DIAZ MARCIAL"/>
    <s v="ORLANDO JAVIER "/>
    <s v="DIAZ MARCIAL"/>
    <x v="1"/>
    <x v="5"/>
    <s v="Abandono de PEI"/>
    <m/>
    <d v="2020-09-16T00:00:00"/>
    <m/>
    <m/>
    <m/>
    <m/>
    <m/>
    <s v="27-10-1993"/>
    <s v="Leticia Cabrera"/>
    <m/>
    <s v=""/>
    <d v="2020-09-07T00:00:00"/>
    <m/>
    <m/>
    <m/>
    <s v="OJDIAZM"/>
    <s v="OJDIAZM"/>
    <n v="19443"/>
    <s v="orlando.diaz@consultor.wom.cl"/>
    <m/>
    <m/>
    <n v="87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5574963"/>
    <s v="6"/>
    <s v="15574963-6"/>
    <s v="PSPIZARM"/>
    <s v="PAMELA SOLEDAD PIZARRO MENESES"/>
    <s v="PAMELA SOLEDAD "/>
    <s v="PIZARRO MENESES"/>
    <x v="1"/>
    <x v="5"/>
    <s v="Abandono de PEI"/>
    <m/>
    <d v="2020-09-16T00:00:00"/>
    <m/>
    <m/>
    <m/>
    <m/>
    <m/>
    <s v="23-06-1992"/>
    <s v="Leticia Cabrera"/>
    <m/>
    <s v=""/>
    <d v="2020-09-07T00:00:00"/>
    <m/>
    <m/>
    <m/>
    <s v="PSPIZARM"/>
    <s v="PSPIZARM"/>
    <n v="19490"/>
    <s v="pamela.pizarro@consultor.wom.cl"/>
    <m/>
    <m/>
    <n v="87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6785362"/>
    <s v="5"/>
    <s v="16785362-5"/>
    <s v="YAFIGUEB"/>
    <s v="YEPXENIA ANDREA FIGUEROA BAEZ"/>
    <s v="YEPXENIA ANDREA"/>
    <s v=" FIGUEROA BAEZ"/>
    <x v="1"/>
    <x v="5"/>
    <s v="Abandono de PEI"/>
    <m/>
    <d v="2020-09-16T00:00:00"/>
    <m/>
    <m/>
    <m/>
    <m/>
    <m/>
    <s v="06-08-1987"/>
    <s v="Leticia Cabrera"/>
    <m/>
    <s v=""/>
    <d v="2020-09-07T00:00:00"/>
    <m/>
    <m/>
    <m/>
    <s v="YAFIGUEB"/>
    <s v="YAFIGUEB"/>
    <n v="19493"/>
    <s v="yepxenia.figueroa@consultor.wom.cl"/>
    <m/>
    <m/>
    <n v="87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9712052"/>
    <s v="5"/>
    <s v="19712052-5"/>
    <s v="YJSILVAA"/>
    <s v="YULIZA JAVIERA SILVA ALVAREZ"/>
    <s v="YULIZA JAVIERA "/>
    <s v="SILVA ALVAREZ"/>
    <x v="1"/>
    <x v="5"/>
    <s v="Abandono de PEI"/>
    <m/>
    <d v="2020-09-16T00:00:00"/>
    <m/>
    <m/>
    <m/>
    <m/>
    <m/>
    <s v="22-01-1998"/>
    <s v="Leticia Cabrera"/>
    <m/>
    <s v=""/>
    <d v="2020-09-07T00:00:00"/>
    <m/>
    <m/>
    <m/>
    <s v="YJSILVAA"/>
    <s v="YJSILVAA"/>
    <n v="19439"/>
    <s v="yuliza.silva@consultor.wom.cl"/>
    <m/>
    <m/>
    <n v="87"/>
    <s v="Leticia Cabrera"/>
    <x v="3"/>
    <m/>
    <s v=""/>
    <d v="2021-03-01T00:00:00"/>
    <s v=""/>
    <m/>
    <d v="2020-09-01T00:00:00"/>
    <s v=""/>
    <s v="No"/>
    <s v="No"/>
  </r>
  <r>
    <s v="Holdtech"/>
    <x v="0"/>
    <s v="Masivo"/>
    <s v="La Serena"/>
    <s v="18324645"/>
    <s v="3"/>
    <s v="18324645-3"/>
    <s v="CCIBARBP"/>
    <s v="CAMILA CONSTANZA IBARBE PAEZ"/>
    <s v="CAMILA CONSTANZA "/>
    <s v="IBARBE PAEZ"/>
    <x v="1"/>
    <x v="5"/>
    <s v="Abandono de PEI"/>
    <m/>
    <d v="2020-10-09T00:00:00"/>
    <m/>
    <m/>
    <m/>
    <m/>
    <m/>
    <s v="04-02-1994"/>
    <s v="Marcos Sanchez"/>
    <m/>
    <s v=""/>
    <d v="2020-09-22T00:00:00"/>
    <m/>
    <m/>
    <m/>
    <s v="CCIBARBP"/>
    <s v="CCIBARBP"/>
    <n v="19264"/>
    <s v="camila.ibarbe@consultor.wom.cl"/>
    <m/>
    <m/>
    <n v="88"/>
    <s v="Marcos Sanchez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18313695"/>
    <s v="K"/>
    <s v="18313695-K"/>
    <s v="MAVIDALD"/>
    <s v="MACARENA ALEJANDRA VIDAL DONOSO"/>
    <s v="MACARENA ALEJANDRA "/>
    <s v="VIDAL DONOSO"/>
    <x v="1"/>
    <x v="5"/>
    <s v="Reprobado"/>
    <m/>
    <d v="2020-10-09T00:00:00"/>
    <m/>
    <m/>
    <m/>
    <m/>
    <m/>
    <s v="21-11-1992"/>
    <s v="Marcos Sanchez"/>
    <m/>
    <s v=""/>
    <d v="2020-09-22T00:00:00"/>
    <m/>
    <m/>
    <m/>
    <s v="MAVIDALD"/>
    <s v="MAVIDALD"/>
    <n v="19031"/>
    <s v="macarena.vidal@consultor.wom.cl"/>
    <m/>
    <m/>
    <n v="88"/>
    <s v="Marcos Sanchez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18520356"/>
    <s v="5"/>
    <s v="18520356-5"/>
    <s v="MEDIAZT"/>
    <s v="MACARENA ELISA DIAZ TAPIA"/>
    <s v="MACARENA ELISA "/>
    <s v="DIAZ TAPIA"/>
    <x v="1"/>
    <x v="5"/>
    <s v="Abandono de PEI"/>
    <m/>
    <d v="2020-10-09T00:00:00"/>
    <m/>
    <m/>
    <m/>
    <m/>
    <m/>
    <s v="30-03-1993"/>
    <s v="Marcos Sanchez"/>
    <m/>
    <s v=""/>
    <d v="2020-09-22T00:00:00"/>
    <m/>
    <m/>
    <m/>
    <s v="MEDIAZT"/>
    <s v="MEDIAZT"/>
    <n v="19267"/>
    <s v="macarena.diaz@consultor.wom.cl"/>
    <m/>
    <m/>
    <n v="88"/>
    <s v="Marcos Sanchez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18823549"/>
    <s v="2"/>
    <s v="18823549-2"/>
    <s v="NSJULIOC"/>
    <s v="NATALIA SOLEDAD JULIO CONTRERAS"/>
    <s v="NATALIA SOLEDAD "/>
    <s v="JULIO CONTRERAS"/>
    <x v="1"/>
    <x v="5"/>
    <s v="Abandono de PEI"/>
    <m/>
    <d v="2020-10-09T00:00:00"/>
    <m/>
    <m/>
    <m/>
    <m/>
    <m/>
    <s v="13-06-1994"/>
    <s v="Marcos Sanchez"/>
    <m/>
    <s v=""/>
    <d v="2020-09-22T00:00:00"/>
    <m/>
    <m/>
    <m/>
    <s v="NSJULIOC"/>
    <s v="NSJULIOC"/>
    <n v="19277"/>
    <s v="natalia.julio@consultor.wom.cl"/>
    <m/>
    <m/>
    <n v="88"/>
    <s v="Marcos Sanchez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20798276"/>
    <s v="8"/>
    <s v="20798276-8"/>
    <s v="OABARRAM"/>
    <s v="OSVALDO ANDRES BARRAZA MAYA"/>
    <s v="OSVALDO ANDRES "/>
    <s v="BARRAZA MAYA"/>
    <x v="1"/>
    <x v="5"/>
    <s v="Abandono de PEI"/>
    <m/>
    <d v="2020-10-09T00:00:00"/>
    <m/>
    <m/>
    <m/>
    <m/>
    <m/>
    <s v="15-11-2001"/>
    <s v="Marcos Sanchez"/>
    <m/>
    <s v=""/>
    <d v="2020-09-22T00:00:00"/>
    <m/>
    <m/>
    <m/>
    <s v="OABARRAM"/>
    <s v="OABARRAM"/>
    <n v="19144"/>
    <s v="osvaldo.barraza@consultor.wom.cl"/>
    <m/>
    <m/>
    <n v="88"/>
    <s v="Marcos Sanchez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18003896"/>
    <s v="5"/>
    <s v="18003896-5"/>
    <s v="PMCUELLC"/>
    <s v="PAULINA MELISSA CUELLO CORTES"/>
    <s v="PAULINA MELISSA "/>
    <s v="CUELLO CORTES"/>
    <x v="1"/>
    <x v="5"/>
    <s v="Abandono de PEI"/>
    <m/>
    <d v="2020-10-09T00:00:00"/>
    <m/>
    <m/>
    <m/>
    <m/>
    <m/>
    <s v="05-08-1992"/>
    <s v="Marcos Sanchez"/>
    <m/>
    <s v=""/>
    <d v="2020-09-22T00:00:00"/>
    <m/>
    <m/>
    <m/>
    <s v="PMCUELLC"/>
    <s v="PMCUELLC"/>
    <n v="19233"/>
    <s v="paulina.cuello@consultor.wom.cl"/>
    <m/>
    <m/>
    <n v="88"/>
    <s v="Marcos Sanchez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19662305"/>
    <s v="1"/>
    <s v="19662305-1"/>
    <s v="RBANGELG"/>
    <s v="ROMINA BERLINDA ANGEL GARCIA"/>
    <s v="ROMINA BERLINDA "/>
    <s v="ANGEL GARCIA"/>
    <x v="1"/>
    <x v="5"/>
    <s v="Abandono de PEI"/>
    <m/>
    <d v="2020-10-09T00:00:00"/>
    <m/>
    <m/>
    <m/>
    <m/>
    <m/>
    <s v="07-03-1998"/>
    <s v="Marcos Sanchez"/>
    <m/>
    <s v=""/>
    <d v="2020-09-22T00:00:00"/>
    <m/>
    <m/>
    <m/>
    <s v="RBANGELG"/>
    <s v="RBANGELG"/>
    <n v="19181"/>
    <s v="romina.angel@consultor.wom.cl"/>
    <m/>
    <m/>
    <n v="88"/>
    <s v="Marcos Sanchez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20117836"/>
    <s v="3"/>
    <s v="20117836-3"/>
    <s v="CFVARELA"/>
    <s v="CONSTANZA FRANCISCA VARELA ARAYA"/>
    <s v="CONSTANZA FRANCISCA "/>
    <s v="VARELA ARAYA"/>
    <x v="1"/>
    <x v="5"/>
    <s v="Abandono de PEI"/>
    <m/>
    <d v="2020-10-23T00:00:00"/>
    <m/>
    <m/>
    <m/>
    <m/>
    <m/>
    <s v="26-11-1998"/>
    <s v="Paola Dunn"/>
    <m/>
    <s v=""/>
    <d v="2020-10-05T00:00:00"/>
    <m/>
    <m/>
    <m/>
    <s v="CFVARELA"/>
    <s v="CFVARELA"/>
    <n v="19324"/>
    <s v="constanza.varela@consultor.wom.cl"/>
    <m/>
    <m/>
    <n v="89"/>
    <s v="Paola Dunn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19256546"/>
    <s v="4"/>
    <s v="19256546-4"/>
    <s v="DFPEREIC"/>
    <s v="DIEGO FRANCISCO PEREIRA CASTRO"/>
    <s v="DIEGO FRANCISCO "/>
    <s v="PEREIRA CASTRO"/>
    <x v="1"/>
    <x v="5"/>
    <s v="Abandono de PEI"/>
    <m/>
    <d v="2020-10-23T00:00:00"/>
    <m/>
    <m/>
    <m/>
    <m/>
    <m/>
    <s v="21-11-1995"/>
    <s v="Paola Dunn"/>
    <m/>
    <s v=""/>
    <d v="2020-10-05T00:00:00"/>
    <m/>
    <m/>
    <m/>
    <s v="DFPEREIC"/>
    <s v="DFPEREIC"/>
    <n v="19341"/>
    <s v="diego.pereira@consultor.wom.cl"/>
    <m/>
    <m/>
    <n v="89"/>
    <s v="Paola Dunn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17794825"/>
    <s v="K"/>
    <s v="17794825-K"/>
    <s v="JFGUERRR"/>
    <s v="JOAQUIN FELIPE GUERRA ROLDAN"/>
    <s v="JOAQUIN FELIPE "/>
    <s v="GUERRA ROLDAN"/>
    <x v="1"/>
    <x v="5"/>
    <s v="Abandono de PEI"/>
    <m/>
    <d v="2020-10-23T00:00:00"/>
    <m/>
    <m/>
    <m/>
    <m/>
    <m/>
    <s v="30-10-1990"/>
    <s v="Paola Dunn"/>
    <m/>
    <s v=""/>
    <d v="2020-10-05T00:00:00"/>
    <m/>
    <m/>
    <m/>
    <s v="JFGUERRR"/>
    <s v="JFGUERRR"/>
    <n v="19261"/>
    <s v="joaquin.guerra@consultor.wom.cl"/>
    <m/>
    <m/>
    <n v="89"/>
    <s v="Paola Dunn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20054407"/>
    <s v="2"/>
    <s v="20054407-2"/>
    <s v="KCARTEV"/>
    <s v="KEVIN CARTER VERDUGO"/>
    <s v="KEVIN "/>
    <s v="CARTER VERDUGO"/>
    <x v="1"/>
    <x v="5"/>
    <s v="Abandono de PEI"/>
    <m/>
    <d v="2020-10-23T00:00:00"/>
    <m/>
    <m/>
    <m/>
    <m/>
    <m/>
    <s v="30-01-1999"/>
    <s v="Paola Dunn"/>
    <m/>
    <s v=""/>
    <d v="2020-10-05T00:00:00"/>
    <m/>
    <m/>
    <m/>
    <s v="KCARTEV"/>
    <s v="KCARTEV"/>
    <n v="19350"/>
    <s v="kevin.carter@consultor.wom.cl"/>
    <m/>
    <m/>
    <n v="89"/>
    <s v="Paola Dunn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18752282"/>
    <s v="K"/>
    <s v="18752282-K"/>
    <s v="NIAROSTV"/>
    <s v="NICOLAS IGNACIO AROSTICA VIDAURRE"/>
    <s v="NICOLAS IGNACIO "/>
    <s v="AROSTICA VIDAURRE"/>
    <x v="1"/>
    <x v="5"/>
    <s v="Abandono de PEI"/>
    <m/>
    <d v="2020-10-23T00:00:00"/>
    <m/>
    <m/>
    <m/>
    <m/>
    <m/>
    <s v="27-11-1994"/>
    <s v="Paola Dunn"/>
    <m/>
    <s v=""/>
    <d v="2020-10-05T00:00:00"/>
    <m/>
    <m/>
    <m/>
    <s v="NIAROSTV"/>
    <s v="NIAROSTV"/>
    <n v="19222"/>
    <s v="nicolas.arostica@consultor.wom.cl"/>
    <m/>
    <m/>
    <n v="89"/>
    <s v="Paola Dunn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17293661"/>
    <s v="K"/>
    <s v="17293661-K"/>
    <s v="RCROJASS"/>
    <s v="ROBERTO CARLOS ROJAS SAAVEDRA"/>
    <s v="ROBERTO CARLOS "/>
    <s v="ROJAS SAAVEDRA"/>
    <x v="1"/>
    <x v="5"/>
    <s v="Abandono de PEI"/>
    <m/>
    <d v="2020-10-23T00:00:00"/>
    <m/>
    <m/>
    <m/>
    <m/>
    <m/>
    <s v="02-07-1989"/>
    <s v="Paola Dunn"/>
    <m/>
    <s v=""/>
    <d v="2020-10-05T00:00:00"/>
    <m/>
    <m/>
    <m/>
    <s v="RCROJASS"/>
    <s v="RCROJASS"/>
    <n v="19340"/>
    <s v="roberto.rojas@consultor.wom.cl"/>
    <m/>
    <m/>
    <n v="89"/>
    <s v="Paola Dunn"/>
    <x v="3"/>
    <m/>
    <s v=""/>
    <d v="2021-03-01T00:00:00"/>
    <s v=""/>
    <m/>
    <d v="2020-10-01T00:00:00"/>
    <s v=""/>
    <s v="No"/>
    <s v="No"/>
  </r>
  <r>
    <s v="Holdtech"/>
    <x v="0"/>
    <s v="Masivo"/>
    <s v="La Serena"/>
    <s v="19350285"/>
    <s v="7"/>
    <s v="19350285-7"/>
    <s v="CAMORGAQ"/>
    <s v="CARLOS ALBERTO MORGADO QUIROGA"/>
    <s v="CARLOS ALBERTO "/>
    <s v="MORGADO QUIROGA"/>
    <x v="1"/>
    <x v="5"/>
    <s v="Reprobado"/>
    <m/>
    <d v="2020-11-06T00:00:00"/>
    <m/>
    <m/>
    <m/>
    <m/>
    <m/>
    <s v="11-02-1997"/>
    <s v="Marcos Sanchez"/>
    <m/>
    <s v=""/>
    <d v="2020-10-19T00:00:00"/>
    <m/>
    <m/>
    <m/>
    <s v="CAMORGAQ"/>
    <s v="CAMORGAQ"/>
    <n v="19233"/>
    <s v="carlos.morgado@consultor.wom.cl"/>
    <m/>
    <m/>
    <n v="90"/>
    <s v="Marcos Sanche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20406050"/>
    <s v="9"/>
    <s v="20406050-9"/>
    <s v="DPRIVERG"/>
    <s v="DANIELA PILAR ANDREA RIVERA GALARCE"/>
    <s v="DANIELA PILAR ANDREA "/>
    <s v="RIVERA GALARCE"/>
    <x v="1"/>
    <x v="5"/>
    <s v="Abandono de PEI"/>
    <m/>
    <d v="2020-11-06T00:00:00"/>
    <m/>
    <m/>
    <m/>
    <m/>
    <m/>
    <s v="16-02-2000"/>
    <s v="Marcos Sanchez"/>
    <m/>
    <s v=""/>
    <d v="2020-10-19T00:00:00"/>
    <m/>
    <m/>
    <m/>
    <s v="DPRIVERG"/>
    <s v="DPRIVERG"/>
    <n v="19384"/>
    <s v="daniela.rivera.g@consultor.wom.cl"/>
    <m/>
    <m/>
    <n v="90"/>
    <s v="Marcos Sanche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8502116"/>
    <s v="5"/>
    <s v="18502116-5"/>
    <s v="FAVARASG"/>
    <s v="FRANCISCO ANTONIO VARAS GALLOSO"/>
    <s v="FRANCISCO ANTONIO "/>
    <s v="VARAS GALLOSO"/>
    <x v="1"/>
    <x v="5"/>
    <s v="Abandono de PEI"/>
    <m/>
    <d v="2020-11-06T00:00:00"/>
    <m/>
    <m/>
    <m/>
    <m/>
    <m/>
    <s v="10-10-1993"/>
    <s v="Marcos Sanchez"/>
    <m/>
    <s v=""/>
    <d v="2020-10-19T00:00:00"/>
    <m/>
    <m/>
    <m/>
    <s v="FAVARASG"/>
    <s v="FAVARASG"/>
    <n v="19355"/>
    <s v="francisco.varas@consultor.wom.cl"/>
    <m/>
    <m/>
    <n v="90"/>
    <s v="Marcos Sanche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7625938"/>
    <s v="8"/>
    <s v="17625938-8"/>
    <s v="JCMOLINH"/>
    <s v="JUAN CARLOS MOLINA HENRIQUEZ"/>
    <s v="JUAN CARLOS "/>
    <s v="MOLINA HENRIQUEZ"/>
    <x v="1"/>
    <x v="5"/>
    <s v="Abandono de PEI"/>
    <m/>
    <d v="2020-11-06T00:00:00"/>
    <m/>
    <m/>
    <m/>
    <m/>
    <m/>
    <s v="31-12-1990"/>
    <s v="Marcos Sanchez"/>
    <m/>
    <s v=""/>
    <d v="2020-10-19T00:00:00"/>
    <m/>
    <m/>
    <m/>
    <s v="JCMOLINH"/>
    <s v="JCMOLINH"/>
    <n v="19031"/>
    <s v="juan.molina.h@consultor.wom.cl"/>
    <m/>
    <m/>
    <n v="90"/>
    <s v="Marcos Sanche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9282551"/>
    <s v="2"/>
    <s v="19282551-2"/>
    <s v="JDMONTEG"/>
    <s v="JOSE DAVID MONTESINO GOMEZ"/>
    <s v="JOSE DAVID "/>
    <s v="MONTESINO GOMEZ"/>
    <x v="1"/>
    <x v="5"/>
    <s v="Abandono de PEI"/>
    <m/>
    <d v="2020-11-06T00:00:00"/>
    <m/>
    <m/>
    <m/>
    <m/>
    <m/>
    <s v="23-03-1996"/>
    <s v="Marcos Sanchez"/>
    <m/>
    <s v=""/>
    <d v="2020-10-19T00:00:00"/>
    <m/>
    <m/>
    <m/>
    <s v="JDMONTEG"/>
    <s v="JDMONTEG"/>
    <n v="19390"/>
    <s v="jose.montesino@consultor.wom.cl"/>
    <m/>
    <m/>
    <n v="90"/>
    <s v="Marcos Sanche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8357400"/>
    <s v="0"/>
    <s v="18357400-0"/>
    <s v="PACRIADS"/>
    <s v="PATRICIO ANTONIO CRIADO SILVA"/>
    <s v="PATRICIO ANTONIO "/>
    <s v="CRIADO SILVA"/>
    <x v="1"/>
    <x v="5"/>
    <s v="Abandono de PEI"/>
    <m/>
    <d v="2020-11-06T00:00:00"/>
    <m/>
    <m/>
    <m/>
    <m/>
    <m/>
    <s v="08-01-1993"/>
    <s v="Marcos Sanchez"/>
    <m/>
    <s v=""/>
    <d v="2020-10-19T00:00:00"/>
    <m/>
    <m/>
    <m/>
    <s v="PACRIADS"/>
    <s v="PACRIADS"/>
    <n v="19327"/>
    <s v="patricio.criado@consultor.wom.cl"/>
    <m/>
    <m/>
    <n v="90"/>
    <s v="Marcos Sanche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6800544"/>
    <s v="K"/>
    <s v="16800544-K"/>
    <s v="SCHERNAF"/>
    <s v="SAMANTHA CECILIA HERNANDEZ FLORES"/>
    <s v="SAMANTHA CECILIA "/>
    <s v="HERNANDEZ FLORES"/>
    <x v="1"/>
    <x v="5"/>
    <s v="Reprobado"/>
    <m/>
    <d v="2020-11-06T00:00:00"/>
    <m/>
    <m/>
    <m/>
    <m/>
    <m/>
    <s v="15-05-1988"/>
    <s v="Marcos Sanchez"/>
    <m/>
    <s v=""/>
    <d v="2020-10-19T00:00:00"/>
    <m/>
    <m/>
    <m/>
    <s v="SCHERNAF"/>
    <s v="SCHERNAF"/>
    <n v="19381"/>
    <s v="samantha.hernandez@consultor.wom.cl"/>
    <m/>
    <m/>
    <n v="90"/>
    <s v="Marcos Sanche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8986309"/>
    <s v="8"/>
    <s v="18986309-8"/>
    <s v="BYZAPAT"/>
    <s v="BRENDALY YASNARA ZAPATA GALVEZ"/>
    <s v="BRENDALY YASNARA "/>
    <s v="ZAPATA GALVEZ"/>
    <x v="1"/>
    <x v="5"/>
    <s v="Abandono de PEI"/>
    <m/>
    <d v="2020-11-13T00:00:00"/>
    <m/>
    <m/>
    <m/>
    <m/>
    <m/>
    <s v="12-09-1995"/>
    <s v="Maria Fernanda Diaz"/>
    <m/>
    <s v=""/>
    <d v="2020-10-26T00:00:00"/>
    <m/>
    <m/>
    <m/>
    <s v="BYZAPATG"/>
    <s v="BYZAPATG"/>
    <m/>
    <s v="brendaly.zapata@consultor.wom.cl"/>
    <m/>
    <m/>
    <n v="91"/>
    <s v="Maria Fernanda Dia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20005925"/>
    <s v="5"/>
    <s v="20005925-5"/>
    <s v="CADIAZ"/>
    <s v="CLAUDIA ANDREA DIAZ GONZALEZ"/>
    <s v="CLAUDIA ANDREA "/>
    <s v="DIAZ GONZALEZ"/>
    <x v="1"/>
    <x v="5"/>
    <s v="Abandono de PEI"/>
    <m/>
    <d v="2020-11-13T00:00:00"/>
    <m/>
    <m/>
    <m/>
    <m/>
    <m/>
    <s v="11-02-1999"/>
    <s v="Maria Fernanda Diaz"/>
    <m/>
    <s v=""/>
    <d v="2020-10-26T00:00:00"/>
    <m/>
    <m/>
    <m/>
    <s v="CADIAZG"/>
    <s v="CADIAZG"/>
    <m/>
    <s v="claudia.diaz@consultor.wom.cl"/>
    <m/>
    <m/>
    <n v="91"/>
    <s v="Maria Fernanda Dia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9352896"/>
    <s v="1"/>
    <s v="19352896-1"/>
    <s v="JAALEGR"/>
    <s v="JUAN ALEJANDRO ALEGRIA GALLEGUILLOS"/>
    <s v="JUAN ALEJANDRO "/>
    <s v="ALEGRIA GALLEGUILLOS"/>
    <x v="1"/>
    <x v="5"/>
    <s v="Abandono de PEI"/>
    <m/>
    <d v="2020-11-13T00:00:00"/>
    <m/>
    <m/>
    <m/>
    <m/>
    <m/>
    <s v="12-03-1996"/>
    <s v="Maria Fernanda Diaz"/>
    <m/>
    <s v=""/>
    <d v="2020-10-26T00:00:00"/>
    <m/>
    <m/>
    <m/>
    <s v="JAALEGRG"/>
    <s v="JAALEGRG"/>
    <m/>
    <s v="juan.alegria@consultor.wom.cl"/>
    <m/>
    <m/>
    <n v="91"/>
    <s v="Maria Fernanda Dia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20456800"/>
    <s v="6"/>
    <s v="20456800-6"/>
    <s v="JKCAMPO"/>
    <s v="JAVIERA KATHERINNE CAMPOS CAMPOS"/>
    <s v="JAVIERA KATHERINNE "/>
    <s v="CAMPOS CAMPOS"/>
    <x v="1"/>
    <x v="5"/>
    <s v="Abandono de PEI"/>
    <m/>
    <d v="2020-11-13T00:00:00"/>
    <m/>
    <m/>
    <m/>
    <m/>
    <m/>
    <s v="11-03-2000"/>
    <s v="Maria Fernanda Diaz"/>
    <m/>
    <s v=""/>
    <d v="2020-10-26T00:00:00"/>
    <m/>
    <m/>
    <m/>
    <s v="JKCAMPOC"/>
    <s v="JKCAMPOC"/>
    <m/>
    <s v="javiera.campos@consultor.wom.cl"/>
    <m/>
    <m/>
    <n v="91"/>
    <s v="Maria Fernanda Dia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9864403"/>
    <s v="K"/>
    <s v="19864403-K"/>
    <s v="JSGONZA"/>
    <s v="JESHUA SIDDHARTA GONZALEZ CARDENAS"/>
    <s v="JESHUA SIDDHARTA "/>
    <s v="GONZALEZ CARDENAS"/>
    <x v="1"/>
    <x v="5"/>
    <s v="Abandono de PEI"/>
    <m/>
    <d v="2020-11-13T00:00:00"/>
    <m/>
    <m/>
    <m/>
    <m/>
    <m/>
    <s v="10-09-1998"/>
    <s v="Maria Fernanda Diaz"/>
    <m/>
    <s v=""/>
    <d v="2020-10-26T00:00:00"/>
    <m/>
    <m/>
    <m/>
    <s v="JSGONZAC"/>
    <s v="JSGONZAC"/>
    <m/>
    <s v="jeshua.gonzalez@consultor.wom.cl"/>
    <m/>
    <m/>
    <n v="91"/>
    <s v="Maria Fernanda Dia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9296183"/>
    <s v="1"/>
    <s v="19296183-1"/>
    <s v="NSBARRE"/>
    <s v="NATALIA SOLEDAD BARRERA VALERO"/>
    <s v="NATALIA SOLEDAD "/>
    <s v="BARRERA VALERO"/>
    <x v="1"/>
    <x v="5"/>
    <s v="Abandono de PEI"/>
    <m/>
    <d v="2020-11-13T00:00:00"/>
    <m/>
    <m/>
    <m/>
    <m/>
    <m/>
    <s v="15-12-1995"/>
    <s v="Maria Fernanda Diaz"/>
    <m/>
    <s v=""/>
    <d v="2020-10-26T00:00:00"/>
    <m/>
    <m/>
    <m/>
    <s v="NSBARREV"/>
    <s v="NSBARREV"/>
    <m/>
    <s v="natalia.barrera@consultor.wom.cl"/>
    <m/>
    <m/>
    <n v="91"/>
    <s v="Maria Fernanda Dia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20798008"/>
    <s v="0"/>
    <s v="20798008-0"/>
    <s v="RDHENRI"/>
    <s v="ROCIO DE LOURDES HENRIQUEZ CARMONA"/>
    <s v="ROCIO DE LOURDES "/>
    <s v="HENRIQUEZ CARMONA"/>
    <x v="1"/>
    <x v="5"/>
    <s v="Abandono de PEI"/>
    <m/>
    <d v="2020-11-13T00:00:00"/>
    <m/>
    <m/>
    <m/>
    <m/>
    <m/>
    <s v="25-09-2001"/>
    <s v="Maria Fernanda Diaz"/>
    <m/>
    <s v=""/>
    <d v="2020-10-26T00:00:00"/>
    <m/>
    <m/>
    <m/>
    <s v="RDHENRIC"/>
    <s v="RDHENRIC"/>
    <m/>
    <s v="rocio.henriquez@consultor.wom.cl"/>
    <m/>
    <m/>
    <n v="91"/>
    <s v="Maria Fernanda Diaz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9450750"/>
    <s v="K"/>
    <s v="19450750-K"/>
    <s v="ARRODRIN"/>
    <s v="ALBA ROSARIO RODRIGUEZ NUÑEZ"/>
    <s v="ALBA ROSARIO "/>
    <s v="RODRIGUEZ NUÑEZ"/>
    <x v="1"/>
    <x v="5"/>
    <s v="Abandono de PEI"/>
    <m/>
    <d v="2020-11-30T00:00:00"/>
    <m/>
    <m/>
    <m/>
    <m/>
    <m/>
    <s v="03-10-1996"/>
    <s v="Leticia Cabrera"/>
    <m/>
    <s v=""/>
    <d v="2020-11-09T00:00:00"/>
    <m/>
    <m/>
    <m/>
    <s v="ARRODRIN"/>
    <s v="ARRODRIN"/>
    <n v="19031"/>
    <s v="alba.rodriguez@consultor.wom.cl"/>
    <m/>
    <m/>
    <n v="92"/>
    <s v="Leticia Cabrera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9257918"/>
    <s v="K"/>
    <s v="19257918-K"/>
    <s v="ASCAIMAN"/>
    <s v="AYLEEN SCARLETTE CAIMANQUE NARRIAS"/>
    <s v="AYLEEN SCARLETTE "/>
    <s v="CAIMANQUE NARRIAS"/>
    <x v="1"/>
    <x v="5"/>
    <s v="Abandono de PEI"/>
    <m/>
    <d v="2020-11-30T00:00:00"/>
    <m/>
    <m/>
    <m/>
    <m/>
    <m/>
    <s v="26-06-1996"/>
    <s v="Leticia Cabrera"/>
    <m/>
    <s v=""/>
    <d v="2020-11-09T00:00:00"/>
    <m/>
    <m/>
    <m/>
    <s v="ASCAIMAN"/>
    <s v="ASCAIMAN"/>
    <n v="19392"/>
    <s v="ayleen.caimanque@consultor.wom.cl"/>
    <m/>
    <m/>
    <n v="92"/>
    <s v="Leticia Cabrera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20441824"/>
    <s v="1"/>
    <s v="20441824-1"/>
    <s v="CCARDILR"/>
    <s v="CONSTANZA CAROLINA ARDILES RIVERA"/>
    <s v="CONSTANZA CAROLINA "/>
    <s v="ARDILES RIVERA"/>
    <x v="1"/>
    <x v="5"/>
    <s v="Reprobado"/>
    <m/>
    <d v="2020-11-30T00:00:00"/>
    <m/>
    <m/>
    <m/>
    <m/>
    <m/>
    <s v="13-09-2000"/>
    <s v="Leticia Cabrera"/>
    <m/>
    <s v=""/>
    <d v="2020-11-09T00:00:00"/>
    <m/>
    <m/>
    <m/>
    <s v="CCARDILR"/>
    <s v="CCARDILR"/>
    <n v="19213"/>
    <s v="constanza.ardiles@consultor.wom.cl"/>
    <m/>
    <m/>
    <n v="92"/>
    <s v="Leticia Cabrera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9348197"/>
    <s v="3"/>
    <s v="19348197-3"/>
    <s v="CCGODOYN"/>
    <s v="CLAUDIA CAMILA GODOY NAVEA"/>
    <s v="CLAUDIA CAMILA "/>
    <s v="GODOY NAVEA"/>
    <x v="1"/>
    <x v="5"/>
    <s v="Abandono de PEI"/>
    <m/>
    <d v="2020-11-30T00:00:00"/>
    <m/>
    <m/>
    <m/>
    <m/>
    <m/>
    <s v="11-05-1996"/>
    <s v="Leticia Cabrera"/>
    <m/>
    <s v=""/>
    <d v="2020-11-09T00:00:00"/>
    <m/>
    <m/>
    <m/>
    <s v="CCGODOYN"/>
    <s v="CCGODOYN"/>
    <n v="19233"/>
    <s v="claudia.godoy.n@consultor.wom.cl"/>
    <m/>
    <m/>
    <n v="92"/>
    <s v="Leticia Cabrera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4004149"/>
    <s v="1"/>
    <s v="14004149-1"/>
    <s v="FAGUTIEC"/>
    <s v="FELIPE ANTONIO GUTIERREZ CERDA"/>
    <s v="FELIPE ANTONIO "/>
    <s v="GUTIERREZ CERDA"/>
    <x v="1"/>
    <x v="5"/>
    <s v="Reprobado"/>
    <m/>
    <d v="2020-11-30T00:00:00"/>
    <m/>
    <m/>
    <m/>
    <m/>
    <m/>
    <s v="23-10-1981"/>
    <s v="Leticia Cabrera"/>
    <m/>
    <s v=""/>
    <d v="2020-11-09T00:00:00"/>
    <m/>
    <m/>
    <m/>
    <s v="FAGUTIEC"/>
    <s v="FAGUTIEC"/>
    <n v="19390"/>
    <s v="felipe.gutierrez@consultor.wom.cl"/>
    <m/>
    <m/>
    <n v="92"/>
    <s v="Leticia Cabrera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9864479"/>
    <s v="K"/>
    <s v="19864479-K"/>
    <s v="FTTORRET"/>
    <s v="FRANCISCA TIARE TORRES TORO"/>
    <s v="FRANCISCA TIARE "/>
    <s v="TORRES TORO"/>
    <x v="1"/>
    <x v="5"/>
    <s v="Abandono de PEI"/>
    <m/>
    <d v="2020-11-30T00:00:00"/>
    <m/>
    <m/>
    <m/>
    <m/>
    <m/>
    <s v="08-10-1998"/>
    <s v="Leticia Cabrera"/>
    <m/>
    <s v=""/>
    <d v="2020-11-09T00:00:00"/>
    <m/>
    <m/>
    <m/>
    <s v="FTTORRET"/>
    <s v="FTTORRET"/>
    <n v="19051"/>
    <s v="francisca.torres@consultor.wom.cl"/>
    <m/>
    <m/>
    <n v="92"/>
    <s v="Leticia Cabrera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20313591"/>
    <s v="2"/>
    <s v="20313591-2"/>
    <s v="FYGARAYZ"/>
    <s v="FRANCISCA YIGHOLEET CARINA GARAY ZAMORA"/>
    <s v="FRANCISCA YIGHOLEET CARINA "/>
    <s v="GARAY ZAMORA"/>
    <x v="1"/>
    <x v="5"/>
    <s v="Reprobado"/>
    <m/>
    <d v="2020-11-30T00:00:00"/>
    <m/>
    <m/>
    <m/>
    <m/>
    <m/>
    <s v="06-02-2001"/>
    <s v="Leticia Cabrera"/>
    <m/>
    <s v=""/>
    <d v="2020-11-09T00:00:00"/>
    <m/>
    <m/>
    <m/>
    <s v="FYGARAYZ"/>
    <s v="FYGARAYZ"/>
    <n v="19112"/>
    <s v="francisca.garay@consultor.wom.cl"/>
    <m/>
    <m/>
    <n v="92"/>
    <s v="Leticia Cabrera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9770734"/>
    <s v="8"/>
    <s v="19770734-8"/>
    <s v="JECONTRB"/>
    <s v="JACQUELINE ELIZABETH CONTRERAS BARRAZA"/>
    <s v="JACQUELINE ELIZABETH "/>
    <s v="CONTRERAS BARRAZA"/>
    <x v="1"/>
    <x v="5"/>
    <s v="Abandono de PEI"/>
    <m/>
    <d v="2020-11-30T00:00:00"/>
    <m/>
    <m/>
    <m/>
    <m/>
    <m/>
    <s v="06-02-1998"/>
    <s v="Leticia Cabrera"/>
    <m/>
    <s v=""/>
    <d v="2020-11-09T00:00:00"/>
    <m/>
    <m/>
    <m/>
    <s v="JECONTRB"/>
    <s v="JECONTRB"/>
    <n v="19394"/>
    <s v="jacqueline.contreras@consultor.wom.cl"/>
    <m/>
    <m/>
    <n v="92"/>
    <s v="Leticia Cabrera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20846410"/>
    <s v="8"/>
    <s v="20846410-8"/>
    <s v="MAHIDALM"/>
    <s v="MILLARAY ALEJANDRA HIDALGO MEZA"/>
    <s v="MILLARAY ALEJANDRA "/>
    <s v="HIDALGO MEZA"/>
    <x v="1"/>
    <x v="5"/>
    <s v="Abandono de PEI"/>
    <m/>
    <d v="2020-11-30T00:00:00"/>
    <m/>
    <m/>
    <m/>
    <m/>
    <m/>
    <s v="17-09-2001"/>
    <s v="Leticia Cabrera"/>
    <m/>
    <s v=""/>
    <d v="2020-11-09T00:00:00"/>
    <m/>
    <m/>
    <m/>
    <s v="MAHIDALM"/>
    <s v="MAHIDALM"/>
    <n v="19327"/>
    <s v="millaray.hidalgo@consultor.wom.cl"/>
    <m/>
    <m/>
    <n v="92"/>
    <s v="Leticia Cabrera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8495778"/>
    <s v="7"/>
    <s v="18495778-7"/>
    <s v="PABORDOM"/>
    <s v="PATRICIA ALEJANDRA BORDONES MOLINA"/>
    <s v="PATRICIA ALEJANDRA "/>
    <s v="BORDONES MOLINA"/>
    <x v="1"/>
    <x v="5"/>
    <s v="Abandono de PEI"/>
    <m/>
    <d v="2020-11-30T00:00:00"/>
    <m/>
    <m/>
    <m/>
    <m/>
    <m/>
    <s v="12-01-1994"/>
    <s v="Leticia Cabrera"/>
    <m/>
    <s v=""/>
    <d v="2020-11-09T00:00:00"/>
    <m/>
    <m/>
    <m/>
    <s v="PABORDOM"/>
    <s v="PABORDOM"/>
    <n v="19410"/>
    <s v="patricia.bordones@consultor.wom.cl"/>
    <m/>
    <m/>
    <n v="92"/>
    <s v="Leticia Cabrera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6566199"/>
    <s v="0"/>
    <s v="16566199-0"/>
    <s v="VMVIZCAV"/>
    <s v="VIVIANA MARGARITA VIZCARRA VIDAL"/>
    <s v="VIVIANA MARGARITA "/>
    <s v="VIZCARRA VIDAL"/>
    <x v="1"/>
    <x v="5"/>
    <s v="Reprobado"/>
    <m/>
    <d v="2020-11-30T00:00:00"/>
    <m/>
    <m/>
    <m/>
    <m/>
    <m/>
    <s v="01-01-1987"/>
    <s v="Leticia Cabrera"/>
    <m/>
    <s v=""/>
    <d v="2020-11-09T00:00:00"/>
    <m/>
    <m/>
    <m/>
    <s v="VMVIZCAV"/>
    <s v="VMVIZCAV"/>
    <n v="19117"/>
    <s v="viviana.vizcarra@consultor.wom.cl"/>
    <m/>
    <m/>
    <n v="92"/>
    <s v="Leticia Cabrera"/>
    <x v="3"/>
    <m/>
    <s v=""/>
    <d v="2021-03-01T00:00:00"/>
    <s v=""/>
    <m/>
    <d v="2020-11-01T00:00:00"/>
    <s v=""/>
    <s v="No"/>
    <s v="No"/>
  </r>
  <r>
    <s v="Holdtech"/>
    <x v="0"/>
    <s v="Masivo"/>
    <s v="La Serena"/>
    <s v="19947875"/>
    <s v="3"/>
    <s v="19947875-3"/>
    <s v="JFRIVERD"/>
    <s v="JAVIERA FERNANDA RIVERA DURAN"/>
    <s v="JAVIERA FERNANDA "/>
    <s v="RIVERA DURAN"/>
    <x v="1"/>
    <x v="5"/>
    <s v="Abandono de PEI"/>
    <m/>
    <d v="2020-12-11T00:00:00"/>
    <m/>
    <m/>
    <m/>
    <m/>
    <m/>
    <s v="31-05-1998"/>
    <s v="Marcos Sanchez"/>
    <m/>
    <s v=""/>
    <d v="2020-11-23T00:00:00"/>
    <d v="2020-12-11T00:00:00"/>
    <m/>
    <d v="2020-12-14T00:00:00"/>
    <s v="JFRIVERD"/>
    <s v="JFRIVERD"/>
    <n v="19445"/>
    <s v="javiera.rivera@consultor.wom.cl"/>
    <m/>
    <m/>
    <n v="93"/>
    <s v="Marcos Sanchez"/>
    <x v="2"/>
    <m/>
    <s v=""/>
    <d v="2021-03-01T00:00:00"/>
    <n v="77"/>
    <m/>
    <d v="2020-12-01T00:00:00"/>
    <d v="2020-12-01T00:00:00"/>
    <s v="No"/>
    <s v="No"/>
  </r>
  <r>
    <s v="Holdtech"/>
    <x v="0"/>
    <s v="Masivo"/>
    <s v="La Serena"/>
    <s v="17330583"/>
    <s v="4"/>
    <s v="17330583-4"/>
    <s v="FAVALDEC"/>
    <s v="FERNANDA ANDREA VALDERRAMA CORTES"/>
    <s v="FERNANDA ANDREA "/>
    <s v="VALDERRAMA CORTES"/>
    <x v="1"/>
    <x v="5"/>
    <s v="Abandono de PEI"/>
    <m/>
    <d v="2020-12-11T00:00:00"/>
    <m/>
    <m/>
    <m/>
    <m/>
    <m/>
    <s v="18-08-1989"/>
    <s v="Marcos Sanchez"/>
    <m/>
    <s v=""/>
    <d v="2020-11-23T00:00:00"/>
    <m/>
    <m/>
    <m/>
    <s v="FAVALDEC"/>
    <s v="FAVALDEC"/>
    <n v="19427"/>
    <s v="fernanda.valderrama@consultor.wom.cl"/>
    <m/>
    <m/>
    <n v="93"/>
    <s v="Marcos Sanchez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21155478"/>
    <s v="9"/>
    <s v="21155478-9"/>
    <s v="FCARAYAB"/>
    <s v="FRANCISCA CAROLINA ARAYA BURGOS"/>
    <s v="FRANCISCA CAROLINA "/>
    <s v="ARAYA BURGOS"/>
    <x v="1"/>
    <x v="5"/>
    <s v="Abandono de PEI"/>
    <m/>
    <d v="2020-12-11T00:00:00"/>
    <m/>
    <m/>
    <m/>
    <m/>
    <m/>
    <s v="01-11-2002"/>
    <s v="Marcos Sanchez"/>
    <m/>
    <s v=""/>
    <d v="2020-11-23T00:00:00"/>
    <m/>
    <m/>
    <m/>
    <s v="FCARAYAB"/>
    <s v="FCARAYAB"/>
    <n v="19439"/>
    <s v="francisca.araya@consultor.wom.cl"/>
    <m/>
    <m/>
    <n v="93"/>
    <s v="Marcos Sanchez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7015804"/>
    <s v="0"/>
    <s v="17015804-0"/>
    <s v="PPARQUEZ"/>
    <s v="PRISCILLA PAULETTE ARQUEROS ZARRICUETA"/>
    <s v="PRISCILLA PAULETTE "/>
    <s v="ARQUEROS ZARRICUETA"/>
    <x v="1"/>
    <x v="5"/>
    <s v="Abandono de PEI"/>
    <m/>
    <d v="2020-12-11T00:00:00"/>
    <m/>
    <m/>
    <m/>
    <m/>
    <m/>
    <s v="12-11-1988"/>
    <s v="Marcos Sanchez"/>
    <m/>
    <s v=""/>
    <d v="2020-11-23T00:00:00"/>
    <m/>
    <m/>
    <m/>
    <s v="PPARQUEZ"/>
    <s v="PPARQUEZ"/>
    <n v="19440"/>
    <s v="priscilla.arqueros@consultor.wom.cl"/>
    <m/>
    <m/>
    <n v="93"/>
    <s v="Marcos Sanchez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9977610"/>
    <s v="K"/>
    <s v="19977610-K"/>
    <s v="VIVELASA"/>
    <s v="VALENTINA IGNACIA VELASQUEZ ASTUDILLO"/>
    <s v="VALENTINA IGNACIA "/>
    <s v="VELASQUEZ ASTUDILLO"/>
    <x v="1"/>
    <x v="5"/>
    <s v="Abandono de PEI"/>
    <m/>
    <d v="2020-12-11T00:00:00"/>
    <m/>
    <m/>
    <m/>
    <m/>
    <m/>
    <s v="21-09-1998"/>
    <s v="Marcos Sanchez"/>
    <m/>
    <s v=""/>
    <d v="2020-11-23T00:00:00"/>
    <m/>
    <m/>
    <m/>
    <s v="VIVELASA"/>
    <s v="VIVELASA"/>
    <n v="19422"/>
    <s v="valentina.velasquez@consultor.wom.cl"/>
    <m/>
    <m/>
    <n v="93"/>
    <s v="Marcos Sanchez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7016001"/>
    <s v="0"/>
    <s v="17016001-0"/>
    <s v="ANOLIVAL"/>
    <s v="ANDREA NATALIE OLIVARES LOPEZ"/>
    <s v="ANDREA NATALIE "/>
    <s v="OLIVARES LOPEZ"/>
    <x v="1"/>
    <x v="5"/>
    <s v="Reprobado"/>
    <m/>
    <d v="2020-12-11T00:00:00"/>
    <s v="Reingreso Call Center"/>
    <m/>
    <m/>
    <m/>
    <m/>
    <s v="19-12-1988"/>
    <s v="Marcos Sanchez"/>
    <m/>
    <s v=""/>
    <d v="2020-11-23T00:00:00"/>
    <m/>
    <m/>
    <m/>
    <s v="ANOLIVAL"/>
    <s v="ANOLIVAL"/>
    <n v="19447"/>
    <s v="andrea.olivares@consultor.wom.cl"/>
    <m/>
    <m/>
    <n v="93"/>
    <s v="Marcos Sanchez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8757921"/>
    <s v="K"/>
    <s v="18757921-K"/>
    <s v="AMHICHEV"/>
    <s v="ARETA MELANIA HICHE VALDIVIA"/>
    <s v="ARETA MELANIA "/>
    <s v="HICHE VALDIVIA"/>
    <x v="1"/>
    <x v="5"/>
    <s v="Abandono de PEI"/>
    <m/>
    <d v="2020-12-21T00:00:00"/>
    <m/>
    <m/>
    <m/>
    <m/>
    <m/>
    <s v="30-06-1994"/>
    <s v="Paola Dunn"/>
    <m/>
    <s v=""/>
    <d v="2020-11-30T00:00:00"/>
    <m/>
    <m/>
    <m/>
    <s v="AMHICHEV"/>
    <s v="AMHICHEV"/>
    <n v="19487"/>
    <s v="areta.hiche@consultor.wom.cl"/>
    <m/>
    <m/>
    <n v="94"/>
    <s v="Paola Dunn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9659575"/>
    <s v="9"/>
    <s v="19659575-9"/>
    <s v="CAAGUIRC"/>
    <s v="CARLOS ALEXIS AGUIRRE CASTILLO"/>
    <s v="CARLOS ALEXIS "/>
    <s v="AGUIRRE CASTILLO"/>
    <x v="1"/>
    <x v="5"/>
    <s v="Abandono de PEI"/>
    <m/>
    <d v="2020-12-21T00:00:00"/>
    <m/>
    <m/>
    <m/>
    <m/>
    <m/>
    <s v="21-02-1997"/>
    <s v="Paola Dunn"/>
    <m/>
    <s v=""/>
    <d v="2020-11-30T00:00:00"/>
    <m/>
    <m/>
    <m/>
    <s v="CAAGUIRC"/>
    <s v="CAAGUIRC"/>
    <n v="19484"/>
    <s v="carlos.aguirre@consultor.wom.cl"/>
    <m/>
    <m/>
    <n v="94"/>
    <s v="Paola Dunn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9118321"/>
    <s v="5"/>
    <s v="19118321-5"/>
    <s v="FETOLEDC"/>
    <s v="FRANCISCA ELIZABETH TOLEDO CIFUENTES"/>
    <s v="FRANCISCA ELIZABETH "/>
    <s v="TOLEDO CIFUENTES"/>
    <x v="1"/>
    <x v="5"/>
    <s v="Abandono de PEI"/>
    <m/>
    <d v="2020-12-21T00:00:00"/>
    <m/>
    <m/>
    <m/>
    <m/>
    <m/>
    <s v="15-01-1995"/>
    <s v="Paola Dunn"/>
    <m/>
    <s v=""/>
    <d v="2020-11-30T00:00:00"/>
    <m/>
    <m/>
    <m/>
    <s v="FETOLEDC"/>
    <s v="FETOLEDC"/>
    <n v="19468"/>
    <s v="francisca.toledo@consultor.wom.cl"/>
    <m/>
    <m/>
    <n v="94"/>
    <s v="Paola Dunn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9506073"/>
    <s v="8"/>
    <s v="19506073-8"/>
    <s v="JMVALDIG"/>
    <s v="JOSE MANUEL VALDIVIA GUAJARDO"/>
    <s v="JOSE MANUEL "/>
    <s v="VALDIVIA GUAJARDO"/>
    <x v="1"/>
    <x v="5"/>
    <s v="Abandono de PEI"/>
    <m/>
    <d v="2020-12-21T00:00:00"/>
    <m/>
    <m/>
    <m/>
    <m/>
    <m/>
    <s v="23-02-1997"/>
    <s v="Paola Dunn"/>
    <m/>
    <s v=""/>
    <d v="2020-11-30T00:00:00"/>
    <m/>
    <m/>
    <m/>
    <s v="JMVALDIG"/>
    <s v="JMVALDIG"/>
    <n v="19504"/>
    <s v="jose.valdivia@consultor.wom.cl"/>
    <m/>
    <m/>
    <n v="94"/>
    <s v="Paola Dunn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9042089"/>
    <s v="2"/>
    <s v="19042089-2"/>
    <s v="MVILLAP"/>
    <s v="MICHAEL VILLALOBOS PEREA"/>
    <s v="MICHAEL "/>
    <s v="VILLALOBOS PEREA"/>
    <x v="1"/>
    <x v="5"/>
    <s v="Abandono de PEI"/>
    <m/>
    <d v="2020-12-21T00:00:00"/>
    <m/>
    <m/>
    <m/>
    <m/>
    <m/>
    <s v="07-11-1995"/>
    <s v="Paola Dunn"/>
    <m/>
    <s v=""/>
    <d v="2020-11-30T00:00:00"/>
    <m/>
    <m/>
    <m/>
    <s v="MVILLAP"/>
    <s v="MVILLAP"/>
    <n v="19486"/>
    <s v="michael.villalobos@consultor.wom.cl"/>
    <m/>
    <m/>
    <n v="94"/>
    <s v="Paola Dunn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9866977"/>
    <s v="6"/>
    <s v="19866977-6"/>
    <s v="TBGONZAA"/>
    <s v="TAMARA BELEN GONZALEZ ANDUEZA"/>
    <s v="TAMARA BELEN "/>
    <s v="GONZALEZ ANDUEZA"/>
    <x v="1"/>
    <x v="5"/>
    <s v="Abandono de PEI"/>
    <m/>
    <d v="2020-12-21T00:00:00"/>
    <m/>
    <m/>
    <m/>
    <m/>
    <m/>
    <s v="05-09-1996"/>
    <s v="Paola Dunn"/>
    <m/>
    <s v=""/>
    <d v="2020-11-30T00:00:00"/>
    <m/>
    <m/>
    <m/>
    <s v="TBGONZAA"/>
    <s v="TBGONZAA"/>
    <n v="19474"/>
    <s v="tamara.gonzalez@consultor.wom.cl"/>
    <m/>
    <m/>
    <n v="94"/>
    <s v="Paola Dunn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9400319"/>
    <s v="6"/>
    <s v="19400319-6"/>
    <s v="WASOTOS"/>
    <s v="WILSON ANDRES SOTO SALAZAR"/>
    <s v="WILSON ANDRES "/>
    <s v="SOTO SALAZAR"/>
    <x v="1"/>
    <x v="5"/>
    <s v="Abandono de PEI"/>
    <m/>
    <d v="2020-12-21T00:00:00"/>
    <m/>
    <m/>
    <m/>
    <m/>
    <m/>
    <s v="10-06-1998"/>
    <s v="Paola Dunn"/>
    <m/>
    <s v=""/>
    <d v="2020-11-30T00:00:00"/>
    <m/>
    <m/>
    <m/>
    <s v="WASOTOS"/>
    <s v="WASOTOS"/>
    <n v="19491"/>
    <s v="wilson.soto@consultor.wom.cl"/>
    <m/>
    <m/>
    <n v="94"/>
    <s v="Paola Dunn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9350139"/>
    <s v="7"/>
    <s v="19350139-7"/>
    <s v="BJROJASA"/>
    <s v="BARBARA JAVIERA ROJAS AGUIRRE"/>
    <s v="BARBARA JAVIERA "/>
    <s v="ROJAS AGUIRRE"/>
    <x v="1"/>
    <x v="5"/>
    <s v="Abandono de PEI"/>
    <m/>
    <d v="2020-12-28T00:00:00"/>
    <m/>
    <m/>
    <m/>
    <m/>
    <m/>
    <d v="1996-12-03T00:00:00"/>
    <s v="Daniela Castillo"/>
    <m/>
    <s v=""/>
    <d v="2020-12-07T00:00:00"/>
    <m/>
    <m/>
    <m/>
    <s v="BJROJASA"/>
    <s v="BJROJASA"/>
    <n v="19507"/>
    <s v="barbara.rojas.a@consultor.wom.cl"/>
    <m/>
    <m/>
    <n v="95"/>
    <s v="Daniela Castillo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9769962"/>
    <s v="0"/>
    <s v="19769962-0"/>
    <s v="CACAMPAI"/>
    <s v="CAROLIN ANDREA CAMPAÑA IBACACHE"/>
    <s v="CAROLIN ANDREA "/>
    <s v="CAMPAÑA IBACACHE"/>
    <x v="1"/>
    <x v="5"/>
    <s v="Abandono de PEI"/>
    <m/>
    <d v="2020-12-28T00:00:00"/>
    <m/>
    <m/>
    <m/>
    <m/>
    <m/>
    <d v="1997-09-11T00:00:00"/>
    <s v="Daniela Castillo"/>
    <m/>
    <s v=""/>
    <d v="2020-12-07T00:00:00"/>
    <m/>
    <m/>
    <m/>
    <s v="CACAMPAI"/>
    <s v="CACAMPAI"/>
    <n v="19203"/>
    <s v="carolin.campana@consultor.wom.cl"/>
    <m/>
    <m/>
    <n v="95"/>
    <s v="Daniela Castillo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9463303"/>
    <s v="3"/>
    <s v="19463303-3"/>
    <s v="JIBUSTAB"/>
    <s v="JESUS IGNACIO BUSTAMANTE BUSTAMANTE"/>
    <s v="JESUS IGNACIO "/>
    <s v="BUSTAMANTE BUSTAMANTE"/>
    <x v="1"/>
    <x v="5"/>
    <s v="Abandono de PEI"/>
    <m/>
    <d v="2020-12-28T00:00:00"/>
    <m/>
    <m/>
    <m/>
    <m/>
    <m/>
    <d v="1997-02-06T00:00:00"/>
    <s v="Daniela Castillo"/>
    <m/>
    <s v=""/>
    <d v="2020-12-07T00:00:00"/>
    <m/>
    <m/>
    <m/>
    <s v="JIBUSTAB"/>
    <s v="JIBUSTAB"/>
    <n v="19157"/>
    <s v="jesus.bustamante@consultor.wom.cl"/>
    <m/>
    <m/>
    <n v="95"/>
    <s v="Daniela Castillo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9554855"/>
    <s v="2"/>
    <s v="19554855-2"/>
    <s v="MPGUZMAC"/>
    <s v="MARIA PAZ GUZMAN CASTILLO"/>
    <s v="MARIA PAZ "/>
    <s v="GUZMAN CASTILLO"/>
    <x v="1"/>
    <x v="5"/>
    <s v="Abandono de PEI"/>
    <m/>
    <d v="2020-12-28T00:00:00"/>
    <m/>
    <m/>
    <m/>
    <m/>
    <m/>
    <d v="1997-05-11T00:00:00"/>
    <s v="Daniela Castillo"/>
    <m/>
    <s v=""/>
    <d v="2020-12-07T00:00:00"/>
    <m/>
    <m/>
    <m/>
    <s v="MPGUZMAC"/>
    <s v="MPGUZMAC"/>
    <n v="19164"/>
    <s v="maria.guzman@consultor.wom.cl"/>
    <m/>
    <m/>
    <n v="95"/>
    <s v="Daniela Castillo"/>
    <x v="3"/>
    <m/>
    <s v=""/>
    <d v="2021-03-01T00:00:00"/>
    <s v=""/>
    <m/>
    <d v="2020-12-01T00:00:00"/>
    <s v=""/>
    <s v="No"/>
    <s v="Si"/>
  </r>
  <r>
    <s v="Holdtech"/>
    <x v="0"/>
    <s v="Masivo"/>
    <s v="La Serena"/>
    <s v="19563016"/>
    <s v="K"/>
    <s v="19563016-K"/>
    <s v="PIROMERA"/>
    <s v="PATRICIA ISABEL ROMERO ARENAS"/>
    <s v="PATRICIA ISABEL "/>
    <s v="ROMERO ARENAS"/>
    <x v="1"/>
    <x v="5"/>
    <s v="Abandono de PEI"/>
    <m/>
    <d v="2020-12-28T00:00:00"/>
    <m/>
    <m/>
    <m/>
    <m/>
    <m/>
    <d v="1996-11-25T00:00:00"/>
    <s v="Daniela Castillo"/>
    <m/>
    <s v=""/>
    <d v="2020-12-07T00:00:00"/>
    <m/>
    <m/>
    <m/>
    <s v="PIROMERA"/>
    <s v="PIROMERA"/>
    <n v="19477"/>
    <s v="patricia.romero@consultor.wom.cl"/>
    <m/>
    <m/>
    <n v="95"/>
    <s v="Daniela Castillo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8758349"/>
    <s v="7"/>
    <s v="18758349-7"/>
    <s v="SSOYARZS"/>
    <s v="STEPHANIE DOMINIQUE REBOLLEDO ARAYA"/>
    <s v="STEPHANIE DOMINIQUE "/>
    <s v="REBOLLEDO ARAYA"/>
    <x v="1"/>
    <x v="5"/>
    <s v="Abandono de PEI"/>
    <m/>
    <d v="2020-12-28T00:00:00"/>
    <m/>
    <m/>
    <m/>
    <m/>
    <m/>
    <d v="1994-08-24T00:00:00"/>
    <s v="Daniela Castillo"/>
    <m/>
    <s v=""/>
    <d v="2020-12-07T00:00:00"/>
    <m/>
    <m/>
    <m/>
    <s v="SSOYARZS"/>
    <s v="SSOYARZS"/>
    <n v="19464"/>
    <s v="stephanie.oyarzo@consultor.wom.cl"/>
    <m/>
    <m/>
    <n v="95"/>
    <s v="Daniela Castillo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7909814"/>
    <s v="8"/>
    <s v="17909814-8"/>
    <s v="SDREBOLA"/>
    <s v="STEPHANIE SAYONARA OYARZO SEPULVEDA"/>
    <s v="STEPHANIE SAYONARA "/>
    <s v="OYARZO SEPULVEDA"/>
    <x v="1"/>
    <x v="5"/>
    <s v="Abandono de PEI"/>
    <m/>
    <d v="2020-12-28T00:00:00"/>
    <m/>
    <m/>
    <m/>
    <m/>
    <m/>
    <d v="1992-09-11T00:00:00"/>
    <s v="Daniela Castillo"/>
    <m/>
    <s v=""/>
    <d v="2020-12-07T00:00:00"/>
    <m/>
    <m/>
    <m/>
    <s v="SDREBOLA"/>
    <s v="SDREBOLA"/>
    <n v="19465"/>
    <s v="stephanie.rebolledo@consultor.wom.cl"/>
    <m/>
    <m/>
    <n v="95"/>
    <s v="Daniela Castillo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6979390"/>
    <s v="5"/>
    <s v="16979390-5"/>
    <s v="VJMANZOR"/>
    <s v="VALENTINA JAVIERA MANZO REYES"/>
    <s v="VALENTINA JAVIERA "/>
    <s v="MANZO REYES"/>
    <x v="1"/>
    <x v="5"/>
    <s v="Abandono de PEI"/>
    <m/>
    <d v="2020-12-28T00:00:00"/>
    <m/>
    <m/>
    <m/>
    <m/>
    <m/>
    <d v="1989-09-21T00:00:00"/>
    <s v="Daniela Castillo"/>
    <m/>
    <s v=""/>
    <d v="2020-12-07T00:00:00"/>
    <m/>
    <m/>
    <m/>
    <s v="VJMANZOR"/>
    <s v="VJMANZOR"/>
    <n v="19508"/>
    <s v="valentina.manzo@consultor.wom.cl"/>
    <m/>
    <m/>
    <n v="95"/>
    <s v="Daniela Castillo"/>
    <x v="3"/>
    <m/>
    <s v=""/>
    <d v="2021-03-01T00:00:00"/>
    <s v=""/>
    <m/>
    <d v="2020-12-01T00:00:00"/>
    <s v=""/>
    <s v="No"/>
    <s v="No"/>
  </r>
  <r>
    <s v="Holdtech"/>
    <x v="0"/>
    <s v="Masivo"/>
    <s v="La Serena"/>
    <s v="18495673"/>
    <s v="K"/>
    <s v="18495673-K"/>
    <s v="JAVERGAC"/>
    <s v="JORDAN ALEXIS VERGARA CORTES"/>
    <s v="JORDAN ALEXIS "/>
    <s v="VERGARA CORTES"/>
    <x v="1"/>
    <x v="5"/>
    <s v="Abandono de PEI"/>
    <m/>
    <d v="2021-01-07T00:00:00"/>
    <m/>
    <m/>
    <m/>
    <m/>
    <m/>
    <s v="18-12-1993"/>
    <s v="GABRIELA ANDREA GOMEZ QUIVIC"/>
    <s v="18632202-9"/>
    <s v="FRANCISCO JAVIER SUAREZ VEGA"/>
    <d v="2020-12-14T00:00:00"/>
    <d v="2021-01-05T00:00:00"/>
    <m/>
    <d v="2021-01-06T00:00:00"/>
    <s v="JAVERGAC"/>
    <s v="JAVERGAC"/>
    <n v="19038"/>
    <s v="jordan.vergara@consultor.wom.cl"/>
    <m/>
    <m/>
    <n v="96"/>
    <s v="Maria Fernanda Diaz"/>
    <x v="3"/>
    <s v="Diurno"/>
    <s v=""/>
    <d v="2021-03-01T00:00:00"/>
    <n v="54"/>
    <m/>
    <d v="2021-01-01T00:00:00"/>
    <d v="2021-01-01T00:00:00"/>
    <s v="No"/>
    <s v="No"/>
  </r>
  <r>
    <s v="Holdtech"/>
    <x v="0"/>
    <s v="Masivo"/>
    <s v="La Serena"/>
    <s v="19256157"/>
    <s v="4"/>
    <s v="19256157-4"/>
    <s v="NBGONZAJ"/>
    <s v="NATALIA BEATRIZ GONZALEZ JAIME"/>
    <s v="NATALIA BEATRIZ "/>
    <s v="GONZALEZ JAIME"/>
    <x v="1"/>
    <x v="5"/>
    <s v="Abandono de PEI"/>
    <m/>
    <d v="2021-01-07T00:00:00"/>
    <m/>
    <m/>
    <m/>
    <m/>
    <m/>
    <s v="27-09-1995"/>
    <s v="GABRIELA CONSTANZA DIAZ RIVERA"/>
    <s v="17762228-1"/>
    <s v="FRANCISCO JAVIER SUAREZ VEGA"/>
    <d v="2020-12-14T00:00:00"/>
    <d v="2021-01-05T00:00:00"/>
    <m/>
    <d v="2021-01-06T00:00:00"/>
    <s v="NBGONZAJ"/>
    <s v="NBGONZAJ"/>
    <n v="19083"/>
    <s v="natalia.gonzalez.j@consultor.wom.cl"/>
    <m/>
    <m/>
    <n v="96"/>
    <s v="Maria Fernanda Diaz"/>
    <x v="3"/>
    <s v="Diurno"/>
    <s v=""/>
    <d v="2021-03-01T00:00:00"/>
    <n v="54"/>
    <m/>
    <d v="2021-01-01T00:00:00"/>
    <d v="2021-01-01T00:00:00"/>
    <s v="No"/>
    <s v="No"/>
  </r>
  <r>
    <s v="Holdtech"/>
    <x v="0"/>
    <s v="Masivo"/>
    <s v="La Serena"/>
    <s v="19312115"/>
    <s v="2"/>
    <s v="19312115-2"/>
    <s v="AMRODRIP"/>
    <s v="ALEX MAURICIO RODRIGUEZ PASTRAN"/>
    <s v="ALEX MAURICIO "/>
    <s v="RODRIGUEZ PASTRAN"/>
    <x v="1"/>
    <x v="5"/>
    <s v="Abandono de PEI"/>
    <m/>
    <d v="2021-01-05T00:00:00"/>
    <m/>
    <m/>
    <m/>
    <m/>
    <m/>
    <s v="28-11-1995"/>
    <s v="Maria Fernanda Diaz"/>
    <s v="17762228-1"/>
    <s v=""/>
    <d v="2020-12-14T00:00:00"/>
    <m/>
    <m/>
    <m/>
    <s v="AMRODRIP"/>
    <s v="AMRODRIP"/>
    <n v="19042"/>
    <s v="alex.rodriguez@consultor.wom.cl"/>
    <m/>
    <m/>
    <n v="96"/>
    <s v="Maria Fernanda Diaz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9302398"/>
    <s v="3"/>
    <s v="19302398-3"/>
    <s v="APZELADD"/>
    <s v="ANDREA PATRICIA ZELADA DELGADO"/>
    <s v="ANDREA PATRICIA "/>
    <s v="ZELADA DELGADO"/>
    <x v="1"/>
    <x v="5"/>
    <s v="Abandono de PEI"/>
    <m/>
    <d v="2021-01-05T00:00:00"/>
    <m/>
    <m/>
    <m/>
    <m/>
    <m/>
    <s v="17-09-1996"/>
    <s v="Maria Fernanda Diaz"/>
    <s v="17762228-1"/>
    <s v=""/>
    <d v="2020-12-14T00:00:00"/>
    <m/>
    <m/>
    <m/>
    <s v="APZELADD"/>
    <s v="APZELADD"/>
    <n v="19087"/>
    <s v="andrea.zelada@consultor.wom.cl"/>
    <m/>
    <m/>
    <n v="96"/>
    <s v="Maria Fernanda Diaz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9539138"/>
    <s v="6"/>
    <s v="19539138-6"/>
    <s v="DPCRUZP"/>
    <s v="DIEGO PABLO CRUZ PLAZA"/>
    <s v="DIEGO PABLO "/>
    <s v="CRUZ PLAZA"/>
    <x v="1"/>
    <x v="5"/>
    <s v="Abandono de PEI"/>
    <m/>
    <d v="2021-01-05T00:00:00"/>
    <m/>
    <m/>
    <m/>
    <m/>
    <m/>
    <s v="29-06-1997"/>
    <s v="Maria Fernanda Diaz"/>
    <s v="17762228-1"/>
    <s v=""/>
    <d v="2020-12-14T00:00:00"/>
    <m/>
    <m/>
    <m/>
    <s v="DPCRUZP"/>
    <s v="DPCRUZP"/>
    <n v="19031"/>
    <s v="diego.cruz@consultor.wom.cl"/>
    <m/>
    <m/>
    <n v="96"/>
    <s v="Maria Fernanda Diaz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9252975"/>
    <s v="1"/>
    <s v="19252975-1"/>
    <s v="GFJOFRER"/>
    <s v="GALIA FRANCISCA JOFRE ROMERO"/>
    <s v="GALIA FRANCISCA "/>
    <s v="JOFRE ROMERO"/>
    <x v="1"/>
    <x v="5"/>
    <s v="Abandono de PEI"/>
    <m/>
    <d v="2021-01-05T00:00:00"/>
    <m/>
    <m/>
    <m/>
    <m/>
    <m/>
    <s v="28-06-1996"/>
    <s v="Maria Fernanda Diaz"/>
    <s v="17762228-1"/>
    <s v=""/>
    <d v="2020-12-14T00:00:00"/>
    <m/>
    <m/>
    <m/>
    <s v="GFJOFRER"/>
    <s v="GFJOFRER"/>
    <n v="19019"/>
    <s v="galia.jofre@consultor.wom.cl"/>
    <m/>
    <m/>
    <n v="96"/>
    <s v="Maria Fernanda Diaz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21905306"/>
    <s v="1"/>
    <s v="21905306-1"/>
    <s v="GGALVANM"/>
    <s v="GEZ GERS EZEQUIEL ALVAN MIO"/>
    <s v="GEZ GERS EZEQUIEL "/>
    <s v="ALVAN MIO"/>
    <x v="1"/>
    <x v="5"/>
    <s v="Abandono de PEI"/>
    <m/>
    <d v="2021-01-05T00:00:00"/>
    <m/>
    <m/>
    <m/>
    <m/>
    <m/>
    <s v="16-05-1989"/>
    <s v="Maria Fernanda Diaz"/>
    <s v="17762228-1"/>
    <s v=""/>
    <d v="2020-12-14T00:00:00"/>
    <m/>
    <m/>
    <m/>
    <s v="GGALVANM"/>
    <s v="GGALVANM"/>
    <n v="19106"/>
    <s v="gez.alvan@consultor.wom.cl"/>
    <m/>
    <m/>
    <n v="96"/>
    <s v="Maria Fernanda Diaz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20997585"/>
    <s v="8"/>
    <s v="20997585-8"/>
    <s v="GVJOPIAC"/>
    <s v="GIULIANNA VALENTINA JOPIA CORTES"/>
    <s v="GIULIANNA VALENTINA "/>
    <s v="JOPIA CORTES"/>
    <x v="1"/>
    <x v="5"/>
    <s v="Abandono de PEI"/>
    <m/>
    <d v="2021-01-05T00:00:00"/>
    <m/>
    <m/>
    <m/>
    <m/>
    <m/>
    <s v="08-04-2002"/>
    <s v="Maria Fernanda Diaz"/>
    <s v="17762228-1"/>
    <s v=""/>
    <d v="2020-12-14T00:00:00"/>
    <m/>
    <m/>
    <m/>
    <s v="GVJOPIAC"/>
    <s v="GVJOPIAC"/>
    <n v="19088"/>
    <s v="giulianna.jopia@consultor.wom.cl"/>
    <m/>
    <m/>
    <n v="96"/>
    <s v="Maria Fernanda Diaz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20167618"/>
    <s v="5"/>
    <s v="20167618-5"/>
    <s v="KABRAVOG"/>
    <s v="KATHERINE ANAIS BRAVO GUERRA"/>
    <s v="KATHERINE ANAIS "/>
    <s v="BRAVO GUERRA"/>
    <x v="1"/>
    <x v="5"/>
    <s v="Abandono de PEI"/>
    <m/>
    <d v="2021-01-05T00:00:00"/>
    <m/>
    <m/>
    <m/>
    <m/>
    <m/>
    <s v="24-07-1999"/>
    <s v="Maria Fernanda Diaz"/>
    <s v="17762228-1"/>
    <s v=""/>
    <d v="2020-12-14T00:00:00"/>
    <m/>
    <m/>
    <m/>
    <s v="KABRAVOG"/>
    <s v="KABRAVOG"/>
    <n v="19111"/>
    <s v="katherine.bravo@consultor.wom.cl"/>
    <m/>
    <m/>
    <n v="96"/>
    <s v="Maria Fernanda Diaz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8002478"/>
    <s v="6"/>
    <s v="18002478-6"/>
    <s v="MGARMSTI"/>
    <s v="MAGDALENA GLORIA ARMSTRONG IBAÑEZ"/>
    <s v="MAGDALENA GLORIA "/>
    <s v="ARMSTRONG IBAÑEZ"/>
    <x v="1"/>
    <x v="5"/>
    <s v="Abandono de PEI"/>
    <m/>
    <d v="2021-01-05T00:00:00"/>
    <m/>
    <m/>
    <m/>
    <m/>
    <m/>
    <s v="17-12-1991"/>
    <s v="Maria Fernanda Diaz"/>
    <s v="17762228-1"/>
    <s v=""/>
    <d v="2020-12-14T00:00:00"/>
    <m/>
    <m/>
    <m/>
    <s v="MGARMSTI"/>
    <s v="MGARMSTI"/>
    <n v="19091"/>
    <s v="magdalena.armstrong@consultor.wom.cl"/>
    <m/>
    <m/>
    <n v="96"/>
    <s v="Maria Fernanda Diaz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9104637"/>
    <s v="4"/>
    <s v="19104637-4"/>
    <s v="MAARENAM"/>
    <s v="MIGUEL ALEJANDRO ARENAS MEDINA"/>
    <s v="MIGUEL ALEJANDRO "/>
    <s v="ARENAS MEDINA"/>
    <x v="1"/>
    <x v="5"/>
    <s v="Abandono de PEI"/>
    <m/>
    <d v="2021-01-05T00:00:00"/>
    <m/>
    <m/>
    <m/>
    <m/>
    <m/>
    <s v="01-03-1995"/>
    <s v="Maria Fernanda Diaz"/>
    <s v="17762228-1"/>
    <s v=""/>
    <d v="2020-12-14T00:00:00"/>
    <m/>
    <m/>
    <m/>
    <s v="MAARENAM"/>
    <s v="MAARENAM"/>
    <n v="19117"/>
    <s v="miguel.arenas@consultor.wom.cl"/>
    <m/>
    <m/>
    <n v="96"/>
    <s v="Maria Fernanda Diaz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8757338"/>
    <s v="6"/>
    <s v="18757338-6"/>
    <s v="SLCARRAA"/>
    <s v="SANDRA LORENA CARRASCO ALVAREZ"/>
    <s v="SANDRA LORENA "/>
    <s v="CARRASCO ALVAREZ"/>
    <x v="1"/>
    <x v="5"/>
    <s v="Abandono de PEI"/>
    <m/>
    <d v="2021-01-05T00:00:00"/>
    <m/>
    <m/>
    <m/>
    <m/>
    <m/>
    <s v="14-03-1994"/>
    <s v="Maria Fernanda Diaz"/>
    <s v="17762228-1"/>
    <s v=""/>
    <d v="2020-12-14T00:00:00"/>
    <m/>
    <m/>
    <m/>
    <s v="SLCARRAA"/>
    <s v="SLCARRAA"/>
    <n v="19058"/>
    <s v="sandra.carrasco@consultor.wom.cl"/>
    <m/>
    <m/>
    <n v="96"/>
    <s v="Maria Fernanda Diaz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8177656"/>
    <s v="0"/>
    <s v="18177656-0"/>
    <s v="EPGODOYF"/>
    <s v="EDUARDO PABLO GODOY FUNEZ"/>
    <s v="EDUARDO PABLO "/>
    <s v="GODOY FUNEZ"/>
    <x v="1"/>
    <x v="5"/>
    <s v="Abandono de PEI"/>
    <m/>
    <d v="2020-12-19T00:00:00"/>
    <m/>
    <m/>
    <m/>
    <m/>
    <m/>
    <s v="06-02-1992"/>
    <s v="Leticia Cabrera"/>
    <m/>
    <s v=""/>
    <d v="2020-12-28T00:00:00"/>
    <d v="2021-01-19T00:00:00"/>
    <m/>
    <d v="2021-01-20T00:00:00"/>
    <s v="EPGODOYF"/>
    <s v="EPGODOYF"/>
    <m/>
    <s v="eduardo.godoy@consultor.wom.cl"/>
    <m/>
    <m/>
    <n v="97"/>
    <s v="Leticia Cabrera"/>
    <x v="2"/>
    <m/>
    <s v=""/>
    <d v="2021-03-01T00:00:00"/>
    <n v="40"/>
    <m/>
    <d v="2020-12-01T00:00:00"/>
    <d v="2021-01-01T00:00:00"/>
    <s v="No"/>
    <s v="No"/>
  </r>
  <r>
    <s v="Holdtech"/>
    <x v="0"/>
    <s v="Masivo"/>
    <s v="La Serena"/>
    <s v="20407315"/>
    <s v="5"/>
    <s v="20407315-5"/>
    <s v="CAARAYAC"/>
    <s v="CAMILO ANDRES ARAYA COLLAO"/>
    <s v="CAMILO ANDRES "/>
    <s v="ARAYA COLLAO"/>
    <x v="1"/>
    <x v="5"/>
    <s v="Abandono de PEI"/>
    <m/>
    <d v="2021-01-19T00:00:00"/>
    <m/>
    <m/>
    <m/>
    <m/>
    <m/>
    <s v="15-07-2020"/>
    <s v="Leticia Cabrera"/>
    <m/>
    <s v=""/>
    <d v="2020-12-28T00:00:00"/>
    <m/>
    <m/>
    <m/>
    <s v="CAARAYAC"/>
    <s v="CAARAYAC"/>
    <m/>
    <s v="camilo.araya@consultor.wom.cl"/>
    <m/>
    <m/>
    <n v="97"/>
    <s v="Leticia Cabrera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6893250"/>
    <s v="2"/>
    <s v="16893250-2"/>
    <s v="JECORTEC"/>
    <s v="JOHANA ELIZABETH CORTES CARDENAS"/>
    <s v="JOHANA ELIZABETH "/>
    <s v="CORTES CARDENAS"/>
    <x v="1"/>
    <x v="5"/>
    <s v="Abandono de PEI"/>
    <m/>
    <d v="2021-01-31T00:00:00"/>
    <m/>
    <m/>
    <m/>
    <m/>
    <m/>
    <s v="22-09-1988"/>
    <s v="Daniela Castillo"/>
    <m/>
    <s v=""/>
    <d v="2021-01-05T00:00:00"/>
    <d v="2021-01-21T00:00:00"/>
    <m/>
    <d v="2021-01-22T00:00:00"/>
    <s v="JECORTEC"/>
    <s v="JECORTEC"/>
    <n v="19468"/>
    <s v="johana.cortes@consultor.wom.cl"/>
    <m/>
    <m/>
    <n v="99"/>
    <s v="Daniela Castillo"/>
    <x v="2"/>
    <m/>
    <s v=""/>
    <d v="2021-03-01T00:00:00"/>
    <n v="38"/>
    <m/>
    <d v="2021-01-01T00:00:00"/>
    <d v="2021-01-01T00:00:00"/>
    <s v="No"/>
    <s v="No"/>
  </r>
  <r>
    <s v="Holdtech"/>
    <x v="0"/>
    <s v="Masivo"/>
    <s v="La Serena"/>
    <s v="19772050"/>
    <s v="6"/>
    <s v="19772050-6"/>
    <s v="CBPEREZV"/>
    <s v="CAMILA BELEN PEREZ VILLALOBOS"/>
    <s v="CAMILA BELEN "/>
    <s v="PEREZ VILLALOBOS"/>
    <x v="1"/>
    <x v="5"/>
    <s v="Abandono de PEI"/>
    <m/>
    <d v="2021-01-21T00:00:00"/>
    <m/>
    <m/>
    <m/>
    <m/>
    <m/>
    <s v="25-09-1998"/>
    <s v="Daniela Castillo"/>
    <m/>
    <s v=""/>
    <d v="2021-01-05T00:00:00"/>
    <m/>
    <m/>
    <m/>
    <s v="CBPEREZV"/>
    <s v="CBPEREZV"/>
    <n v="19394"/>
    <s v="camila.perez@consultor.wom.cl"/>
    <m/>
    <m/>
    <n v="99"/>
    <s v="Daniela Castillo"/>
    <x v="3"/>
    <m/>
    <s v=""/>
    <d v="2021-03-01T00:00:00"/>
    <s v=""/>
    <m/>
    <d v="2021-01-01T00:00:00"/>
    <s v=""/>
    <s v="No"/>
    <s v="Si"/>
  </r>
  <r>
    <s v="Holdtech"/>
    <x v="0"/>
    <s v="Masivo"/>
    <s v="La Serena"/>
    <s v="19459502"/>
    <s v="6"/>
    <s v="19459502-6"/>
    <s v="JFMORENC"/>
    <s v="JUAN FRANCISCO JAVIER MORENO COFRE"/>
    <s v="JUAN FRANCISCO JAVIER "/>
    <s v="MORENO COFRE"/>
    <x v="1"/>
    <x v="5"/>
    <s v="Abandono de PEI"/>
    <m/>
    <d v="2021-01-21T00:00:00"/>
    <m/>
    <m/>
    <m/>
    <m/>
    <m/>
    <s v="21-04-1997"/>
    <s v="Daniela Castillo"/>
    <m/>
    <s v=""/>
    <d v="2021-01-05T00:00:00"/>
    <m/>
    <m/>
    <m/>
    <s v="JFMORENC"/>
    <s v="JFMORENC"/>
    <n v="19404"/>
    <s v="juan.moreno@consultor.wom.cl"/>
    <m/>
    <m/>
    <n v="99"/>
    <s v="Daniela Castillo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20717657"/>
    <s v="5"/>
    <s v="20717657-5"/>
    <s v="ENVICUNM"/>
    <s v="EMERSON NICOLAS VICUÑA MONDACA"/>
    <s v="EMERSON NICOLAS "/>
    <s v="VICUÑA MONDACA"/>
    <x v="1"/>
    <x v="5"/>
    <s v="Abandono de PEI"/>
    <m/>
    <d v="2021-01-21T00:00:00"/>
    <m/>
    <m/>
    <m/>
    <m/>
    <m/>
    <s v="27-03-2001"/>
    <s v="Daniela Castillo"/>
    <m/>
    <s v=""/>
    <d v="2021-01-05T00:00:00"/>
    <m/>
    <m/>
    <m/>
    <s v="ENVICUNM"/>
    <s v="ENVICUNM"/>
    <n v="19359"/>
    <s v="emerson.vicuna@consultor.wom.cl"/>
    <m/>
    <m/>
    <n v="99"/>
    <s v="Daniela Castillo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20959850"/>
    <s v="7"/>
    <s v="20959850-7"/>
    <s v="VPMILLAP"/>
    <s v="VICENTE PATRICIO MILLAR PEREZ"/>
    <s v="VICENTE PATRICIO "/>
    <s v="MILLAR PEREZ"/>
    <x v="1"/>
    <x v="5"/>
    <s v="Abandono de PEI"/>
    <m/>
    <d v="2021-01-21T00:00:00"/>
    <m/>
    <m/>
    <m/>
    <m/>
    <m/>
    <s v="29-01-2002"/>
    <s v="Daniela Castillo"/>
    <m/>
    <s v=""/>
    <d v="2021-01-05T00:00:00"/>
    <m/>
    <m/>
    <m/>
    <s v="VPMILLAP"/>
    <s v="VPMILLAP"/>
    <n v="19439"/>
    <s v="vicente.millar@consultor.wom.cl"/>
    <m/>
    <m/>
    <n v="99"/>
    <s v="Daniela Castillo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6425172"/>
    <s v="1"/>
    <s v="16425172-1"/>
    <s v="AEVELIZH"/>
    <s v="ANDREA ELIZABETH VELIZ HERRERA"/>
    <s v="ANDREA ELIZABETH "/>
    <s v="VELIZ HERRERA"/>
    <x v="1"/>
    <x v="5"/>
    <s v="Abandono de PEI"/>
    <m/>
    <d v="2021-01-21T00:00:00"/>
    <m/>
    <m/>
    <m/>
    <m/>
    <m/>
    <s v="25-11-1986"/>
    <s v="Daniela Castillo"/>
    <m/>
    <s v=""/>
    <d v="2021-01-05T00:00:00"/>
    <m/>
    <m/>
    <m/>
    <s v="AEVELIZH"/>
    <s v="AEVELIZH"/>
    <n v="19440"/>
    <s v="andrea.veliz@consultor.wom.cl"/>
    <m/>
    <m/>
    <n v="99"/>
    <s v="Daniela Castillo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9348332"/>
    <s v="1"/>
    <s v="19348332-1"/>
    <s v="NIGARRIS"/>
    <s v="NICOLAS IVAN GARRIDO SAEZ"/>
    <s v="NICOLAS IVAN "/>
    <s v="GARRIDO SAEZ"/>
    <x v="1"/>
    <x v="5"/>
    <s v="Abandono de PEI"/>
    <m/>
    <d v="2021-01-21T00:00:00"/>
    <m/>
    <m/>
    <m/>
    <m/>
    <m/>
    <s v="03-06-1996"/>
    <s v="Daniela Castillo"/>
    <m/>
    <s v=""/>
    <d v="2021-01-05T00:00:00"/>
    <m/>
    <m/>
    <m/>
    <s v="NIGARRIS"/>
    <s v="NIGARRIS"/>
    <n v="19444"/>
    <s v="nicolas.garrido@consultor.wom.cl"/>
    <m/>
    <m/>
    <n v="99"/>
    <s v="Daniela Castillo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20406381"/>
    <s v="8"/>
    <s v="20406381-8"/>
    <s v="JMRIVASO"/>
    <s v="JOSE MIGUEL RIVAS OSSANDON"/>
    <s v="JOSE MIGUEL "/>
    <s v="RIVAS OSSANDON"/>
    <x v="1"/>
    <x v="5"/>
    <s v="Abandono de PEI"/>
    <m/>
    <d v="2021-01-21T00:00:00"/>
    <m/>
    <m/>
    <m/>
    <m/>
    <m/>
    <s v="16-04-2000"/>
    <s v="Daniela Castillo"/>
    <m/>
    <s v=""/>
    <d v="2021-01-05T00:00:00"/>
    <m/>
    <m/>
    <m/>
    <s v="JMRIVASO"/>
    <s v="JMRIVASO"/>
    <n v="19446"/>
    <s v="jose.rivas@consultor.wom.cl"/>
    <m/>
    <m/>
    <n v="99"/>
    <s v="Daniela Castillo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9419294"/>
    <s v="0"/>
    <s v="19419294-0"/>
    <s v="MNGONZAC"/>
    <s v="MARIA NATALIA GONZALEZ CASTRO"/>
    <s v="MARIA NATALIA "/>
    <s v="GONZALEZ CASTRO"/>
    <x v="1"/>
    <x v="5"/>
    <s v="Abandono de PEI"/>
    <m/>
    <d v="2021-01-21T00:00:00"/>
    <m/>
    <m/>
    <m/>
    <m/>
    <m/>
    <s v="27-02-1997"/>
    <s v="Daniela Castillo"/>
    <m/>
    <s v=""/>
    <d v="2021-01-05T00:00:00"/>
    <m/>
    <m/>
    <m/>
    <s v="MNGONZAC"/>
    <s v="MNGONZAC"/>
    <n v="19447"/>
    <s v="maria.gonzalez@consultor.wom.cl"/>
    <m/>
    <m/>
    <n v="99"/>
    <s v="Daniela Castillo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20717567"/>
    <s v="6"/>
    <s v="20717567-6"/>
    <s v="JIHERREL"/>
    <s v="JOEL IGNACIO HERRERA LEIVA"/>
    <s v="JOEL IGNACIO "/>
    <s v="HERRERA LEIVA"/>
    <x v="1"/>
    <x v="5"/>
    <s v="Abandono de PEI"/>
    <m/>
    <d v="2021-01-21T00:00:00"/>
    <m/>
    <m/>
    <m/>
    <m/>
    <m/>
    <s v="09-03-2001"/>
    <s v="Daniela Castillo"/>
    <m/>
    <s v=""/>
    <d v="2021-01-05T00:00:00"/>
    <m/>
    <m/>
    <m/>
    <s v="JIHERREL"/>
    <s v="JIHERREL"/>
    <n v="19450"/>
    <s v="joel.herrera@consultor.wom.cl"/>
    <m/>
    <m/>
    <n v="99"/>
    <s v="Daniela Castillo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8757259"/>
    <s v="2"/>
    <s v="18757259-2"/>
    <s v="JNMEDINZ"/>
    <s v="JAVIERA NATALIA MEDINA ZAMORA"/>
    <s v="JAVIERA NATALIA "/>
    <s v="MEDINA ZAMORA"/>
    <x v="1"/>
    <x v="5"/>
    <s v="Abandono de PEI"/>
    <m/>
    <d v="2021-01-21T00:00:00"/>
    <m/>
    <m/>
    <m/>
    <m/>
    <m/>
    <s v="18-03-1994"/>
    <s v="Daniela Castillo"/>
    <m/>
    <s v=""/>
    <d v="2021-01-05T00:00:00"/>
    <m/>
    <m/>
    <m/>
    <s v="JNMEDINZ"/>
    <s v="JNMEDINZ"/>
    <n v="19451"/>
    <s v="javiera.medina@consultor.wom.cl"/>
    <m/>
    <m/>
    <n v="99"/>
    <s v="Daniela Castillo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8880424"/>
    <s v="1"/>
    <s v="18880424-1"/>
    <s v="CAPILARP"/>
    <s v="CLAUDIA ALEJANDRA PILAR PALACIOS"/>
    <s v="CLAUDIA ALEJANDRA "/>
    <s v="PILAR PALACIOS"/>
    <x v="1"/>
    <x v="5"/>
    <s v="Abandono de PEI"/>
    <m/>
    <d v="2021-01-21T00:00:00"/>
    <m/>
    <m/>
    <m/>
    <m/>
    <m/>
    <s v="29-07-1994"/>
    <s v="Daniela Castillo"/>
    <m/>
    <s v=""/>
    <d v="2021-01-05T00:00:00"/>
    <m/>
    <m/>
    <m/>
    <s v="CAPILARP"/>
    <s v="CAPILARP"/>
    <n v="19465"/>
    <s v="claudia.pilar@consultor.wom.cl"/>
    <m/>
    <m/>
    <n v="99"/>
    <s v="Daniela Castillo"/>
    <x v="3"/>
    <m/>
    <s v=""/>
    <d v="2021-03-01T00:00:00"/>
    <s v=""/>
    <m/>
    <d v="2021-01-01T00:00:00"/>
    <s v=""/>
    <s v="No"/>
    <s v="No"/>
  </r>
  <r>
    <s v="Holdtech"/>
    <x v="0"/>
    <s v="Masivo"/>
    <s v="La Serena"/>
    <s v="17016564"/>
    <s v="0"/>
    <s v="17016564-0"/>
    <s v="CAOLIVAS"/>
    <s v="CARLOS ALBERTO OLIVARES SANTANDER"/>
    <s v="CARLOS ALBERTO "/>
    <s v="OLIVARES SANTANDER"/>
    <x v="1"/>
    <x v="5"/>
    <s v="Abandono de PEI"/>
    <m/>
    <d v="2021-02-03T00:00:00"/>
    <m/>
    <m/>
    <m/>
    <m/>
    <m/>
    <s v="27-03-1989"/>
    <s v="Maria Fernanda Diaz"/>
    <m/>
    <s v=""/>
    <d v="2021-01-18T00:00:00"/>
    <d v="2021-02-03T00:00:00"/>
    <m/>
    <d v="2021-02-04T00:00:00"/>
    <s v="CAOLIVAS"/>
    <s v="CAOLIVAS"/>
    <n v="19087"/>
    <s v="carlos.olivares@consultor.wom.cl"/>
    <m/>
    <m/>
    <n v="100"/>
    <s v="Maria Fernanda Diaz"/>
    <x v="2"/>
    <m/>
    <s v=""/>
    <d v="2021-03-01T00:00:00"/>
    <n v="25"/>
    <m/>
    <d v="2021-02-01T00:00:00"/>
    <d v="2021-02-01T00:00:00"/>
    <s v="No"/>
    <s v="No"/>
  </r>
  <r>
    <s v="Holdtech"/>
    <x v="0"/>
    <s v="Masivo"/>
    <s v="La Serena"/>
    <s v="18903193"/>
    <s v="9"/>
    <s v="18903193-9"/>
    <s v="WAOYARZC"/>
    <s v="WALTER ANTONIO ANDRES OYARZUN CAMPOS"/>
    <s v="WALTER ANTONIO ANDRES "/>
    <s v="OYARZUN CAMPOS"/>
    <x v="1"/>
    <x v="5"/>
    <s v="Abandono de PEI"/>
    <m/>
    <d v="2021-02-03T00:00:00"/>
    <m/>
    <m/>
    <m/>
    <m/>
    <m/>
    <s v="17-10-1994"/>
    <s v="Maria Fernanda Diaz"/>
    <m/>
    <s v=""/>
    <d v="2021-01-18T00:00:00"/>
    <d v="2021-02-03T00:00:00"/>
    <m/>
    <d v="2021-02-04T00:00:00"/>
    <s v="WAOYARZC"/>
    <s v="WAOYARZC"/>
    <m/>
    <s v="walter.oyarzun@consultor.wom.cl"/>
    <m/>
    <m/>
    <n v="100"/>
    <s v="Maria Fernanda Diaz"/>
    <x v="2"/>
    <m/>
    <s v=""/>
    <d v="2021-03-01T00:00:00"/>
    <n v="25"/>
    <m/>
    <d v="2021-02-01T00:00:00"/>
    <d v="2021-02-01T00:00:00"/>
    <s v="No"/>
    <s v="No"/>
  </r>
  <r>
    <s v="Holdtech"/>
    <x v="0"/>
    <s v="Masivo"/>
    <s v="La Serena"/>
    <s v="19948146"/>
    <s v="0"/>
    <s v="19948146-0"/>
    <s v="MFESPINT"/>
    <s v="MARIA FERNANDA ESPINOSA TABILO"/>
    <s v="MARIA FERNANDA "/>
    <s v="ESPINOSA TABILO"/>
    <x v="1"/>
    <x v="5"/>
    <s v="Abandono de PEI"/>
    <m/>
    <d v="2021-02-03T00:00:00"/>
    <m/>
    <m/>
    <m/>
    <m/>
    <m/>
    <s v="27-06-1998"/>
    <s v="Maria Fernanda Diaz"/>
    <m/>
    <s v=""/>
    <d v="2021-01-18T00:00:00"/>
    <d v="2021-02-03T00:00:00"/>
    <m/>
    <d v="2021-02-04T00:00:00"/>
    <s v="MFESPINT"/>
    <s v="MFESPINT"/>
    <m/>
    <s v="maria.espinosa@consultor.wom.cl"/>
    <m/>
    <m/>
    <n v="100"/>
    <s v="Maria Fernanda Diaz"/>
    <x v="2"/>
    <m/>
    <s v=""/>
    <d v="2021-03-01T00:00:00"/>
    <n v="25"/>
    <m/>
    <d v="2021-02-01T00:00:00"/>
    <d v="2021-02-01T00:00:00"/>
    <s v="No"/>
    <s v="No"/>
  </r>
  <r>
    <s v="Holdtech"/>
    <x v="0"/>
    <s v="Masivo"/>
    <s v="La Serena"/>
    <s v="17974159"/>
    <s v="8"/>
    <s v="17974159-8"/>
    <s v="CPALANIM"/>
    <s v="CARLOS PATRICIO ALANIZ MORALES"/>
    <s v="CARLOS PATRICIO "/>
    <s v="ALANIZ MORALES"/>
    <x v="1"/>
    <x v="5"/>
    <s v="Abandono de PEI"/>
    <m/>
    <d v="2021-02-03T00:00:00"/>
    <m/>
    <m/>
    <m/>
    <m/>
    <m/>
    <s v="13-09-1991"/>
    <s v="Maria Fernanda Diaz"/>
    <m/>
    <s v=""/>
    <d v="2021-01-18T00:00:00"/>
    <m/>
    <m/>
    <m/>
    <s v="CPALANIM"/>
    <s v="CPALANIM"/>
    <n v="19083"/>
    <s v="carlos.alaniz@consultor.wom.cl"/>
    <m/>
    <m/>
    <n v="100"/>
    <s v="Maria Fernanda Dia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6689375"/>
    <s v="5"/>
    <s v="16689375-5"/>
    <s v="CLMICHET"/>
    <s v="CARIME LYLI MICHEA TAPIA"/>
    <s v="CARIME LYLI "/>
    <s v="MICHEA TAPIA"/>
    <x v="1"/>
    <x v="5"/>
    <s v="Abandono de PEI"/>
    <m/>
    <d v="2021-02-03T00:00:00"/>
    <m/>
    <m/>
    <m/>
    <m/>
    <m/>
    <s v="11-04-1988"/>
    <s v="Maria Fernanda Diaz"/>
    <m/>
    <s v=""/>
    <d v="2021-01-18T00:00:00"/>
    <m/>
    <m/>
    <m/>
    <s v="CLMICHET"/>
    <s v="CLMICHET"/>
    <n v="19088"/>
    <s v="carime.michea@consultor.wom.cl"/>
    <m/>
    <m/>
    <n v="100"/>
    <s v="Maria Fernanda Dia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9506143"/>
    <s v="2"/>
    <s v="19506143-2"/>
    <s v="AFVERGAS"/>
    <s v="ALISON FRANCHESCA VERGARA SOLA"/>
    <s v="ALISON FRANCHESCA "/>
    <s v="VERGARA SOLA"/>
    <x v="1"/>
    <x v="5"/>
    <s v="Abandono de PEI"/>
    <m/>
    <d v="2021-02-03T00:00:00"/>
    <m/>
    <m/>
    <m/>
    <m/>
    <m/>
    <s v="04-03-1997"/>
    <s v="Maria Fernanda Diaz"/>
    <m/>
    <s v=""/>
    <d v="2021-01-18T00:00:00"/>
    <m/>
    <m/>
    <m/>
    <s v="AFVERGAS"/>
    <s v="AFVERGAS"/>
    <n v="19111"/>
    <s v="alison.vergara@consultor.wom.cl"/>
    <m/>
    <m/>
    <n v="100"/>
    <s v="Maria Fernanda Dia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9771988"/>
    <s v="5"/>
    <s v="19771988-5"/>
    <s v="CNPENAV"/>
    <s v="CRISTOBAL NICOLAS ALBERTO PEÑA VELIZ"/>
    <s v="CRISTOBAL NICOLAS ALBERTO "/>
    <s v="PEÑA VELIZ"/>
    <x v="1"/>
    <x v="5"/>
    <s v="Abandono de PEI"/>
    <m/>
    <d v="2021-02-03T00:00:00"/>
    <m/>
    <m/>
    <m/>
    <m/>
    <m/>
    <s v="16-09-1998"/>
    <s v="Maria Fernanda Diaz"/>
    <m/>
    <s v=""/>
    <d v="2021-01-18T00:00:00"/>
    <m/>
    <m/>
    <m/>
    <s v="CNPENAV"/>
    <s v="CNPENAV"/>
    <m/>
    <s v="cristobal.pena@consultor.wom.cl"/>
    <m/>
    <m/>
    <n v="100"/>
    <s v="Maria Fernanda Dia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5425264"/>
    <s v="9"/>
    <s v="15425264-9"/>
    <s v="KVGONZAA"/>
    <s v="KARINA VICTORIA GONZALEZ ALDUNCE"/>
    <s v="KARINA VICTORIA "/>
    <s v="GONZALEZ ALDUNCE"/>
    <x v="1"/>
    <x v="5"/>
    <s v="Abandono de PEI"/>
    <m/>
    <d v="2021-02-03T00:00:00"/>
    <m/>
    <m/>
    <m/>
    <m/>
    <m/>
    <s v="02-11-1982"/>
    <s v="Maria Fernanda Diaz"/>
    <m/>
    <s v=""/>
    <d v="2021-01-18T00:00:00"/>
    <m/>
    <m/>
    <m/>
    <s v="KVGONZAA"/>
    <s v="KVGONZAA"/>
    <m/>
    <s v="karina.gonzalez.a@consultor.wom.cl"/>
    <m/>
    <m/>
    <n v="100"/>
    <s v="Maria Fernanda Dia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8484350"/>
    <s v="1"/>
    <s v="18484350-1"/>
    <s v="KVVALLET"/>
    <s v="KATHERINE VALESKA VALLE TORRES"/>
    <s v="KATHERINE VALESKA "/>
    <s v="VALLE TORRES"/>
    <x v="1"/>
    <x v="5"/>
    <s v="Abandono de PEI"/>
    <m/>
    <d v="2021-02-03T00:00:00"/>
    <m/>
    <m/>
    <m/>
    <m/>
    <m/>
    <s v="19-05-1993"/>
    <s v="Maria Fernanda Diaz"/>
    <m/>
    <s v=""/>
    <d v="2021-01-18T00:00:00"/>
    <m/>
    <m/>
    <m/>
    <s v="KVVALLET"/>
    <s v="KVVALLET"/>
    <m/>
    <s v="katherine.valle@consultor.wom.cl"/>
    <m/>
    <m/>
    <n v="100"/>
    <s v="Maria Fernanda Dia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5052930"/>
    <s v="1"/>
    <s v="15052930-1"/>
    <s v="LDCORTEC"/>
    <s v="LUCY DE LOURDES CORTES CORTES"/>
    <s v="LUCY DE LOURDES "/>
    <s v="CORTES CORTES"/>
    <x v="1"/>
    <x v="5"/>
    <s v="Abandono de PEI"/>
    <m/>
    <d v="2021-02-03T00:00:00"/>
    <m/>
    <m/>
    <m/>
    <m/>
    <m/>
    <s v="24-12-1982"/>
    <s v="Maria Fernanda Diaz"/>
    <m/>
    <s v=""/>
    <d v="2021-01-18T00:00:00"/>
    <m/>
    <m/>
    <m/>
    <s v="LDCORTEC"/>
    <s v="LDCORTEC"/>
    <m/>
    <s v="lucy.cortes@consultor.wom.cl"/>
    <m/>
    <m/>
    <n v="100"/>
    <s v="Maria Fernanda Dia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20006420"/>
    <s v="8"/>
    <s v="20006420-8"/>
    <s v="NEARENAY"/>
    <s v="NICOLE ESTEFANY ARENAS YENKIS"/>
    <s v="NICOLE ESTEFANY "/>
    <s v="ARENAS YENKIS"/>
    <x v="1"/>
    <x v="5"/>
    <s v="Abandono de PEI"/>
    <m/>
    <d v="2021-02-10T00:00:00"/>
    <m/>
    <m/>
    <m/>
    <m/>
    <m/>
    <s v="14-05-1999"/>
    <s v="Marcos Sanchez"/>
    <m/>
    <s v=""/>
    <d v="2021-01-25T00:00:00"/>
    <m/>
    <m/>
    <m/>
    <s v="NEARENAY"/>
    <s v="NEARENAY"/>
    <n v="19487"/>
    <s v="nicole.arenas@consultor.wom.cl"/>
    <m/>
    <m/>
    <n v="101"/>
    <s v="Marcos Sanchez"/>
    <x v="2"/>
    <m/>
    <s v=""/>
    <d v="2021-03-01T00:00:00"/>
    <s v=""/>
    <m/>
    <d v="2021-02-01T00:00:00"/>
    <s v=""/>
    <s v="No"/>
    <s v="No"/>
  </r>
  <r>
    <s v="Holdtech"/>
    <x v="0"/>
    <s v="Masivo"/>
    <s v="La Serena"/>
    <s v="16981767"/>
    <s v="7"/>
    <s v="16981767-7"/>
    <s v="AVROJASO"/>
    <s v="ANGELINA VALESCA ROJAS ORDENES"/>
    <s v="ANGELINA VALESCA "/>
    <s v="ROJAS ORDENES"/>
    <x v="1"/>
    <x v="5"/>
    <s v="Abandono de PEI"/>
    <m/>
    <d v="2021-02-10T00:00:00"/>
    <m/>
    <m/>
    <m/>
    <m/>
    <m/>
    <s v="05-11-1987"/>
    <s v="Marcos Sanchez"/>
    <m/>
    <s v=""/>
    <d v="2021-01-25T00:00:00"/>
    <m/>
    <m/>
    <m/>
    <s v="AVROJASO"/>
    <s v="AVROJASO"/>
    <n v="19404"/>
    <s v="angelina.rojas@consultor.wom.cl"/>
    <m/>
    <m/>
    <n v="101"/>
    <s v="Marcos Sanche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20406845"/>
    <s v="3"/>
    <s v="20406845-3"/>
    <s v="CIGALVEB"/>
    <s v="CAMILO IVAN GALVEZ BAEZA"/>
    <s v="CAMILO IVAN "/>
    <s v="GALVEZ BAEZA"/>
    <x v="1"/>
    <x v="5"/>
    <s v="Abandono de PEI"/>
    <m/>
    <d v="2021-02-10T00:00:00"/>
    <m/>
    <m/>
    <m/>
    <m/>
    <m/>
    <s v="11-07-2000"/>
    <s v="Marcos Sanchez"/>
    <m/>
    <s v=""/>
    <d v="2021-01-25T00:00:00"/>
    <m/>
    <m/>
    <m/>
    <s v="CIGALVEB"/>
    <s v="CIGALVEB"/>
    <n v="19440"/>
    <s v="camilo.galvez@consultor.wom.cl"/>
    <m/>
    <m/>
    <n v="101"/>
    <s v="Marcos Sanche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9252453"/>
    <s v="9"/>
    <s v="19252453-9"/>
    <s v="CRMARTIC"/>
    <s v="CARLOS ROBERTO MARTINEZ CASTRO"/>
    <s v="CARLOS ROBERTO "/>
    <s v="MARTINEZ CASTRO"/>
    <x v="1"/>
    <x v="5"/>
    <s v="Abandono de PEI"/>
    <m/>
    <d v="2021-02-10T00:00:00"/>
    <m/>
    <m/>
    <m/>
    <m/>
    <m/>
    <s v="31-10-1995"/>
    <s v="Marcos Sanchez"/>
    <m/>
    <s v=""/>
    <d v="2021-01-25T00:00:00"/>
    <m/>
    <m/>
    <m/>
    <s v="CRMARTIC"/>
    <s v="CRMARTIC"/>
    <n v="19444"/>
    <s v="carlos.martinez.c@consultor.wom.cl"/>
    <m/>
    <m/>
    <n v="101"/>
    <s v="Marcos Sanche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7626353"/>
    <s v="9"/>
    <s v="17626353-9"/>
    <s v="FDCORDOP"/>
    <s v="FELIPE DANIEL CORDOVA PEREIRA"/>
    <s v="FELIPE DANIEL "/>
    <s v="CORDOVA PEREIRA"/>
    <x v="1"/>
    <x v="5"/>
    <s v="Abandono de PEI"/>
    <m/>
    <d v="2021-02-10T00:00:00"/>
    <m/>
    <m/>
    <m/>
    <m/>
    <m/>
    <s v="21-02-1991"/>
    <s v="Marcos Sanchez"/>
    <m/>
    <s v=""/>
    <d v="2021-01-25T00:00:00"/>
    <m/>
    <m/>
    <m/>
    <s v="FDCORDOP"/>
    <s v="FDCORDOP"/>
    <n v="19461"/>
    <s v="felipe.cordova@consultor.wom.cl"/>
    <m/>
    <m/>
    <n v="101"/>
    <s v="Marcos Sanche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8178525"/>
    <s v="K"/>
    <s v="18178525-K"/>
    <s v="GMSANTAI"/>
    <s v="GABRIELA MONSERRATT SANTANDER IMALAY"/>
    <s v="GABRIELA MONSERRATT "/>
    <s v="SANTANDER IMALAY"/>
    <x v="1"/>
    <x v="5"/>
    <s v="Abandono de PEI"/>
    <m/>
    <d v="2021-02-10T00:00:00"/>
    <m/>
    <m/>
    <m/>
    <m/>
    <m/>
    <s v="10-06-1992"/>
    <s v="Marcos Sanchez"/>
    <m/>
    <s v=""/>
    <d v="2021-01-25T00:00:00"/>
    <m/>
    <m/>
    <m/>
    <s v="GMSANTAI"/>
    <s v="GMSANTAI"/>
    <n v="19465"/>
    <s v="gabriela.santander@consultor.wom.cl"/>
    <m/>
    <m/>
    <n v="101"/>
    <s v="Marcos Sanche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8757259"/>
    <s v="2"/>
    <s v="18757259-2"/>
    <s v="JNMEDINZ"/>
    <s v="JAVIERA NATALIA MEDINA ZAMORA"/>
    <s v="JAVIERA NATALIA "/>
    <s v="MEDINA ZAMORA"/>
    <x v="1"/>
    <x v="5"/>
    <s v="Abandono de PEI"/>
    <m/>
    <d v="2021-02-10T00:00:00"/>
    <m/>
    <m/>
    <m/>
    <m/>
    <m/>
    <s v="18-03-1994"/>
    <s v="Marcos Sanchez"/>
    <m/>
    <s v=""/>
    <d v="2021-01-25T00:00:00"/>
    <m/>
    <m/>
    <m/>
    <s v="JNMEDINZ"/>
    <s v="JNMEDINZ"/>
    <n v="19476"/>
    <s v="javiera.medina@consultor.wom.cl"/>
    <m/>
    <m/>
    <n v="101"/>
    <s v="Marcos Sanche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6791577"/>
    <s v="9"/>
    <s v="16791577-9"/>
    <s v="JEEGANAG"/>
    <s v="JOHANA ELIZABETH EGAÑA GALLARDO"/>
    <s v="JOHANA ELIZABETH "/>
    <s v="EGAÑA GALLARDO"/>
    <x v="1"/>
    <x v="5"/>
    <s v="Abandono de PEI"/>
    <m/>
    <d v="2021-02-10T00:00:00"/>
    <m/>
    <m/>
    <m/>
    <m/>
    <m/>
    <s v="02-03-1988"/>
    <s v="Marcos Sanchez"/>
    <m/>
    <s v=""/>
    <d v="2021-01-25T00:00:00"/>
    <m/>
    <m/>
    <m/>
    <s v="JEEGANAG"/>
    <s v="JEEGANAG"/>
    <n v="19474"/>
    <s v="johana.egana@consultor.wom.cl"/>
    <m/>
    <m/>
    <n v="101"/>
    <s v="Marcos Sanche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20405837"/>
    <s v="7"/>
    <s v="20405837-7"/>
    <s v="MAZAMBRJ"/>
    <s v="MICHEL ALEJANDRA ZAMBRA JELVES"/>
    <s v="MICHEL ALEJANDRA "/>
    <s v="ZAMBRA JELVES"/>
    <x v="1"/>
    <x v="5"/>
    <s v="Abandono de PEI"/>
    <m/>
    <d v="2021-02-10T00:00:00"/>
    <m/>
    <m/>
    <m/>
    <m/>
    <m/>
    <s v="12-01-2000"/>
    <s v="Marcos Sanchez"/>
    <m/>
    <s v=""/>
    <d v="2021-01-25T00:00:00"/>
    <m/>
    <m/>
    <m/>
    <s v="MAZAMBRJ"/>
    <s v="MAZAMBRJ"/>
    <n v="19486"/>
    <s v="michel.zambra@consultor.wom.cl"/>
    <m/>
    <m/>
    <n v="101"/>
    <s v="Marcos Sanche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9777893"/>
    <s v="8"/>
    <s v="19777893-8"/>
    <s v="RAGONZAR"/>
    <s v="ROCIO ANAHI GONZALEZ ROJAS"/>
    <s v="ROCIO ANAHI "/>
    <s v="GONZALEZ ROJAS"/>
    <x v="1"/>
    <x v="5"/>
    <s v="Abandono de PEI"/>
    <m/>
    <d v="2021-02-10T00:00:00"/>
    <m/>
    <m/>
    <m/>
    <m/>
    <m/>
    <s v="17-02-1998"/>
    <s v="Marcos Sanchez"/>
    <m/>
    <s v=""/>
    <d v="2021-01-25T00:00:00"/>
    <m/>
    <m/>
    <m/>
    <s v="RAGONZAR"/>
    <s v="RAGONZAR"/>
    <n v="19492"/>
    <s v="rocio.gonzalez.r@consultor.wom.cl"/>
    <m/>
    <m/>
    <n v="101"/>
    <s v="Marcos Sanche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20799818"/>
    <s v="4"/>
    <s v="20799818-4"/>
    <s v="SALEYTOF"/>
    <s v="SKARLETT ANTONIA LEYTON FUENTES"/>
    <s v="SKARLETT ANTONIA "/>
    <s v="LEYTON FUENTES"/>
    <x v="1"/>
    <x v="5"/>
    <s v="Abandono de PEI"/>
    <m/>
    <d v="2021-02-10T00:00:00"/>
    <m/>
    <m/>
    <m/>
    <m/>
    <m/>
    <s v="22-10-2002"/>
    <s v="Marcos Sanchez"/>
    <m/>
    <s v=""/>
    <d v="2021-01-25T00:00:00"/>
    <m/>
    <m/>
    <m/>
    <s v="SALEYTOF"/>
    <s v="SALEYTOF"/>
    <n v="19493"/>
    <s v="skarlett.leyton@consultor.wom.cl"/>
    <m/>
    <m/>
    <n v="101"/>
    <s v="Marcos Sanche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8668375"/>
    <s v="7"/>
    <s v="18668375-7"/>
    <s v="ADBUSTOA"/>
    <s v="AMANDA DE LA CRUZ BUSTOS ACUÑA"/>
    <s v="AMANDA DE LA CRUZ "/>
    <s v="BUSTOS ACUÑA"/>
    <x v="1"/>
    <x v="5"/>
    <s v="Abandono de PEI"/>
    <m/>
    <d v="2021-02-15T00:00:00"/>
    <m/>
    <m/>
    <m/>
    <m/>
    <m/>
    <s v="28-05-1994"/>
    <s v="Fabiola Zozaya"/>
    <m/>
    <s v=""/>
    <d v="2021-02-01T00:00:00"/>
    <m/>
    <m/>
    <m/>
    <s v="ADBUSTOA"/>
    <s v="ADBUSTOA"/>
    <n v="19058"/>
    <s v="amanda.bustos@consultor.wom.cl"/>
    <m/>
    <m/>
    <n v="102"/>
    <s v="Fabiola Zozaya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8758181"/>
    <s v="8"/>
    <s v="18758181-8"/>
    <s v="ACCATALR"/>
    <s v="ANA CATALINA CATALAN RUIZ"/>
    <s v="ANA CATALINA "/>
    <s v="CATALAN RUIZ"/>
    <x v="1"/>
    <x v="5"/>
    <s v="Abandono de PEI"/>
    <m/>
    <d v="2021-02-15T00:00:00"/>
    <m/>
    <m/>
    <m/>
    <m/>
    <m/>
    <s v="06-08-1994"/>
    <s v="Fabiola Zozaya"/>
    <m/>
    <s v=""/>
    <d v="2021-02-01T00:00:00"/>
    <m/>
    <m/>
    <m/>
    <s v="ACCATALR"/>
    <s v="ACCATALR"/>
    <n v="19294"/>
    <s v="ana.catalan@consultor.wom.cl"/>
    <m/>
    <m/>
    <n v="102"/>
    <s v="Fabiola Zozaya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8632496"/>
    <s v="K"/>
    <s v="18632496-K"/>
    <s v="CMADONEV"/>
    <s v="CAROLINA MAKARENA ADONES VILLEGAS"/>
    <s v="CAROLINA MAKARENA "/>
    <s v="ADONES VILLEGAS"/>
    <x v="1"/>
    <x v="5"/>
    <s v="Abandono de PEI"/>
    <m/>
    <d v="2021-02-15T00:00:00"/>
    <m/>
    <m/>
    <m/>
    <m/>
    <m/>
    <s v="08-12-1993"/>
    <s v="Fabiola Zozaya"/>
    <m/>
    <s v=""/>
    <d v="2021-02-01T00:00:00"/>
    <m/>
    <m/>
    <m/>
    <s v="CMADONEV"/>
    <s v="CMADONEV"/>
    <n v="19327"/>
    <s v="carolina.adones@consultor.wom.cl"/>
    <m/>
    <m/>
    <n v="102"/>
    <s v="Fabiola Zozaya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9459933"/>
    <s v="1"/>
    <s v="19459933-1"/>
    <s v="FAACOSTO"/>
    <s v="FRANCO ALEXANDER ACOSTA OLIVARES"/>
    <s v="FRANCO ALEXANDER "/>
    <s v="ACOSTA OLIVARES"/>
    <x v="1"/>
    <x v="5"/>
    <s v="Abandono de PEI"/>
    <m/>
    <d v="2021-02-15T00:00:00"/>
    <m/>
    <m/>
    <m/>
    <m/>
    <m/>
    <s v="25-07-1997"/>
    <s v="Fabiola Zozaya"/>
    <m/>
    <s v=""/>
    <d v="2021-02-01T00:00:00"/>
    <m/>
    <m/>
    <m/>
    <s v="FAACOSTO"/>
    <s v="FAACOSTO"/>
    <n v="19340"/>
    <s v="franco.acosta@consultor.wom.cl"/>
    <m/>
    <m/>
    <n v="102"/>
    <s v="Fabiola Zozaya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9271467"/>
    <s v="2"/>
    <s v="19271467-2"/>
    <s v="LNROJASA"/>
    <s v="LILIANA NOEMI ROJAS ALVEAR"/>
    <s v="LILIANA NOEMI "/>
    <s v="ROJAS ALVEAR"/>
    <x v="1"/>
    <x v="5"/>
    <s v="Abandono de PEI"/>
    <m/>
    <d v="2021-02-15T00:00:00"/>
    <m/>
    <m/>
    <m/>
    <m/>
    <m/>
    <s v="13-10-1987"/>
    <s v="Fabiola Zozaya"/>
    <m/>
    <s v=""/>
    <d v="2021-02-01T00:00:00"/>
    <m/>
    <m/>
    <m/>
    <s v="LNROJASA"/>
    <s v="LNROJASA"/>
    <n v="19351"/>
    <s v="liliana.rojas@consultor.wom.cl"/>
    <m/>
    <m/>
    <n v="102"/>
    <s v="Fabiola Zozaya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8923244"/>
    <s v="6"/>
    <s v="18923244-6"/>
    <s v="MEVALENG"/>
    <s v="MARIO ENRIQUE VALENCIA GARCIA"/>
    <s v="MARIO ENRIQUE "/>
    <s v="VALENCIA GARCIA"/>
    <x v="1"/>
    <x v="5"/>
    <s v="Abandono de PEI"/>
    <m/>
    <d v="2021-02-15T00:00:00"/>
    <m/>
    <m/>
    <m/>
    <m/>
    <m/>
    <s v="09-01-1995"/>
    <s v="Fabiola Zozaya"/>
    <m/>
    <s v=""/>
    <d v="2021-02-01T00:00:00"/>
    <m/>
    <m/>
    <m/>
    <s v="MEVALENG"/>
    <s v="MEVALENG"/>
    <n v="19376"/>
    <s v="mario.valencia@consultor.wom.cl"/>
    <m/>
    <m/>
    <n v="102"/>
    <s v="Fabiola Zozaya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6988823"/>
    <s v="K"/>
    <s v="16988823-K"/>
    <s v="MMYANQUL"/>
    <s v="MEDDELIZ MELISSA YANQUE LABRA"/>
    <s v="MEDDELIZ MELISSA "/>
    <s v="YANQUE LABRA"/>
    <x v="1"/>
    <x v="5"/>
    <s v="Abandono de PEI"/>
    <m/>
    <d v="2021-02-15T00:00:00"/>
    <m/>
    <m/>
    <m/>
    <m/>
    <m/>
    <s v="30-01-1988"/>
    <s v="Fabiola Zozaya"/>
    <m/>
    <s v=""/>
    <d v="2021-02-01T00:00:00"/>
    <m/>
    <m/>
    <m/>
    <s v="MMYANQUL"/>
    <s v="MMYANQUL"/>
    <n v="19382"/>
    <s v="meddeliz.yanque@consultor.wom.cl"/>
    <m/>
    <m/>
    <n v="102"/>
    <s v="Fabiola Zozaya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8924546"/>
    <s v="7"/>
    <s v="18924546-7"/>
    <s v="PAPASTEM"/>
    <s v="PAMELA ALEJANDRA MARGARITA PASTENES MOROSO"/>
    <s v="PAMELA ALEJANDRA MARGARITA "/>
    <s v="PASTENES MOROSO"/>
    <x v="1"/>
    <x v="5"/>
    <s v="Abandono de PEI"/>
    <m/>
    <d v="2021-02-15T00:00:00"/>
    <m/>
    <m/>
    <m/>
    <m/>
    <m/>
    <s v="04-09-1995"/>
    <s v="Fabiola Zozaya"/>
    <m/>
    <s v=""/>
    <d v="2021-02-01T00:00:00"/>
    <m/>
    <m/>
    <m/>
    <s v="PAPASTEM"/>
    <s v="PAPASTEM"/>
    <n v="19394"/>
    <s v="pamela.pastenes@consultor.wom.cl"/>
    <m/>
    <m/>
    <n v="102"/>
    <s v="Fabiola Zozaya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9505703"/>
    <s v="6"/>
    <s v="19505703-6"/>
    <s v="TVCISTET"/>
    <s v="TAMARA VALESKA CISTERNAS TORRES"/>
    <s v="TAMARA VALESKA "/>
    <s v="CISTERNAS TORRES"/>
    <x v="1"/>
    <x v="5"/>
    <s v="Abandono de PEI"/>
    <m/>
    <d v="2021-02-15T00:00:00"/>
    <m/>
    <m/>
    <m/>
    <m/>
    <m/>
    <s v="24-12-1996"/>
    <s v="Fabiola Zozaya"/>
    <m/>
    <s v=""/>
    <d v="2021-02-01T00:00:00"/>
    <m/>
    <m/>
    <m/>
    <s v="TVCISTET"/>
    <s v="TVCISTET"/>
    <n v="19508"/>
    <s v="tamara.cisternas@consultor.wom.cl"/>
    <m/>
    <m/>
    <n v="102"/>
    <s v="Fabiola Zozaya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20718754"/>
    <s v="2"/>
    <s v="20718754-2"/>
    <s v="FMVILLAH"/>
    <s v="FELIPE MAXIMILIANO VILLAFAÑA HENRIQUEZ"/>
    <s v="FELIPE MAXIMILIANO "/>
    <s v="VILLAFAÑA HENRIQUEZ"/>
    <x v="1"/>
    <x v="5"/>
    <s v="Abandono de PEI"/>
    <m/>
    <d v="2021-02-22T00:00:00"/>
    <m/>
    <m/>
    <m/>
    <m/>
    <m/>
    <s v="31-10-2001"/>
    <s v="Maria Fernanda Diaz"/>
    <m/>
    <s v=""/>
    <d v="2021-02-08T00:00:00"/>
    <m/>
    <m/>
    <m/>
    <s v="FMVILLAH"/>
    <s v="FMVILLAH"/>
    <n v="19523"/>
    <s v="felipe.villafana@consultor.wom.cl"/>
    <m/>
    <m/>
    <n v="103"/>
    <s v="Maria Fernanda Dia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21206559"/>
    <s v="5"/>
    <s v="21206559-5"/>
    <s v="IMZEPEDT"/>
    <s v="IGNACIO MACTHIEL ZEPEDA TORREJON"/>
    <s v="IGNACIO MACTHIEL "/>
    <s v="ZEPEDA TORREJON"/>
    <x v="1"/>
    <x v="5"/>
    <s v="Abandono de PEI"/>
    <m/>
    <d v="2021-02-22T00:00:00"/>
    <m/>
    <m/>
    <m/>
    <m/>
    <m/>
    <s v="04-01-2003"/>
    <s v="Maria Fernanda Diaz"/>
    <m/>
    <s v=""/>
    <d v="2021-02-08T00:00:00"/>
    <m/>
    <m/>
    <m/>
    <s v="IMZEPEDT"/>
    <s v="IMZEPEDT"/>
    <n v="19521"/>
    <s v="ignacio.zepeda@consultor.wom.cl"/>
    <m/>
    <m/>
    <n v="103"/>
    <s v="Maria Fernanda Dia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16578767"/>
    <s v="6"/>
    <s v="16578767-6"/>
    <s v="MAROMERM"/>
    <s v="MYRIAM ARACELLY ROMERO MATAMALA"/>
    <s v="MYRIAM ARACELLY "/>
    <s v="ROMERO MATAMALA"/>
    <x v="1"/>
    <x v="5"/>
    <s v="Abandono de PEI"/>
    <m/>
    <d v="2021-02-22T00:00:00"/>
    <m/>
    <m/>
    <m/>
    <m/>
    <m/>
    <s v="08-11-1986"/>
    <s v="Maria Fernanda Diaz"/>
    <m/>
    <s v=""/>
    <d v="2021-02-08T00:00:00"/>
    <m/>
    <m/>
    <m/>
    <s v="MAROMERM"/>
    <s v="MAROMERM"/>
    <n v="19514"/>
    <s v="myriam.romero@consultor.wom.cl"/>
    <m/>
    <m/>
    <n v="103"/>
    <s v="Maria Fernanda Dia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21093478"/>
    <s v="2"/>
    <s v="21093478-2"/>
    <s v="BIMARTIA"/>
    <s v="BENJAMIN IGNACIO MARTINEZ ALIAGA"/>
    <s v="BENJAMIN IGNACIO "/>
    <s v="MARTINEZ ALIAGA"/>
    <x v="1"/>
    <x v="5"/>
    <s v="Abandono de PEI"/>
    <m/>
    <d v="2021-02-22T00:00:00"/>
    <m/>
    <m/>
    <m/>
    <m/>
    <m/>
    <s v="25-08-2002"/>
    <s v="Maria Fernanda Diaz"/>
    <m/>
    <s v=""/>
    <d v="2021-02-08T00:00:00"/>
    <m/>
    <m/>
    <m/>
    <s v="BIMARTIA"/>
    <s v="BIMARTIA"/>
    <n v="19526"/>
    <s v="benjamin.martinez@consultor.wom.cl"/>
    <m/>
    <m/>
    <n v="103"/>
    <s v="Maria Fernanda Diaz"/>
    <x v="3"/>
    <m/>
    <s v=""/>
    <d v="2021-03-01T00:00:00"/>
    <s v=""/>
    <m/>
    <d v="2021-02-01T00:00:00"/>
    <s v=""/>
    <s v="No"/>
    <s v="No"/>
  </r>
  <r>
    <s v="Holdtech"/>
    <x v="0"/>
    <s v="Masivo"/>
    <s v="La Serena"/>
    <s v="40218243"/>
    <s v="1"/>
    <s v="40218243-1"/>
    <s v="MDPADILR"/>
    <s v="MAYCH DUNESCA PADILLA RIVERO"/>
    <s v="MAYCH DUNESCA"/>
    <s v="PADILLA RIVERO"/>
    <x v="1"/>
    <x v="5"/>
    <m/>
    <m/>
    <d v="2018-09-13T00:00:00"/>
    <m/>
    <m/>
    <m/>
    <m/>
    <m/>
    <d v="1996-09-01T00:00:00"/>
    <s v="Julia Arancibia"/>
    <m/>
    <s v=""/>
    <d v="2018-09-11T00:00:00"/>
    <d v="2018-09-14T00:00:00"/>
    <s v="N"/>
    <m/>
    <s v="MDPADILR"/>
    <s v="MDPADILR"/>
    <n v="19256"/>
    <s v="maych.padilla@consultor.wom.cl"/>
    <m/>
    <m/>
    <s v="18Sept CC"/>
    <s v="Julia Arancibia"/>
    <x v="1"/>
    <m/>
    <n v="1"/>
    <d v="2021-03-01T00:00:00"/>
    <s v=""/>
    <m/>
    <d v="2018-09-01T00:00:00"/>
    <s v=""/>
    <s v="No"/>
    <s v="No"/>
  </r>
  <r>
    <s v="Holdtech"/>
    <x v="1"/>
    <s v="Piloto de Ventas"/>
    <s v="La Serena"/>
    <s v="19771036"/>
    <s v="5"/>
    <s v="19771036-5"/>
    <s v="DFZEPDEL"/>
    <s v="DANIZA FERNANDA ZEPEDA LEMUS"/>
    <s v="DANIZA FERNANDA"/>
    <s v="ZEPEDA LEMUS"/>
    <x v="1"/>
    <x v="3"/>
    <s v="Desvinculación"/>
    <s v="Vencimiento de contrato"/>
    <d v="2018-11-13T00:00:00"/>
    <m/>
    <m/>
    <m/>
    <m/>
    <m/>
    <d v="1998-03-23T00:00:00"/>
    <s v="YURI MARLON SANTIAGO ANGULO SALDAÑA "/>
    <s v="26093203-9"/>
    <s v="YORMAN JOSE HERNANDEZ USECHE "/>
    <m/>
    <m/>
    <m/>
    <d v="2018-08-13T00:00:00"/>
    <s v="DFZEPEDL"/>
    <s v="DFZEPEDL"/>
    <n v="19030"/>
    <s v="daniza.zepeda@consultor.wom.cl"/>
    <m/>
    <m/>
    <m/>
    <m/>
    <x v="1"/>
    <m/>
    <n v="1"/>
    <d v="2021-03-01T00:00:00"/>
    <n v="931"/>
    <m/>
    <d v="2018-11-01T00:00:00"/>
    <d v="2018-08-01T00:00:00"/>
    <s v="No"/>
    <s v="No"/>
  </r>
  <r>
    <s v="Holdtech"/>
    <x v="2"/>
    <s v="Gestión EPA"/>
    <s v="La Serena"/>
    <s v="15055093"/>
    <s v="9"/>
    <s v="15055093-9"/>
    <s v="PACASTRO"/>
    <s v="PATRICIO ANDRES CASTRO ROJAS"/>
    <s v="PATRICIO ANDRES"/>
    <s v="CASTRO ROJAS"/>
    <x v="0"/>
    <x v="0"/>
    <m/>
    <m/>
    <m/>
    <m/>
    <m/>
    <m/>
    <m/>
    <m/>
    <d v="1982-08-12T00:00:00"/>
    <s v="BENJAMIN ALONSO VEGA CARMONA"/>
    <s v="17625807-1"/>
    <s v="WILLIAMS ENRIQUE DOMINGUEZ BARRADA"/>
    <d v="2017-12-20T00:00:00"/>
    <d v="2017-12-11T00:00:00"/>
    <s v="S"/>
    <d v="2018-01-13T00:00:00"/>
    <s v="PACASTRO"/>
    <s v="PACASTRO"/>
    <n v="19187"/>
    <s v="patricio.castro@consultor.wom.cl"/>
    <m/>
    <m/>
    <n v="16"/>
    <s v="Julia Arancibia"/>
    <x v="1"/>
    <s v="Diurno"/>
    <n v="1"/>
    <d v="2021-03-01T00:00:00"/>
    <n v="1143"/>
    <d v="2018-04-03T00:00:00"/>
    <s v=""/>
    <d v="2018-01-01T00:00:00"/>
    <s v="Si"/>
    <s v="Si"/>
  </r>
  <r>
    <s v="Holdtech"/>
    <x v="2"/>
    <s v="Gestión EPA"/>
    <s v="La Serena"/>
    <s v="16892338"/>
    <s v="4"/>
    <s v="16892338-4"/>
    <s v="DAMACAYD"/>
    <s v="DANILO ANDRES MACAYA DURAN"/>
    <s v="DANILO ANDRES"/>
    <s v="MACAYA DURAN"/>
    <x v="0"/>
    <x v="0"/>
    <m/>
    <m/>
    <m/>
    <m/>
    <m/>
    <m/>
    <m/>
    <m/>
    <d v="1988-05-04T00:00:00"/>
    <s v="BENJAMIN ALONSO VEGA CARMONA"/>
    <s v="17625807-1"/>
    <s v="WILLIAMS ENRIQUE DOMINGUEZ BARRADA"/>
    <d v="2018-02-05T00:00:00"/>
    <d v="2018-02-23T00:00:00"/>
    <s v="S"/>
    <d v="2018-02-27T00:00:00"/>
    <s v="DAMACAYD"/>
    <s v="DAMACAYD"/>
    <n v="19002"/>
    <s v="danilo.macaya@consultor.wom.cl"/>
    <m/>
    <m/>
    <n v="19"/>
    <s v="Julia Arancibia"/>
    <x v="1"/>
    <s v="Diurno"/>
    <n v="1"/>
    <d v="2021-03-01T00:00:00"/>
    <n v="1098"/>
    <d v="2018-04-03T00:00:00"/>
    <s v=""/>
    <d v="2018-02-01T00:00:00"/>
    <s v="Si"/>
    <s v="Si"/>
  </r>
  <r>
    <s v="Holdtech"/>
    <x v="2"/>
    <s v="Gestión EPA"/>
    <s v="La Serena"/>
    <s v="19347445"/>
    <s v="4"/>
    <s v="19347445-4"/>
    <s v="BSMONDAA"/>
    <s v="BASTIAN SALVADOR MONDACA ADONES"/>
    <s v="BASTIAN SALVADOR"/>
    <s v="MONDACA ADONES"/>
    <x v="0"/>
    <x v="0"/>
    <m/>
    <m/>
    <m/>
    <m/>
    <m/>
    <m/>
    <m/>
    <m/>
    <d v="1996-01-16T00:00:00"/>
    <s v="BENJAMIN ALONSO VEGA CARMONA"/>
    <s v="17625807-1"/>
    <s v="WILLIAMS ENRIQUE DOMINGUEZ BARRADA"/>
    <d v="2018-02-21T00:00:00"/>
    <d v="2018-03-12T00:00:00"/>
    <s v="S"/>
    <d v="2018-03-15T00:00:00"/>
    <s v="BSMONDAA"/>
    <s v="BSMONDAA"/>
    <n v="19086"/>
    <s v="bastian.mondaca@consultor.wom.cl"/>
    <m/>
    <m/>
    <n v="20"/>
    <s v="Katterine Cuadra"/>
    <x v="1"/>
    <s v="Diurno"/>
    <n v="1"/>
    <d v="2021-03-01T00:00:00"/>
    <n v="1082"/>
    <m/>
    <s v=""/>
    <d v="2018-03-01T00:00:00"/>
    <s v="Si"/>
    <s v="Si"/>
  </r>
  <r>
    <s v="Holdtech"/>
    <x v="2"/>
    <s v="Gestión EPA"/>
    <s v="La Serena"/>
    <s v="19256499"/>
    <s v="9"/>
    <s v="19256499-9"/>
    <s v="CNVARASA"/>
    <s v="CAROLINA NICOLE VARAS AGUILERA"/>
    <s v="CAROLINA NICOLE"/>
    <s v="VARAS AGUILERA"/>
    <x v="0"/>
    <x v="0"/>
    <m/>
    <m/>
    <m/>
    <m/>
    <m/>
    <m/>
    <m/>
    <m/>
    <d v="1995-11-10T00:00:00"/>
    <s v="BENJAMIN ALONSO VEGA CARMONA"/>
    <s v="17625807-1"/>
    <s v="WILLIAMS ENRIQUE DOMINGUEZ BARRADA"/>
    <d v="2019-03-27T00:00:00"/>
    <d v="2019-04-19T00:00:00"/>
    <m/>
    <d v="2019-04-23T00:00:00"/>
    <s v="CNVARASA"/>
    <s v="CNVARASA"/>
    <n v="19186"/>
    <s v="carolina.varas@consultor.wom.cl"/>
    <m/>
    <m/>
    <n v="54"/>
    <s v="Maria Fernanda Diaz"/>
    <x v="1"/>
    <s v="Diurno"/>
    <n v="1"/>
    <d v="2021-03-01T00:00:00"/>
    <n v="678"/>
    <m/>
    <s v=""/>
    <d v="2019-04-01T00:00:00"/>
    <s v="Si"/>
    <s v="Si"/>
  </r>
  <r>
    <s v="Holdtech"/>
    <x v="2"/>
    <s v="Gestión EPA"/>
    <s v="La Serena"/>
    <s v="14364668"/>
    <s v="8"/>
    <s v="14364668-8"/>
    <s v="FJBAILEA"/>
    <s v="FRANCISCO JAVIER BAILEZ ARAVENA"/>
    <s v="FRANCISCO JAVIER"/>
    <s v="BAILEZ ARAVENA "/>
    <x v="0"/>
    <x v="0"/>
    <m/>
    <m/>
    <m/>
    <m/>
    <m/>
    <m/>
    <m/>
    <m/>
    <d v="1981-07-19T00:00:00"/>
    <s v="BENJAMIN ALONSO VEGA CARMONA"/>
    <s v="17625807-1"/>
    <s v="WILLIAMS ENRIQUE DOMINGUEZ BARRADA"/>
    <d v="2020-07-13T00:00:00"/>
    <d v="2020-07-24T00:00:00"/>
    <m/>
    <d v="2020-07-27T00:00:00"/>
    <s v="FJBAILEA"/>
    <s v="FJBAILEA"/>
    <n v="19388"/>
    <s v="francisco.bailez@consultor.wom.cl"/>
    <m/>
    <m/>
    <n v="78"/>
    <s v="Maria Fernanda Diaz"/>
    <x v="1"/>
    <s v="Diurno"/>
    <n v="1"/>
    <d v="2021-03-01T00:00:00"/>
    <n v="217"/>
    <m/>
    <s v=""/>
    <d v="2020-07-01T00:00:00"/>
    <s v="Si"/>
    <s v="Si"/>
  </r>
  <r>
    <s v="Holdtech"/>
    <x v="2"/>
    <s v="Gestión EPA"/>
    <s v="La Serena"/>
    <s v="26802293"/>
    <s v="7"/>
    <s v="26802293-7"/>
    <s v="MECARTAR"/>
    <s v="MIGUEL EDUARDO CARTA RIVERA"/>
    <s v="MIGUEL EDUARDO "/>
    <s v="CARTA RIVERA"/>
    <x v="0"/>
    <x v="0"/>
    <m/>
    <m/>
    <m/>
    <m/>
    <m/>
    <m/>
    <m/>
    <m/>
    <d v="1978-11-28T00:00:00"/>
    <s v="BENJAMIN ALONSO VEGA CARMONA"/>
    <s v="17625807-1"/>
    <s v="WILLIAMS ENRIQUE DOMINGUEZ BARRADA"/>
    <d v="2020-07-23T00:00:00"/>
    <d v="2020-08-06T00:00:00"/>
    <m/>
    <d v="2020-08-07T00:00:00"/>
    <s v="MECARTAR"/>
    <s v="MECARTAR"/>
    <n v="19433"/>
    <s v="miguel.carta@consultor.wom.cl"/>
    <m/>
    <m/>
    <n v="81"/>
    <s v="Daniela Castillo"/>
    <x v="1"/>
    <s v="Diurno"/>
    <n v="1"/>
    <d v="2021-03-01T00:00:00"/>
    <n v="206"/>
    <d v="2020-08-19T00:00:00"/>
    <s v=""/>
    <d v="2020-08-01T00:00:00"/>
    <s v="Si"/>
    <s v="Si"/>
  </r>
  <r>
    <s v="Holdtech"/>
    <x v="2"/>
    <s v="Gestión EPA"/>
    <s v="La Serena"/>
    <s v="33142402"/>
    <s v="1"/>
    <s v="33142402-1"/>
    <s v="HJGARCRI"/>
    <s v="HECTOR JESUS GARCIA RAVELO"/>
    <s v="HECTOR JESUS"/>
    <s v="GARCIA RAVELO"/>
    <x v="0"/>
    <x v="0"/>
    <m/>
    <m/>
    <m/>
    <m/>
    <m/>
    <m/>
    <m/>
    <m/>
    <d v="1993-09-22T00:00:00"/>
    <s v="BENJAMIN ALONSO VEGA CARMONA"/>
    <s v="17625807-1"/>
    <s v="WILLIAMS ENRIQUE DOMINGUEZ BARRADA"/>
    <d v="2019-01-08T00:00:00"/>
    <d v="2019-01-23T00:00:00"/>
    <m/>
    <d v="2019-01-24T00:00:00"/>
    <s v="HJGARCRI"/>
    <s v="HJGARCRI"/>
    <n v="19021"/>
    <s v="hector.garcia.r@consultor.wom.cl"/>
    <m/>
    <m/>
    <s v="09 RRSS"/>
    <s v="Gabriela Toro"/>
    <x v="1"/>
    <s v="Diurno"/>
    <n v="1"/>
    <d v="2021-03-01T00:00:00"/>
    <n v="767"/>
    <m/>
    <s v=""/>
    <d v="2019-01-01T00:00:00"/>
    <s v="Si"/>
    <s v="Si"/>
  </r>
  <r>
    <s v="Holdtech"/>
    <x v="2"/>
    <s v="Masivo"/>
    <s v="La Serena"/>
    <s v="26855971"/>
    <s v="K"/>
    <s v="26855971-K"/>
    <s v="GDBARRIT"/>
    <s v="GABRIELA DAYAN BARRIOS TREJO"/>
    <s v="GABRIELA DAYAN"/>
    <s v="BARRIOS TREJO"/>
    <x v="0"/>
    <x v="0"/>
    <m/>
    <m/>
    <m/>
    <m/>
    <m/>
    <m/>
    <m/>
    <m/>
    <s v="08/04/1996"/>
    <s v="BENJAMIN ALONSO VEGA CARMONA"/>
    <s v="17625807-1"/>
    <s v="WILLIAMS ENRIQUE DOMINGUEZ BARRADA"/>
    <d v="2019-07-25T00:00:00"/>
    <d v="2019-08-14T00:00:00"/>
    <m/>
    <d v="2019-08-19T00:00:00"/>
    <s v="GDBARRIT"/>
    <s v="GDBARRIT"/>
    <n v="19168"/>
    <s v="gabriela.barrios@consultor.wom.cl"/>
    <m/>
    <m/>
    <s v="11 RRSS"/>
    <s v="Jeremy Torres"/>
    <x v="1"/>
    <s v="Diurno"/>
    <n v="1"/>
    <d v="2021-03-01T00:00:00"/>
    <n v="560"/>
    <d v="2020-12-07T00:00:00"/>
    <s v=""/>
    <d v="2019-08-01T00:00:00"/>
    <s v="Si"/>
    <s v="Si"/>
  </r>
  <r>
    <s v="Holdtech"/>
    <x v="2"/>
    <s v="Gestión EPA"/>
    <s v="La Serena"/>
    <s v="26281965"/>
    <s v="5"/>
    <s v="26281965-5"/>
    <s v="DEBETANV"/>
    <s v="DANIEL ERNESTO BETANCOURT VILLAHERMOSA"/>
    <s v="DANIEL ERNESTO"/>
    <s v="BETANCOURT VILLAHERMOSA"/>
    <x v="0"/>
    <x v="0"/>
    <m/>
    <m/>
    <m/>
    <m/>
    <m/>
    <m/>
    <m/>
    <m/>
    <s v="06/02/1984"/>
    <s v="BENJAMIN ALONSO VEGA CARMONA"/>
    <s v="17625807-1"/>
    <s v="WILLIAMS ENRIQUE DOMINGUEZ BARRADA"/>
    <d v="2019-07-25T00:00:00"/>
    <d v="2019-08-14T00:00:00"/>
    <m/>
    <d v="2019-08-19T00:00:00"/>
    <s v="DEBETANV"/>
    <s v="DEBETANV"/>
    <n v="19149"/>
    <s v="daniel.betancourt@consultor.wom.cl"/>
    <m/>
    <m/>
    <s v="11 RRSS"/>
    <s v="Jeremy Torres"/>
    <x v="1"/>
    <s v="Diurno"/>
    <n v="1"/>
    <d v="2021-03-01T00:00:00"/>
    <n v="560"/>
    <m/>
    <s v=""/>
    <d v="2019-08-01T00:00:00"/>
    <s v="Si"/>
    <s v="Si"/>
  </r>
  <r>
    <s v="Holdtech"/>
    <x v="2"/>
    <s v="Gestión EPA"/>
    <s v="La Serena"/>
    <s v="26572967"/>
    <s v="3"/>
    <s v="26572967-3"/>
    <s v="ADRUIZM"/>
    <s v="ANDRY DANIEL RUIZ MOLINA"/>
    <s v="ANDRY DANIEL"/>
    <s v="RUIZ MOLINA"/>
    <x v="0"/>
    <x v="0"/>
    <m/>
    <m/>
    <m/>
    <m/>
    <m/>
    <m/>
    <m/>
    <m/>
    <s v="30/09/1994"/>
    <s v="BENJAMIN ALONSO VEGA CARMONA"/>
    <s v="17625807-1"/>
    <s v="WILLIAMS ENRIQUE DOMINGUEZ BARRADA"/>
    <d v="2019-12-11T00:00:00"/>
    <d v="2020-01-03T00:00:00"/>
    <m/>
    <d v="2020-01-06T00:00:00"/>
    <s v="ADRUIZM"/>
    <s v="ADRUIZM"/>
    <n v="19373"/>
    <s v="andry.ruiz@consultor.wom.cl"/>
    <m/>
    <m/>
    <s v="14 RRSS"/>
    <s v="Elizabeth Castillo"/>
    <x v="1"/>
    <s v="Diurno"/>
    <n v="1"/>
    <d v="2021-03-01T00:00:00"/>
    <n v="420"/>
    <m/>
    <s v=""/>
    <d v="2020-01-01T00:00:00"/>
    <s v="Si"/>
    <s v="Si"/>
  </r>
  <r>
    <s v="Holdtech"/>
    <x v="2"/>
    <s v="Gestión EPA"/>
    <s v="La Serena"/>
    <s v="18399632"/>
    <s v="0"/>
    <s v="18399632-0"/>
    <s v="BLLISERC"/>
    <s v="BARBARA LISBETH LISERA CASTILLO"/>
    <s v="BARBARA LISBETH"/>
    <s v="LISERA CASTILLO "/>
    <x v="0"/>
    <x v="0"/>
    <m/>
    <m/>
    <m/>
    <m/>
    <m/>
    <m/>
    <m/>
    <m/>
    <s v="04/11/1993"/>
    <s v="BENJAMIN ALONSO VEGA CARMONA"/>
    <s v="17625807-1"/>
    <s v="WILLIAMS ENRIQUE DOMINGUEZ BARRADA"/>
    <d v="2019-12-11T00:00:00"/>
    <d v="2020-01-03T00:00:00"/>
    <m/>
    <d v="2020-01-06T00:00:00"/>
    <s v="BLLISERC"/>
    <s v="BLLISERC"/>
    <n v="19363"/>
    <s v="barbara.lisera@consultor.wom.cl"/>
    <m/>
    <m/>
    <s v="14 RRSS"/>
    <s v="Elizabeth Castillo"/>
    <x v="1"/>
    <s v="Diurno"/>
    <n v="1"/>
    <d v="2021-03-01T00:00:00"/>
    <n v="420"/>
    <m/>
    <s v=""/>
    <d v="2020-01-01T00:00:00"/>
    <s v="Si"/>
    <s v="Si"/>
  </r>
  <r>
    <s v="Holdtech"/>
    <x v="2"/>
    <s v="Gestión EPA"/>
    <s v="La Serena"/>
    <s v="26798285"/>
    <s v="6"/>
    <s v="26798285-6"/>
    <s v="JDPEREZI"/>
    <s v="JENNIFER DEL CARMEN PEREZ INOJOZA"/>
    <s v="JENNIFER DEL CARMEN"/>
    <s v="PEREZ INOJOZA"/>
    <x v="0"/>
    <x v="0"/>
    <m/>
    <m/>
    <m/>
    <m/>
    <m/>
    <m/>
    <m/>
    <m/>
    <d v="1990-05-29T00:00:00"/>
    <s v="BENJAMIN ALONSO VEGA CARMONA"/>
    <s v="17625807-1"/>
    <s v="WILLIAMS ENRIQUE DOMINGUEZ BARRADA"/>
    <d v="2020-04-02T00:00:00"/>
    <d v="2020-04-17T00:00:00"/>
    <m/>
    <d v="2020-04-20T00:00:00"/>
    <s v="JDPEREZI"/>
    <s v="JDPEREZI"/>
    <n v="19387"/>
    <s v="jennifer.perez@consultor.wom.cl"/>
    <m/>
    <m/>
    <s v="16 RRSS"/>
    <s v="Daniela Castillo"/>
    <x v="1"/>
    <s v="Diurno"/>
    <n v="1"/>
    <d v="2021-03-01T00:00:00"/>
    <n v="315"/>
    <m/>
    <s v=""/>
    <d v="2020-04-01T00:00:00"/>
    <s v="Si"/>
    <s v="Si"/>
  </r>
  <r>
    <s v="Holdtech"/>
    <x v="2"/>
    <s v="Gestión EPA"/>
    <s v="La Serena"/>
    <s v="27088655"/>
    <s v="8"/>
    <s v="27088655-8"/>
    <s v="MMNUNEZS"/>
    <s v="MAYLIN MARGARETH NUÑEZ SANZONETTY"/>
    <s v="MAYLIN MARGARETH"/>
    <s v="NUÑEZ SANZONETTY"/>
    <x v="0"/>
    <x v="0"/>
    <m/>
    <m/>
    <m/>
    <m/>
    <m/>
    <m/>
    <m/>
    <m/>
    <s v="01-09-1988"/>
    <s v="BENJAMIN ALONSO VEGA CARMONA"/>
    <s v="17625807-1"/>
    <s v="WILLIAMS ENRIQUE DOMINGUEZ BARRADA"/>
    <d v="2020-08-12T00:00:00"/>
    <d v="2020-08-27T00:00:00"/>
    <m/>
    <d v="2020-08-28T00:00:00"/>
    <s v="MMNUNEZS"/>
    <s v="MMNUNEZS"/>
    <n v="19431"/>
    <s v="maylin.nunez@consultor.wom.cl"/>
    <m/>
    <m/>
    <s v="18 RRSS"/>
    <s v="Daniela Castillo"/>
    <x v="1"/>
    <s v="Diurno"/>
    <n v="1"/>
    <d v="2021-03-01T00:00:00"/>
    <n v="185"/>
    <m/>
    <s v=""/>
    <d v="2020-08-01T00:00:00"/>
    <s v="Si"/>
    <s v="No"/>
  </r>
  <r>
    <s v="Holdtech"/>
    <x v="2"/>
    <s v="Gestión EPA"/>
    <s v="La Serena"/>
    <s v="19443986"/>
    <s v="5"/>
    <s v="19443986-5"/>
    <s v="AALAGOSD"/>
    <s v="AMELIA ALEJANDRA LAGOS DELGADO"/>
    <s v="AMELIA ALEJANDRA"/>
    <s v="LAGOS DELGADO"/>
    <x v="0"/>
    <x v="2"/>
    <s v="Licencia"/>
    <s v="Enfermedad común"/>
    <m/>
    <m/>
    <d v="2021-02-14T00:00:00"/>
    <d v="2021-03-15T00:00:00"/>
    <m/>
    <m/>
    <d v="1996-07-02T00:00:00"/>
    <s v="BENJAMIN ALONSO VEGA CARMONA"/>
    <s v="17625807-1"/>
    <s v="WILLIAMS ENRIQUE DOMINGUEZ BARRADA"/>
    <d v="2018-11-22T00:00:00"/>
    <d v="2018-12-12T00:00:00"/>
    <m/>
    <d v="2018-12-14T00:00:00"/>
    <s v="AALAGOSD"/>
    <s v="AALAGOSD"/>
    <n v="19037"/>
    <s v="amelia.lagos@consultor.wom.cl"/>
    <m/>
    <m/>
    <n v="44"/>
    <s v="Yesenia Sepulveda"/>
    <x v="1"/>
    <s v="Diurno"/>
    <n v="1"/>
    <d v="2021-03-01T00:00:00"/>
    <n v="808"/>
    <d v="2019-11-07T00:00:00"/>
    <s v=""/>
    <d v="2018-12-01T00:00:00"/>
    <s v="Si"/>
    <s v="Si"/>
  </r>
  <r>
    <s v="Holdtech"/>
    <x v="2"/>
    <s v="Gestión EPA"/>
    <s v="La Serena"/>
    <s v="17768058"/>
    <s v="3"/>
    <s v="17768058-3"/>
    <s v="MCMOLINF"/>
    <s v="MARCELA CAROLINA MOLINA FUENTEALBA"/>
    <s v="MARCELA CAROLINA"/>
    <s v="MOLINA FUENTEALBA"/>
    <x v="0"/>
    <x v="2"/>
    <s v="Licencia"/>
    <s v="Enfermedad común"/>
    <m/>
    <m/>
    <d v="2021-02-24T00:00:00"/>
    <d v="2021-03-06T00:00:00"/>
    <m/>
    <m/>
    <d v="1990-12-10T00:00:00"/>
    <s v="BENJAMIN ALONSO VEGA CARMONA"/>
    <s v="17625807-1"/>
    <s v="WILLIAMS ENRIQUE DOMINGUEZ BARRADA"/>
    <d v="2019-03-18T00:00:00"/>
    <d v="2019-04-08T00:00:00"/>
    <m/>
    <d v="2019-04-13T00:00:00"/>
    <s v="MCMOLINF"/>
    <s v="MCMOLINF"/>
    <n v="19160"/>
    <s v="marcela.molina@consultor.wom.cl"/>
    <m/>
    <m/>
    <n v="53"/>
    <s v="America Quinteros"/>
    <x v="1"/>
    <s v="Diurno"/>
    <n v="1"/>
    <d v="2021-03-01T00:00:00"/>
    <n v="688"/>
    <m/>
    <s v=""/>
    <d v="2019-04-01T00:00:00"/>
    <s v="Si"/>
    <s v="Si"/>
  </r>
  <r>
    <s v="Holdtech"/>
    <x v="2"/>
    <s v="Gestión EPA"/>
    <s v="La Serena"/>
    <s v="27181563"/>
    <s v="8"/>
    <s v="27181563-8"/>
    <s v="FAZOZAYC"/>
    <s v="FABIOLA ANDREINA ZOZAYA CARETTO"/>
    <s v="FABIOLA ANDREINA"/>
    <s v="ZOZAYA CARETTO"/>
    <x v="0"/>
    <x v="6"/>
    <s v="Entrenamiento"/>
    <m/>
    <m/>
    <m/>
    <m/>
    <m/>
    <m/>
    <m/>
    <d v="1990-02-17T00:00:00"/>
    <s v="BENJAMIN ALONSO VEGA CARMONA"/>
    <s v="17625807-1"/>
    <s v="WILLIAMS ENRIQUE DOMINGUEZ BARRADA"/>
    <d v="2020-04-02T00:00:00"/>
    <d v="2020-04-17T00:00:00"/>
    <m/>
    <d v="2020-04-20T00:00:00"/>
    <s v="FAZOZAYC"/>
    <s v="FAZOZAYC"/>
    <n v="19386"/>
    <s v="fabiola.zozaya@consultor.wom.cl"/>
    <m/>
    <m/>
    <s v="16 RRSS"/>
    <s v="Daniela Castillo"/>
    <x v="1"/>
    <s v="Diurno"/>
    <n v="1"/>
    <d v="2021-03-01T00:00:00"/>
    <n v="315"/>
    <m/>
    <s v=""/>
    <d v="2020-04-01T00:00:00"/>
    <s v="Si"/>
    <s v="Si"/>
  </r>
  <r>
    <s v="Holdtech"/>
    <x v="2"/>
    <s v="Gestión EPA"/>
    <s v="La Serena"/>
    <s v="17452770"/>
    <s v="9"/>
    <s v="17452770-9"/>
    <s v="HAMUNOZP"/>
    <s v="HELIO ADAN MUÑOZ PAZ"/>
    <s v="HELIO ADAN"/>
    <s v="MUÑOZ PAZ "/>
    <x v="1"/>
    <x v="3"/>
    <s v="Renuncia"/>
    <s v="Renuncia voluntaria"/>
    <d v="2020-12-30T00:00:00"/>
    <m/>
    <m/>
    <m/>
    <m/>
    <m/>
    <d v="1990-04-15T00:00:00"/>
    <s v="BENJAMIN ALONSO VEGA CARMONA"/>
    <s v="17625807-1"/>
    <s v="WILLIAMS ENRIQUE DOMINGUEZ BARRADA"/>
    <d v="2020-07-13T00:00:00"/>
    <d v="2020-07-24T00:00:00"/>
    <m/>
    <d v="2020-07-27T00:00:00"/>
    <s v="HAMUNOZP"/>
    <s v="HAMUNOZP"/>
    <n v="19284"/>
    <s v="helio.munoz@consultor.wom.cl"/>
    <m/>
    <m/>
    <n v="78"/>
    <s v="Maria Fernanda Diaz"/>
    <x v="1"/>
    <s v="Diurno"/>
    <n v="1"/>
    <d v="2021-03-01T00:00:00"/>
    <n v="217"/>
    <m/>
    <d v="2020-12-01T00:00:00"/>
    <d v="2020-07-01T00:00:00"/>
    <s v="No"/>
    <s v="Si"/>
  </r>
  <r>
    <s v="Holdtech"/>
    <x v="2"/>
    <s v="Gestión EPA"/>
    <s v="La Serena"/>
    <s v="19660209"/>
    <s v="7"/>
    <s v="19660209-7"/>
    <s v="ADALDANR"/>
    <s v="ALVARO DANIEL ALDANA RUBIO"/>
    <s v="ALVARO DANIEL"/>
    <s v="ALDANA RUBIO "/>
    <x v="1"/>
    <x v="3"/>
    <s v="Desvinculación"/>
    <s v="No Concurrencia"/>
    <d v="2020-11-26T00:00:00"/>
    <m/>
    <m/>
    <m/>
    <m/>
    <m/>
    <d v="1997-05-24T00:00:00"/>
    <s v="BENJAMIN ALONSO VEGA CARMONA"/>
    <s v="17625807-1"/>
    <s v="WILLIAMS ENRIQUE DOMINGUEZ BARRADA"/>
    <d v="2020-07-20T00:00:00"/>
    <d v="2020-07-30T00:00:00"/>
    <m/>
    <d v="2020-07-31T00:00:00"/>
    <s v="ADALDANR"/>
    <s v="ADALDANR"/>
    <n v="19409"/>
    <s v="alvaro.aldana@consultor.wom.cl"/>
    <m/>
    <m/>
    <n v="79"/>
    <s v="America Quinteros"/>
    <x v="1"/>
    <s v="Diurno"/>
    <n v="1"/>
    <d v="2021-03-01T00:00:00"/>
    <n v="213"/>
    <m/>
    <d v="2020-11-01T00:00:00"/>
    <d v="2020-07-01T00:00:00"/>
    <s v="No"/>
    <s v="No"/>
  </r>
  <r>
    <s v="Holdtech"/>
    <x v="2"/>
    <s v="Gestión EPA"/>
    <s v="La Serena"/>
    <s v="23142119"/>
    <s v="K"/>
    <s v="23142119-K"/>
    <s v="SESPINP"/>
    <s v="STEPHANIE ESPINOZA PARRA"/>
    <s v="STEPHANIE"/>
    <s v="ESPINOZA PARRA "/>
    <x v="1"/>
    <x v="3"/>
    <s v="Renuncia"/>
    <s v="Renuncia voluntaria"/>
    <d v="2021-01-19T00:00:00"/>
    <m/>
    <m/>
    <m/>
    <m/>
    <m/>
    <s v="02/08/1992"/>
    <s v="BENJAMIN ALONSO VEGA CARMONA"/>
    <s v="17625807-1"/>
    <s v="WILLIAMS ENRIQUE DOMINGUEZ BARRADA"/>
    <d v="2019-12-11T00:00:00"/>
    <d v="2020-01-03T00:00:00"/>
    <m/>
    <d v="2020-01-06T00:00:00"/>
    <s v="SESPINP"/>
    <s v="SESPINP"/>
    <n v="19376"/>
    <s v="stephanie.espinoza@consultor.wom.cl"/>
    <m/>
    <m/>
    <s v="14 RRSS"/>
    <s v="Elizabeth Castillo"/>
    <x v="1"/>
    <s v="Diurno"/>
    <n v="1"/>
    <d v="2021-03-01T00:00:00"/>
    <n v="420"/>
    <m/>
    <d v="2021-01-01T00:00:00"/>
    <d v="2020-01-01T00:00:00"/>
    <s v="No"/>
    <s v="Si"/>
  </r>
  <r>
    <s v="Holdtech"/>
    <x v="2"/>
    <s v="Gestión EPA"/>
    <s v="La Serena"/>
    <s v="19948247"/>
    <s v="5"/>
    <s v="19948247-5"/>
    <s v="JEROJASC"/>
    <s v="JOYCE ELIZABETH ROJAS CORTES"/>
    <s v="JOYCE ELIZABETH "/>
    <s v="ROJAS CORTES"/>
    <x v="1"/>
    <x v="3"/>
    <s v="Renuncia"/>
    <s v="Renuncia voluntaria"/>
    <d v="2021-02-04T00:00:00"/>
    <m/>
    <m/>
    <m/>
    <m/>
    <m/>
    <s v="05-08-1998"/>
    <s v="BENJAMIN ALONSO VEGA CARMONA"/>
    <s v="17625807-1"/>
    <s v="WILLIAMS ENRIQUE DOMINGUEZ BARRADA"/>
    <d v="2020-08-12T00:00:00"/>
    <d v="2020-08-27T00:00:00"/>
    <m/>
    <d v="2020-08-28T00:00:00"/>
    <s v="JEROJASC"/>
    <s v="JEROJASC"/>
    <n v="19449"/>
    <s v="joyce.rojas@consultor.wom.cl"/>
    <m/>
    <m/>
    <s v="18 RRSS"/>
    <s v="Daniela Castillo"/>
    <x v="1"/>
    <s v="Diurno"/>
    <n v="1"/>
    <d v="2021-03-01T00:00:00"/>
    <n v="185"/>
    <m/>
    <d v="2021-02-01T00:00:00"/>
    <d v="2020-08-01T00:00:00"/>
    <s v="No"/>
    <s v="No"/>
  </r>
  <r>
    <s v="Holdtech"/>
    <x v="3"/>
    <s v="Fibra Optica"/>
    <s v="La Serena"/>
    <s v="26396310"/>
    <s v="5"/>
    <s v="26396310-5"/>
    <s v="JLROJASP"/>
    <s v="JOSE LUIS ROJAS PEREZ"/>
    <s v="JOSE LUIS"/>
    <s v="ROJAS PEREZ"/>
    <x v="0"/>
    <x v="0"/>
    <m/>
    <m/>
    <m/>
    <s v="Reingreso RRSS"/>
    <m/>
    <m/>
    <m/>
    <m/>
    <s v="05-05-1999"/>
    <s v="ALFONSO ANTONIO PINTO ARAYA"/>
    <s v="16780392-K"/>
    <s v="WILLIAMS ENRIQUE DOMINGUEZ BARRADA"/>
    <d v="2021-01-05T00:00:00"/>
    <d v="2021-01-22T00:00:00"/>
    <m/>
    <d v="2021-01-25T00:00:00"/>
    <s v="JLROJASP"/>
    <s v="JLROJASP"/>
    <m/>
    <s v="jose.rojas.p@consultor.wom.cl"/>
    <m/>
    <m/>
    <s v="01 FO"/>
    <s v="Paola Dunn"/>
    <x v="0"/>
    <s v="Diurno"/>
    <s v=""/>
    <d v="2021-03-01T00:00:00"/>
    <n v="35"/>
    <m/>
    <s v=""/>
    <d v="2021-01-01T00:00:00"/>
    <s v="No"/>
    <s v="Si"/>
  </r>
  <r>
    <s v="Holdtech"/>
    <x v="3"/>
    <s v="Fibra Optica"/>
    <s v="La Serena"/>
    <s v="18580660"/>
    <s v="K"/>
    <s v="18580660-K"/>
    <s v="LAGARCIM"/>
    <s v="LUIS ANTONIO GARCIA MONTERO"/>
    <s v="LUIS ANTONIO"/>
    <s v="GARCIA MONTERO"/>
    <x v="0"/>
    <x v="0"/>
    <m/>
    <m/>
    <m/>
    <s v="Reingreso RRSS"/>
    <m/>
    <m/>
    <m/>
    <m/>
    <s v="05-10-1993"/>
    <s v="ALFONSO ANTONIO PINTO ARAYA"/>
    <s v="16780392-K"/>
    <s v="WILLIAMS ENRIQUE DOMINGUEZ BARRADA"/>
    <d v="2021-01-05T00:00:00"/>
    <d v="2021-01-22T00:00:00"/>
    <m/>
    <d v="2021-01-25T00:00:00"/>
    <s v="LAGARCIM"/>
    <s v="LAGARCIM"/>
    <m/>
    <s v="luis.garcia@consultor.wom.cl"/>
    <m/>
    <m/>
    <s v="01 FO"/>
    <s v="Paola Dunn"/>
    <x v="1"/>
    <s v="Diurno"/>
    <n v="1"/>
    <d v="2021-03-01T00:00:00"/>
    <n v="35"/>
    <m/>
    <s v=""/>
    <d v="2021-01-01T00:00:00"/>
    <s v="No"/>
    <s v="No"/>
  </r>
  <r>
    <s v="Holdtech"/>
    <x v="3"/>
    <s v="Fibra Optica"/>
    <s v="La Serena"/>
    <s v="25637655"/>
    <s v="5"/>
    <s v="25637655-5"/>
    <s v="GARIVERM"/>
    <s v="GRACIELA ALEJANDRA RIVERA MONTES"/>
    <s v="GRACIELA ALEJANDRA"/>
    <s v="RIVERA MONTES"/>
    <x v="0"/>
    <x v="0"/>
    <m/>
    <m/>
    <m/>
    <s v="Reingreso RRSS"/>
    <m/>
    <m/>
    <m/>
    <m/>
    <s v="29-07-1997"/>
    <s v="ALFONSO ANTONIO PINTO ARAYA"/>
    <s v="16780392-K"/>
    <s v="WILLIAMS ENRIQUE DOMINGUEZ BARRADA"/>
    <d v="2021-01-05T00:00:00"/>
    <d v="2021-01-22T00:00:00"/>
    <m/>
    <d v="2021-01-25T00:00:00"/>
    <s v="GARIVERM"/>
    <s v="GARIVERM"/>
    <m/>
    <s v="graciela.rivera@consultor.wom.cl"/>
    <m/>
    <m/>
    <s v="01 FO"/>
    <s v="Paola Dunn"/>
    <x v="0"/>
    <s v="Diurno"/>
    <s v=""/>
    <d v="2021-03-01T00:00:00"/>
    <n v="35"/>
    <m/>
    <s v=""/>
    <d v="2021-01-01T00:00:00"/>
    <s v="No"/>
    <s v="Si"/>
  </r>
  <r>
    <s v="Holdtech"/>
    <x v="3"/>
    <s v="Fibra Optica"/>
    <s v="La Serena"/>
    <s v="18757908"/>
    <s v="2"/>
    <s v="18757908-2"/>
    <s v="JACORTEG"/>
    <s v="JAMES ALBERT CORTES GONZALEZ"/>
    <s v="JAMES ALBERT "/>
    <s v="CORTES GONZALEZ"/>
    <x v="0"/>
    <x v="0"/>
    <m/>
    <m/>
    <m/>
    <m/>
    <m/>
    <m/>
    <m/>
    <m/>
    <s v="16-06-1994"/>
    <s v="ALFONSO ANTONIO PINTO ARAYA"/>
    <s v="16780392-K"/>
    <s v="WILLIAMS ENRIQUE DOMINGUEZ BARRADA"/>
    <d v="2021-01-05T00:00:00"/>
    <d v="2021-01-22T00:00:00"/>
    <m/>
    <d v="2021-01-25T00:00:00"/>
    <s v="JACORTEG"/>
    <s v="JACORTEG"/>
    <n v="19390"/>
    <s v="james.cortes@consultor.wom.cl"/>
    <m/>
    <m/>
    <s v="01 FO"/>
    <s v="Paola Dunn"/>
    <x v="1"/>
    <s v="Diurno"/>
    <n v="1"/>
    <d v="2021-03-01T00:00:00"/>
    <n v="35"/>
    <m/>
    <s v=""/>
    <d v="2021-01-01T00:00:00"/>
    <s v="No"/>
    <s v="No"/>
  </r>
  <r>
    <s v="Holdtech"/>
    <x v="3"/>
    <s v="Fibra Optica"/>
    <s v="La Serena"/>
    <s v="18461646"/>
    <s v="7"/>
    <s v="18461646-7"/>
    <s v="AFARCEK"/>
    <s v="ALEX FRANCISCO ARCE KONIG"/>
    <s v="ALEX FRANCISCO "/>
    <s v="ARCE KONIG"/>
    <x v="0"/>
    <x v="1"/>
    <m/>
    <m/>
    <m/>
    <m/>
    <m/>
    <m/>
    <m/>
    <m/>
    <s v="15-05-1993"/>
    <s v="Paola Dunn"/>
    <m/>
    <s v=""/>
    <d v="2021-02-17T00:00:00"/>
    <m/>
    <m/>
    <m/>
    <s v="AFARCEK"/>
    <s v="AFARCEK"/>
    <m/>
    <s v="alex.arce@consultor.wom.cl"/>
    <m/>
    <m/>
    <s v="02 FO"/>
    <s v="Paola Dunn"/>
    <x v="2"/>
    <m/>
    <s v=""/>
    <d v="2021-03-01T00:00:00"/>
    <s v=""/>
    <m/>
    <s v=""/>
    <s v=""/>
    <s v="Si"/>
    <s v="No"/>
  </r>
  <r>
    <s v="Holdtech"/>
    <x v="3"/>
    <s v="Fibra Optica"/>
    <s v="La Serena"/>
    <s v="17173404"/>
    <s v="5"/>
    <s v="17173404-5"/>
    <s v="AAZEPEDZ"/>
    <s v="ARNOLD ANDRES ZEPEDA ZARRICUETA"/>
    <s v="ARNOLD ANDRES "/>
    <s v="ZEPEDA ZARRICUETA"/>
    <x v="0"/>
    <x v="1"/>
    <m/>
    <m/>
    <m/>
    <m/>
    <m/>
    <m/>
    <m/>
    <m/>
    <s v="12-12-1988"/>
    <s v="Paola Dunn"/>
    <m/>
    <s v=""/>
    <d v="2021-02-17T00:00:00"/>
    <m/>
    <m/>
    <m/>
    <s v="AAZEPEDZ"/>
    <s v="AAZEPEDZ"/>
    <m/>
    <s v="arnold.zepeda@consultor.wom.cl"/>
    <m/>
    <m/>
    <s v="02 FO"/>
    <s v="Paola Dunn"/>
    <x v="2"/>
    <m/>
    <s v=""/>
    <d v="2021-03-01T00:00:00"/>
    <s v=""/>
    <m/>
    <s v=""/>
    <s v=""/>
    <s v="Si"/>
    <s v="No"/>
  </r>
  <r>
    <s v="Holdtech"/>
    <x v="3"/>
    <s v="Fibra Optica"/>
    <s v="La Serena"/>
    <s v="20313559"/>
    <s v="9"/>
    <s v="20313559-9"/>
    <s v=" DDOLIVAC"/>
    <s v="DARLYN DENNIS OLIVARES CASTILLO"/>
    <s v="DARLYN DENNIS "/>
    <s v="OLIVARES CASTILLO"/>
    <x v="0"/>
    <x v="1"/>
    <m/>
    <m/>
    <m/>
    <m/>
    <m/>
    <m/>
    <m/>
    <m/>
    <s v="26-01-2001"/>
    <s v="Paola Dunn"/>
    <m/>
    <s v=""/>
    <d v="2021-02-17T00:00:00"/>
    <m/>
    <m/>
    <m/>
    <s v=" DDOLIVAC"/>
    <s v=" DDOLIVAC"/>
    <m/>
    <s v=" darlyn.olivares@consultor.wom.cl"/>
    <m/>
    <m/>
    <s v="02 FO"/>
    <s v="Paola Dunn"/>
    <x v="2"/>
    <m/>
    <s v=""/>
    <d v="2021-03-01T00:00:00"/>
    <s v=""/>
    <m/>
    <s v=""/>
    <s v=""/>
    <s v="Si"/>
    <s v="No"/>
  </r>
  <r>
    <s v="Holdtech"/>
    <x v="3"/>
    <s v="Fibra Optica"/>
    <s v="La Serena"/>
    <s v="20618459"/>
    <s v="0"/>
    <s v="20618459-0"/>
    <s v="EAMOLINR"/>
    <s v="EMILIA ANGELES MOLINA ROJAS"/>
    <s v="EMILIA ANGELES "/>
    <s v="MOLINA ROJAS"/>
    <x v="0"/>
    <x v="1"/>
    <m/>
    <m/>
    <m/>
    <m/>
    <m/>
    <m/>
    <m/>
    <m/>
    <s v="13-11-2000"/>
    <s v="Paola Dunn"/>
    <m/>
    <s v=""/>
    <d v="2021-02-17T00:00:00"/>
    <m/>
    <m/>
    <m/>
    <s v="EAMOLINR"/>
    <s v="EAMOLINR"/>
    <n v="19083"/>
    <s v="emilia.molina@consultor.wom.cl"/>
    <m/>
    <m/>
    <s v="02 FO"/>
    <s v="Paola Dunn"/>
    <x v="2"/>
    <m/>
    <s v=""/>
    <d v="2021-03-01T00:00:00"/>
    <s v=""/>
    <m/>
    <s v=""/>
    <s v=""/>
    <s v="Si"/>
    <s v="No"/>
  </r>
  <r>
    <s v="Holdtech"/>
    <x v="3"/>
    <s v="Fibra Optica"/>
    <s v="La Serena"/>
    <s v="17579081"/>
    <s v="0"/>
    <s v="17579081-0"/>
    <s v="EAFILIDM"/>
    <s v="ERNESTO ANDRES FILIDEI MONTOYA"/>
    <s v="ERNESTO ANDRES"/>
    <s v=" FILIDEI MONTOYA"/>
    <x v="0"/>
    <x v="1"/>
    <m/>
    <m/>
    <m/>
    <m/>
    <m/>
    <m/>
    <m/>
    <m/>
    <s v="29-08-1990"/>
    <s v="Paola Dunn"/>
    <m/>
    <s v=""/>
    <d v="2021-02-17T00:00:00"/>
    <m/>
    <m/>
    <m/>
    <s v="EAFILIDM"/>
    <s v="EAFILIDM"/>
    <n v="19088"/>
    <s v="ernesto.filidei@consultor.wom.cl"/>
    <m/>
    <m/>
    <s v="02 FO"/>
    <s v="Paola Dunn"/>
    <x v="2"/>
    <m/>
    <s v=""/>
    <d v="2021-03-01T00:00:00"/>
    <s v=""/>
    <m/>
    <s v=""/>
    <s v=""/>
    <s v="Si"/>
    <s v="No"/>
  </r>
  <r>
    <s v="Holdtech"/>
    <x v="3"/>
    <s v="Fibra Optica"/>
    <s v="La Serena"/>
    <s v="19349084"/>
    <s v="0"/>
    <s v="19349084-0"/>
    <s v="FNJIMENR"/>
    <s v="FRANCHESCA NICOLE JIMENEZ RODRIGUEZ"/>
    <s v="FRANCHESCA NICOLE "/>
    <s v="JIMENEZ RODRIGUEZ"/>
    <x v="0"/>
    <x v="1"/>
    <m/>
    <m/>
    <m/>
    <m/>
    <m/>
    <m/>
    <m/>
    <m/>
    <s v="10-09-1996"/>
    <s v="Paola Dunn"/>
    <m/>
    <s v=""/>
    <d v="2021-02-17T00:00:00"/>
    <m/>
    <m/>
    <m/>
    <s v="FNJIMENR"/>
    <s v="FNJIMENR"/>
    <n v="19111"/>
    <s v="franchesca.jimenez@consultor.wom.cl"/>
    <m/>
    <m/>
    <s v="02 FO"/>
    <s v="Paola Dunn"/>
    <x v="2"/>
    <m/>
    <s v=""/>
    <d v="2021-03-01T00:00:00"/>
    <s v=""/>
    <m/>
    <s v=""/>
    <s v=""/>
    <s v="Si"/>
    <s v="No"/>
  </r>
  <r>
    <s v="Holdtech"/>
    <x v="3"/>
    <s v="Fibra Optica"/>
    <s v="La Serena"/>
    <s v="19258389"/>
    <s v="6"/>
    <s v="19258389-6"/>
    <s v="JFCORTEM"/>
    <s v="JAVIERA FRANCISCA CORTEZ MUÑOZ"/>
    <s v="JAVIERA FRANCISCA"/>
    <s v=" CORTEZ MUÑOZ"/>
    <x v="0"/>
    <x v="1"/>
    <m/>
    <m/>
    <m/>
    <m/>
    <m/>
    <m/>
    <m/>
    <m/>
    <s v="16-09-1996"/>
    <s v="Paola Dunn"/>
    <m/>
    <s v=""/>
    <d v="2021-02-17T00:00:00"/>
    <m/>
    <m/>
    <m/>
    <s v="JFCORTEM"/>
    <s v="JFCORTEM"/>
    <n v="19200"/>
    <s v="javiera.cortez@consultor.wom.cl"/>
    <m/>
    <m/>
    <s v="02 FO"/>
    <s v="Paola Dunn"/>
    <x v="2"/>
    <m/>
    <s v=""/>
    <d v="2021-03-01T00:00:00"/>
    <s v=""/>
    <m/>
    <s v=""/>
    <s v=""/>
    <s v="Si"/>
    <s v="No"/>
  </r>
  <r>
    <s v="Holdtech"/>
    <x v="3"/>
    <s v="Fibra Optica"/>
    <s v="La Serena"/>
    <s v="16238101"/>
    <s v="6"/>
    <s v="16238101-6"/>
    <s v="JMHENRIR"/>
    <s v="JOSE MARIO HENRIQUEZ RUBIO"/>
    <s v="JOSE MARIO "/>
    <s v="HENRIQUEZ RUBIO"/>
    <x v="0"/>
    <x v="1"/>
    <m/>
    <m/>
    <m/>
    <m/>
    <m/>
    <m/>
    <m/>
    <m/>
    <s v="05-06-1985"/>
    <s v="Paola Dunn"/>
    <m/>
    <s v=""/>
    <d v="2021-02-17T00:00:00"/>
    <m/>
    <m/>
    <m/>
    <s v="JMHENRIR"/>
    <s v="JMHENRIR"/>
    <n v="19245"/>
    <s v="jose.henriquez@consultor.wom.cl"/>
    <m/>
    <m/>
    <s v="02 FO"/>
    <s v="Paola Dunn"/>
    <x v="2"/>
    <m/>
    <s v=""/>
    <d v="2021-03-01T00:00:00"/>
    <s v=""/>
    <m/>
    <s v=""/>
    <s v=""/>
    <s v="Si"/>
    <s v="No"/>
  </r>
  <r>
    <s v="Holdtech"/>
    <x v="3"/>
    <s v="Fibra Optica"/>
    <s v="La Serena"/>
    <s v="21158137"/>
    <s v="9"/>
    <s v="21158137-9"/>
    <s v="LEMARCHP"/>
    <s v="LEANDRO EMANUEL MARCHANT PAREDES"/>
    <s v="LEANDRO EMANUEL "/>
    <s v="MARCHANT PAREDES"/>
    <x v="0"/>
    <x v="1"/>
    <m/>
    <m/>
    <m/>
    <m/>
    <m/>
    <m/>
    <m/>
    <m/>
    <s v="05-11-2002"/>
    <s v="Paola Dunn"/>
    <m/>
    <s v=""/>
    <d v="2021-02-17T00:00:00"/>
    <m/>
    <m/>
    <m/>
    <s v="LEMARCHP"/>
    <s v="LEMARCHP"/>
    <m/>
    <s v="leandro.marchant@consultor.wom.cl"/>
    <m/>
    <m/>
    <s v="02 FO"/>
    <s v="Paola Dunn"/>
    <x v="2"/>
    <m/>
    <s v=""/>
    <d v="2021-03-01T00:00:00"/>
    <s v=""/>
    <m/>
    <s v=""/>
    <s v=""/>
    <s v="Si"/>
    <s v="No"/>
  </r>
  <r>
    <s v="Holdtech"/>
    <x v="3"/>
    <s v="Fibra Optica"/>
    <s v="La Serena"/>
    <s v="19911390"/>
    <s v="9"/>
    <s v="19911390-9"/>
    <s v="LDJOFREO"/>
    <s v="LENYN'S DENYN'S DANKO VANESKO JOFRE OPAZO"/>
    <s v="LENYN'S DENYN'S DANKO VANESKO"/>
    <s v="JOFRE OPAZO"/>
    <x v="0"/>
    <x v="1"/>
    <m/>
    <m/>
    <m/>
    <m/>
    <m/>
    <m/>
    <m/>
    <m/>
    <s v="10-10-1998"/>
    <s v="Paola Dunn"/>
    <m/>
    <s v=""/>
    <d v="2021-02-17T00:00:00"/>
    <m/>
    <m/>
    <m/>
    <s v="LDJOFREO"/>
    <s v="LDJOFREO"/>
    <n v="19314"/>
    <s v="lenyn's.jofre@consultor.wom.cl"/>
    <m/>
    <m/>
    <s v="02 FO"/>
    <s v="Paola Dunn"/>
    <x v="2"/>
    <m/>
    <s v=""/>
    <d v="2021-03-01T00:00:00"/>
    <s v=""/>
    <m/>
    <s v=""/>
    <s v=""/>
    <s v="Si"/>
    <s v="No"/>
  </r>
  <r>
    <s v="Holdtech"/>
    <x v="3"/>
    <s v="Fibra Optica"/>
    <s v="La Serena"/>
    <s v="18673955"/>
    <s v="8"/>
    <s v="18673955-8"/>
    <s v="NAAMAROA"/>
    <s v="NICOLAS ANDRES AMARO AGUIRRE"/>
    <s v="NICOLAS ANDRES "/>
    <s v="AMARO AGUIRRE"/>
    <x v="0"/>
    <x v="1"/>
    <m/>
    <m/>
    <m/>
    <m/>
    <m/>
    <m/>
    <m/>
    <m/>
    <s v="14-04-1994"/>
    <s v="Paola Dunn"/>
    <m/>
    <s v=""/>
    <d v="2021-02-17T00:00:00"/>
    <m/>
    <m/>
    <m/>
    <s v="NAAMAROA"/>
    <s v="NAAMAROA"/>
    <n v="19315"/>
    <s v="nicolas.amaro@consultor.wom.cl"/>
    <m/>
    <m/>
    <s v="02 FO"/>
    <s v="Paola Dunn"/>
    <x v="2"/>
    <m/>
    <s v=""/>
    <d v="2021-03-01T00:00:00"/>
    <s v=""/>
    <m/>
    <s v=""/>
    <s v=""/>
    <s v="Si"/>
    <s v="No"/>
  </r>
  <r>
    <s v="Holdtech"/>
    <x v="3"/>
    <s v="Fibra Optica"/>
    <s v="La Serena"/>
    <s v="26923220"/>
    <s v="K"/>
    <s v="26923220-K"/>
    <s v="YTROCO"/>
    <s v="YASMARY TROCONIS"/>
    <s v="YASMARY"/>
    <s v="TROCONIS"/>
    <x v="1"/>
    <x v="3"/>
    <s v="Renuncia"/>
    <s v="Renuncia voluntaria"/>
    <d v="2021-02-13T00:00:00"/>
    <m/>
    <m/>
    <m/>
    <m/>
    <m/>
    <s v="22-10-1985"/>
    <s v="ALFONSO ANTONIO PINTO ARAYA"/>
    <s v="16780392-K"/>
    <s v="WILLIAMS ENRIQUE DOMINGUEZ BARRADA"/>
    <d v="2021-01-05T00:00:00"/>
    <d v="2021-01-22T00:00:00"/>
    <m/>
    <d v="2021-01-25T00:00:00"/>
    <s v="YTROCO"/>
    <s v="YTROCO"/>
    <n v="19210"/>
    <s v="yasmary.troconis@consultor.wom.cl"/>
    <m/>
    <m/>
    <s v="01 FO"/>
    <s v="Paola Dunn"/>
    <x v="1"/>
    <s v="Diurno"/>
    <n v="1"/>
    <d v="2021-03-01T00:00:00"/>
    <n v="35"/>
    <m/>
    <d v="2021-02-01T00:00:00"/>
    <d v="2021-01-01T00:00:00"/>
    <s v="No"/>
    <s v="No"/>
  </r>
  <r>
    <s v="Holdtech"/>
    <x v="3"/>
    <s v="Fibra Optica"/>
    <s v="La Serena"/>
    <s v="26428163"/>
    <s v="6"/>
    <s v="26428163-6"/>
    <s v="YRMALDOC"/>
    <s v="YILDA ROXANA MALDONADO CAMACHO"/>
    <s v="YILDA ROXANA"/>
    <s v="MALDONADO CAMACHO"/>
    <x v="1"/>
    <x v="5"/>
    <s v="Abandono de PEI"/>
    <m/>
    <d v="2021-01-21T00:00:00"/>
    <m/>
    <m/>
    <m/>
    <m/>
    <m/>
    <s v="22-12-1993"/>
    <s v="Paola Dunn"/>
    <m/>
    <s v=""/>
    <d v="2021-01-05T00:00:00"/>
    <m/>
    <m/>
    <m/>
    <s v="YRMALDOC"/>
    <s v="YRMALDOC"/>
    <m/>
    <s v="yilda.maldonado@consultor.wom.cl"/>
    <m/>
    <m/>
    <s v="01 FO"/>
    <s v="Paola Dunn"/>
    <x v="3"/>
    <m/>
    <s v=""/>
    <d v="2021-03-01T00:00:00"/>
    <s v=""/>
    <m/>
    <d v="2021-01-01T00:00:00"/>
    <s v=""/>
    <s v="No"/>
    <s v="No"/>
  </r>
  <r>
    <s v="Holdtech"/>
    <x v="3"/>
    <s v="Fibra Optica"/>
    <s v="La Serena"/>
    <s v="20456984"/>
    <s v="3"/>
    <s v="20456984-3"/>
    <s v="BCVENEGG"/>
    <s v="BARBARA CATALINA VENEGAS GOMEZ"/>
    <s v="BARBARA CATALINA "/>
    <s v="VENEGAS GOMEZ"/>
    <x v="1"/>
    <x v="5"/>
    <s v="Abandono de PEI"/>
    <m/>
    <d v="2021-01-21T00:00:00"/>
    <m/>
    <m/>
    <m/>
    <m/>
    <m/>
    <s v="06-04-2000"/>
    <s v="Paola Dunn"/>
    <m/>
    <s v=""/>
    <d v="2021-01-05T00:00:00"/>
    <m/>
    <m/>
    <m/>
    <s v="BCVENEGG"/>
    <s v="BCVENEGG"/>
    <n v="19375"/>
    <s v="barbara.venegas@consultor.wom.cl"/>
    <m/>
    <m/>
    <s v="01 FO"/>
    <s v="Paola Dunn"/>
    <x v="3"/>
    <m/>
    <s v=""/>
    <d v="2021-03-01T00:00:00"/>
    <s v=""/>
    <m/>
    <d v="2021-01-01T00:00:00"/>
    <s v=""/>
    <s v="No"/>
    <s v="No"/>
  </r>
  <r>
    <s v="Holdtech"/>
    <x v="3"/>
    <s v="Fibra Optica"/>
    <s v="La Serena"/>
    <s v="26662486"/>
    <s v="7"/>
    <n v="266624867"/>
    <s v="YDFERNAA"/>
    <s v="YARILDA DEL CARMEN FERNÁNDEZ AZUAJE"/>
    <s v="YARILDA DEL CARMEN"/>
    <s v="FERNÁNDEZ AZUAJE"/>
    <x v="1"/>
    <x v="5"/>
    <s v="Abandono de PEI"/>
    <m/>
    <d v="2021-01-21T00:00:00"/>
    <m/>
    <m/>
    <m/>
    <m/>
    <m/>
    <s v="30-11-1991"/>
    <s v="Paola Dunn"/>
    <m/>
    <s v=""/>
    <d v="2021-01-05T00:00:00"/>
    <m/>
    <m/>
    <m/>
    <s v="YDFERNAA"/>
    <s v="YDFERNAA"/>
    <n v="19380"/>
    <s v="yarilda.fernandez@consultor.wom.cl"/>
    <m/>
    <m/>
    <s v="01 FO"/>
    <s v="Paola Dunn"/>
    <x v="3"/>
    <m/>
    <s v=""/>
    <d v="2021-03-01T00:00:00"/>
    <s v=""/>
    <m/>
    <d v="2021-01-01T00:00:00"/>
    <s v=""/>
    <s v="No"/>
    <s v="No"/>
  </r>
  <r>
    <s v="Holdtech"/>
    <x v="3"/>
    <s v="Fibra Optica"/>
    <s v="La Serena"/>
    <s v="26492499"/>
    <s v="5"/>
    <s v="26492499-5"/>
    <s v="MMGONZAA"/>
    <s v="MILEIDY MAYRIN GONZALEZ ALAYON"/>
    <s v="MILEIDY MAYRIN "/>
    <s v="GONZALEZ ALAYON "/>
    <x v="1"/>
    <x v="5"/>
    <s v="Abandono de PEI"/>
    <m/>
    <d v="2021-01-21T00:00:00"/>
    <m/>
    <m/>
    <m/>
    <m/>
    <m/>
    <s v="29-01-1989"/>
    <s v="Paola Dunn"/>
    <m/>
    <s v=""/>
    <d v="2021-01-05T00:00:00"/>
    <m/>
    <m/>
    <m/>
    <s v="MMGONZAA"/>
    <s v="MMGONZAA"/>
    <n v="19384"/>
    <s v="mileidy.gonzalez@consultor.wom.cl"/>
    <m/>
    <m/>
    <s v="01 FO"/>
    <s v="Paola Dunn"/>
    <x v="3"/>
    <m/>
    <s v=""/>
    <d v="2021-03-01T00:00:00"/>
    <s v=""/>
    <m/>
    <d v="2021-01-01T00:00:00"/>
    <s v=""/>
    <s v="No"/>
    <s v="No"/>
  </r>
  <r>
    <s v="Holdtech"/>
    <x v="3"/>
    <s v="Fibra Optica"/>
    <s v="La Serena"/>
    <s v="19989907"/>
    <s v="4"/>
    <s v="19989907-4"/>
    <s v="WAALARCF"/>
    <s v="WILFREDO ANDRES ALARCON FIGUEROA"/>
    <s v="WILFREDO ANDRES "/>
    <s v="ALARCON FIGUEROA"/>
    <x v="1"/>
    <x v="5"/>
    <s v="Abandono de PEI"/>
    <m/>
    <d v="2021-01-21T00:00:00"/>
    <m/>
    <m/>
    <m/>
    <m/>
    <m/>
    <s v="03-08-1998"/>
    <s v="Paola Dunn"/>
    <m/>
    <s v=""/>
    <d v="2021-01-05T00:00:00"/>
    <m/>
    <m/>
    <m/>
    <s v="WAALARCF"/>
    <s v="WAALARCF"/>
    <n v="19181"/>
    <s v="wilfredo.alarcon@consultor.wom.cl"/>
    <m/>
    <m/>
    <s v="01 FO"/>
    <s v="Paola Dunn"/>
    <x v="3"/>
    <m/>
    <s v=""/>
    <d v="2021-03-01T00:00:00"/>
    <s v=""/>
    <m/>
    <d v="2021-01-01T00:00:00"/>
    <s v=""/>
    <s v="No"/>
    <s v="No"/>
  </r>
  <r>
    <s v="Holdtech"/>
    <x v="3"/>
    <s v="Fibra Optica"/>
    <s v="La Serena"/>
    <s v="17363909"/>
    <s v="0"/>
    <s v="17363909-0"/>
    <s v="CARIVERP"/>
    <s v="CLAUDIO ANDRES RIVERA PARRA"/>
    <s v="CLAUDIO ANDRES "/>
    <s v="RIVERA PARRA"/>
    <x v="1"/>
    <x v="5"/>
    <s v="Abandono de PEI"/>
    <m/>
    <d v="2021-01-21T00:00:00"/>
    <m/>
    <m/>
    <m/>
    <m/>
    <m/>
    <s v="24-02-1990"/>
    <s v="Paola Dunn"/>
    <m/>
    <s v=""/>
    <d v="2021-01-05T00:00:00"/>
    <m/>
    <m/>
    <m/>
    <s v="CARIVERP"/>
    <s v="CARIVERP"/>
    <n v="19203"/>
    <s v="claudio.rivera@consultor.wom.cl"/>
    <m/>
    <m/>
    <s v="01 FO"/>
    <s v="Paola Dunn"/>
    <x v="3"/>
    <m/>
    <s v=""/>
    <d v="2021-03-01T00:00:00"/>
    <s v=""/>
    <m/>
    <d v="2021-01-01T00:00:00"/>
    <s v=""/>
    <s v="No"/>
    <s v="No"/>
  </r>
  <r>
    <s v="Holdtech"/>
    <x v="3"/>
    <s v="Fibra Optica"/>
    <s v="La Serena"/>
    <s v="19574330"/>
    <s v="4"/>
    <s v="19574330-4"/>
    <s v="CNARDILJ"/>
    <s v="CAROLINA NICOLE ARDILES JOPIA"/>
    <s v="CAROLINA NICOLE "/>
    <s v="ARDILES JOPIA"/>
    <x v="1"/>
    <x v="5"/>
    <s v="Abandono de PEI"/>
    <m/>
    <d v="2021-01-21T00:00:00"/>
    <m/>
    <m/>
    <m/>
    <m/>
    <m/>
    <s v="10-01-2001"/>
    <s v="Paola Dunn"/>
    <m/>
    <s v=""/>
    <d v="2021-01-05T00:00:00"/>
    <m/>
    <m/>
    <m/>
    <s v="CNARDILJ"/>
    <s v="CNARDILJ"/>
    <n v="19213"/>
    <s v="carolina.ardiles@consultor.wom.cl"/>
    <m/>
    <m/>
    <s v="01 FO"/>
    <s v="Paola Dunn"/>
    <x v="3"/>
    <m/>
    <s v=""/>
    <d v="2021-03-01T00:00:00"/>
    <s v=""/>
    <m/>
    <d v="2021-01-01T00:00:00"/>
    <s v=""/>
    <s v="No"/>
    <s v="No"/>
  </r>
  <r>
    <s v="Holdtech"/>
    <x v="3"/>
    <s v="Fibra Optica"/>
    <s v="La Serena"/>
    <s v="20543854"/>
    <s v="8"/>
    <s v="20543854-8"/>
    <s v="BAFUENTR"/>
    <s v="BARBARA ANTONIA FUENTES ROMAN"/>
    <s v="BARBARA ANTONIA "/>
    <s v="FUENTES ROMAN"/>
    <x v="1"/>
    <x v="5"/>
    <s v="Abandono de PEI"/>
    <m/>
    <d v="2021-01-21T00:00:00"/>
    <m/>
    <m/>
    <m/>
    <m/>
    <m/>
    <s v="28-12-2000"/>
    <s v="Paola Dunn"/>
    <m/>
    <s v=""/>
    <d v="2021-01-05T00:00:00"/>
    <m/>
    <m/>
    <m/>
    <s v="BAFUENTR"/>
    <s v="BAFUENTR"/>
    <n v="19227"/>
    <s v="barbara.fuentes@consultor.wom.cl"/>
    <m/>
    <m/>
    <s v="01 FO"/>
    <s v="Paola Dunn"/>
    <x v="3"/>
    <m/>
    <s v=""/>
    <d v="2021-03-01T00:00:00"/>
    <s v=""/>
    <m/>
    <d v="2021-01-01T00:00:00"/>
    <s v=""/>
    <s v="No"/>
    <s v="No"/>
  </r>
  <r>
    <s v="Holdtech"/>
    <x v="3"/>
    <s v="Fibra Optica"/>
    <s v="La Serena"/>
    <s v="17451969"/>
    <s v="2"/>
    <s v="17451969-2"/>
    <s v="PPARAYAA"/>
    <s v="PATRICIA PRISCILLA ARAYA ARAYA"/>
    <s v="PATRICIA PRISCILLA "/>
    <s v="ARAYA ARAYA"/>
    <x v="1"/>
    <x v="5"/>
    <s v="Abandono de PEI"/>
    <m/>
    <d v="2021-01-21T00:00:00"/>
    <m/>
    <m/>
    <m/>
    <m/>
    <m/>
    <s v="19-12-1989"/>
    <s v="Paola Dunn"/>
    <m/>
    <s v=""/>
    <d v="2021-01-05T00:00:00"/>
    <m/>
    <m/>
    <m/>
    <s v="PPARAYAA"/>
    <s v="PPARAYAA"/>
    <n v="19216"/>
    <s v="patricia.araya@consultor.wom.cl"/>
    <m/>
    <m/>
    <s v="01 FO"/>
    <s v="Paola Dunn"/>
    <x v="3"/>
    <m/>
    <s v=""/>
    <d v="2021-03-01T00:00:00"/>
    <s v=""/>
    <m/>
    <d v="2021-01-01T00:00:00"/>
    <s v=""/>
    <s v="No"/>
    <s v="No"/>
  </r>
  <r>
    <s v="Holdtech"/>
    <x v="3"/>
    <s v="Fibra Optica"/>
    <s v="La Serena"/>
    <s v="20168436"/>
    <s v="6"/>
    <s v="20168436-6"/>
    <s v="DATORREC"/>
    <s v="DANIZA ANDREA TORRES CORTES"/>
    <s v="DANIZA ANDREA "/>
    <s v="TORRES CORTES"/>
    <x v="1"/>
    <x v="5"/>
    <s v="Abandono de PEI"/>
    <m/>
    <d v="2021-01-21T00:00:00"/>
    <m/>
    <m/>
    <m/>
    <m/>
    <m/>
    <s v="31-10-1999"/>
    <s v="Paola Dunn"/>
    <m/>
    <s v=""/>
    <d v="2021-01-05T00:00:00"/>
    <m/>
    <m/>
    <m/>
    <s v="DATORREC"/>
    <s v="DATORREC"/>
    <n v="19164"/>
    <s v="daniza.torres@consultor.wom.cl"/>
    <m/>
    <m/>
    <s v="01 FO"/>
    <s v="Paola Dunn"/>
    <x v="3"/>
    <m/>
    <s v=""/>
    <d v="2021-03-01T00:00:00"/>
    <s v=""/>
    <m/>
    <d v="2021-01-01T00:00:00"/>
    <s v=""/>
    <s v="No"/>
    <s v="No"/>
  </r>
  <r>
    <s v="Holdtech"/>
    <x v="4"/>
    <s v="Redes Sociales"/>
    <s v="La Serena"/>
    <s v="19010508"/>
    <s v="3"/>
    <s v="19010508-3"/>
    <s v="RFCONTRA"/>
    <s v="ROMINA FRANCISCA CONTRERAS ALVAREZ"/>
    <s v="ROMINA FRANCISCA"/>
    <s v="CONTRERAS ALVAREZ"/>
    <x v="0"/>
    <x v="0"/>
    <m/>
    <m/>
    <m/>
    <m/>
    <m/>
    <m/>
    <m/>
    <m/>
    <d v="1994-11-09T00:00:00"/>
    <s v="WILLIAMS ENRIQUE DOMINGUEZ BARRADA"/>
    <m/>
    <s v="YORMAN JOSE HERNANDEZ USECHE "/>
    <d v="2018-03-12T00:00:00"/>
    <d v="2018-04-02T00:00:00"/>
    <s v="S"/>
    <d v="2018-04-03T00:00:00"/>
    <s v="RFCONTRA"/>
    <s v="RFCONTRA"/>
    <n v="19275"/>
    <s v="romina.contreras@consultor.wom.cl"/>
    <m/>
    <m/>
    <n v="23"/>
    <s v="Julia Arancibia"/>
    <x v="0"/>
    <s v="Diurno"/>
    <s v=""/>
    <d v="2021-03-01T00:00:00"/>
    <n v="1063"/>
    <d v="2018-12-21T00:00:00"/>
    <s v=""/>
    <d v="2018-04-01T00:00:00"/>
    <s v="Si"/>
    <s v="Si"/>
  </r>
  <r>
    <s v="Holdtech"/>
    <x v="4"/>
    <s v="Redes Sociales"/>
    <s v="La Serena"/>
    <s v="17985859"/>
    <s v="2"/>
    <s v="17985859-2"/>
    <s v="GPADASMM"/>
    <s v="GRACIELA PAZ ADASME MUÑOZ"/>
    <s v="GRACIELA PAZ"/>
    <s v="ADASME MUÑOZ"/>
    <x v="0"/>
    <x v="2"/>
    <s v="Licencia"/>
    <s v="Enfermedad común"/>
    <m/>
    <m/>
    <d v="2021-02-22T00:00:00"/>
    <d v="2021-03-04T00:00:00"/>
    <m/>
    <m/>
    <d v="1992-02-20T00:00:00"/>
    <s v="WILLIAMS ENRIQUE DOMINGUEZ BARRADA"/>
    <m/>
    <s v="YORMAN JOSE HERNANDEZ USECHE "/>
    <d v="2018-07-21T00:00:00"/>
    <d v="2018-07-31T00:00:00"/>
    <s v="S"/>
    <d v="2018-08-01T00:00:00"/>
    <s v="GPADASMM"/>
    <s v="GPADASMM"/>
    <n v="19108"/>
    <s v="graciela.adasme@consultor.wom.cl"/>
    <m/>
    <m/>
    <n v="34"/>
    <s v="Katterine Cuadra"/>
    <x v="0"/>
    <s v="Diurno"/>
    <s v=""/>
    <d v="2021-03-01T00:00:00"/>
    <n v="943"/>
    <d v="2018-11-20T00:00:00"/>
    <s v=""/>
    <d v="2018-08-01T00:00:00"/>
    <s v="Si"/>
    <s v="Si"/>
  </r>
  <r>
    <s v="Holdtech"/>
    <x v="4"/>
    <s v="Redes Sociales"/>
    <s v="La Serena"/>
    <s v="19662048"/>
    <s v="6"/>
    <s v="19662048-6"/>
    <s v="MEPICHAG"/>
    <s v="MILDRETH ESTEFANIA PICHINAO GODOY"/>
    <s v="MILDRETH ESTEFANIA"/>
    <s v="PICHINAO GODOY"/>
    <x v="0"/>
    <x v="2"/>
    <s v="Licencia"/>
    <s v="Enfermedad común"/>
    <m/>
    <m/>
    <d v="2021-02-10T00:00:00"/>
    <d v="2021-03-01T00:00:00"/>
    <m/>
    <m/>
    <d v="1998-02-02T00:00:00"/>
    <s v="WILLIAMS ENRIQUE DOMINGUEZ BARRADA"/>
    <m/>
    <s v="YORMAN JOSE HERNANDEZ USECHE "/>
    <d v="2018-10-01T00:00:00"/>
    <d v="2018-10-19T00:00:00"/>
    <m/>
    <d v="2018-10-22T00:00:00"/>
    <s v="MEPICHAG"/>
    <s v="MEPICHAG"/>
    <n v="19092"/>
    <s v="mildreth.pichanao@consultor.wom.cl"/>
    <m/>
    <m/>
    <n v="40"/>
    <s v="Julia Arancibia"/>
    <x v="1"/>
    <s v="Diurno"/>
    <n v="1"/>
    <d v="2021-03-01T00:00:00"/>
    <n v="861"/>
    <d v="2018-11-12T00:00:00"/>
    <s v=""/>
    <d v="2018-10-01T00:00:00"/>
    <s v="Si"/>
    <s v="Si"/>
  </r>
  <r>
    <s v="Holdtech"/>
    <x v="4"/>
    <s v="Redes Sociales"/>
    <s v="La Serena"/>
    <s v="26255228"/>
    <s v="4"/>
    <s v="26255228-4"/>
    <s v="LKROJASS"/>
    <s v="LAURA KARINA ROJAS SANCHEZ"/>
    <s v="LAURA KARINA"/>
    <s v="ROJAS SANCHEZ"/>
    <x v="0"/>
    <x v="2"/>
    <s v="Licencia"/>
    <s v="Patologia del Embarazo"/>
    <m/>
    <m/>
    <d v="2021-01-31T00:00:00"/>
    <d v="2021-03-01T00:00:00"/>
    <m/>
    <m/>
    <d v="1985-03-12T00:00:00"/>
    <s v="WILLIAMS ENRIQUE DOMINGUEZ BARRADA"/>
    <m/>
    <s v="YORMAN JOSE HERNANDEZ USECHE "/>
    <d v="2018-06-28T00:00:00"/>
    <d v="2018-07-23T00:00:00"/>
    <s v="S"/>
    <d v="2018-07-24T00:00:00"/>
    <s v="LKROJASS"/>
    <s v="LKROJASS"/>
    <n v="19013"/>
    <s v="laura.rojas@consultor.wom.cl"/>
    <m/>
    <m/>
    <s v="01 RRSS"/>
    <s v="Gabriela Toro"/>
    <x v="1"/>
    <s v="Diurno"/>
    <n v="1"/>
    <d v="2021-03-01T00:00:00"/>
    <n v="951"/>
    <m/>
    <s v=""/>
    <d v="2018-07-01T00:00:00"/>
    <s v="Si"/>
    <s v="Si"/>
  </r>
  <r>
    <s v="Holdtech"/>
    <x v="4"/>
    <s v="Redes Sociales"/>
    <s v="La Serena"/>
    <s v="17605649"/>
    <s v="5"/>
    <s v="17605649-5"/>
    <s v="CACORTEL"/>
    <s v="CARLA ANDREA CORTES LOPEZ"/>
    <s v="CARLA ANDREA"/>
    <s v="CORTES LOPEZ"/>
    <x v="0"/>
    <x v="2"/>
    <s v="Licencia"/>
    <s v="Enfermedad común"/>
    <m/>
    <m/>
    <d v="2021-02-15T00:00:00"/>
    <d v="2021-03-16T00:00:00"/>
    <m/>
    <m/>
    <d v="1990-09-07T00:00:00"/>
    <s v="WILLIAMS ENRIQUE DOMINGUEZ BARRADA"/>
    <m/>
    <s v="YORMAN JOSE HERNANDEZ USECHE "/>
    <d v="2017-06-04T00:00:00"/>
    <d v="2018-06-25T00:00:00"/>
    <s v="S"/>
    <d v="2018-06-27T00:00:00"/>
    <s v="CACORTEL"/>
    <s v="CACORTEL"/>
    <n v="19196"/>
    <s v="carla.cortes@consultor.wom.cl"/>
    <m/>
    <m/>
    <s v="03 RRSS"/>
    <s v="Gabriela Toro"/>
    <x v="0"/>
    <s v="Diurno"/>
    <s v=""/>
    <d v="2021-03-01T00:00:00"/>
    <n v="978"/>
    <d v="2020-12-01T00:00:00"/>
    <s v=""/>
    <d v="2018-06-01T00:00:00"/>
    <s v="Si"/>
    <s v="Si"/>
  </r>
  <r>
    <s v="Holdtech"/>
    <x v="4"/>
    <s v="Redes Sociales"/>
    <s v="La Serena"/>
    <s v="26312904"/>
    <s v="0"/>
    <s v="26312904-0"/>
    <s v="LMATAC"/>
    <s v="LISKEYLA MATA CAMPOS"/>
    <s v="LISKEYLA "/>
    <s v="MATA CAMPOS"/>
    <x v="0"/>
    <x v="2"/>
    <s v="Licencia"/>
    <s v="Enfermedad común"/>
    <m/>
    <m/>
    <d v="2021-01-01T00:00:00"/>
    <d v="2021-03-26T00:00:00"/>
    <m/>
    <m/>
    <s v="07/12/1993"/>
    <s v="WILLIAMS ENRIQUE DOMINGUEZ BARRADA"/>
    <m/>
    <s v="YORMAN JOSE HERNANDEZ USECHE "/>
    <d v="2019-07-25T00:00:00"/>
    <d v="2019-08-14T00:00:00"/>
    <m/>
    <d v="2019-08-19T00:00:00"/>
    <s v="LMATAC"/>
    <s v="LMATAC"/>
    <n v="19016"/>
    <s v="liskeyla.mata@consultor.wom.cl"/>
    <m/>
    <m/>
    <s v="11 RRSS"/>
    <s v="Jeremy Torres"/>
    <x v="1"/>
    <s v="Diurno"/>
    <n v="1"/>
    <d v="2021-03-01T00:00:00"/>
    <n v="560"/>
    <m/>
    <s v=""/>
    <d v="2019-08-01T00:00:00"/>
    <s v="Si"/>
    <s v="Si"/>
  </r>
  <r>
    <s v="Holdtech"/>
    <x v="4"/>
    <s v="Redes Sociales"/>
    <s v="La Serena"/>
    <s v="26701650"/>
    <s v="K"/>
    <s v="26701650-K"/>
    <s v="LASANCHV"/>
    <s v="LISMARY ANTONIETHA SANCHEZ VALERA"/>
    <s v="LISMARY ANTONIETHA"/>
    <s v="SANCHEZ VALERA"/>
    <x v="0"/>
    <x v="2"/>
    <s v="Licencia"/>
    <s v="Enfermedad común"/>
    <m/>
    <m/>
    <d v="2021-01-16T00:00:00"/>
    <d v="2021-04-09T00:00:00"/>
    <m/>
    <m/>
    <s v="13/07/1993"/>
    <s v="WILLIAMS ENRIQUE DOMINGUEZ BARRADA"/>
    <m/>
    <s v="YORMAN JOSE HERNANDEZ USECHE "/>
    <d v="2019-12-11T00:00:00"/>
    <d v="2020-01-03T00:00:00"/>
    <m/>
    <d v="2020-01-06T00:00:00"/>
    <s v="LASANCHV"/>
    <s v="LASANCHV"/>
    <n v="19374"/>
    <s v="lismary.sanchez@consultor.wom.cl"/>
    <m/>
    <m/>
    <s v="14 RRSS"/>
    <s v="Elizabeth Castillo"/>
    <x v="1"/>
    <s v="Diurno"/>
    <n v="1"/>
    <d v="2021-03-01T00:00:00"/>
    <n v="420"/>
    <m/>
    <s v=""/>
    <d v="2020-01-01T00:00:00"/>
    <s v="Si"/>
    <s v="Si"/>
  </r>
  <r>
    <s v="Holdtech"/>
    <x v="4"/>
    <s v="Redes Sociales"/>
    <s v="La Serena"/>
    <s v="10946221"/>
    <s v="7"/>
    <s v="10946221-7"/>
    <s v="AARAMOSM"/>
    <s v="ALEJANDRA ALICIA RAMOS MALEBRAN"/>
    <s v="ALEJANDRA ALICIA"/>
    <s v="RAMOS MALEBRAN"/>
    <x v="1"/>
    <x v="3"/>
    <s v="Desvinculación"/>
    <s v="Necesidad de la empresa"/>
    <d v="2019-04-12T00:00:00"/>
    <m/>
    <m/>
    <m/>
    <m/>
    <m/>
    <d v="1976-11-11T00:00:00"/>
    <s v="JONNATHAN ANDRES GONZALEZ MORENO"/>
    <s v="14617406-5"/>
    <s v="WILLIAMS ENRIQUE DOMINGUEZ BARRADA"/>
    <d v="2017-06-12T00:00:00"/>
    <d v="2017-06-30T00:00:00"/>
    <s v="S"/>
    <d v="2017-07-03T00:00:00"/>
    <s v="AARAMOSM"/>
    <s v="AARAMOSM"/>
    <n v="19049"/>
    <s v="alejandra.ramos@consultor.wom.cl"/>
    <m/>
    <m/>
    <n v="1"/>
    <s v="Monica Neculman"/>
    <x v="1"/>
    <s v="Diurno"/>
    <n v="1"/>
    <d v="2021-03-01T00:00:00"/>
    <n v="1337"/>
    <d v="2018-04-03T00:00:00"/>
    <d v="2019-04-01T00:00:00"/>
    <d v="2017-07-01T00:00:00"/>
    <s v="No"/>
    <s v="Si"/>
  </r>
  <r>
    <s v="Holdtech"/>
    <x v="4"/>
    <s v="Redes Sociales"/>
    <s v="La Serena"/>
    <s v="11484309"/>
    <s v="1"/>
    <s v="11484309-1"/>
    <s v="NVSEREYZ"/>
    <s v="NOEMA VALENTINA SEREY ZORONDO"/>
    <s v="NOEMA VALENTINA"/>
    <s v="SEREY ZORONDO"/>
    <x v="1"/>
    <x v="3"/>
    <s v="Traspaso"/>
    <s v="Traspaso a TLV"/>
    <d v="2020-01-06T00:00:00"/>
    <m/>
    <m/>
    <m/>
    <m/>
    <m/>
    <d v="1969-09-22T00:00:00"/>
    <s v="MARIA JOSE NAVARRETE ESCUDERO"/>
    <s v=" 15675126-K"/>
    <s v=""/>
    <d v="2017-06-12T00:00:00"/>
    <d v="2017-06-30T00:00:00"/>
    <s v="S"/>
    <d v="2017-07-03T00:00:00"/>
    <s v="NVSEREYZ"/>
    <s v="NVSEREYZ"/>
    <n v="19065"/>
    <s v="noema.serey@consultor.wom.cl"/>
    <m/>
    <m/>
    <n v="1"/>
    <s v="Monica Neculman"/>
    <x v="1"/>
    <s v="Diurno"/>
    <n v="1"/>
    <d v="2021-03-01T00:00:00"/>
    <n v="1337"/>
    <d v="2020-01-06T00:00:00"/>
    <d v="2020-01-01T00:00:00"/>
    <d v="2017-07-01T00:00:00"/>
    <s v="No"/>
    <s v="Si"/>
  </r>
  <r>
    <s v="Holdtech"/>
    <x v="4"/>
    <s v="Redes Sociales"/>
    <s v="La Serena"/>
    <s v="8429753-"/>
    <s v="4"/>
    <s v="8429753-4"/>
    <s v="CPOLIVIF"/>
    <s v="CLAUDIA PAOLA OLIVIER FREDES"/>
    <s v="CLAUDIA PAOLA"/>
    <s v="OLIVIER FREDES"/>
    <x v="1"/>
    <x v="3"/>
    <s v="Desvinculación"/>
    <s v="No Concurrencia"/>
    <d v="2019-01-23T00:00:00"/>
    <m/>
    <m/>
    <m/>
    <m/>
    <m/>
    <d v="1965-01-26T00:00:00"/>
    <s v="VICTOR MANUEL BERRIOS OSORES"/>
    <s v="10605914-4"/>
    <s v="WILLIAMS ENRIQUE DOMINGUEZ BARRADA"/>
    <d v="2017-06-20T00:00:00"/>
    <d v="2017-07-10T00:00:00"/>
    <s v="S"/>
    <d v="2017-07-12T00:00:00"/>
    <s v="CPOLIVIF"/>
    <s v="CPOLIVIF"/>
    <n v="19085"/>
    <s v="claudia.olivier@consultor.wom.cl"/>
    <m/>
    <m/>
    <n v="3"/>
    <s v="Deisy Carvajal"/>
    <x v="1"/>
    <s v="Diurno"/>
    <n v="1"/>
    <d v="2021-03-01T00:00:00"/>
    <n v="1328"/>
    <d v="2018-05-14T00:00:00"/>
    <d v="2019-01-01T00:00:00"/>
    <d v="2017-07-01T00:00:00"/>
    <s v="No"/>
    <s v="Si"/>
  </r>
  <r>
    <s v="Holdtech"/>
    <x v="4"/>
    <s v="Redes Sociales"/>
    <s v="La Serena"/>
    <s v="18399147"/>
    <s v="7"/>
    <s v="18399147-7"/>
    <s v="MFYANEZZ"/>
    <s v="MARIA FRANCISCA YAÑEZ ZARRICUETA"/>
    <s v="MARIA FRANCISCA"/>
    <s v="YAÑEZ ZARRICUETA"/>
    <x v="1"/>
    <x v="3"/>
    <s v="Desvinculación"/>
    <s v="Necesidad de la empresa"/>
    <d v="2019-04-30T00:00:00"/>
    <m/>
    <m/>
    <m/>
    <m/>
    <m/>
    <d v="1993-06-28T00:00:00"/>
    <s v="MARIA JOSE NAVARRETE ESCUDERO"/>
    <s v=" 15675126-K"/>
    <s v=""/>
    <d v="2017-07-06T00:00:00"/>
    <d v="2017-07-26T00:00:00"/>
    <s v="S"/>
    <d v="2017-07-27T00:00:00"/>
    <s v="MFYANEZZ"/>
    <s v="MFYANEZZ"/>
    <n v="19096"/>
    <s v="maria.yanez@consultor.wom.cl"/>
    <m/>
    <m/>
    <n v="4"/>
    <s v="Monica Neculman"/>
    <x v="1"/>
    <s v="Diurno"/>
    <n v="1"/>
    <d v="2021-03-01T00:00:00"/>
    <n v="1313"/>
    <d v="2018-04-04T00:00:00"/>
    <d v="2019-04-01T00:00:00"/>
    <d v="2017-07-01T00:00:00"/>
    <s v="No"/>
    <s v="Si"/>
  </r>
  <r>
    <s v="Holdtech"/>
    <x v="4"/>
    <s v="Redes Sociales"/>
    <s v="La Serena"/>
    <s v="16892257"/>
    <s v="4"/>
    <s v="16892257-4"/>
    <s v="MJGUEVAV"/>
    <s v="MARIA JOSE GUEVARA VELIZ"/>
    <s v="MARIA JOSE"/>
    <s v="GUEVARA VELIZ"/>
    <x v="1"/>
    <x v="3"/>
    <s v="Renuncia"/>
    <s v="Renuncia voluntaria"/>
    <d v="2019-10-01T00:00:00"/>
    <m/>
    <m/>
    <m/>
    <m/>
    <m/>
    <d v="1988-04-22T00:00:00"/>
    <s v="MARIA JOSE NAVARRETE ESCUDERO"/>
    <s v=" 15675126-K"/>
    <s v=""/>
    <d v="2017-07-06T00:00:00"/>
    <d v="2017-07-26T00:00:00"/>
    <s v="S"/>
    <d v="2017-07-27T00:00:00"/>
    <s v="MJGUEVAV"/>
    <s v="MJGUEVAV"/>
    <n v="19031"/>
    <s v="maria.guevara@consultor.wom.cl"/>
    <m/>
    <m/>
    <n v="4"/>
    <s v="Monica Neculman"/>
    <x v="0"/>
    <s v="Diurno"/>
    <s v=""/>
    <d v="2021-03-01T00:00:00"/>
    <n v="1313"/>
    <d v="2018-04-03T00:00:00"/>
    <d v="2019-10-01T00:00:00"/>
    <d v="2017-07-01T00:00:00"/>
    <s v="No"/>
    <s v="Si"/>
  </r>
  <r>
    <s v="Holdtech"/>
    <x v="4"/>
    <s v="Redes Sociales"/>
    <s v="La Serena"/>
    <s v="17827838"/>
    <s v="K"/>
    <s v="17827838-K"/>
    <s v="EYCORTEP"/>
    <s v="ENILCE YURIKA CORTEZ PASTEN"/>
    <s v="ENILCE YURIKA"/>
    <s v="CORTEZ PASTEN"/>
    <x v="1"/>
    <x v="3"/>
    <s v="Desvinculación"/>
    <s v="No Concurrencia"/>
    <d v="2018-06-25T00:00:00"/>
    <m/>
    <m/>
    <m/>
    <m/>
    <m/>
    <d v="1991-08-13T00:00:00"/>
    <s v="MARIA JOSE NAVARRETE ESCUDERO"/>
    <s v=" 15675126-K"/>
    <s v=""/>
    <d v="2017-07-27T00:00:00"/>
    <d v="2017-08-18T00:00:00"/>
    <s v="S"/>
    <d v="2017-08-21T00:00:00"/>
    <s v="EYCORTEP"/>
    <s v="EYCORTEP"/>
    <n v="19116"/>
    <s v="enilce.cortez@consultor.wom.cl"/>
    <m/>
    <m/>
    <n v="6"/>
    <s v="Monica Neculman"/>
    <x v="1"/>
    <s v="Diurno"/>
    <n v="1"/>
    <d v="2021-03-01T00:00:00"/>
    <n v="1288"/>
    <d v="2018-04-04T00:00:00"/>
    <d v="2018-06-01T00:00:00"/>
    <d v="2017-08-01T00:00:00"/>
    <s v="No"/>
    <s v="No"/>
  </r>
  <r>
    <s v="Holdtech"/>
    <x v="4"/>
    <s v="Redes Sociales"/>
    <s v="La Serena"/>
    <s v="12419890"/>
    <s v="9"/>
    <s v="12419890-9"/>
    <s v="ASCHANGO"/>
    <s v="ARACELI SOLANLLY CHANG OGALDE"/>
    <s v="ARACELI SOLANLLY"/>
    <s v="CHANG OGALDE"/>
    <x v="1"/>
    <x v="3"/>
    <s v="Desvinculación"/>
    <s v="Necesidad de la empresa"/>
    <d v="2020-11-27T00:00:00"/>
    <m/>
    <m/>
    <m/>
    <m/>
    <m/>
    <d v="1973-09-11T00:00:00"/>
    <s v="GABRIELA ANDREA GOMEZ QUIVIC"/>
    <s v="18632202-9"/>
    <s v="FRANCISCO JAVIER SUAREZ VEGA"/>
    <d v="2017-09-25T00:00:00"/>
    <d v="2017-10-05T00:00:00"/>
    <s v="S"/>
    <d v="2017-10-05T00:00:00"/>
    <s v="ASCHANGO"/>
    <s v="ASCHANGO"/>
    <n v="19019"/>
    <s v="araceli.chang@consultor.wom.cl"/>
    <m/>
    <m/>
    <n v="9"/>
    <s v="Daniela Gonzalez"/>
    <x v="0"/>
    <s v="Diurno"/>
    <s v=""/>
    <d v="2021-03-01T00:00:00"/>
    <n v="1243"/>
    <d v="2018-05-29T00:00:00"/>
    <d v="2020-11-01T00:00:00"/>
    <d v="2017-10-01T00:00:00"/>
    <s v="No"/>
    <s v="Si"/>
  </r>
  <r>
    <s v="Holdtech"/>
    <x v="4"/>
    <s v="Redes Sociales"/>
    <s v="La Serena"/>
    <s v="17174705"/>
    <s v="8"/>
    <s v="17174705-8"/>
    <s v="HRARREDM"/>
    <s v="HECTOR RENE ARREDONDO MEDINA"/>
    <s v="HECTOR RENE"/>
    <s v="ARREDONDO MEDINA"/>
    <x v="1"/>
    <x v="3"/>
    <s v="Desvinculación"/>
    <s v="No Concurrencia"/>
    <d v="2018-07-19T00:00:00"/>
    <m/>
    <m/>
    <m/>
    <m/>
    <m/>
    <d v="1989-07-22T00:00:00"/>
    <s v="MARIA JOSE NAVARRETE ESCUDERO"/>
    <s v=" 15675126-K"/>
    <s v=""/>
    <d v="2017-09-25T00:00:00"/>
    <d v="2017-10-05T00:00:00"/>
    <s v="S"/>
    <d v="2017-10-05T00:00:00"/>
    <s v="HRARREDM"/>
    <s v="HRARREDM"/>
    <n v="19099"/>
    <s v="hector.arredondo@consultor.wom.cl"/>
    <m/>
    <m/>
    <n v="9"/>
    <s v="Daniela Gonzalez"/>
    <x v="1"/>
    <s v="Diurno"/>
    <n v="1"/>
    <d v="2021-03-01T00:00:00"/>
    <n v="1243"/>
    <d v="2018-04-02T00:00:00"/>
    <d v="2018-07-01T00:00:00"/>
    <d v="2017-10-01T00:00:00"/>
    <s v="No"/>
    <s v="No"/>
  </r>
  <r>
    <s v="Holdtech"/>
    <x v="4"/>
    <s v="Redes Sociales"/>
    <s v="La Serena"/>
    <s v="9685372-"/>
    <s v="6"/>
    <s v="9685372-6"/>
    <s v="CABURGOC"/>
    <s v="CLAUDIO ANDRES BURGOS CASTILLO"/>
    <s v="CLAUDIO ANDRES"/>
    <s v="BURGOS CASTILLO"/>
    <x v="1"/>
    <x v="3"/>
    <s v="Desvinculación"/>
    <s v="Necesidad de la empresa"/>
    <d v="2020-01-14T00:00:00"/>
    <m/>
    <m/>
    <m/>
    <m/>
    <m/>
    <d v="1972-02-27T00:00:00"/>
    <s v="KARLA KARIN AVENDAÑO MARIN"/>
    <s v="15954212-2"/>
    <s v="WILLIAMS ENRIQUE DOMINGUEZ BARRADA"/>
    <d v="2017-10-06T00:00:00"/>
    <d v="2017-10-27T00:00:00"/>
    <s v="S"/>
    <d v="2017-11-02T00:00:00"/>
    <s v="CABURGOC"/>
    <s v="CABURGOC"/>
    <n v="19046"/>
    <s v="claudio.burgos@consultor.wom.cl"/>
    <m/>
    <m/>
    <n v="10"/>
    <s v="Katterine Cuadra"/>
    <x v="1"/>
    <s v="Diurno"/>
    <n v="1"/>
    <d v="2021-03-01T00:00:00"/>
    <n v="1215"/>
    <d v="2018-04-02T00:00:00"/>
    <d v="2020-01-01T00:00:00"/>
    <d v="2017-11-01T00:00:00"/>
    <s v="No"/>
    <s v="Si"/>
  </r>
  <r>
    <s v="Holdtech"/>
    <x v="4"/>
    <s v="Redes Sociales"/>
    <s v="La Serena"/>
    <s v="13039386"/>
    <s v="1"/>
    <s v="13039386-1"/>
    <s v="FARAYA"/>
    <s v="FRANKLIN ARAYA"/>
    <s v="FRANKLIN"/>
    <s v="ARAYA"/>
    <x v="1"/>
    <x v="3"/>
    <s v="Desvinculación"/>
    <s v="Falta grave al contrato"/>
    <d v="2018-11-30T00:00:00"/>
    <m/>
    <m/>
    <m/>
    <m/>
    <m/>
    <d v="1973-07-05T00:00:00"/>
    <s v="VICTOR MANUEL BERRIOS OSORES"/>
    <s v="10605914-4"/>
    <s v="WILLIAMS ENRIQUE DOMINGUEZ BARRADA"/>
    <d v="2017-11-08T00:00:00"/>
    <d v="2017-11-24T00:00:00"/>
    <s v="S"/>
    <d v="2017-11-25T00:00:00"/>
    <s v="FARAYA"/>
    <s v="FARAYA"/>
    <n v="19084"/>
    <s v="franklin.araya@consultor.wom.cl"/>
    <m/>
    <m/>
    <n v="12"/>
    <s v="Julia Arancibia"/>
    <x v="1"/>
    <s v="Diurno"/>
    <n v="1"/>
    <d v="2021-03-01T00:00:00"/>
    <n v="1192"/>
    <d v="2018-04-02T00:00:00"/>
    <d v="2018-11-01T00:00:00"/>
    <d v="2017-11-01T00:00:00"/>
    <s v="No"/>
    <s v="No"/>
  </r>
  <r>
    <s v="Holdtech"/>
    <x v="4"/>
    <s v="Redes Sociales"/>
    <s v="La Serena"/>
    <s v="17439323"/>
    <s v="0"/>
    <s v="17439323-0"/>
    <s v="FMCASTIB"/>
    <s v="FERNANDA MELISA CASTILLO BARAHONA"/>
    <s v="FERNANDA MELISA"/>
    <s v="CASTILLO BARAHONA"/>
    <x v="1"/>
    <x v="3"/>
    <s v="Desvinculación"/>
    <s v="No Concurrencia"/>
    <d v="2018-05-18T00:00:00"/>
    <m/>
    <m/>
    <m/>
    <m/>
    <m/>
    <d v="1990-06-24T00:00:00"/>
    <s v="MARIA JOSE NAVARRETE ESCUDERO"/>
    <s v=" 15675126-K"/>
    <s v=""/>
    <d v="2017-11-27T00:00:00"/>
    <d v="2017-11-27T00:00:00"/>
    <s v="S"/>
    <d v="2017-11-16T00:00:00"/>
    <s v="FMCASTIB"/>
    <s v="FMCASTIB"/>
    <n v="19114"/>
    <s v="fernanda.castillo@consultor.wom.cl"/>
    <m/>
    <m/>
    <n v="14"/>
    <s v="Katterine Cuadra"/>
    <x v="1"/>
    <s v="Diurno"/>
    <n v="1"/>
    <d v="2021-03-01T00:00:00"/>
    <n v="1201"/>
    <d v="2018-04-02T00:00:00"/>
    <d v="2018-05-01T00:00:00"/>
    <d v="2017-11-01T00:00:00"/>
    <s v="No"/>
    <s v="No"/>
  </r>
  <r>
    <s v="Holdtech"/>
    <x v="4"/>
    <s v="Redes Sociales"/>
    <s v="La Serena"/>
    <s v="17244286"/>
    <s v="2"/>
    <s v="17244286-2"/>
    <s v="FACASTIG"/>
    <s v="FABIAN ALBERTO CASTILLO GONZALEZ"/>
    <s v="FABIAN ALBERTO"/>
    <s v="CASTILLO GONZALEZ"/>
    <x v="1"/>
    <x v="3"/>
    <s v="Renuncia"/>
    <s v="Falta grave al contrato"/>
    <d v="2018-07-04T00:00:00"/>
    <m/>
    <m/>
    <m/>
    <m/>
    <m/>
    <d v="1989-09-03T00:00:00"/>
    <s v="VICTOR MANUEL BERRIOS OSORES"/>
    <s v="10605914-4"/>
    <s v="WILLIAMS ENRIQUE DOMINGUEZ BARRADA"/>
    <d v="2017-12-13T00:00:00"/>
    <d v="2017-12-04T00:00:00"/>
    <s v="S"/>
    <d v="2018-01-05T00:00:00"/>
    <s v="FACASTIG"/>
    <s v="FACASTIG"/>
    <n v="19175"/>
    <s v="fabian.castillo@consultor.wom.cl"/>
    <m/>
    <m/>
    <n v="15"/>
    <s v="Daniela Gonzalez"/>
    <x v="1"/>
    <s v="Diurno"/>
    <n v="1"/>
    <d v="2021-03-01T00:00:00"/>
    <n v="1151"/>
    <d v="2018-04-02T00:00:00"/>
    <d v="2018-07-01T00:00:00"/>
    <d v="2018-01-01T00:00:00"/>
    <s v="No"/>
    <s v="No"/>
  </r>
  <r>
    <s v="Holdtech"/>
    <x v="4"/>
    <s v="Redes Sociales"/>
    <s v="La Serena"/>
    <s v="15025287"/>
    <s v="3"/>
    <s v="15025287-3"/>
    <s v="KTCONTAL"/>
    <s v="KATHERINE TATIANA CONTADOR LAZO"/>
    <s v="KATHERINE TATIANA"/>
    <s v="CONTADOR LAZO"/>
    <x v="1"/>
    <x v="3"/>
    <s v="Desvinculación"/>
    <s v="Necesidad de la empresa"/>
    <d v="2019-10-31T00:00:00"/>
    <m/>
    <m/>
    <m/>
    <m/>
    <m/>
    <d v="1986-06-12T00:00:00"/>
    <s v="KARLA KARIN AVENDAÑO MARIN"/>
    <s v="15954212-2"/>
    <s v="WILLIAMS ENRIQUE DOMINGUEZ BARRADA"/>
    <d v="2017-12-20T00:00:00"/>
    <d v="2017-12-11T00:00:00"/>
    <s v="S"/>
    <d v="2018-01-13T00:00:00"/>
    <s v="KTCONTAL"/>
    <s v="KTCONTAL"/>
    <n v="19072"/>
    <s v="katherine.contador@consultor.wom.cl"/>
    <m/>
    <m/>
    <n v="16"/>
    <s v="Julia Arancibia"/>
    <x v="0"/>
    <s v="Diurno"/>
    <s v=""/>
    <d v="2021-03-01T00:00:00"/>
    <n v="1143"/>
    <d v="2018-04-03T00:00:00"/>
    <d v="2019-10-01T00:00:00"/>
    <d v="2018-01-01T00:00:00"/>
    <s v="No"/>
    <s v="Si"/>
  </r>
  <r>
    <s v="Holdtech"/>
    <x v="4"/>
    <s v="Redes Sociales"/>
    <s v="La Serena"/>
    <s v="18136185"/>
    <s v="9"/>
    <s v="18136185-9"/>
    <s v="VPGONZGO"/>
    <s v="VALENTINA PAZ GONZALEZ GONZALEZ"/>
    <s v="VALENTINA PAZ"/>
    <s v="GONZALEZ GONZALEZ"/>
    <x v="1"/>
    <x v="3"/>
    <s v="Renuncia"/>
    <m/>
    <d v="2019-05-08T00:00:00"/>
    <m/>
    <m/>
    <m/>
    <m/>
    <m/>
    <d v="1992-06-01T00:00:00"/>
    <s v="VICTOR MANUEL BERRIOS OSORES"/>
    <s v="10605914-4"/>
    <s v="WILLIAMS ENRIQUE DOMINGUEZ BARRADA"/>
    <d v="2017-12-20T00:00:00"/>
    <d v="2017-12-11T00:00:00"/>
    <s v="S"/>
    <d v="2018-01-13T00:00:00"/>
    <s v="VPGONZGO"/>
    <s v="VPGONZGO"/>
    <n v="19184"/>
    <s v="valentina.gonzalez.g@consultor.wom.cl"/>
    <m/>
    <m/>
    <n v="16"/>
    <s v="Julia Arancibia"/>
    <x v="1"/>
    <s v="Diurno"/>
    <n v="1"/>
    <d v="2021-03-01T00:00:00"/>
    <n v="1143"/>
    <d v="2018-04-02T00:00:00"/>
    <d v="2019-05-01T00:00:00"/>
    <d v="2018-01-01T00:00:00"/>
    <s v="No"/>
    <s v="Si"/>
  </r>
  <r>
    <s v="Holdtech"/>
    <x v="4"/>
    <s v="Redes Sociales"/>
    <s v="La Serena"/>
    <s v="19039997"/>
    <s v="4"/>
    <s v="19039997-4"/>
    <s v="EFPARRAS"/>
    <s v="EDUARDO FELIPE PARRAGUEZ SAEZ"/>
    <s v="EDUARDO FELIPE"/>
    <s v="PARRAGUEZ SAEZ"/>
    <x v="1"/>
    <x v="3"/>
    <m/>
    <m/>
    <d v="2018-05-04T00:00:00"/>
    <m/>
    <m/>
    <m/>
    <m/>
    <m/>
    <m/>
    <s v="VICTOR MANUEL BERRIOS OSORES"/>
    <s v="10605914-4"/>
    <s v="WILLIAMS ENRIQUE DOMINGUEZ BARRADA"/>
    <d v="2018-01-05T00:00:00"/>
    <d v="2018-01-19T00:00:00"/>
    <s v="S"/>
    <d v="2018-01-23T00:00:00"/>
    <s v="EFPARRAS"/>
    <s v="EFPARRAS"/>
    <n v="19191"/>
    <s v="eduardo.parraguez@consultor.wom.cl"/>
    <m/>
    <m/>
    <n v="17"/>
    <s v="Katterine Cuadra"/>
    <x v="3"/>
    <m/>
    <s v=""/>
    <d v="2021-03-01T00:00:00"/>
    <n v="1133"/>
    <m/>
    <d v="2018-05-01T00:00:00"/>
    <d v="2018-01-01T00:00:00"/>
    <s v="No"/>
    <s v="No"/>
  </r>
  <r>
    <s v="Holdtech"/>
    <x v="4"/>
    <s v="Redes Sociales"/>
    <s v="La Serena"/>
    <s v="17794532"/>
    <s v="3"/>
    <s v="17794532-3"/>
    <s v="KYBUSTAA"/>
    <s v="KATHERINE YESENIA BUSTAMANTE ACEVEDO"/>
    <s v="KATHERINE YESENIA"/>
    <s v="BUSTAMANTE ACEVEDO"/>
    <x v="1"/>
    <x v="3"/>
    <s v="Desvinculación"/>
    <s v="Necesidad de la empresa"/>
    <d v="2020-09-01T00:00:00"/>
    <m/>
    <m/>
    <m/>
    <m/>
    <m/>
    <d v="1990-10-11T00:00:00"/>
    <s v="MARIA JOSE NAVARRETE ESCUDERO"/>
    <s v=" 15675126-K"/>
    <s v=""/>
    <d v="2018-01-24T00:00:00"/>
    <d v="2018-02-14T00:00:00"/>
    <s v="S"/>
    <d v="2018-03-07T00:00:00"/>
    <s v="KYBUSTAA"/>
    <s v="KYBUSTAA"/>
    <n v="19182"/>
    <s v="katherine.bustamante@consultor.wom.cl"/>
    <m/>
    <m/>
    <n v="18"/>
    <s v="Daniela Gonzalez"/>
    <x v="0"/>
    <s v="Diurno"/>
    <s v=""/>
    <d v="2021-03-01T00:00:00"/>
    <n v="1090"/>
    <d v="2018-04-02T00:00:00"/>
    <d v="2020-09-01T00:00:00"/>
    <d v="2018-03-01T00:00:00"/>
    <s v="No"/>
    <s v="Si"/>
  </r>
  <r>
    <s v="Holdtech"/>
    <x v="4"/>
    <s v="Redes Sociales"/>
    <s v="La Serena"/>
    <s v="17625671"/>
    <s v="0"/>
    <s v="17625671-0"/>
    <s v="OALUNAA"/>
    <s v="OSCAR ANDRES LUNA AVALOS"/>
    <s v="OSCAR ANDRES"/>
    <s v="LUNA AVALOS"/>
    <x v="1"/>
    <x v="3"/>
    <s v="Renuncia"/>
    <s v="Renuncia voluntaria"/>
    <d v="2018-09-27T00:00:00"/>
    <m/>
    <m/>
    <m/>
    <m/>
    <m/>
    <d v="1990-11-14T00:00:00"/>
    <s v="VICTOR MANUEL BERRIOS OSORES"/>
    <s v="10605914-4"/>
    <s v="WILLIAMS ENRIQUE DOMINGUEZ BARRADA"/>
    <d v="2018-02-21T00:00:00"/>
    <d v="2018-03-12T00:00:00"/>
    <s v="S"/>
    <d v="2018-03-14T00:00:00"/>
    <s v="OALUNAA"/>
    <s v="OALUNAA"/>
    <n v="19178"/>
    <s v="oscar.luna@consultor.wom.cl"/>
    <m/>
    <m/>
    <n v="20"/>
    <s v="Katterine Cuadra"/>
    <x v="1"/>
    <s v="Diurno"/>
    <n v="1"/>
    <d v="2021-03-01T00:00:00"/>
    <n v="1083"/>
    <d v="2018-04-26T00:00:00"/>
    <d v="2018-09-01T00:00:00"/>
    <d v="2018-03-01T00:00:00"/>
    <s v="No"/>
    <s v="Si"/>
  </r>
  <r>
    <s v="Holdtech"/>
    <x v="4"/>
    <s v="Redes Sociales"/>
    <s v="La Serena"/>
    <s v="18633573"/>
    <s v="2"/>
    <s v="18633573-2"/>
    <s v="NAROJASO"/>
    <s v="NICOLE ALEJANDRA ROJAS OLIVARES"/>
    <s v="NICOLE ALEJANDRA"/>
    <s v="ROJAS OLIVARES"/>
    <x v="1"/>
    <x v="3"/>
    <s v="Desvinculación"/>
    <s v="No Concurrencia"/>
    <d v="2018-11-21T00:00:00"/>
    <m/>
    <m/>
    <m/>
    <m/>
    <m/>
    <d v="1994-06-12T00:00:00"/>
    <s v="MARIA JOSE NAVARRETE ESCUDERO"/>
    <s v=" 15675126-K"/>
    <s v=""/>
    <d v="2018-02-05T00:00:00"/>
    <d v="2018-02-28T00:00:00"/>
    <s v="S"/>
    <d v="2018-03-02T00:00:00"/>
    <s v="NAROJASO"/>
    <s v="NAROJASO"/>
    <n v="19224"/>
    <s v="nicole.rojas@consultor.wom.cl"/>
    <m/>
    <m/>
    <n v="21"/>
    <s v="Julia Arancibia"/>
    <x v="1"/>
    <s v="Diurno"/>
    <n v="1"/>
    <d v="2021-03-01T00:00:00"/>
    <n v="1095"/>
    <d v="2018-04-04T00:00:00"/>
    <d v="2018-11-01T00:00:00"/>
    <d v="2018-03-01T00:00:00"/>
    <s v="No"/>
    <s v="No"/>
  </r>
  <r>
    <s v="Holdtech"/>
    <x v="4"/>
    <s v="Redes Sociales"/>
    <s v="La Serena"/>
    <s v="17909615"/>
    <s v="3"/>
    <s v="17909615-3"/>
    <s v="AIVARASC"/>
    <s v="ALEJANDRO IGNACIO VARAS CARDENAS"/>
    <s v="ALEJANDRO IGNACIO"/>
    <s v="VARAS CARDENAS"/>
    <x v="1"/>
    <x v="3"/>
    <s v="Desvinculación"/>
    <s v="Abandono del lugar de trabajo"/>
    <d v="2018-12-07T00:00:00"/>
    <m/>
    <m/>
    <m/>
    <m/>
    <m/>
    <d v="1992-07-04T00:00:00"/>
    <s v="VICTOR MANUEL BERRIOS OSORES"/>
    <s v="10605914-4"/>
    <s v="WILLIAMS ENRIQUE DOMINGUEZ BARRADA"/>
    <d v="2018-03-12T00:00:00"/>
    <d v="2018-04-02T00:00:00"/>
    <s v="S"/>
    <d v="2018-04-04T00:00:00"/>
    <s v="AIVARASC"/>
    <s v="AIVARASC"/>
    <n v="19261"/>
    <s v="alejandro.varas@consultor.wom.cl"/>
    <m/>
    <m/>
    <n v="23"/>
    <s v="Julia Arancibia"/>
    <x v="1"/>
    <s v="Diurno"/>
    <n v="1"/>
    <d v="2021-03-01T00:00:00"/>
    <n v="1062"/>
    <d v="2018-04-04T00:00:00"/>
    <d v="2018-12-01T00:00:00"/>
    <d v="2018-04-01T00:00:00"/>
    <s v="No"/>
    <s v="No"/>
  </r>
  <r>
    <s v="Holdtech"/>
    <x v="4"/>
    <s v="Redes Sociales"/>
    <s v="La Serena"/>
    <s v="19041238"/>
    <s v="5"/>
    <s v="19041238-5"/>
    <s v="LEMUNOZM"/>
    <s v="LUIS EDUARDO DANIEL MUÑOZ MADARIAGA"/>
    <s v="LUIS EDUARDO DANIEL"/>
    <s v="MUÑOZ MADARIAGA"/>
    <x v="1"/>
    <x v="3"/>
    <s v="Desvinculación"/>
    <s v="No Concurrencia"/>
    <d v="2018-12-11T00:00:00"/>
    <m/>
    <m/>
    <m/>
    <m/>
    <m/>
    <d v="1995-07-23T00:00:00"/>
    <s v="MARIA JOSE NAVARRETE ESCUDERO"/>
    <s v=" 15675126-K"/>
    <s v=""/>
    <d v="2018-03-12T00:00:00"/>
    <d v="2018-04-02T00:00:00"/>
    <s v="S"/>
    <d v="2018-04-04T00:00:00"/>
    <s v="LEMUNOZM"/>
    <s v="LEMUNOZM"/>
    <n v="19262"/>
    <s v="luis.munoz.m@consultor.wom.cl"/>
    <m/>
    <m/>
    <n v="23"/>
    <s v="Julia Arancibia"/>
    <x v="0"/>
    <s v="Diurno"/>
    <s v=""/>
    <d v="2021-03-01T00:00:00"/>
    <n v="1062"/>
    <d v="2018-06-18T00:00:00"/>
    <d v="2018-12-01T00:00:00"/>
    <d v="2018-04-01T00:00:00"/>
    <s v="No"/>
    <s v="Si"/>
  </r>
  <r>
    <s v="Holdtech"/>
    <x v="4"/>
    <s v="Redes Sociales"/>
    <s v="La Serena"/>
    <s v="16129166"/>
    <s v="8"/>
    <s v="16129166-8"/>
    <s v="MJCANASH"/>
    <s v="MARIA JESUS GEMA CAÑAS HERRERA"/>
    <s v="MARIA JESUS GEMA"/>
    <s v="CAÑAS HERRERA"/>
    <x v="1"/>
    <x v="3"/>
    <s v="Desvinculación"/>
    <s v="Necesidad de la empresa"/>
    <d v="2020-11-27T00:00:00"/>
    <m/>
    <m/>
    <m/>
    <m/>
    <m/>
    <d v="1986-01-02T00:00:00"/>
    <s v="JOSE ARTURO CAMPOS CANIBILO"/>
    <s v="18354359-8"/>
    <s v="FRANCISCO JAVIER SUAREZ VEGA"/>
    <d v="2018-03-12T00:00:00"/>
    <d v="2018-04-02T00:00:00"/>
    <s v="S"/>
    <d v="2018-04-03T00:00:00"/>
    <s v="MJCANASH"/>
    <s v="MJCANASH"/>
    <n v="19263"/>
    <s v="maria.canas@consultor.wom.cl"/>
    <m/>
    <m/>
    <n v="23"/>
    <s v="Julia Arancibia"/>
    <x v="1"/>
    <s v="Diurno"/>
    <n v="1"/>
    <d v="2021-03-01T00:00:00"/>
    <n v="1063"/>
    <d v="2018-05-01T00:00:00"/>
    <d v="2020-11-01T00:00:00"/>
    <d v="2018-04-01T00:00:00"/>
    <s v="No"/>
    <s v="Si"/>
  </r>
  <r>
    <s v="Holdtech"/>
    <x v="4"/>
    <s v="Redes Sociales"/>
    <s v="La Serena"/>
    <s v="19505586"/>
    <s v="6"/>
    <s v="19505586-6"/>
    <s v="PFALBORC"/>
    <s v="PIA FERNANDA ALBORNOZ CASTILLO"/>
    <s v="PIA FERNANDA"/>
    <s v="ALBORNOZ CASTILLO"/>
    <x v="1"/>
    <x v="3"/>
    <s v="Desvinculación"/>
    <s v="No Concurrencia"/>
    <d v="2018-07-23T00:00:00"/>
    <m/>
    <m/>
    <m/>
    <m/>
    <m/>
    <d v="1996-12-06T00:00:00"/>
    <s v="VICTOR MANUEL BERRIOS OSORES"/>
    <s v="10605914-4"/>
    <s v="WILLIAMS ENRIQUE DOMINGUEZ BARRADA"/>
    <d v="2018-03-12T00:00:00"/>
    <d v="2018-04-02T00:00:00"/>
    <s v="S"/>
    <d v="2018-04-03T00:00:00"/>
    <s v="PFALBORC"/>
    <s v="PFALBORC"/>
    <n v="19268"/>
    <s v="pia.albornoz@consultor.wom.cl"/>
    <m/>
    <m/>
    <n v="23"/>
    <s v="Julia Arancibia"/>
    <x v="0"/>
    <s v="Diurno"/>
    <s v=""/>
    <d v="2021-03-01T00:00:00"/>
    <n v="1063"/>
    <d v="2018-05-29T00:00:00"/>
    <d v="2018-07-01T00:00:00"/>
    <d v="2018-04-01T00:00:00"/>
    <s v="No"/>
    <s v="No"/>
  </r>
  <r>
    <s v="Holdtech"/>
    <x v="4"/>
    <s v="Redes Sociales"/>
    <s v="La Serena"/>
    <s v="18317390"/>
    <s v="1"/>
    <s v="18317390-1"/>
    <s v="JAPASTEC"/>
    <s v="JOSELYN ANDREA PASTENES CISTERNAS"/>
    <s v="JOSELYN ANDREA"/>
    <s v="PASTENES CISTERNAS"/>
    <x v="1"/>
    <x v="3"/>
    <s v="Desvinculación"/>
    <s v="Falta grave al contrato"/>
    <d v="2018-06-14T00:00:00"/>
    <m/>
    <m/>
    <m/>
    <m/>
    <m/>
    <d v="1993-02-27T00:00:00"/>
    <s v="VICTOR MANUEL BERRIOS OSORES"/>
    <s v="10605914-4"/>
    <s v="WILLIAMS ENRIQUE DOMINGUEZ BARRADA"/>
    <d v="2018-04-03T00:00:00"/>
    <d v="2018-04-23T00:00:00"/>
    <s v="S"/>
    <d v="2018-04-25T00:00:00"/>
    <s v="JAPASTEC"/>
    <s v="JAPASTEC"/>
    <n v="19124"/>
    <s v="joselyn.pastenes@consultor.wom.cl"/>
    <m/>
    <m/>
    <n v="26"/>
    <s v="Rocío Silva"/>
    <x v="1"/>
    <s v="Diurno"/>
    <n v="1"/>
    <d v="2021-03-01T00:00:00"/>
    <n v="1041"/>
    <d v="2018-05-14T00:00:00"/>
    <d v="2018-06-01T00:00:00"/>
    <d v="2018-04-01T00:00:00"/>
    <s v="No"/>
    <s v="No"/>
  </r>
  <r>
    <s v="Holdtech"/>
    <x v="4"/>
    <s v="Redes Sociales"/>
    <s v="La Serena"/>
    <s v="19451754"/>
    <s v="8"/>
    <s v="19451754-8"/>
    <s v="JPMONDAV"/>
    <s v="JAVIERA PAZ MONDACA VERGARA"/>
    <s v="JAVIERA PAZ"/>
    <s v="MONDACA VERGARA"/>
    <x v="1"/>
    <x v="3"/>
    <s v="Renuncia"/>
    <s v="Renuncia voluntaria"/>
    <d v="2018-08-03T00:00:00"/>
    <m/>
    <m/>
    <m/>
    <m/>
    <m/>
    <d v="1997-07-11T00:00:00"/>
    <s v="VICTOR MANUEL BERRIOS OSORES"/>
    <s v="10605914-4"/>
    <s v="WILLIAMS ENRIQUE DOMINGUEZ BARRADA"/>
    <d v="2018-04-09T00:00:00"/>
    <d v="2018-04-26T00:00:00"/>
    <s v="S"/>
    <d v="2018-05-01T00:00:00"/>
    <s v="JPMONDAV"/>
    <s v="JPMONDAV"/>
    <n v="19112"/>
    <s v="javiera.mondaca@consultor.wom.cl"/>
    <m/>
    <m/>
    <n v="27"/>
    <s v="Julia Arancibia"/>
    <x v="0"/>
    <s v="Diurno"/>
    <s v=""/>
    <d v="2021-03-01T00:00:00"/>
    <n v="1035"/>
    <d v="2018-04-30T00:00:00"/>
    <d v="2018-08-01T00:00:00"/>
    <d v="2018-05-01T00:00:00"/>
    <s v="No"/>
    <s v="No"/>
  </r>
  <r>
    <s v="Holdtech"/>
    <x v="4"/>
    <s v="Redes Sociales"/>
    <s v="La Serena"/>
    <s v="20167169"/>
    <s v="8"/>
    <s v="20167169-8"/>
    <s v="VSGALLOG"/>
    <s v="VETINA SOFIA GALLO GALLO"/>
    <s v="VETINA SOFIA"/>
    <s v="GALLO GALLO"/>
    <x v="1"/>
    <x v="3"/>
    <s v="Desvinculación"/>
    <s v="No Concurrencia"/>
    <d v="2018-09-28T00:00:00"/>
    <m/>
    <m/>
    <m/>
    <m/>
    <m/>
    <d v="1999-05-21T00:00:00"/>
    <s v="VICTOR MANUEL BERRIOS OSORES"/>
    <s v="10605914-4"/>
    <s v="WILLIAMS ENRIQUE DOMINGUEZ BARRADA"/>
    <d v="2018-04-09T00:00:00"/>
    <d v="2018-04-26T00:00:00"/>
    <s v="S"/>
    <d v="2018-05-01T00:00:00"/>
    <s v="VSGALLOG  "/>
    <s v="VSGALLOG  "/>
    <n v="19021"/>
    <s v="vetina.gallo@consultor.wom.cl"/>
    <m/>
    <m/>
    <n v="27"/>
    <s v="Julia Arancibia"/>
    <x v="1"/>
    <s v="Diurno"/>
    <n v="1"/>
    <d v="2021-03-01T00:00:00"/>
    <n v="1035"/>
    <d v="2018-05-03T00:00:00"/>
    <d v="2018-09-01T00:00:00"/>
    <d v="2018-05-01T00:00:00"/>
    <s v="No"/>
    <s v="No"/>
  </r>
  <r>
    <s v="Holdtech"/>
    <x v="4"/>
    <s v="Redes Sociales"/>
    <s v="La Serena"/>
    <s v="18865967"/>
    <s v="5"/>
    <s v="18865967-5"/>
    <s v="NESOTOC"/>
    <s v="NICOLAS ELIAS SOTO CASTRO"/>
    <s v="NICOLAS ELIAS"/>
    <s v="SOTO CASTRO"/>
    <x v="1"/>
    <x v="3"/>
    <s v="Desvinculación"/>
    <s v="No Concurrencia"/>
    <d v="2018-10-31T00:00:00"/>
    <m/>
    <m/>
    <m/>
    <m/>
    <m/>
    <d v="1996-05-02T00:00:00"/>
    <s v="MARIA JOSE NAVARRETE ESCUDERO"/>
    <s v=" 15675126-K"/>
    <s v=""/>
    <d v="2018-05-09T00:00:00"/>
    <d v="2018-05-29T00:00:00"/>
    <s v="S"/>
    <d v="2018-06-01T00:00:00"/>
    <s v="NESOTOC"/>
    <s v="NESOTOC"/>
    <n v="19282"/>
    <s v="nicolas.soto@consultor.wom.cl"/>
    <m/>
    <m/>
    <n v="29"/>
    <s v="Julia Arancibia"/>
    <x v="1"/>
    <s v="Diurno"/>
    <n v="1"/>
    <d v="2021-03-01T00:00:00"/>
    <n v="1004"/>
    <d v="2018-07-02T00:00:00"/>
    <d v="2018-10-01T00:00:00"/>
    <d v="2018-06-01T00:00:00"/>
    <s v="No"/>
    <s v="No"/>
  </r>
  <r>
    <s v="Holdtech"/>
    <x v="4"/>
    <s v="Redes Sociales"/>
    <s v="La Serena"/>
    <s v="17628783"/>
    <s v="7"/>
    <s v="17628783-7"/>
    <s v="SMGAETEV"/>
    <s v="SHAROM MELISA DEL CARMEN GAETE VERGARA"/>
    <s v="SHAROM MELISA DEL CARMEN"/>
    <s v="GAETE VERGARA"/>
    <x v="1"/>
    <x v="3"/>
    <s v="Desvinculación"/>
    <m/>
    <d v="2018-12-27T00:00:00"/>
    <m/>
    <m/>
    <m/>
    <m/>
    <m/>
    <d v="1990-07-16T00:00:00"/>
    <s v="MARIA JOSE NAVARRETE ESCUDERO"/>
    <s v=" 15675126-K"/>
    <s v=""/>
    <d v="2018-06-28T00:00:00"/>
    <d v="2018-07-20T00:00:00"/>
    <s v="S"/>
    <d v="2018-07-24T00:00:00"/>
    <s v="SMGAETEV"/>
    <s v="SMGAETEV"/>
    <n v="19010"/>
    <s v="sharom.gaete@consultor.wom.cl"/>
    <m/>
    <m/>
    <n v="33"/>
    <s v="Rocío Silva"/>
    <x v="0"/>
    <s v="Diurno"/>
    <s v=""/>
    <d v="2021-03-01T00:00:00"/>
    <n v="951"/>
    <d v="2018-11-12T00:00:00"/>
    <d v="2018-12-01T00:00:00"/>
    <d v="2018-07-01T00:00:00"/>
    <s v="No"/>
    <s v="Si"/>
  </r>
  <r>
    <s v="Holdtech"/>
    <x v="4"/>
    <s v="Redes Sociales"/>
    <s v="La Serena"/>
    <s v="16041662"/>
    <s v="9"/>
    <s v="16041662-9"/>
    <s v="NMMORALS"/>
    <s v="NATALIA MACARENA MORALES SALVO"/>
    <s v="NATALIA MACARENA"/>
    <s v="MORALES SALVO"/>
    <x v="1"/>
    <x v="3"/>
    <s v="Renuncia"/>
    <s v="Renuncia voluntaria"/>
    <d v="2019-09-11T00:00:00"/>
    <m/>
    <m/>
    <m/>
    <m/>
    <m/>
    <d v="1984-12-18T00:00:00"/>
    <s v="JONNATHAN ANDRES GONZALEZ MORENO"/>
    <s v="14617406-5"/>
    <s v="WILLIAMS ENRIQUE DOMINGUEZ BARRADA"/>
    <d v="2018-07-16T00:00:00"/>
    <d v="2018-07-31T00:00:00"/>
    <s v="S"/>
    <d v="2018-08-02T00:00:00"/>
    <s v="NMMORALS"/>
    <s v="NMMORALS"/>
    <n v="19116"/>
    <s v="natalia.morales@consultor.wom.cl"/>
    <m/>
    <m/>
    <n v="34"/>
    <s v="Katterine Cuadra"/>
    <x v="0"/>
    <s v="Diurno"/>
    <s v=""/>
    <d v="2021-03-01T00:00:00"/>
    <n v="942"/>
    <d v="2018-11-20T00:00:00"/>
    <d v="2019-09-01T00:00:00"/>
    <d v="2018-08-01T00:00:00"/>
    <s v="No"/>
    <s v="Si"/>
  </r>
  <r>
    <s v="Holdtech"/>
    <x v="4"/>
    <s v="Redes Sociales"/>
    <s v="La Serena"/>
    <s v="16666527"/>
    <s v="2"/>
    <s v="16666527-2"/>
    <s v="KAMORALS"/>
    <s v="KARIMA ANDREA MORALES SALAME"/>
    <s v="KARIMA ANDREA"/>
    <s v="MORALES SALAME"/>
    <x v="1"/>
    <x v="3"/>
    <s v="Desvinculación"/>
    <s v="Necesidad de la empresa"/>
    <d v="2019-03-07T00:00:00"/>
    <m/>
    <m/>
    <m/>
    <m/>
    <m/>
    <d v="1987-07-10T00:00:00"/>
    <s v="VICTOR MANUEL BERRIOS OSORES"/>
    <s v="10605914-4"/>
    <s v="WILLIAMS ENRIQUE DOMINGUEZ BARRADA"/>
    <d v="2018-08-08T00:00:00"/>
    <d v="2018-08-29T00:00:00"/>
    <s v="S"/>
    <d v="2018-09-03T00:00:00"/>
    <s v="KAMORALS"/>
    <s v="KAMORALS"/>
    <n v="19160"/>
    <s v="karima.morales@consultor.wom.cl"/>
    <m/>
    <m/>
    <n v="36"/>
    <s v="Julia Arancibia"/>
    <x v="1"/>
    <s v="Diurno"/>
    <n v="1"/>
    <d v="2021-03-01T00:00:00"/>
    <n v="910"/>
    <d v="2018-11-20T00:00:00"/>
    <d v="2019-03-01T00:00:00"/>
    <d v="2018-09-01T00:00:00"/>
    <s v="No"/>
    <s v="Si"/>
  </r>
  <r>
    <s v="Holdtech"/>
    <x v="4"/>
    <s v="Redes Sociales"/>
    <s v="La Serena"/>
    <s v="17173771"/>
    <s v="0"/>
    <s v="17173771-0"/>
    <s v="CESAEZJ"/>
    <s v="CLAUDIO ESTEBAN SAEZ JOFRE"/>
    <s v="CLAUDIO ESTEBAN"/>
    <s v="SAEZ JOFRE"/>
    <x v="1"/>
    <x v="3"/>
    <s v="Desvinculación"/>
    <s v="Necesidad de la empresa"/>
    <d v="2019-10-10T00:00:00"/>
    <m/>
    <m/>
    <m/>
    <m/>
    <m/>
    <d v="1989-02-21T00:00:00"/>
    <s v="MARIA JOSE NAVARRETE ESCUDERO"/>
    <s v=" 15675126-K"/>
    <s v=""/>
    <d v="2018-10-01T00:00:00"/>
    <d v="2018-10-19T00:00:00"/>
    <m/>
    <d v="2018-10-22T00:00:00"/>
    <s v="CESAEZJ"/>
    <s v="CESAEZJ"/>
    <n v="19167"/>
    <s v="claudio.saez@consultor.wom.cl"/>
    <m/>
    <m/>
    <n v="40"/>
    <s v="Julia Arancibia"/>
    <x v="1"/>
    <s v="Diurno"/>
    <n v="1"/>
    <d v="2021-03-01T00:00:00"/>
    <n v="861"/>
    <d v="2018-11-12T00:00:00"/>
    <d v="2019-10-01T00:00:00"/>
    <d v="2018-10-01T00:00:00"/>
    <s v="No"/>
    <s v="Si"/>
  </r>
  <r>
    <s v="Holdtech"/>
    <x v="4"/>
    <s v="Redes Sociales"/>
    <s v="La Serena"/>
    <s v="14166742"/>
    <s v="4"/>
    <s v="14166742-4"/>
    <s v="IPBARRIO"/>
    <s v="INA PATRICIA BARRIENTOS ORDENES"/>
    <s v="INA PATRICIA"/>
    <s v="BARRIENTOS ORDENES"/>
    <x v="1"/>
    <x v="3"/>
    <s v="Desvinculación"/>
    <s v="Necesidad de la empresa"/>
    <d v="2020-11-27T00:00:00"/>
    <m/>
    <m/>
    <m/>
    <m/>
    <m/>
    <d v="1981-04-13T00:00:00"/>
    <s v="JOSE ARTURO CAMPOS CANIBILO"/>
    <s v="18354359-8"/>
    <s v="FRANCISCO JAVIER SUAREZ VEGA"/>
    <d v="2018-10-22T00:00:00"/>
    <d v="2018-11-13T00:00:00"/>
    <s v="S"/>
    <d v="2018-11-14T00:00:00"/>
    <s v="IPBARRIO"/>
    <s v="IPBARRIO"/>
    <n v="19203"/>
    <s v="ina.barriento@consultor.wom.cl"/>
    <m/>
    <m/>
    <n v="42"/>
    <m/>
    <x v="0"/>
    <s v="Diurno"/>
    <s v=""/>
    <d v="2021-03-01T00:00:00"/>
    <n v="838"/>
    <d v="2018-12-21T00:00:00"/>
    <d v="2020-11-01T00:00:00"/>
    <d v="2018-11-01T00:00:00"/>
    <s v="No"/>
    <s v="Si"/>
  </r>
  <r>
    <s v="Holdtech"/>
    <x v="4"/>
    <s v="Redes Sociales"/>
    <s v="La Serena"/>
    <s v="20158837"/>
    <s v="5"/>
    <s v="20158837-5"/>
    <s v="CNMOYAS"/>
    <s v="CONSTANZA NATALIA MOYA SUAREZ"/>
    <s v="CONSTANZA NATALIA"/>
    <s v="MOYA SUAREZ"/>
    <x v="1"/>
    <x v="3"/>
    <s v="Renuncia"/>
    <s v="Renuncia voluntaria"/>
    <d v="2019-08-19T00:00:00"/>
    <m/>
    <m/>
    <m/>
    <m/>
    <m/>
    <d v="1999-03-31T00:00:00"/>
    <s v="VICTOR MANUEL BERRIOS OSORES"/>
    <s v="10605914-4"/>
    <s v="WILLIAMS ENRIQUE DOMINGUEZ BARRADA"/>
    <d v="2018-11-22T00:00:00"/>
    <d v="2018-12-12T00:00:00"/>
    <m/>
    <d v="2018-12-14T00:00:00"/>
    <s v="CNMOYAS"/>
    <s v="CNMOYAS"/>
    <n v="19080"/>
    <s v="constanza.moya@consultor.wom.cl"/>
    <m/>
    <m/>
    <n v="44"/>
    <s v="Yesenia Sepulveda"/>
    <x v="0"/>
    <s v="Diurno"/>
    <s v=""/>
    <d v="2021-03-01T00:00:00"/>
    <n v="808"/>
    <d v="2018-12-21T00:00:00"/>
    <d v="2019-08-01T00:00:00"/>
    <d v="2018-12-01T00:00:00"/>
    <s v="No"/>
    <s v="Si"/>
  </r>
  <r>
    <s v="Holdtech"/>
    <x v="4"/>
    <s v="Redes Sociales"/>
    <s v="La Serena"/>
    <s v="19777893"/>
    <s v="8"/>
    <s v="19777893-8"/>
    <s v="RAGONZRA"/>
    <s v="ROCIO ANAHI GONZALEZ ROJAS"/>
    <s v="ROCIO ANAHI"/>
    <s v="GONZALEZ ROJAS"/>
    <x v="1"/>
    <x v="3"/>
    <s v="Renuncia"/>
    <s v="Renuncia voluntaria"/>
    <d v="2020-02-18T00:00:00"/>
    <m/>
    <m/>
    <m/>
    <m/>
    <m/>
    <d v="1998-02-17T00:00:00"/>
    <s v="JOSE ARTURO CAMPOS CANIBILO"/>
    <s v="18354359-8"/>
    <s v="FRANCISCO JAVIER SUAREZ VEGA"/>
    <d v="2018-11-22T00:00:00"/>
    <d v="2018-12-12T00:00:00"/>
    <m/>
    <d v="2018-12-14T00:00:00"/>
    <s v="RAGONZRA"/>
    <s v="RAGONZRA"/>
    <n v="19062"/>
    <s v="rocio.gonzalez@consultor.wom.cl"/>
    <m/>
    <m/>
    <n v="44"/>
    <s v="Yesenia Sepulveda"/>
    <x v="1"/>
    <s v="Diurno"/>
    <n v="1"/>
    <d v="2021-03-01T00:00:00"/>
    <n v="808"/>
    <d v="2018-12-21T00:00:00"/>
    <d v="2020-02-01T00:00:00"/>
    <d v="2018-12-01T00:00:00"/>
    <s v="No"/>
    <s v="Si"/>
  </r>
  <r>
    <s v="Holdtech"/>
    <x v="4"/>
    <s v="Redes Sociales"/>
    <s v="La Serena"/>
    <s v="17625719"/>
    <s v="9"/>
    <s v="17625719-9"/>
    <s v="KARODRIL"/>
    <s v="KATHERINE ANDREA RODRIGUEZ LA FUENTE"/>
    <s v="KATHERINE ANDREA"/>
    <s v="RODRIGUEZ LA FUENTE"/>
    <x v="1"/>
    <x v="3"/>
    <s v="Renuncia"/>
    <s v="Renuncia voluntaria"/>
    <d v="2020-08-07T00:00:00"/>
    <m/>
    <m/>
    <m/>
    <m/>
    <m/>
    <d v="1990-11-27T00:00:00"/>
    <s v="MARIA JOSE NAVARRETE ESCUDERO"/>
    <s v=" 15675126-K"/>
    <s v=""/>
    <d v="2019-01-07T00:00:00"/>
    <d v="2019-01-24T00:00:00"/>
    <m/>
    <d v="2019-01-25T00:00:00"/>
    <s v="KARODRIL"/>
    <s v="KARODRIL"/>
    <n v="19087"/>
    <s v="katherine.rodriguez@consultor.wom.cl"/>
    <m/>
    <m/>
    <n v="47"/>
    <s v="Merelyn Marin"/>
    <x v="0"/>
    <s v="Diurno"/>
    <s v=""/>
    <d v="2021-03-01T00:00:00"/>
    <n v="766"/>
    <d v="2019-11-07T00:00:00"/>
    <d v="2020-08-01T00:00:00"/>
    <d v="2019-01-01T00:00:00"/>
    <s v="No"/>
    <s v="Si"/>
  </r>
  <r>
    <s v="Holdtech"/>
    <x v="4"/>
    <s v="Redes Sociales"/>
    <s v="La Serena"/>
    <s v="18012106"/>
    <s v="4"/>
    <s v="18012106-4"/>
    <s v="SADIAZA"/>
    <s v="SEBASTIAN ALEJANDRO DIAZ ALVARADO"/>
    <s v="SEBASTIAN ALEJANDRO"/>
    <s v="DIAZ ALVARADO"/>
    <x v="1"/>
    <x v="3"/>
    <s v="Renuncia"/>
    <s v="Renuncia voluntaria"/>
    <d v="2020-05-06T00:00:00"/>
    <m/>
    <m/>
    <m/>
    <m/>
    <m/>
    <d v="1992-07-09T00:00:00"/>
    <s v="KARLA KARIN AVENDAÑO MARIN"/>
    <s v="15954212-2"/>
    <s v="WILLIAMS ENRIQUE DOMINGUEZ BARRADA"/>
    <d v="2019-01-10T00:00:00"/>
    <d v="2019-01-28T00:00:00"/>
    <m/>
    <d v="2019-02-01T00:00:00"/>
    <s v="SADIAZA"/>
    <s v="SADIAZA"/>
    <n v="19213"/>
    <s v="sebastian.diaz@consultor.wom.cl"/>
    <m/>
    <m/>
    <n v="48"/>
    <s v="Julia Arancibia"/>
    <x v="1"/>
    <s v="Diurno"/>
    <n v="1"/>
    <d v="2021-03-01T00:00:00"/>
    <n v="759"/>
    <d v="2019-11-07T00:00:00"/>
    <d v="2020-05-01T00:00:00"/>
    <d v="2019-02-01T00:00:00"/>
    <s v="No"/>
    <s v="Si"/>
  </r>
  <r>
    <s v="Holdtech"/>
    <x v="4"/>
    <s v="Redes Sociales"/>
    <s v="La Serena"/>
    <s v="19505210"/>
    <s v="7"/>
    <s v="19505210-7"/>
    <s v="BAGUZMAV"/>
    <s v="BARBARA ALEXANDRA GUZMAN VIDAL"/>
    <s v="BARBARA ALEXANDRA "/>
    <s v="GUZMAN VIDAL "/>
    <x v="1"/>
    <x v="3"/>
    <s v="Desvinculación"/>
    <s v="Necesidad de la empresa"/>
    <d v="2020-08-13T00:00:00"/>
    <m/>
    <m/>
    <m/>
    <m/>
    <m/>
    <d v="1996-10-18T00:00:00"/>
    <s v="JOSE ARTURO CAMPOS CANIBILO"/>
    <s v="18354359-8"/>
    <s v="FRANCISCO JAVIER SUAREZ VEGA"/>
    <d v="2019-01-28T00:00:00"/>
    <d v="2019-02-11T00:00:00"/>
    <m/>
    <d v="2019-02-12T00:00:00"/>
    <s v="BAGUZMAV"/>
    <s v="BAGUZMAV"/>
    <n v="19117"/>
    <s v="barbara.guzman@consultor.wom.cl"/>
    <m/>
    <m/>
    <n v="49"/>
    <s v="Yesenia Sepulveda"/>
    <x v="0"/>
    <s v="Diurno"/>
    <s v=""/>
    <d v="2021-03-01T00:00:00"/>
    <n v="748"/>
    <d v="2019-11-07T00:00:00"/>
    <d v="2020-08-01T00:00:00"/>
    <d v="2019-02-01T00:00:00"/>
    <s v="No"/>
    <s v="Si"/>
  </r>
  <r>
    <s v="Holdtech"/>
    <x v="4"/>
    <s v="Redes Sociales"/>
    <s v="La Serena"/>
    <s v="17760953"/>
    <s v="6"/>
    <s v="17760953-6"/>
    <s v="CERAMIRA"/>
    <s v="CATALINA EUGENIA RAMIREZ ALTAMIRANO"/>
    <s v="CATALINA EUGENIA"/>
    <s v="RAMIREZ ALTAMIRANO "/>
    <x v="1"/>
    <x v="3"/>
    <s v="Desvinculación"/>
    <s v="No Concurrencia"/>
    <d v="2020-01-09T00:00:00"/>
    <s v="Reingreso Call Center"/>
    <m/>
    <m/>
    <m/>
    <m/>
    <d v="1990-08-02T00:00:00"/>
    <s v="JEREMY HUGO TORRES SMITH"/>
    <s v="19505248-4"/>
    <s v="WILLIAMS ENRIQUE DOMINGUEZ BARRADA"/>
    <d v="2019-06-24T00:00:00"/>
    <d v="2019-07-16T00:00:00"/>
    <m/>
    <d v="2019-07-17T00:00:00"/>
    <s v="CERAMIRA"/>
    <s v="CERAMIRA"/>
    <n v="19164"/>
    <s v="catalina.ramirez@consultor.wom.cl"/>
    <m/>
    <m/>
    <n v="61"/>
    <s v="Julia Arancibia"/>
    <x v="0"/>
    <s v="Diurno"/>
    <s v=""/>
    <d v="2021-03-01T00:00:00"/>
    <n v="593"/>
    <d v="2019-11-07T00:00:00"/>
    <d v="2020-01-01T00:00:00"/>
    <d v="2019-07-01T00:00:00"/>
    <s v="No"/>
    <s v="Si"/>
  </r>
  <r>
    <s v="Holdtech"/>
    <x v="4"/>
    <s v="Redes Sociales"/>
    <s v="La Serena"/>
    <s v="18825141"/>
    <s v="2"/>
    <s v="18825141-2"/>
    <s v="ASMIRANR"/>
    <s v="ANA SARAY ALEJANDRA MIRANDA RUIZ"/>
    <s v="ANA SARAY ALEJANDRA"/>
    <s v="MIRANDA RUIZ"/>
    <x v="1"/>
    <x v="3"/>
    <s v="Renuncia"/>
    <s v="Renuncia voluntaria"/>
    <d v="2020-09-07T00:00:00"/>
    <m/>
    <m/>
    <m/>
    <m/>
    <m/>
    <d v="1995-05-25T00:00:00"/>
    <s v="JEREMY HUGO TORRES SMITH"/>
    <s v="19505248-4"/>
    <s v="WILLIAMS ENRIQUE DOMINGUEZ BARRADA"/>
    <d v="2020-07-23T00:00:00"/>
    <d v="2020-08-06T00:00:00"/>
    <m/>
    <d v="2020-08-07T00:00:00"/>
    <s v="ASMIRANR"/>
    <s v="ASMIRANR"/>
    <n v="19438"/>
    <s v="ana.miranda.r@consultor.wom.cl"/>
    <m/>
    <m/>
    <n v="81"/>
    <s v="Daniela Castillo"/>
    <x v="1"/>
    <s v="Diurno"/>
    <n v="1"/>
    <d v="2021-03-01T00:00:00"/>
    <n v="206"/>
    <d v="2020-08-19T00:00:00"/>
    <d v="2020-09-01T00:00:00"/>
    <d v="2020-08-01T00:00:00"/>
    <s v="No"/>
    <s v="No"/>
  </r>
  <r>
    <s v="Holdtech"/>
    <x v="4"/>
    <s v="Redes Sociales"/>
    <s v="La Serena"/>
    <s v="22596344"/>
    <s v="4"/>
    <s v="22596344-4"/>
    <s v="EVMEJIAD"/>
    <s v="ESTHER VALENTINA MEJÍA DÍAZ"/>
    <s v="ESTHER VALENTINA "/>
    <s v="MEJÍA DÍAZ"/>
    <x v="1"/>
    <x v="3"/>
    <s v="Renuncia"/>
    <s v="Renuncia voluntaria"/>
    <d v="2020-10-13T00:00:00"/>
    <m/>
    <m/>
    <m/>
    <m/>
    <m/>
    <d v="1992-04-21T00:00:00"/>
    <s v="JOSE ARTURO CAMPOS CANIBILO"/>
    <s v="18354359-8"/>
    <s v="FRANCISCO JAVIER SUAREZ VEGA"/>
    <d v="2020-07-23T00:00:00"/>
    <d v="2020-08-06T00:00:00"/>
    <m/>
    <d v="2020-08-07T00:00:00"/>
    <s v="EVMEJIAD"/>
    <s v="EVMEJIAD"/>
    <n v="19430"/>
    <s v="esther.mejia@consultor.wom.cl"/>
    <m/>
    <m/>
    <n v="81"/>
    <s v="Daniela Castillo"/>
    <x v="0"/>
    <s v="Diurno"/>
    <s v=""/>
    <d v="2021-03-01T00:00:00"/>
    <n v="206"/>
    <d v="2020-08-19T00:00:00"/>
    <d v="2020-10-01T00:00:00"/>
    <d v="2020-08-01T00:00:00"/>
    <s v="No"/>
    <s v="No"/>
  </r>
  <r>
    <s v="Holdtech"/>
    <x v="4"/>
    <s v="Redes Sociales"/>
    <s v="La Serena"/>
    <s v="27070379"/>
    <s v="8"/>
    <s v="27070379-8"/>
    <s v="IDROMERS"/>
    <s v="ISMEIRA DEL VALLE JOSEFINA ROMERO SAAVEDRA"/>
    <s v="ISMEIRA DEL VALLE JOSEFINA "/>
    <s v="ROMERO SAAVEDRA "/>
    <x v="1"/>
    <x v="3"/>
    <s v="Renuncia"/>
    <s v="Renuncia voluntaria"/>
    <d v="2020-08-26T00:00:00"/>
    <m/>
    <m/>
    <m/>
    <m/>
    <m/>
    <d v="1990-01-22T00:00:00"/>
    <s v="Daniela Castillo"/>
    <m/>
    <s v=""/>
    <d v="2020-07-23T00:00:00"/>
    <d v="2020-08-06T00:00:00"/>
    <m/>
    <d v="2020-08-07T00:00:00"/>
    <s v="IDROMERS"/>
    <s v="IDROMERS"/>
    <n v="19419"/>
    <s v="ismeira.romero@consultor.wom.cl"/>
    <m/>
    <m/>
    <n v="81"/>
    <s v="Daniela Castillo"/>
    <x v="1"/>
    <s v="Diurno"/>
    <n v="1"/>
    <d v="2021-03-01T00:00:00"/>
    <n v="206"/>
    <d v="2020-08-19T00:00:00"/>
    <d v="2020-08-01T00:00:00"/>
    <d v="2020-08-01T00:00:00"/>
    <s v="No"/>
    <s v="No"/>
  </r>
  <r>
    <s v="Holdtech"/>
    <x v="4"/>
    <s v="Redes Sociales"/>
    <s v="La Serena"/>
    <s v="26819972"/>
    <s v="1"/>
    <s v="26819972-1"/>
    <s v="MAARAUJC"/>
    <s v="MARIA ALEJANDRA ARAUJO CASTILLO"/>
    <s v="MARIA ALEJANDRA "/>
    <s v="ARAUJO CASTILLO"/>
    <x v="1"/>
    <x v="3"/>
    <s v="Renuncia"/>
    <s v="Renuncia voluntaria"/>
    <d v="2020-11-06T00:00:00"/>
    <m/>
    <m/>
    <m/>
    <m/>
    <m/>
    <d v="1994-08-30T00:00:00"/>
    <s v="JOSE ARTURO CAMPOS CANIBILO"/>
    <s v="18354359-8"/>
    <s v="FRANCISCO JAVIER SUAREZ VEGA"/>
    <d v="2020-07-23T00:00:00"/>
    <d v="2020-08-06T00:00:00"/>
    <m/>
    <d v="2020-08-07T00:00:00"/>
    <s v="MAARAUJC"/>
    <s v="MAARAUJC"/>
    <n v="19422"/>
    <s v="maria.araujo@consultor.wom.cl"/>
    <m/>
    <m/>
    <n v="81"/>
    <s v="Daniela Castillo"/>
    <x v="1"/>
    <s v="Diurno"/>
    <n v="1"/>
    <d v="2021-03-01T00:00:00"/>
    <n v="206"/>
    <d v="2020-08-19T00:00:00"/>
    <d v="2020-11-01T00:00:00"/>
    <d v="2020-08-01T00:00:00"/>
    <s v="No"/>
    <s v="No"/>
  </r>
  <r>
    <s v="Holdtech"/>
    <x v="4"/>
    <s v="Redes Sociales"/>
    <s v="La Serena"/>
    <s v="26821680"/>
    <s v="4"/>
    <s v="26821680-4"/>
    <s v="JAANGELS"/>
    <s v="JESUS ALBERTO ANGEL SALAZAR"/>
    <s v="JESUS ALBERTO"/>
    <s v="ANGEL SALAZAR"/>
    <x v="1"/>
    <x v="3"/>
    <s v="Renuncia"/>
    <s v="Renuncia voluntaria"/>
    <d v="2019-12-17T00:00:00"/>
    <m/>
    <m/>
    <m/>
    <m/>
    <m/>
    <d v="1991-09-04T00:00:00"/>
    <s v="MARIA JOSE NAVARRETE ESCUDERO"/>
    <s v=" 15675126-K"/>
    <s v=""/>
    <d v="2018-06-28T00:00:00"/>
    <d v="2018-07-23T00:00:00"/>
    <s v="S"/>
    <d v="2018-07-24T00:00:00"/>
    <s v="JAANGELS"/>
    <s v="JAANGELS"/>
    <n v="19045"/>
    <s v="jesus.angel@consultor.wom.cl"/>
    <m/>
    <m/>
    <s v="01 RRSS"/>
    <s v="Gabriela Toro"/>
    <x v="1"/>
    <s v="Diurno"/>
    <n v="1"/>
    <d v="2021-03-01T00:00:00"/>
    <n v="951"/>
    <m/>
    <d v="2019-12-01T00:00:00"/>
    <d v="2018-07-01T00:00:00"/>
    <s v="No"/>
    <s v="Si"/>
  </r>
  <r>
    <s v="Holdtech"/>
    <x v="4"/>
    <s v="Redes Sociales"/>
    <s v="La Serena"/>
    <s v="26326635"/>
    <s v="8"/>
    <s v="26326635-8"/>
    <s v="LJANDRAP"/>
    <s v="LAISDALY JAQUELINE ANDRADE PERDOMO"/>
    <s v="LAISDALY JAQUELINE"/>
    <s v="ANDRADE PERDOMO"/>
    <x v="1"/>
    <x v="3"/>
    <s v="Renuncia"/>
    <s v="Renuncia voluntaria"/>
    <d v="2019-08-09T00:00:00"/>
    <m/>
    <m/>
    <m/>
    <m/>
    <m/>
    <d v="1979-02-07T00:00:00"/>
    <s v="JONNATHAN ANDRES GONZALEZ MORENO"/>
    <s v="14617406-5"/>
    <s v="WILLIAMS ENRIQUE DOMINGUEZ BARRADA"/>
    <d v="2018-06-28T00:00:00"/>
    <d v="2018-07-23T00:00:00"/>
    <s v="S"/>
    <d v="2018-07-24T00:00:00"/>
    <s v="LJANDRAP"/>
    <s v="LJANDRAP"/>
    <n v="19050"/>
    <s v="laisdaly.andrade@consultor.wom.cl"/>
    <m/>
    <m/>
    <s v="01 RRSS"/>
    <s v="Gabriela Toro"/>
    <x v="1"/>
    <s v="Diurno"/>
    <n v="1"/>
    <d v="2021-03-01T00:00:00"/>
    <n v="951"/>
    <m/>
    <d v="2019-08-01T00:00:00"/>
    <d v="2018-07-01T00:00:00"/>
    <s v="No"/>
    <s v="Si"/>
  </r>
  <r>
    <s v="Holdtech"/>
    <x v="4"/>
    <s v="Redes Sociales"/>
    <s v="La Serena"/>
    <s v="26886452"/>
    <s v="0"/>
    <s v="26886452-0"/>
    <s v="MCMARTIM"/>
    <s v="MARIANNY CECILIA MARTINEZ MONTE"/>
    <s v="MARIANNY CECILIA"/>
    <s v="MARTINEZ MONTE"/>
    <x v="1"/>
    <x v="3"/>
    <s v="Desvinculación"/>
    <s v="Necesidad de la empresa"/>
    <d v="2020-11-27T00:00:00"/>
    <m/>
    <m/>
    <m/>
    <m/>
    <m/>
    <d v="1989-08-04T00:00:00"/>
    <s v="ELIZABETH ANDREA CASTILLO COLLAO"/>
    <s v="18631932-K"/>
    <s v="WILLIAMS ENRIQUE DOMINGUEZ BARRADA"/>
    <d v="2018-06-28T00:00:00"/>
    <d v="2018-07-23T00:00:00"/>
    <s v="S"/>
    <d v="2018-07-24T00:00:00"/>
    <s v="MCMARTIM"/>
    <s v="MCMARTIM"/>
    <n v="19058"/>
    <s v="marianny.martinez@consultor.wom.cl"/>
    <m/>
    <m/>
    <s v="01 RRSS"/>
    <s v="Gabriela Toro"/>
    <x v="1"/>
    <s v="Diurno"/>
    <n v="1"/>
    <d v="2021-03-01T00:00:00"/>
    <n v="951"/>
    <m/>
    <d v="2020-11-01T00:00:00"/>
    <d v="2018-07-01T00:00:00"/>
    <s v="No"/>
    <s v="Si"/>
  </r>
  <r>
    <s v="Holdtech"/>
    <x v="4"/>
    <s v="Redes Sociales"/>
    <s v="La Serena"/>
    <s v="40240648"/>
    <s v="8"/>
    <s v="40240648-8"/>
    <s v="WECAMACR"/>
    <s v="WILCAR EDGARDO CAMACHO ROJAS"/>
    <s v="WILCAR EDGARDO"/>
    <s v="CAMACHO ROJAS"/>
    <x v="1"/>
    <x v="3"/>
    <s v="Renuncia"/>
    <s v="Emprendimiento personal"/>
    <d v="2018-11-15T00:00:00"/>
    <m/>
    <m/>
    <m/>
    <m/>
    <m/>
    <d v="1985-02-01T00:00:00"/>
    <s v="VICTOR MANUEL BERRIOS OSORES"/>
    <s v="10605914-4"/>
    <s v="WILLIAMS ENRIQUE DOMINGUEZ BARRADA"/>
    <d v="2018-06-28T00:00:00"/>
    <d v="2018-07-23T00:00:00"/>
    <s v="S"/>
    <d v="2018-07-24T00:00:00"/>
    <s v="WECAMACR"/>
    <s v="WECAMACR"/>
    <n v="19011"/>
    <s v="wilcar.camacho@consultor.wom.cl"/>
    <m/>
    <m/>
    <s v="01 RRSS"/>
    <s v="Gabriela Toro"/>
    <x v="1"/>
    <m/>
    <n v="1"/>
    <d v="2021-03-01T00:00:00"/>
    <n v="951"/>
    <m/>
    <d v="2018-11-01T00:00:00"/>
    <d v="2018-07-01T00:00:00"/>
    <s v="No"/>
    <s v="No"/>
  </r>
  <r>
    <s v="Holdtech"/>
    <x v="4"/>
    <s v="Redes Sociales"/>
    <s v="La Serena"/>
    <s v="18823949"/>
    <s v="8"/>
    <s v="18823949-8"/>
    <s v="DIAREASC"/>
    <s v="DAVID IGNACIO AREAS CASTRO"/>
    <s v="DAVID IGNACIO"/>
    <s v="AREAS CASTRO"/>
    <x v="1"/>
    <x v="3"/>
    <s v="Desvinculación"/>
    <s v="Necesidad de la empresa"/>
    <d v="2020-08-15T00:00:00"/>
    <m/>
    <m/>
    <m/>
    <m/>
    <m/>
    <d v="1994-09-23T00:00:00"/>
    <s v="JOSE ARTURO CAMPOS CANIBILO"/>
    <s v="18354359-8"/>
    <s v="FRANCISCO JAVIER SUAREZ VEGA"/>
    <d v="2017-06-04T00:00:00"/>
    <d v="2018-06-25T00:00:00"/>
    <s v="S"/>
    <d v="2018-06-27T00:00:00"/>
    <s v="DIAREASC"/>
    <s v="DIAREASC"/>
    <n v="19201"/>
    <s v="david.areas@consultor.wom.cl"/>
    <m/>
    <m/>
    <s v="03 RRSS"/>
    <s v="Gabriela Toro"/>
    <x v="1"/>
    <s v="Diurno"/>
    <n v="1"/>
    <d v="2021-03-01T00:00:00"/>
    <n v="978"/>
    <d v="2018-09-10T00:00:00"/>
    <d v="2020-08-01T00:00:00"/>
    <d v="2018-06-01T00:00:00"/>
    <s v="No"/>
    <s v="Si"/>
  </r>
  <r>
    <s v="Holdtech"/>
    <x v="4"/>
    <s v="Redes Sociales"/>
    <s v="La Serena"/>
    <s v="18754695"/>
    <s v="8"/>
    <s v="18754695-8"/>
    <s v="CFMEZAA"/>
    <s v="CAMILA FERNANDA MARIA IGNACIA MEZA ALVAREZ"/>
    <s v="CAMILA FERNANDA MARIA IGNACIA"/>
    <s v="MEZA ALVAREZ"/>
    <x v="1"/>
    <x v="3"/>
    <s v="Desvinculación"/>
    <s v="Vencimiento de contrato"/>
    <d v="2018-09-24T00:00:00"/>
    <m/>
    <m/>
    <m/>
    <m/>
    <m/>
    <d v="1994-07-22T00:00:00"/>
    <s v="Gabriela Toro"/>
    <m/>
    <s v=""/>
    <d v="2018-09-24T00:00:00"/>
    <d v="2018-10-10T00:00:00"/>
    <m/>
    <d v="2018-10-11T00:00:00"/>
    <s v="CFMEZAA"/>
    <s v="CFMEZAA"/>
    <n v="19234"/>
    <s v="camila.meza@consultor.wom.cl"/>
    <m/>
    <m/>
    <s v="04 RRSS"/>
    <s v="Gabriela Toro"/>
    <x v="1"/>
    <m/>
    <n v="1"/>
    <d v="2021-03-01T00:00:00"/>
    <n v="872"/>
    <m/>
    <d v="2018-09-01T00:00:00"/>
    <d v="2018-10-01T00:00:00"/>
    <s v="No"/>
    <s v="No"/>
  </r>
  <r>
    <s v="Holdtech"/>
    <x v="4"/>
    <s v="Redes Sociales"/>
    <s v="La Serena"/>
    <s v="17174552"/>
    <s v="7"/>
    <s v="17174552-7"/>
    <s v="EEAGUILV"/>
    <s v="EVELYN ESTEFANIA AGUILERA VARGAS"/>
    <s v="EVELYN ESTEFANIA"/>
    <s v="AGUILERA VARGAS"/>
    <x v="1"/>
    <x v="3"/>
    <s v="Desvinculación"/>
    <s v="Vencimiento de contrato"/>
    <d v="2018-09-24T00:00:00"/>
    <m/>
    <m/>
    <m/>
    <m/>
    <m/>
    <d v="1989-06-07T00:00:00"/>
    <s v="Gabriela Toro"/>
    <m/>
    <s v=""/>
    <d v="2018-09-24T00:00:00"/>
    <d v="2018-10-10T00:00:00"/>
    <m/>
    <d v="2018-10-11T00:00:00"/>
    <s v="EEAGUILV"/>
    <s v="EEAGUILV"/>
    <n v="19270"/>
    <s v="evelyn.aguilera@consultor.wom.cl"/>
    <m/>
    <m/>
    <s v="04 RRSS"/>
    <s v="Gabriela Toro"/>
    <x v="1"/>
    <m/>
    <n v="1"/>
    <d v="2021-03-01T00:00:00"/>
    <n v="872"/>
    <m/>
    <d v="2018-09-01T00:00:00"/>
    <d v="2018-10-01T00:00:00"/>
    <s v="No"/>
    <s v="No"/>
  </r>
  <r>
    <s v="Holdtech"/>
    <x v="4"/>
    <s v="Redes Sociales"/>
    <s v="La Serena"/>
    <s v="40251024"/>
    <s v="2"/>
    <s v="40251024-2"/>
    <s v="HJVALLER"/>
    <s v="HANNIBAL JOSUE VALLEJO RENGIFO"/>
    <s v="HANNIBAL JOSUE"/>
    <s v="VALLEJO RENGIFO"/>
    <x v="1"/>
    <x v="3"/>
    <s v="Desvinculación"/>
    <s v="Vencimiento de contrato"/>
    <d v="2018-09-24T00:00:00"/>
    <m/>
    <m/>
    <m/>
    <m/>
    <m/>
    <d v="2018-05-02T00:00:00"/>
    <s v="Gabriela Toro"/>
    <m/>
    <s v=""/>
    <d v="2018-09-24T00:00:00"/>
    <d v="2018-10-10T00:00:00"/>
    <m/>
    <d v="2018-10-11T00:00:00"/>
    <s v="HJVALLER"/>
    <s v="HJVALLER"/>
    <n v="19097"/>
    <s v="hannibal.vallejo@consultor.wom.cl"/>
    <m/>
    <m/>
    <s v="04 RRSS"/>
    <s v="Gabriela Toro"/>
    <x v="1"/>
    <m/>
    <n v="1"/>
    <d v="2021-03-01T00:00:00"/>
    <n v="872"/>
    <m/>
    <d v="2018-09-01T00:00:00"/>
    <d v="2018-10-01T00:00:00"/>
    <s v="No"/>
    <s v="No"/>
  </r>
  <r>
    <s v="Holdtech"/>
    <x v="4"/>
    <s v="Redes Sociales"/>
    <s v="La Serena"/>
    <s v="26301740"/>
    <s v="4"/>
    <s v="26301740-4"/>
    <s v="IERIOSF"/>
    <s v="INGRID ELENA RIOS FERNANDEZ"/>
    <s v="INGRID ELENA"/>
    <s v="RIOS FERNANDEZ"/>
    <x v="1"/>
    <x v="3"/>
    <s v="Desvinculación"/>
    <s v="Vencimiento de contrato"/>
    <d v="2018-09-24T00:00:00"/>
    <m/>
    <m/>
    <m/>
    <m/>
    <m/>
    <d v="1971-09-12T00:00:00"/>
    <s v="Gabriela Toro"/>
    <m/>
    <s v=""/>
    <d v="2018-09-24T00:00:00"/>
    <d v="2018-10-10T00:00:00"/>
    <m/>
    <d v="2018-10-11T00:00:00"/>
    <s v="IERIOSF"/>
    <s v="IERIOSF"/>
    <n v="19244"/>
    <s v="ingrid.rios@consultor.wom.cl"/>
    <m/>
    <m/>
    <s v="04 RRSS"/>
    <s v="Gabriela Toro"/>
    <x v="1"/>
    <m/>
    <n v="1"/>
    <d v="2021-03-01T00:00:00"/>
    <n v="872"/>
    <m/>
    <d v="2018-09-01T00:00:00"/>
    <d v="2018-10-01T00:00:00"/>
    <s v="No"/>
    <s v="No"/>
  </r>
  <r>
    <s v="Holdtech"/>
    <x v="4"/>
    <s v="Redes Sociales"/>
    <s v="La Serena"/>
    <s v="24345137"/>
    <s v="K"/>
    <s v="24345137-K"/>
    <s v="JEMORAN"/>
    <s v="JOSE EUSEBIO MORA NAVARRO"/>
    <s v="JOSE EUSEBIO"/>
    <s v="MORA NAVARRO"/>
    <x v="1"/>
    <x v="3"/>
    <s v="Desvinculación"/>
    <s v="Necesidad de la empresa"/>
    <d v="2019-10-09T00:00:00"/>
    <m/>
    <m/>
    <m/>
    <m/>
    <m/>
    <d v="1983-04-12T00:00:00"/>
    <s v="VICTOR MANUEL BERRIOS OSORES"/>
    <s v="10605914-4"/>
    <s v="WILLIAMS ENRIQUE DOMINGUEZ BARRADA"/>
    <d v="2018-09-24T00:00:00"/>
    <d v="2018-10-10T00:00:00"/>
    <s v="S"/>
    <d v="2018-10-11T00:00:00"/>
    <s v="JEMORAN"/>
    <s v="JEMORAN"/>
    <n v="19268"/>
    <s v="jose.mora@consultor.wom.cl"/>
    <m/>
    <m/>
    <s v="04 RRSS"/>
    <s v="Gabriela Toro"/>
    <x v="0"/>
    <s v="Diurno"/>
    <s v=""/>
    <d v="2021-03-01T00:00:00"/>
    <n v="872"/>
    <m/>
    <d v="2019-10-01T00:00:00"/>
    <d v="2018-10-01T00:00:00"/>
    <s v="No"/>
    <s v="Si"/>
  </r>
  <r>
    <s v="Holdtech"/>
    <x v="4"/>
    <s v="Redes Sociales"/>
    <s v="La Serena"/>
    <s v="26426817"/>
    <s v="6"/>
    <s v="26426817-6"/>
    <s v="JLBASTIR"/>
    <s v="JORGE LUIS BASTIDAS ROSALES"/>
    <s v="JORGE LUIS"/>
    <s v="BASTIDAS ROSALES"/>
    <x v="1"/>
    <x v="3"/>
    <s v="Desvinculación"/>
    <s v="Vencimiento de contrato"/>
    <d v="2018-09-24T00:00:00"/>
    <m/>
    <m/>
    <m/>
    <m/>
    <m/>
    <d v="1961-07-25T00:00:00"/>
    <s v="Gabriela Toro"/>
    <m/>
    <s v=""/>
    <d v="2018-09-24T00:00:00"/>
    <d v="2018-10-10T00:00:00"/>
    <m/>
    <d v="2018-10-11T00:00:00"/>
    <s v="JLBASTIR"/>
    <s v="JLBASTIR"/>
    <n v="19273"/>
    <s v="jorge.bastidas@consultor.wom.cl"/>
    <m/>
    <m/>
    <s v="04 RRSS"/>
    <s v="Gabriela Toro"/>
    <x v="1"/>
    <m/>
    <n v="1"/>
    <d v="2021-03-01T00:00:00"/>
    <n v="872"/>
    <m/>
    <d v="2018-09-01T00:00:00"/>
    <d v="2018-10-01T00:00:00"/>
    <s v="No"/>
    <s v="No"/>
  </r>
  <r>
    <s v="Holdtech"/>
    <x v="4"/>
    <s v="Redes Sociales"/>
    <s v="La Serena"/>
    <s v="12658747"/>
    <s v="3"/>
    <s v="12658747-3"/>
    <s v="KVANFRUR"/>
    <s v="KATTIA VALESKA ANFRUNS ROSALES"/>
    <s v="KATTIA VALESKA"/>
    <s v="ANFRUNS ROSALES"/>
    <x v="1"/>
    <x v="3"/>
    <s v="Desvinculación"/>
    <s v="Vencimiento de contrato"/>
    <d v="2018-09-24T00:00:00"/>
    <m/>
    <m/>
    <m/>
    <m/>
    <m/>
    <d v="1974-06-22T00:00:00"/>
    <s v="Gabriela Toro"/>
    <m/>
    <s v=""/>
    <d v="2018-09-24T00:00:00"/>
    <d v="2018-10-10T00:00:00"/>
    <m/>
    <d v="2018-10-11T00:00:00"/>
    <s v="KVANFRUR"/>
    <s v="KVANFRUR"/>
    <n v="19272"/>
    <s v="kattia.anfruns@consultor.wom.cl"/>
    <m/>
    <m/>
    <s v="04 RRSS"/>
    <s v="Gabriela Toro"/>
    <x v="1"/>
    <m/>
    <n v="1"/>
    <d v="2021-03-01T00:00:00"/>
    <n v="872"/>
    <m/>
    <d v="2018-09-01T00:00:00"/>
    <d v="2018-10-01T00:00:00"/>
    <s v="No"/>
    <s v="No"/>
  </r>
  <r>
    <s v="Holdtech"/>
    <x v="4"/>
    <s v="Redes Sociales"/>
    <s v="La Serena"/>
    <s v="26396178"/>
    <s v="1"/>
    <s v="26396178-1"/>
    <s v="RRBLANCG"/>
    <s v="RANSES RAFAEL BLANCA GONZALEZ"/>
    <s v="RANSES RAFAEL"/>
    <s v="BLANCA GONZALEZ"/>
    <x v="1"/>
    <x v="3"/>
    <s v="Renuncia"/>
    <m/>
    <d v="2019-01-18T00:00:00"/>
    <m/>
    <m/>
    <m/>
    <m/>
    <m/>
    <d v="1978-10-04T00:00:00"/>
    <s v="VICTOR MANUEL BERRIOS OSORES"/>
    <s v="10605914-4"/>
    <s v="WILLIAMS ENRIQUE DOMINGUEZ BARRADA"/>
    <d v="2018-09-24T00:00:00"/>
    <d v="2018-10-10T00:00:00"/>
    <m/>
    <d v="2018-10-17T00:00:00"/>
    <s v="RRBLANCG"/>
    <s v="RRBLANCG"/>
    <n v="19269"/>
    <s v="ranses.blanca@consultor.wom.cl"/>
    <m/>
    <m/>
    <s v="04 RRSS"/>
    <s v="Gabriela Toro"/>
    <x v="1"/>
    <s v="Diurno"/>
    <n v="1"/>
    <d v="2021-03-01T00:00:00"/>
    <n v="866"/>
    <m/>
    <d v="2019-01-01T00:00:00"/>
    <d v="2018-10-01T00:00:00"/>
    <s v="No"/>
    <s v="No"/>
  </r>
  <r>
    <s v="Holdtech"/>
    <x v="4"/>
    <s v="Redes Sociales"/>
    <s v="La Serena"/>
    <s v="20006198"/>
    <s v="5"/>
    <s v="20006198-5"/>
    <s v="BJAROSD"/>
    <s v="BRAYAN JESUS AROS DONOSO"/>
    <s v="BRAYAN JESUS"/>
    <s v="AROS DONOSO"/>
    <x v="1"/>
    <x v="3"/>
    <s v="Desvinculación"/>
    <s v="Necesidad de la empresa"/>
    <d v="2019-04-12T00:00:00"/>
    <m/>
    <m/>
    <m/>
    <m/>
    <m/>
    <d v="1999-04-01T00:00:00"/>
    <s v="MARIA JOSE NAVARRETE ESCUDERO"/>
    <s v=" 15675126-K"/>
    <s v=""/>
    <d v="2018-10-23T00:00:00"/>
    <d v="2018-10-26T00:00:00"/>
    <s v="S"/>
    <d v="2018-06-27T00:00:00"/>
    <s v="BJAROSD"/>
    <s v="BJAROSD"/>
    <n v="19157"/>
    <s v="brayan.aros@consultor.wom.cl"/>
    <m/>
    <m/>
    <s v="05 RRSS"/>
    <s v="Gabriela Toro"/>
    <x v="1"/>
    <s v="Diurno"/>
    <n v="1"/>
    <d v="2021-03-01T00:00:00"/>
    <n v="978"/>
    <d v="2018-10-30T00:00:00"/>
    <d v="2019-04-01T00:00:00"/>
    <d v="2018-06-01T00:00:00"/>
    <s v="No"/>
    <s v="Si"/>
  </r>
  <r>
    <s v="Holdtech"/>
    <x v="4"/>
    <s v="Redes Sociales"/>
    <s v="La Serena"/>
    <s v="18494153"/>
    <s v="8"/>
    <s v="18494153-8"/>
    <s v="PARUIZO"/>
    <s v="PABLO ANDRES RUIZ OLIVARES"/>
    <s v="PABLO ANDRES"/>
    <s v="RUIZ OLIVARES"/>
    <x v="1"/>
    <x v="3"/>
    <s v="Desvinculación"/>
    <s v="Necesidad de la empresa"/>
    <d v="2020-11-27T00:00:00"/>
    <m/>
    <m/>
    <m/>
    <m/>
    <m/>
    <d v="1993-05-16T00:00:00"/>
    <s v="MARIA JOSE NAVARRETE ESCUDERO"/>
    <s v=" 15675126-K"/>
    <s v=""/>
    <d v="2018-10-23T00:00:00"/>
    <d v="2018-10-26T00:00:00"/>
    <s v="S"/>
    <d v="2018-04-10T00:00:00"/>
    <s v="PARUIZO"/>
    <s v="PARUIZO"/>
    <n v="19038"/>
    <s v="pablo.ruiz@consultor.wom.cl"/>
    <m/>
    <m/>
    <s v="05 RRSS"/>
    <s v="Gabriela Toro"/>
    <x v="0"/>
    <s v="Diurno"/>
    <s v=""/>
    <d v="2021-03-01T00:00:00"/>
    <n v="1056"/>
    <d v="2020-08-03T00:00:00"/>
    <d v="2020-11-01T00:00:00"/>
    <d v="2018-04-01T00:00:00"/>
    <s v="No"/>
    <s v="Si"/>
  </r>
  <r>
    <s v="Holdtech"/>
    <x v="4"/>
    <s v="Redes Sociales"/>
    <s v="La Serena"/>
    <s v="18183351"/>
    <s v="3"/>
    <s v="18183351-3"/>
    <s v="PJVARGAA"/>
    <s v="PETER JHON VARGAS ALFARO"/>
    <s v="PETER JHON"/>
    <s v="VARGAS ALFARO"/>
    <x v="1"/>
    <x v="3"/>
    <s v="Desvinculación"/>
    <s v="Necesidad de la empresa"/>
    <d v="2020-03-13T00:00:00"/>
    <m/>
    <m/>
    <m/>
    <m/>
    <m/>
    <d v="1992-08-13T00:00:00"/>
    <s v="KARLA KARIN AVENDAÑO MARIN"/>
    <s v="15954212-2"/>
    <s v="WILLIAMS ENRIQUE DOMINGUEZ BARRADA"/>
    <d v="2018-10-23T00:00:00"/>
    <d v="2018-10-26T00:00:00"/>
    <s v="S"/>
    <d v="2018-08-02T00:00:00"/>
    <s v="PJVARGAA"/>
    <s v="PJVARGAA"/>
    <n v="19125"/>
    <s v="peter.vargas@consultor.wom.cl"/>
    <m/>
    <m/>
    <s v="05 RRSS"/>
    <s v="Gabriela Toro"/>
    <x v="0"/>
    <s v="Diurno"/>
    <s v=""/>
    <d v="2021-03-01T00:00:00"/>
    <n v="942"/>
    <d v="2018-10-30T00:00:00"/>
    <d v="2020-03-01T00:00:00"/>
    <d v="2018-08-01T00:00:00"/>
    <s v="No"/>
    <s v="Si"/>
  </r>
  <r>
    <s v="Holdtech"/>
    <x v="4"/>
    <s v="Redes Sociales"/>
    <s v="La Serena"/>
    <s v="26521040"/>
    <s v="6"/>
    <s v="26521040-6"/>
    <s v="ADCALDEA"/>
    <s v="ABEL DAMIN CALDERA AVILA"/>
    <s v="ABEL DAMIN"/>
    <s v="CALDERA AVILA"/>
    <x v="1"/>
    <x v="3"/>
    <s v="Renuncia"/>
    <s v="Renuncia voluntaria"/>
    <d v="2019-07-28T00:00:00"/>
    <m/>
    <m/>
    <m/>
    <m/>
    <m/>
    <d v="1990-02-09T00:00:00"/>
    <s v="JONNATHAN ANDRES GONZALEZ MORENO"/>
    <s v="14617406-5"/>
    <s v="WILLIAMS ENRIQUE DOMINGUEZ BARRADA"/>
    <d v="2019-01-08T00:00:00"/>
    <d v="2019-01-23T00:00:00"/>
    <m/>
    <d v="2019-01-24T00:00:00"/>
    <s v="ADCALDEA"/>
    <s v="ADCALDEA"/>
    <n v="19095"/>
    <s v="abel.caldera@consultor.wom.cl"/>
    <m/>
    <m/>
    <s v="09 RRSS"/>
    <s v="Gabriela Toro"/>
    <x v="0"/>
    <m/>
    <s v=""/>
    <d v="2021-03-01T00:00:00"/>
    <n v="767"/>
    <m/>
    <d v="2019-07-01T00:00:00"/>
    <d v="2019-01-01T00:00:00"/>
    <s v="No"/>
    <s v="No"/>
  </r>
  <r>
    <s v="Holdtech"/>
    <x v="4"/>
    <s v="Redes Sociales"/>
    <s v="La Serena"/>
    <s v="19769867"/>
    <s v="5"/>
    <s v="19769867-5"/>
    <s v="CEMORALE"/>
    <s v="CARLA ESPERANZA MORALES ESPINOZA"/>
    <s v="CARLA ESPERANZA"/>
    <s v="MORALES ESPINOZA"/>
    <x v="1"/>
    <x v="3"/>
    <s v="Renuncia"/>
    <s v="Renuncia voluntaria"/>
    <d v="2020-10-20T00:00:00"/>
    <m/>
    <m/>
    <m/>
    <m/>
    <m/>
    <d v="1997-09-27T00:00:00"/>
    <s v="GABRIELA ANDREA GOMEZ QUIVIC"/>
    <s v="18632202-9"/>
    <s v="FRANCISCO JAVIER SUAREZ VEGA"/>
    <d v="2019-01-08T00:00:00"/>
    <d v="2019-01-23T00:00:00"/>
    <m/>
    <d v="2019-01-24T00:00:00"/>
    <s v="CEMORALE"/>
    <s v="CEMORALE"/>
    <n v="19010"/>
    <s v="carla.morales@consultor.wom.cl"/>
    <m/>
    <m/>
    <s v="09 RRSS"/>
    <s v="Gabriela Toro"/>
    <x v="0"/>
    <s v="Diurno"/>
    <s v=""/>
    <d v="2021-03-01T00:00:00"/>
    <n v="767"/>
    <d v="2020-08-03T00:00:00"/>
    <d v="2020-10-01T00:00:00"/>
    <d v="2019-01-01T00:00:00"/>
    <s v="No"/>
    <s v="Si"/>
  </r>
  <r>
    <s v="Holdtech"/>
    <x v="4"/>
    <s v="Redes Sociales"/>
    <s v="La Serena"/>
    <s v="17014881"/>
    <s v="9"/>
    <s v="17014881-9"/>
    <s v="CHCONTRR"/>
    <s v="CARLOS HERNAN CONTRERAS RODRIGUEZ"/>
    <s v="CARLOS HERNAN"/>
    <s v="CONTRERAS RODRIGUEZ"/>
    <x v="1"/>
    <x v="3"/>
    <s v="Desvinculación"/>
    <s v="Necesidad de la empresa"/>
    <d v="2020-11-27T00:00:00"/>
    <m/>
    <m/>
    <m/>
    <m/>
    <m/>
    <d v="1988-08-19T00:00:00"/>
    <s v="MARIA JOSE NAVARRETE ESCUDERO"/>
    <s v=" 15675126-K"/>
    <s v=""/>
    <d v="2019-01-08T00:00:00"/>
    <d v="2019-01-23T00:00:00"/>
    <m/>
    <d v="2019-01-28T00:00:00"/>
    <s v="CHCONTRR"/>
    <s v="CHCONTRR"/>
    <n v="19111"/>
    <s v="carlos.contreras@consultor.wom.cl"/>
    <m/>
    <m/>
    <s v="09 RRSS"/>
    <s v="Gabriela Toro"/>
    <x v="1"/>
    <s v="Diurno"/>
    <n v="1"/>
    <d v="2021-03-01T00:00:00"/>
    <n v="763"/>
    <d v="2020-08-03T00:00:00"/>
    <d v="2020-11-01T00:00:00"/>
    <d v="2019-01-01T00:00:00"/>
    <s v="No"/>
    <s v="Si"/>
  </r>
  <r>
    <s v="Holdtech"/>
    <x v="4"/>
    <s v="Redes Sociales"/>
    <s v="La Serena"/>
    <s v="26566164"/>
    <s v="5"/>
    <s v="26566164-5"/>
    <s v="EEROSALS"/>
    <s v="EVELYN EDILIA ROSALES SANCHEZ"/>
    <s v="EVELYN EDILIA "/>
    <s v="ROSALES SANCHEZ"/>
    <x v="1"/>
    <x v="3"/>
    <s v="Desvinculación"/>
    <s v="No Concurrencia"/>
    <d v="2019-08-07T00:00:00"/>
    <m/>
    <m/>
    <m/>
    <m/>
    <m/>
    <d v="1989-05-04T00:00:00"/>
    <s v="JONNATHAN ANDRES GONZALEZ MORENO"/>
    <s v="14617406-5"/>
    <s v="WILLIAMS ENRIQUE DOMINGUEZ BARRADA"/>
    <d v="2019-01-08T00:00:00"/>
    <d v="2019-01-23T00:00:00"/>
    <m/>
    <d v="2019-01-24T00:00:00"/>
    <s v="EEROSALS"/>
    <s v="EEROSALS"/>
    <n v="19135"/>
    <s v="evelyn.rosales@consultor.wom.cl"/>
    <m/>
    <m/>
    <s v="09 RRSS"/>
    <s v="Gabriela Toro"/>
    <x v="0"/>
    <m/>
    <s v=""/>
    <d v="2021-03-01T00:00:00"/>
    <n v="767"/>
    <m/>
    <d v="2019-08-01T00:00:00"/>
    <d v="2019-01-01T00:00:00"/>
    <s v="No"/>
    <s v="No"/>
  </r>
  <r>
    <s v="Holdtech"/>
    <x v="4"/>
    <s v="Redes Sociales"/>
    <s v="La Serena"/>
    <s v="26628481"/>
    <s v="0"/>
    <s v="26628481-0"/>
    <s v="JHROSALS"/>
    <s v="JHONNATHAN ENRIQUE ROSALES SANCHEZ"/>
    <s v="JHONNATHAN ENRIQUE"/>
    <s v="ROSALES SANCHEZ"/>
    <x v="1"/>
    <x v="3"/>
    <s v="Renuncia"/>
    <s v="Renuncia voluntaria"/>
    <d v="2019-04-04T00:00:00"/>
    <m/>
    <m/>
    <m/>
    <m/>
    <m/>
    <d v="1979-06-04T00:00:00"/>
    <s v="JONNATHAN ANDRES GONZALEZ MORENO"/>
    <s v="14617406-5"/>
    <s v="WILLIAMS ENRIQUE DOMINGUEZ BARRADA"/>
    <d v="2019-01-08T00:00:00"/>
    <d v="2019-01-23T00:00:00"/>
    <m/>
    <d v="2019-01-24T00:00:00"/>
    <s v="JHROSALS"/>
    <s v="JHROSALS"/>
    <n v="19094"/>
    <s v="jhonnathan.rosales@consultor.wom.cl"/>
    <m/>
    <m/>
    <s v="09 RRSS"/>
    <s v="Gabriela Toro"/>
    <x v="0"/>
    <m/>
    <s v=""/>
    <d v="2021-03-01T00:00:00"/>
    <n v="767"/>
    <m/>
    <d v="2019-04-01T00:00:00"/>
    <d v="2019-01-01T00:00:00"/>
    <s v="No"/>
    <s v="No"/>
  </r>
  <r>
    <s v="Holdtech"/>
    <x v="4"/>
    <s v="Redes Sociales"/>
    <s v="La Serena"/>
    <s v="15053380"/>
    <s v="5"/>
    <s v="15053380-5"/>
    <s v="JOALBANC"/>
    <s v="JAVIER OSVALDO ALBANES CARCAMO"/>
    <s v="JAVIER OSVALDO"/>
    <s v="ALBANES CARCAMO"/>
    <x v="1"/>
    <x v="3"/>
    <s v="Desvinculación"/>
    <s v="Vencimiento de contrato"/>
    <d v="2019-03-08T00:00:00"/>
    <m/>
    <m/>
    <m/>
    <m/>
    <m/>
    <d v="1983-03-26T00:00:00"/>
    <s v="JONNATHAN ANDRES GONZALEZ MORENO"/>
    <s v="14617406-5"/>
    <s v="WILLIAMS ENRIQUE DOMINGUEZ BARRADA"/>
    <d v="2019-01-08T00:00:00"/>
    <d v="2019-01-23T00:00:00"/>
    <m/>
    <d v="2019-01-24T00:00:00"/>
    <s v="JOALBANC"/>
    <s v="JOALBANC"/>
    <n v="19221"/>
    <s v="javier.albanes@consultor.wom.cl"/>
    <m/>
    <m/>
    <s v="09 RRSS"/>
    <s v="Gabriela Toro"/>
    <x v="1"/>
    <m/>
    <n v="1"/>
    <d v="2021-03-01T00:00:00"/>
    <n v="767"/>
    <m/>
    <d v="2019-03-01T00:00:00"/>
    <d v="2019-01-01T00:00:00"/>
    <s v="No"/>
    <s v="No"/>
  </r>
  <r>
    <s v="Holdtech"/>
    <x v="4"/>
    <s v="Redes Sociales"/>
    <s v="La Serena"/>
    <s v="26584970"/>
    <s v="9"/>
    <s v="26584970-9"/>
    <s v="LCCARDES"/>
    <s v="LUISA CECILIA CARDENAS SALAS"/>
    <s v="LUISA CECILIA"/>
    <s v="CARDENAS SALAS"/>
    <x v="1"/>
    <x v="3"/>
    <s v="Traspaso"/>
    <s v="Televentas"/>
    <d v="2020-06-25T00:00:00"/>
    <m/>
    <m/>
    <m/>
    <m/>
    <m/>
    <d v="1989-08-18T00:00:00"/>
    <s v="JEREMY HUGO TORRES SMITH"/>
    <s v="19505248-4"/>
    <s v="WILLIAMS ENRIQUE DOMINGUEZ BARRADA"/>
    <d v="2019-01-08T00:00:00"/>
    <d v="2019-01-23T00:00:00"/>
    <m/>
    <d v="2019-01-24T00:00:00"/>
    <s v="LCCARDES"/>
    <s v="LCCARDES"/>
    <n v="19093"/>
    <s v="luisa.cardenas@consultor.wom.cl"/>
    <m/>
    <m/>
    <s v="09 RRSS"/>
    <s v="Gabriela Toro"/>
    <x v="1"/>
    <s v="Diurno"/>
    <n v="1"/>
    <d v="2021-03-01T00:00:00"/>
    <n v="767"/>
    <m/>
    <d v="2020-06-01T00:00:00"/>
    <d v="2019-01-01T00:00:00"/>
    <s v="No"/>
    <s v="Si"/>
  </r>
  <r>
    <s v="Holdtech"/>
    <x v="4"/>
    <s v="Redes Sociales"/>
    <s v="La Serena"/>
    <s v="26950220"/>
    <s v="7"/>
    <s v="26950220-7"/>
    <s v="LMSANCHA"/>
    <s v="LUIS MIGUEL SANCHEZ ANGARITA"/>
    <s v="LUIS MIGUEL"/>
    <s v="SANCHEZ ANGARITA"/>
    <x v="1"/>
    <x v="3"/>
    <s v="Renuncia"/>
    <s v="Renuncia voluntaria"/>
    <d v="2019-11-20T00:00:00"/>
    <m/>
    <m/>
    <m/>
    <m/>
    <m/>
    <d v="1995-06-09T00:00:00"/>
    <s v="JOSE ARTURO CAMPOS CANIBILO"/>
    <s v="18354359-8"/>
    <s v="FRANCISCO JAVIER SUAREZ VEGA"/>
    <d v="2019-01-08T00:00:00"/>
    <d v="2019-01-23T00:00:00"/>
    <m/>
    <d v="2019-01-24T00:00:00"/>
    <s v="LMSANCHA"/>
    <s v="LMSANCHA"/>
    <n v="19097"/>
    <s v="luis.sanchez.a@consultor.wom.cl"/>
    <m/>
    <m/>
    <s v="09 RRSS"/>
    <s v="Gabriela Toro"/>
    <x v="1"/>
    <s v="Diurno"/>
    <n v="1"/>
    <d v="2021-03-01T00:00:00"/>
    <n v="767"/>
    <m/>
    <d v="2019-11-01T00:00:00"/>
    <d v="2019-01-01T00:00:00"/>
    <s v="No"/>
    <s v="Si"/>
  </r>
  <r>
    <s v="Holdtech"/>
    <x v="4"/>
    <s v="Redes Sociales"/>
    <s v="La Serena"/>
    <s v="19818867"/>
    <s v="0"/>
    <s v="19818867-0"/>
    <s v="MAMARTIP"/>
    <s v="MARCO ANTONIO MARTINEZ POBLETE"/>
    <s v="MARCO ANTONIO"/>
    <s v="MARTINEZ POBLETE"/>
    <x v="1"/>
    <x v="3"/>
    <s v="Desvinculación"/>
    <s v="Vencimiento de contrato"/>
    <d v="2019-06-08T00:00:00"/>
    <m/>
    <m/>
    <m/>
    <m/>
    <m/>
    <d v="1997-12-31T00:00:00"/>
    <s v="JONNATHAN ANDRES GONZALEZ MORENO"/>
    <s v="14617406-5"/>
    <s v="WILLIAMS ENRIQUE DOMINGUEZ BARRADA"/>
    <d v="2019-01-08T00:00:00"/>
    <d v="2019-01-23T00:00:00"/>
    <m/>
    <d v="2019-01-24T00:00:00"/>
    <s v="MAMARTIP"/>
    <s v="MAMARTIP"/>
    <n v="19089"/>
    <s v="marco.martinez@consultor.wom.cl"/>
    <m/>
    <m/>
    <s v="09 RRSS"/>
    <s v="Gabriela Toro"/>
    <x v="1"/>
    <m/>
    <n v="1"/>
    <d v="2021-03-01T00:00:00"/>
    <n v="767"/>
    <m/>
    <d v="2019-06-01T00:00:00"/>
    <d v="2019-01-01T00:00:00"/>
    <s v="No"/>
    <s v="No"/>
  </r>
  <r>
    <s v="Holdtech"/>
    <x v="4"/>
    <s v="Redes Sociales"/>
    <s v="La Serena"/>
    <s v="26680874"/>
    <s v="7"/>
    <s v="26680874-7"/>
    <s v="MJORIAB"/>
    <s v="MARBENIT JOSELING ORIA BRAVO"/>
    <s v="MARBENIT JOSELING"/>
    <s v="ORIA BRAVO"/>
    <x v="1"/>
    <x v="3"/>
    <s v="Renuncia"/>
    <s v="Renuncia voluntaria"/>
    <d v="2020-01-03T00:00:00"/>
    <m/>
    <m/>
    <m/>
    <m/>
    <m/>
    <d v="1994-07-20T00:00:00"/>
    <s v="MARIA JOSE NAVARRETE ESCUDERO"/>
    <s v=" 15675126-K"/>
    <s v=""/>
    <d v="2019-01-08T00:00:00"/>
    <d v="2019-01-23T00:00:00"/>
    <m/>
    <d v="2019-01-24T00:00:00"/>
    <s v="MJORIAB"/>
    <s v="MJORIAB"/>
    <n v="19091"/>
    <s v="marbenit.oria@consultor.wom.cl"/>
    <m/>
    <m/>
    <s v="09 RRSS"/>
    <s v="Gabriela Toro"/>
    <x v="1"/>
    <s v="Diurno"/>
    <n v="1"/>
    <d v="2021-03-01T00:00:00"/>
    <n v="767"/>
    <m/>
    <d v="2020-01-01T00:00:00"/>
    <d v="2019-01-01T00:00:00"/>
    <s v="No"/>
    <s v="Si"/>
  </r>
  <r>
    <s v="Holdtech"/>
    <x v="4"/>
    <s v="Redes Sociales"/>
    <s v="La Serena"/>
    <s v="26478755"/>
    <s v="6"/>
    <s v="26478755-6"/>
    <s v="SMCEBALG"/>
    <s v="STEFANNIE MARIE CEBALLOS GONZALEZ"/>
    <s v="STEFANNIE MARIE"/>
    <s v="CEBALLOS GONZALEZ"/>
    <x v="1"/>
    <x v="3"/>
    <s v="Traspaso"/>
    <s v="Televentas"/>
    <d v="2020-06-25T00:00:00"/>
    <m/>
    <m/>
    <m/>
    <m/>
    <m/>
    <d v="1995-08-04T00:00:00"/>
    <s v="JOSE ARTURO CAMPOS CANIBILO"/>
    <s v="18354359-8"/>
    <s v="FRANCISCO JAVIER SUAREZ VEGA"/>
    <d v="2019-01-08T00:00:00"/>
    <d v="2019-01-23T00:00:00"/>
    <m/>
    <d v="2019-01-24T00:00:00"/>
    <s v="SMCEBALG"/>
    <s v="SMCEBALG"/>
    <n v="19035"/>
    <s v="stefannie.ceballos@consultor.wom.cl"/>
    <m/>
    <m/>
    <s v="09 RRSS"/>
    <s v="Gabriela Toro"/>
    <x v="1"/>
    <s v="Diurno"/>
    <n v="1"/>
    <d v="2021-03-01T00:00:00"/>
    <n v="767"/>
    <d v="2020-04-27T00:00:00"/>
    <d v="2020-06-01T00:00:00"/>
    <d v="2019-01-01T00:00:00"/>
    <s v="No"/>
    <s v="Si"/>
  </r>
  <r>
    <s v="Holdtech"/>
    <x v="4"/>
    <s v="Redes Sociales"/>
    <s v="La Serena"/>
    <s v="33141984"/>
    <s v="2"/>
    <s v="33141984-2"/>
    <s v="WBORIAB"/>
    <s v="WOLFGANG BENITO ORIA BRAVO"/>
    <s v="WOLFGANG BENITO"/>
    <s v="ORIA BRAVO"/>
    <x v="1"/>
    <x v="3"/>
    <s v="Desvinculación"/>
    <s v="Necesidad de la empresa"/>
    <d v="2019-07-23T00:00:00"/>
    <m/>
    <m/>
    <m/>
    <m/>
    <m/>
    <d v="1984-01-27T00:00:00"/>
    <s v="YURI MARLON SANTIAGO ANGULO SALDAÑA "/>
    <s v="26093203-9"/>
    <s v="YORMAN JOSE HERNANDEZ USECHE "/>
    <d v="2019-01-08T00:00:00"/>
    <d v="2019-01-23T00:00:00"/>
    <m/>
    <d v="2019-01-24T00:00:00"/>
    <s v="WBORIAB"/>
    <s v="WBORIAB"/>
    <n v="19030"/>
    <s v="wolfgang.oria@consultor.wom.cl"/>
    <m/>
    <m/>
    <s v="09 RRSS"/>
    <s v="Gabriela Toro"/>
    <x v="1"/>
    <m/>
    <n v="1"/>
    <d v="2021-03-01T00:00:00"/>
    <n v="767"/>
    <m/>
    <d v="2019-07-01T00:00:00"/>
    <d v="2019-01-01T00:00:00"/>
    <s v="No"/>
    <s v="No"/>
  </r>
  <r>
    <s v="Holdtech"/>
    <x v="4"/>
    <s v="Redes Sociales"/>
    <s v="La Serena"/>
    <s v="27079491"/>
    <s v="2"/>
    <s v="27079491-2"/>
    <s v="RJGUERRP"/>
    <s v="RICHARD JAVIER GUERRERO PEREZ"/>
    <s v="RICHARD JAVIER"/>
    <s v="GUERRERO PEREZ"/>
    <x v="1"/>
    <x v="3"/>
    <s v="Renuncia"/>
    <s v="Renuncia voluntaria"/>
    <d v="2020-12-31T00:00:00"/>
    <m/>
    <m/>
    <m/>
    <m/>
    <m/>
    <d v="1988-09-07T00:00:00"/>
    <s v="WILLIAMS ENRIQUE DOMINGUEZ BARRADA"/>
    <m/>
    <s v="YORMAN JOSE HERNANDEZ USECHE "/>
    <d v="2019-02-12T00:00:00"/>
    <d v="2019-03-04T00:00:00"/>
    <m/>
    <d v="2019-03-05T00:00:00"/>
    <s v="RJGUERRP"/>
    <s v="RJGUERRP"/>
    <n v="19295"/>
    <s v="richard.guerrero@consultor.wom.cl"/>
    <m/>
    <m/>
    <s v="10 RRSS"/>
    <s v="Gabriela Toro"/>
    <x v="1"/>
    <s v="Diurno"/>
    <n v="1"/>
    <d v="2021-03-01T00:00:00"/>
    <n v="727"/>
    <m/>
    <d v="2020-12-01T00:00:00"/>
    <d v="2019-03-01T00:00:00"/>
    <s v="No"/>
    <s v="Si"/>
  </r>
  <r>
    <s v="Holdtech"/>
    <x v="4"/>
    <s v="Redes Sociales"/>
    <s v="La Serena"/>
    <s v=""/>
    <s v=""/>
    <m/>
    <s v="AAALDANG"/>
    <s v="ALFREDO ADELIS ALDANA GONZALEZ"/>
    <s v="ALFREDO ADELIS"/>
    <s v="ALDANA GONZALEZ"/>
    <x v="1"/>
    <x v="3"/>
    <m/>
    <m/>
    <d v="2019-04-24T00:00:00"/>
    <m/>
    <m/>
    <m/>
    <m/>
    <m/>
    <d v="1986-02-05T00:00:00"/>
    <m/>
    <m/>
    <s v=""/>
    <d v="2019-02-12T00:00:00"/>
    <d v="2019-03-04T00:00:00"/>
    <m/>
    <m/>
    <s v="AAALDANG"/>
    <s v="AAALDANG"/>
    <n v="19278"/>
    <s v="alfredo.aldana@consultor.wom.cl"/>
    <m/>
    <m/>
    <s v="10 RRSS"/>
    <s v="Gabriela Toro"/>
    <x v="3"/>
    <m/>
    <s v=""/>
    <d v="2021-03-01T00:00:00"/>
    <s v=""/>
    <m/>
    <d v="2019-04-01T00:00:00"/>
    <s v=""/>
    <s v="No"/>
    <s v="No"/>
  </r>
  <r>
    <s v="Holdtech"/>
    <x v="4"/>
    <s v="Redes Sociales"/>
    <s v="La Serena"/>
    <s v="26607325"/>
    <s v="9"/>
    <s v="26607325-9"/>
    <s v="AEGONZAP"/>
    <s v="ARMIN EDUARDO GONZALEZ PARRA"/>
    <s v="ARMIN EDUARDO"/>
    <s v="GONZALEZ PARRA"/>
    <x v="1"/>
    <x v="3"/>
    <s v="Renuncia"/>
    <s v="Renuncia voluntaria"/>
    <d v="2019-12-16T00:00:00"/>
    <m/>
    <m/>
    <m/>
    <m/>
    <m/>
    <d v="1990-06-26T00:00:00"/>
    <s v="MARIA JOSE NAVARRETE ESCUDERO"/>
    <s v=" 15675126-K"/>
    <s v=""/>
    <d v="2019-02-12T00:00:00"/>
    <d v="2019-03-04T00:00:00"/>
    <m/>
    <d v="2019-03-05T00:00:00"/>
    <s v="AEGONZAP"/>
    <s v="AEGONZAP"/>
    <n v="19269"/>
    <s v="armin.gonzalez@consultor.wom.cl"/>
    <m/>
    <m/>
    <s v="10 RRSS"/>
    <s v="Gabriela Toro"/>
    <x v="1"/>
    <s v="Diurno"/>
    <n v="1"/>
    <d v="2021-03-01T00:00:00"/>
    <n v="727"/>
    <m/>
    <d v="2019-12-01T00:00:00"/>
    <d v="2019-03-01T00:00:00"/>
    <s v="No"/>
    <s v="Si"/>
  </r>
  <r>
    <s v="Holdtech"/>
    <x v="4"/>
    <s v="Redes Sociales"/>
    <s v="La Serena"/>
    <s v="33148146"/>
    <s v="7"/>
    <s v="33148146-7"/>
    <s v="AMMORALD"/>
    <s v="ANA MARIA MORALES DEYAN"/>
    <s v="ANA MARIA"/>
    <s v="MORALES DEYAN"/>
    <x v="1"/>
    <x v="3"/>
    <s v="Renuncia"/>
    <s v="Renuncia voluntaria"/>
    <d v="2019-04-05T00:00:00"/>
    <m/>
    <m/>
    <m/>
    <m/>
    <m/>
    <d v="1975-03-05T00:00:00"/>
    <s v="VICTOR MANUEL BERRIOS OSORES"/>
    <s v="10605914-4"/>
    <s v="WILLIAMS ENRIQUE DOMINGUEZ BARRADA"/>
    <d v="2019-02-12T00:00:00"/>
    <d v="2019-03-04T00:00:00"/>
    <m/>
    <d v="2019-03-05T00:00:00"/>
    <s v="AMMORALD"/>
    <s v="AMMORALD"/>
    <n v="19294"/>
    <s v="ana.morales@consultor.wom.cl"/>
    <m/>
    <m/>
    <s v="10 RRSS"/>
    <s v="Gabriela Toro"/>
    <x v="1"/>
    <m/>
    <n v="1"/>
    <d v="2021-03-01T00:00:00"/>
    <n v="727"/>
    <m/>
    <d v="2019-04-01T00:00:00"/>
    <d v="2019-03-01T00:00:00"/>
    <s v="No"/>
    <s v="No"/>
  </r>
  <r>
    <s v="Holdtech"/>
    <x v="4"/>
    <s v="Redes Sociales"/>
    <s v="La Serena"/>
    <s v="26683039"/>
    <s v="4"/>
    <s v="26683039-4"/>
    <s v="AVOSUNAB"/>
    <s v="ANDREA VERONICA OSUNA BASTIDAS"/>
    <s v="ANDREA VERONICA"/>
    <s v="OSUNA BASTIDAS"/>
    <x v="1"/>
    <x v="3"/>
    <s v="Renuncia"/>
    <s v="Renuncia voluntaria"/>
    <d v="2019-12-18T00:00:00"/>
    <m/>
    <m/>
    <m/>
    <m/>
    <m/>
    <d v="1991-03-02T00:00:00"/>
    <s v="KARLA KARIN AVENDAÑO MARIN"/>
    <s v="15954212-2"/>
    <s v="WILLIAMS ENRIQUE DOMINGUEZ BARRADA"/>
    <d v="2019-02-12T00:00:00"/>
    <d v="2019-03-04T00:00:00"/>
    <m/>
    <d v="2019-03-05T00:00:00"/>
    <s v="AVOSUNAB"/>
    <s v="AVOSUNAB"/>
    <n v="19288"/>
    <s v="andrea.osuna@consultor.wom.cl"/>
    <m/>
    <m/>
    <s v="10 RRSS"/>
    <s v="Gabriela Toro"/>
    <x v="0"/>
    <s v="Diurno"/>
    <s v=""/>
    <d v="2021-03-01T00:00:00"/>
    <n v="727"/>
    <m/>
    <d v="2019-12-01T00:00:00"/>
    <d v="2019-03-01T00:00:00"/>
    <s v="No"/>
    <s v="Si"/>
  </r>
  <r>
    <s v="Holdtech"/>
    <x v="4"/>
    <s v="Redes Sociales"/>
    <s v="La Serena"/>
    <s v="19780603"/>
    <s v="6"/>
    <s v="19780603-6"/>
    <s v="IFMARINA"/>
    <s v="ISADORA FRANCISCA MARIN ARAYA"/>
    <s v="ISADORA FRANCISCA"/>
    <s v="MARIN ARAYA"/>
    <x v="1"/>
    <x v="3"/>
    <s v="Desvinculación"/>
    <s v="Necesidad de la empresa"/>
    <d v="2020-01-20T00:00:00"/>
    <m/>
    <m/>
    <m/>
    <m/>
    <m/>
    <d v="1998-04-02T00:00:00"/>
    <s v="KARLA KARIN AVENDAÑO MARIN"/>
    <s v="15954212-2"/>
    <s v="WILLIAMS ENRIQUE DOMINGUEZ BARRADA"/>
    <d v="2019-02-12T00:00:00"/>
    <d v="2019-03-04T00:00:00"/>
    <m/>
    <d v="2019-03-05T00:00:00"/>
    <s v="IFMARINA"/>
    <s v="IFMARINA"/>
    <n v="19281"/>
    <s v="isadora.marin@consultor.wom.cl"/>
    <m/>
    <m/>
    <s v="10 RRSS"/>
    <s v="Gabriela Toro"/>
    <x v="1"/>
    <s v="Diurno"/>
    <n v="1"/>
    <d v="2021-03-01T00:00:00"/>
    <n v="727"/>
    <m/>
    <d v="2020-01-01T00:00:00"/>
    <d v="2019-03-01T00:00:00"/>
    <s v="No"/>
    <s v="Si"/>
  </r>
  <r>
    <s v="Holdtech"/>
    <x v="4"/>
    <s v="Redes Sociales"/>
    <s v="La Serena"/>
    <s v="26545933"/>
    <s v="1"/>
    <s v="26545933-1"/>
    <s v="JKALBORP"/>
    <s v="JOHELIS KARINA ALBORNOZ POZO"/>
    <s v="JOHELIS KARINA"/>
    <s v="ALBORNOZ POZO"/>
    <x v="1"/>
    <x v="3"/>
    <s v="Renuncia"/>
    <s v="Renuncia voluntaria"/>
    <d v="2020-11-27T00:00:00"/>
    <m/>
    <m/>
    <m/>
    <m/>
    <m/>
    <d v="1990-03-12T00:00:00"/>
    <s v="JOSE ARTURO CAMPOS CANIBILO"/>
    <s v="18354359-8"/>
    <s v="FRANCISCO JAVIER SUAREZ VEGA"/>
    <d v="2019-02-12T00:00:00"/>
    <d v="2019-03-04T00:00:00"/>
    <m/>
    <d v="2019-03-05T00:00:00"/>
    <s v="JKALBORP"/>
    <s v="JKALBORP"/>
    <n v="19290"/>
    <s v="johelis.albornoz@consultor.wom.cl"/>
    <m/>
    <m/>
    <s v="10 RRSS"/>
    <s v="Gabriela Toro"/>
    <x v="1"/>
    <s v="Diurno"/>
    <n v="1"/>
    <d v="2021-03-01T00:00:00"/>
    <n v="727"/>
    <m/>
    <d v="2020-11-01T00:00:00"/>
    <d v="2019-03-01T00:00:00"/>
    <s v="No"/>
    <s v="Si"/>
  </r>
  <r>
    <s v="Holdtech"/>
    <x v="4"/>
    <s v="Redes Sociales"/>
    <s v="La Serena"/>
    <s v="33153663"/>
    <s v="6"/>
    <s v="33153663-6"/>
    <s v="LEFERNAD"/>
    <s v="LUIS ENRIQUEZ FERNANDEZ DUMONT"/>
    <s v="LUIS ENRIQUEZ"/>
    <s v="FERNANDEZ DUMONT"/>
    <x v="1"/>
    <x v="3"/>
    <s v="Renuncia"/>
    <s v="Renuncia voluntaria"/>
    <d v="2019-07-11T00:00:00"/>
    <m/>
    <m/>
    <m/>
    <m/>
    <m/>
    <d v="1990-01-11T00:00:00"/>
    <s v="JONNATHAN ANDRES GONZALEZ MORENO"/>
    <s v="14617406-5"/>
    <s v="WILLIAMS ENRIQUE DOMINGUEZ BARRADA"/>
    <d v="2019-02-12T00:00:00"/>
    <d v="2019-03-04T00:00:00"/>
    <m/>
    <d v="2019-03-05T00:00:00"/>
    <s v="LEFERNAD"/>
    <s v="LEFERNAD"/>
    <n v="19297"/>
    <s v="luis.fernandez@consultor.wom.cl"/>
    <m/>
    <m/>
    <s v="10 RRSS"/>
    <s v="Gabriela Toro"/>
    <x v="1"/>
    <m/>
    <n v="1"/>
    <d v="2021-03-01T00:00:00"/>
    <n v="727"/>
    <m/>
    <d v="2019-07-01T00:00:00"/>
    <d v="2019-03-01T00:00:00"/>
    <s v="No"/>
    <s v="Si"/>
  </r>
  <r>
    <s v="Holdtech"/>
    <x v="4"/>
    <s v="Redes Sociales"/>
    <s v="La Serena"/>
    <s v="27168769"/>
    <s v="9"/>
    <s v="27168769-9"/>
    <s v="MDRAMIRB"/>
    <s v="MARIA DE LOS ANGELES RAMIREZ BELISARIO"/>
    <s v="MARIA DE LOS ANGELES "/>
    <s v="RAMIREZ BELISARIO"/>
    <x v="1"/>
    <x v="3"/>
    <s v="Traspaso"/>
    <s v="Televentas"/>
    <d v="2020-06-25T00:00:00"/>
    <m/>
    <m/>
    <m/>
    <m/>
    <m/>
    <d v="1989-08-09T00:00:00"/>
    <s v="JEREMY HUGO TORRES SMITH"/>
    <s v="19505248-4"/>
    <s v="WILLIAMS ENRIQUE DOMINGUEZ BARRADA"/>
    <d v="2019-02-12T00:00:00"/>
    <d v="2019-03-04T00:00:00"/>
    <m/>
    <d v="2019-03-05T00:00:00"/>
    <s v="MDRAMIRB"/>
    <s v="MDRAMIRB"/>
    <n v="19262"/>
    <s v="maria.ramirez.b@consultor.wom.cl"/>
    <m/>
    <m/>
    <s v="10 RRSS"/>
    <s v="Gabriela Toro"/>
    <x v="1"/>
    <s v="Diurno"/>
    <n v="1"/>
    <d v="2021-03-01T00:00:00"/>
    <n v="727"/>
    <m/>
    <d v="2020-06-01T00:00:00"/>
    <d v="2019-03-01T00:00:00"/>
    <s v="No"/>
    <s v="Si"/>
  </r>
  <r>
    <s v="Holdtech"/>
    <x v="4"/>
    <s v="Redes Sociales"/>
    <s v="La Serena"/>
    <s v="27275684"/>
    <s v="8"/>
    <s v="27275684-8"/>
    <s v="MGESCALR"/>
    <s v="MARIA GABRIELA ESCALONA RAMOS"/>
    <s v="MARIA GABRIELA"/>
    <s v="ESCALONA RAMOS"/>
    <x v="1"/>
    <x v="3"/>
    <s v="Renuncia"/>
    <s v="Renuncia voluntaria"/>
    <d v="2020-09-30T00:00:00"/>
    <m/>
    <m/>
    <m/>
    <m/>
    <m/>
    <d v="1997-10-22T00:00:00"/>
    <s v="GABRIELA ANDREA GOMEZ QUIVIC"/>
    <s v="18632202-9"/>
    <s v="FRANCISCO JAVIER SUAREZ VEGA"/>
    <d v="2019-02-12T00:00:00"/>
    <d v="2019-03-04T00:00:00"/>
    <m/>
    <d v="2019-03-05T00:00:00"/>
    <s v="MGESCALR"/>
    <s v="MGESCALR"/>
    <n v="19261"/>
    <s v="maria.escalona@consultor.wom.cl"/>
    <m/>
    <m/>
    <s v="10 RRSS"/>
    <s v="Gabriela Toro"/>
    <x v="1"/>
    <s v="Diurno"/>
    <n v="1"/>
    <d v="2021-03-01T00:00:00"/>
    <n v="727"/>
    <m/>
    <d v="2020-09-01T00:00:00"/>
    <d v="2019-03-01T00:00:00"/>
    <s v="No"/>
    <s v="Si"/>
  </r>
  <r>
    <s v="Holdtech"/>
    <x v="4"/>
    <s v="Redes Sociales"/>
    <s v="La Serena"/>
    <s v="26953516"/>
    <s v="4"/>
    <s v="26953516-4"/>
    <s v="VANAVASR"/>
    <s v="VICTOR ADOLFO NAVAS RODRIGUEZ"/>
    <s v="VICTOR ADOLFO"/>
    <s v="NAVAS RODRIGUEZ"/>
    <x v="1"/>
    <x v="3"/>
    <s v="Renuncia"/>
    <s v="Renuncia voluntaria"/>
    <d v="2019-10-31T00:00:00"/>
    <m/>
    <m/>
    <m/>
    <m/>
    <m/>
    <d v="1989-10-17T00:00:00"/>
    <s v="VICTOR MANUEL BERRIOS OSORES"/>
    <s v="10605914-4"/>
    <s v="WILLIAMS ENRIQUE DOMINGUEZ BARRADA"/>
    <d v="2019-02-12T00:00:00"/>
    <d v="2019-03-04T00:00:00"/>
    <m/>
    <d v="2019-03-05T00:00:00"/>
    <s v="VANAVASR"/>
    <s v="VANAVASR"/>
    <n v="19273"/>
    <s v="victor.navas@consultor.wom.cl"/>
    <m/>
    <m/>
    <s v="10 RRSS"/>
    <s v="Gabriela Toro"/>
    <x v="1"/>
    <s v="Diurno"/>
    <n v="1"/>
    <d v="2021-03-01T00:00:00"/>
    <n v="727"/>
    <m/>
    <d v="2019-10-01T00:00:00"/>
    <d v="2019-03-01T00:00:00"/>
    <s v="No"/>
    <s v="Si"/>
  </r>
  <r>
    <s v="Holdtech"/>
    <x v="4"/>
    <s v="Redes Sociales"/>
    <s v="La Serena"/>
    <s v="33101897"/>
    <s v="K"/>
    <s v="33101897-K"/>
    <s v="VROSERG"/>
    <s v="VANESSA ROSERO GONZALEZ"/>
    <s v="VANESSA"/>
    <s v="ROSERO GONZALEZ"/>
    <x v="1"/>
    <x v="3"/>
    <s v="Desvinculación"/>
    <s v="Necesidad de la empresa"/>
    <d v="2019-10-08T00:00:00"/>
    <m/>
    <m/>
    <m/>
    <m/>
    <m/>
    <d v="1989-05-16T00:00:00"/>
    <s v="MARIA JOSE NAVARRETE ESCUDERO"/>
    <s v=" 15675126-K"/>
    <s v=""/>
    <d v="2019-02-12T00:00:00"/>
    <d v="2019-03-04T00:00:00"/>
    <m/>
    <d v="2019-03-05T00:00:00"/>
    <s v="VROSERG"/>
    <s v="VROSERG"/>
    <n v="19291"/>
    <s v="vanessa.rosero@consultor.wom.cl"/>
    <m/>
    <m/>
    <s v="10 RRSS"/>
    <s v="Gabriela Toro"/>
    <x v="1"/>
    <s v="Diurno"/>
    <n v="1"/>
    <d v="2021-03-01T00:00:00"/>
    <n v="727"/>
    <m/>
    <d v="2019-10-01T00:00:00"/>
    <d v="2019-03-01T00:00:00"/>
    <s v="No"/>
    <s v="Si"/>
  </r>
  <r>
    <s v="Holdtech"/>
    <x v="4"/>
    <s v="Redes Sociales"/>
    <s v="La Serena"/>
    <s v="25720198"/>
    <s v="8"/>
    <s v="25720198-8"/>
    <s v="CAMOSQUR"/>
    <s v="CAMILO ANDRÉS MOSQUERA RODRÍGUEZ"/>
    <s v="CAMILO ANDRÉS"/>
    <s v="MOSQUERA RODRÍGUEZ"/>
    <x v="1"/>
    <x v="3"/>
    <s v="Renuncia"/>
    <s v="Renuncia voluntaria"/>
    <d v="2019-12-02T00:00:00"/>
    <m/>
    <m/>
    <m/>
    <m/>
    <m/>
    <s v="14/08/1994"/>
    <s v="JEREMY HUGO TORRES SMITH"/>
    <s v="19505248-4"/>
    <s v="WILLIAMS ENRIQUE DOMINGUEZ BARRADA"/>
    <d v="2019-07-25T00:00:00"/>
    <d v="2019-08-14T00:00:00"/>
    <m/>
    <d v="2019-08-19T00:00:00"/>
    <s v="CAMOSQUR"/>
    <s v="CAMOSQUR"/>
    <n v="19254"/>
    <s v="camilo.mosquera@consultor.wom.cl"/>
    <m/>
    <m/>
    <s v="11 RRSS"/>
    <s v="Jeremy Torres"/>
    <x v="1"/>
    <s v="Diurno"/>
    <n v="1"/>
    <d v="2021-03-01T00:00:00"/>
    <n v="560"/>
    <m/>
    <d v="2019-12-01T00:00:00"/>
    <d v="2019-08-01T00:00:00"/>
    <s v="No"/>
    <s v="No"/>
  </r>
  <r>
    <s v="Holdtech"/>
    <x v="4"/>
    <s v="Redes Sociales"/>
    <s v="La Serena"/>
    <s v="26635447"/>
    <s v="9"/>
    <s v="26635447-9"/>
    <s v="RKRODRIM"/>
    <s v="ROXANA KATERINE RODRIGUEZ MELENDEZ"/>
    <s v="ROXANA KATERINE"/>
    <s v="RODRIGUEZ MELENDEZ"/>
    <x v="1"/>
    <x v="3"/>
    <s v="Traspaso"/>
    <s v="Televentas"/>
    <d v="2020-06-25T00:00:00"/>
    <m/>
    <m/>
    <m/>
    <m/>
    <m/>
    <s v="08/06/1996"/>
    <s v="JEREMY HUGO TORRES SMITH"/>
    <s v="19505248-4"/>
    <s v="WILLIAMS ENRIQUE DOMINGUEZ BARRADA"/>
    <d v="2019-07-25T00:00:00"/>
    <d v="2019-08-14T00:00:00"/>
    <m/>
    <d v="2019-08-19T00:00:00"/>
    <s v="RKRODRIM"/>
    <s v="RKRODRIM"/>
    <n v="19303"/>
    <s v="roxana.rodriguez@consultor.wom.cl"/>
    <m/>
    <m/>
    <s v="11 RRSS"/>
    <s v="Jeremy Torres"/>
    <x v="1"/>
    <s v="Diurno"/>
    <n v="1"/>
    <d v="2021-03-01T00:00:00"/>
    <n v="560"/>
    <m/>
    <d v="2020-06-01T00:00:00"/>
    <d v="2019-08-01T00:00:00"/>
    <s v="No"/>
    <s v="Si"/>
  </r>
  <r>
    <s v="Holdtech"/>
    <x v="4"/>
    <s v="Redes Sociales"/>
    <s v="La Serena"/>
    <s v="26744461"/>
    <s v="7"/>
    <s v="26744461-7"/>
    <s v="YAPEREZC"/>
    <s v="YOLANDA AMERICA PÉREZ COLMENAREZ"/>
    <s v="YOLANDA AMERICA"/>
    <s v="PÉREZ COLMENAREZ"/>
    <x v="1"/>
    <x v="3"/>
    <s v="Desvinculación"/>
    <s v="Necesidad de la empresa"/>
    <d v="2020-11-27T00:00:00"/>
    <m/>
    <m/>
    <m/>
    <m/>
    <m/>
    <s v="16/11/1990"/>
    <s v="JEREMY HUGO TORRES SMITH"/>
    <s v="19505248-4"/>
    <s v="WILLIAMS ENRIQUE DOMINGUEZ BARRADA"/>
    <d v="2019-07-25T00:00:00"/>
    <d v="2019-08-14T00:00:00"/>
    <m/>
    <d v="2019-08-19T00:00:00"/>
    <s v="YAPEREZC"/>
    <s v="YAPEREZC"/>
    <n v="19237"/>
    <s v="yolanda.perez@consultor.wom.cl"/>
    <m/>
    <m/>
    <s v="11 RRSS"/>
    <s v="Jeremy Torres"/>
    <x v="1"/>
    <s v="Diurno"/>
    <n v="1"/>
    <d v="2021-03-01T00:00:00"/>
    <n v="560"/>
    <m/>
    <d v="2020-11-01T00:00:00"/>
    <d v="2019-08-01T00:00:00"/>
    <s v="No"/>
    <s v="Si"/>
  </r>
  <r>
    <s v="Holdtech"/>
    <x v="4"/>
    <s v="Redes Sociales"/>
    <s v="La Serena"/>
    <s v="27013610"/>
    <s v="9"/>
    <s v="27013610-9"/>
    <s v="CEANTONS"/>
    <s v="CARLOS EDUARDO ANTÓN SALAS"/>
    <s v="CARLOS EDUARDO"/>
    <s v="ANTÓN SALAS"/>
    <x v="1"/>
    <x v="3"/>
    <s v="Renuncia"/>
    <s v="Renuncia voluntaria"/>
    <d v="2020-01-06T00:00:00"/>
    <m/>
    <m/>
    <m/>
    <m/>
    <m/>
    <s v="23/11/1988"/>
    <s v="MARIA JOSE NAVARRETE ESCUDERO"/>
    <s v=" 15675126-K"/>
    <s v=""/>
    <d v="2019-11-18T00:00:00"/>
    <d v="2019-12-06T00:00:00"/>
    <m/>
    <d v="2019-12-10T00:00:00"/>
    <s v="CEANTONS"/>
    <s v="CEANTONS"/>
    <n v="19181"/>
    <s v="carlos.anton@consultor.wom.cl"/>
    <m/>
    <m/>
    <s v="13 RRSS"/>
    <s v="Daniela Castillo"/>
    <x v="1"/>
    <s v="Diurno"/>
    <n v="1"/>
    <d v="2021-03-01T00:00:00"/>
    <n v="447"/>
    <m/>
    <d v="2020-01-01T00:00:00"/>
    <d v="2019-12-01T00:00:00"/>
    <s v="No"/>
    <s v="No"/>
  </r>
  <r>
    <s v="Holdtech"/>
    <x v="4"/>
    <s v="Redes Sociales"/>
    <s v="La Serena"/>
    <s v="26958325"/>
    <s v="8"/>
    <s v="26958325-8"/>
    <s v="JJMASY"/>
    <s v="JONATHAN JONADAD MAS Y RUBI URDANETA"/>
    <s v="JONATHAN JONADAD"/>
    <s v="MAS Y RUBI URDANETA"/>
    <x v="1"/>
    <x v="3"/>
    <s v="Renuncia"/>
    <s v="Renuncia voluntaria"/>
    <d v="2020-03-16T00:00:00"/>
    <m/>
    <m/>
    <m/>
    <m/>
    <m/>
    <s v="25/09/1981"/>
    <s v="KARLA KARIN AVENDAÑO MARIN"/>
    <s v="15954212-2"/>
    <s v="WILLIAMS ENRIQUE DOMINGUEZ BARRADA"/>
    <d v="2019-11-18T00:00:00"/>
    <d v="2019-12-06T00:00:00"/>
    <m/>
    <d v="2019-12-10T00:00:00"/>
    <s v="JJMASY"/>
    <s v="JJMASY"/>
    <n v="19178"/>
    <s v="jonathan.mas@consultor.wom.cl"/>
    <m/>
    <m/>
    <s v="13 RRSS"/>
    <s v="Daniela Castillo"/>
    <x v="0"/>
    <s v="Diurno"/>
    <s v=""/>
    <d v="2021-03-01T00:00:00"/>
    <n v="447"/>
    <m/>
    <d v="2020-03-01T00:00:00"/>
    <d v="2019-12-01T00:00:00"/>
    <s v="No"/>
    <s v="No"/>
  </r>
  <r>
    <s v="Holdtech"/>
    <x v="4"/>
    <s v="Redes Sociales"/>
    <s v="La Serena"/>
    <s v="33167469"/>
    <s v="9"/>
    <s v="33167469-9"/>
    <s v="JMGONZAR"/>
    <s v="JERRY MANUEL GONZALEZ RODRIGUEZ"/>
    <s v="JERRY MANUEL"/>
    <s v="GONZALEZ RODRIGUEZ"/>
    <x v="1"/>
    <x v="3"/>
    <s v="Desvinculación"/>
    <s v="Vencimiento de contrato"/>
    <d v="2020-01-22T00:00:00"/>
    <m/>
    <m/>
    <m/>
    <m/>
    <m/>
    <s v="27/03/1980"/>
    <s v="MARIA JOSE NAVARRETE ESCUDERO"/>
    <s v=" 15675126-K"/>
    <s v=""/>
    <d v="2019-11-18T00:00:00"/>
    <d v="2019-12-06T00:00:00"/>
    <m/>
    <d v="2019-12-10T00:00:00"/>
    <s v="JMGONZAR"/>
    <s v="JMGONZAR"/>
    <n v="19219"/>
    <s v="jerry.gonzalez@consultor.wom.cl"/>
    <m/>
    <m/>
    <s v="13 RRSS"/>
    <s v="Daniela Castillo"/>
    <x v="1"/>
    <s v="Diurno"/>
    <n v="1"/>
    <d v="2021-03-01T00:00:00"/>
    <n v="447"/>
    <m/>
    <d v="2020-01-01T00:00:00"/>
    <d v="2019-12-01T00:00:00"/>
    <s v="No"/>
    <s v="No"/>
  </r>
  <r>
    <s v="Holdtech"/>
    <x v="4"/>
    <s v="Redes Sociales"/>
    <s v="La Serena"/>
    <s v="26950781"/>
    <s v="0"/>
    <s v="26950781-0"/>
    <s v="LALARREM"/>
    <s v="LISMARIHEN ANA LARREAL MACHADO"/>
    <s v="LISMARIHEN ANA"/>
    <s v="LARREAL MACHADO"/>
    <x v="1"/>
    <x v="3"/>
    <s v="Desvinculación"/>
    <s v="Vencimiento de contrato"/>
    <d v="2020-04-20T00:00:00"/>
    <m/>
    <m/>
    <m/>
    <m/>
    <m/>
    <s v="29/04/1977"/>
    <s v="KARLA KARIN AVENDAÑO MARIN"/>
    <s v="15954212-2"/>
    <s v="WILLIAMS ENRIQUE DOMINGUEZ BARRADA"/>
    <d v="2019-11-18T00:00:00"/>
    <d v="2019-12-06T00:00:00"/>
    <m/>
    <d v="2019-12-10T00:00:00"/>
    <s v="LALARREM"/>
    <s v="LALARREM"/>
    <n v="19191"/>
    <s v="lismarihen.larreal@consultor.wom.cl"/>
    <m/>
    <m/>
    <s v="13 RRSS"/>
    <s v="Daniela Castillo"/>
    <x v="1"/>
    <s v="Diurno"/>
    <n v="1"/>
    <d v="2021-03-01T00:00:00"/>
    <n v="447"/>
    <m/>
    <d v="2020-04-01T00:00:00"/>
    <d v="2019-12-01T00:00:00"/>
    <s v="No"/>
    <s v="No"/>
  </r>
  <r>
    <s v="Holdtech"/>
    <x v="4"/>
    <s v="Redes Sociales"/>
    <s v="La Serena"/>
    <s v="33197248"/>
    <s v="7"/>
    <s v="33197248-7"/>
    <s v="MDQUIJAV"/>
    <s v="MARGELIS DAIREN QUIJADA VASQUEZ"/>
    <s v="MARGELIS DAIREN"/>
    <s v="QUIJADA VASQUEZ"/>
    <x v="1"/>
    <x v="3"/>
    <s v="Renuncia"/>
    <s v="Renuncia voluntaria"/>
    <d v="2020-03-01T00:00:00"/>
    <m/>
    <m/>
    <m/>
    <m/>
    <m/>
    <s v="10/07/1991"/>
    <s v="JEREMY HUGO TORRES SMITH"/>
    <s v="19505248-4"/>
    <s v="WILLIAMS ENRIQUE DOMINGUEZ BARRADA"/>
    <d v="2019-11-18T00:00:00"/>
    <d v="2019-12-06T00:00:00"/>
    <m/>
    <d v="2019-12-10T00:00:00"/>
    <s v="MDQUIJAV"/>
    <s v="MDQUIJAV"/>
    <n v="19236"/>
    <s v="margelis.quijada@consultor.wom.cl"/>
    <m/>
    <m/>
    <s v="13 RRSS"/>
    <s v="Daniela Castillo"/>
    <x v="1"/>
    <s v="Diurno"/>
    <n v="1"/>
    <d v="2021-03-01T00:00:00"/>
    <n v="447"/>
    <m/>
    <d v="2020-03-01T00:00:00"/>
    <d v="2019-12-01T00:00:00"/>
    <s v="No"/>
    <s v="No"/>
  </r>
  <r>
    <s v="Holdtech"/>
    <x v="4"/>
    <s v="Redes Sociales"/>
    <s v="La Serena"/>
    <s v="26796253"/>
    <s v="7"/>
    <s v="26796253-7"/>
    <s v="SDHERNAH"/>
    <s v="SARAI DEL VALLE HERNANDEZ HERNANDEZ"/>
    <s v="SARAI DEL VALLE"/>
    <s v="HERNANDEZ HERNANDEZ"/>
    <x v="1"/>
    <x v="3"/>
    <s v="Desvinculación"/>
    <s v="Necesidad de la empresa"/>
    <d v="2020-08-13T00:00:00"/>
    <m/>
    <m/>
    <m/>
    <m/>
    <m/>
    <s v="15/12/1983"/>
    <s v="JEREMY HUGO TORRES SMITH"/>
    <s v="19505248-4"/>
    <s v="WILLIAMS ENRIQUE DOMINGUEZ BARRADA"/>
    <d v="2019-11-18T00:00:00"/>
    <d v="2019-12-06T00:00:00"/>
    <m/>
    <d v="2019-12-10T00:00:00"/>
    <s v="SDHERNAH"/>
    <s v="SDHERNAH"/>
    <n v="19267"/>
    <s v="sarai.hernandez@consultor.wom.cl"/>
    <m/>
    <m/>
    <s v="13 RRSS"/>
    <s v="Daniela Castillo"/>
    <x v="1"/>
    <s v="Diurno"/>
    <n v="1"/>
    <d v="2021-03-01T00:00:00"/>
    <n v="447"/>
    <m/>
    <d v="2020-08-01T00:00:00"/>
    <d v="2019-12-01T00:00:00"/>
    <s v="No"/>
    <s v="No"/>
  </r>
  <r>
    <s v="Holdtech"/>
    <x v="4"/>
    <s v="Redes Sociales"/>
    <s v="La Serena"/>
    <s v="19040443"/>
    <s v="9"/>
    <s v="19040443-9"/>
    <s v="VCARGANG"/>
    <s v="VANESSA CAROLINA ARGANDOÑA GAETE"/>
    <s v="VANESSA CAROLINA"/>
    <s v="ARGANDOÑA GAETE"/>
    <x v="1"/>
    <x v="3"/>
    <s v="Renuncia"/>
    <s v="Renuncia voluntaria"/>
    <d v="2020-01-04T00:00:00"/>
    <m/>
    <m/>
    <m/>
    <m/>
    <m/>
    <s v="04/04/1995"/>
    <s v="JEREMY HUGO TORRES SMITH"/>
    <s v="19505248-4"/>
    <s v="WILLIAMS ENRIQUE DOMINGUEZ BARRADA"/>
    <d v="2019-11-18T00:00:00"/>
    <d v="2019-12-06T00:00:00"/>
    <m/>
    <d v="2019-12-10T00:00:00"/>
    <s v="VCARGANG"/>
    <s v="VCARGANG"/>
    <n v="19248"/>
    <s v="vanessa.argandona@consultor.wom.cl"/>
    <m/>
    <m/>
    <s v="13 RRSS"/>
    <s v="Daniela Castillo"/>
    <x v="0"/>
    <s v="Diurno"/>
    <s v=""/>
    <d v="2021-03-01T00:00:00"/>
    <n v="447"/>
    <m/>
    <d v="2020-01-01T00:00:00"/>
    <d v="2019-12-01T00:00:00"/>
    <s v="No"/>
    <s v="No"/>
  </r>
  <r>
    <s v="Holdtech"/>
    <x v="4"/>
    <s v="Redes Sociales"/>
    <s v="La Serena"/>
    <s v="26762596"/>
    <s v="4"/>
    <s v="26762596-4"/>
    <s v="YJROMERS"/>
    <s v="YUSNELDA JOSEFINA ROMERO SAAVEDRA"/>
    <s v="YUSNELDA JOSEFINA"/>
    <s v="ROMERO SAAVEDRA"/>
    <x v="1"/>
    <x v="3"/>
    <s v="Desvinculación"/>
    <s v="Necesidad de la empresa"/>
    <d v="2020-08-13T00:00:00"/>
    <m/>
    <m/>
    <m/>
    <m/>
    <m/>
    <s v="22/07/1981"/>
    <s v="JEREMY HUGO TORRES SMITH"/>
    <s v="19505248-4"/>
    <s v="WILLIAMS ENRIQUE DOMINGUEZ BARRADA"/>
    <d v="2019-11-18T00:00:00"/>
    <d v="2019-12-06T00:00:00"/>
    <m/>
    <d v="2019-12-10T00:00:00"/>
    <s v="YJROMERS"/>
    <s v="YJROMERS"/>
    <n v="19255"/>
    <s v="yusnelda.romero@consultor.wom.cl"/>
    <m/>
    <m/>
    <s v="13 RRSS"/>
    <s v="Daniela Castillo"/>
    <x v="1"/>
    <s v="Diurno"/>
    <n v="1"/>
    <d v="2021-03-01T00:00:00"/>
    <n v="447"/>
    <m/>
    <d v="2020-08-01T00:00:00"/>
    <d v="2019-12-01T00:00:00"/>
    <s v="No"/>
    <s v="No"/>
  </r>
  <r>
    <s v="Holdtech"/>
    <x v="4"/>
    <s v="Redes Sociales"/>
    <s v="La Serena"/>
    <s v="25954527"/>
    <s v="7"/>
    <s v="25954527-7"/>
    <s v="ABCORDE"/>
    <s v="ANA BEATRIZ CORDERO"/>
    <s v="ANA BEATRIZ"/>
    <s v="CORDERO"/>
    <x v="1"/>
    <x v="3"/>
    <s v="Renuncia"/>
    <s v="Renuncia voluntaria"/>
    <d v="2020-04-13T00:00:00"/>
    <m/>
    <m/>
    <m/>
    <m/>
    <m/>
    <s v="12/04/1980"/>
    <s v="MARIA JOSE NAVARRETE ESCUDERO"/>
    <s v=" 15675126-K"/>
    <s v=""/>
    <d v="2019-12-11T00:00:00"/>
    <d v="2020-01-03T00:00:00"/>
    <m/>
    <d v="2020-01-06T00:00:00"/>
    <s v="ABCORDE"/>
    <s v="ABCORDE"/>
    <n v="19370"/>
    <s v="ana.cordero@consultor.wom.cl"/>
    <m/>
    <m/>
    <s v="14 RRSS"/>
    <s v="Elizabeth Castillo"/>
    <x v="1"/>
    <s v="Diurno"/>
    <n v="1"/>
    <d v="2021-03-01T00:00:00"/>
    <n v="420"/>
    <m/>
    <d v="2020-04-01T00:00:00"/>
    <d v="2020-01-01T00:00:00"/>
    <s v="No"/>
    <s v="No"/>
  </r>
  <r>
    <s v="Holdtech"/>
    <x v="4"/>
    <s v="Redes Sociales"/>
    <s v="La Serena"/>
    <s v="27168753"/>
    <s v="2"/>
    <s v="27168753-2"/>
    <s v="DMMASYU"/>
    <s v="DAVID MOISES MAS Y RUBI URDANETA"/>
    <s v="DAVID MOISES"/>
    <s v="MAS Y RUBI URDANETA"/>
    <x v="1"/>
    <x v="3"/>
    <s v="Desvinculación"/>
    <s v="Necesidad de la empresa"/>
    <d v="2020-11-27T00:00:00"/>
    <m/>
    <m/>
    <m/>
    <m/>
    <m/>
    <s v="29/06/1986"/>
    <s v="MARIA JOSE NAVARRETE ESCUDERO"/>
    <s v=" 15675126-K"/>
    <s v=""/>
    <d v="2019-12-11T00:00:00"/>
    <d v="2020-01-03T00:00:00"/>
    <m/>
    <d v="2020-01-06T00:00:00"/>
    <s v="DMMASYU"/>
    <s v="DMMASYU"/>
    <n v="19372"/>
    <s v="david.masyrubi@consultor.wom.cl"/>
    <m/>
    <m/>
    <s v="14 RRSS"/>
    <s v="Elizabeth Castillo"/>
    <x v="1"/>
    <s v="Diurno"/>
    <n v="1"/>
    <d v="2021-03-01T00:00:00"/>
    <n v="420"/>
    <m/>
    <d v="2020-11-01T00:00:00"/>
    <d v="2020-01-01T00:00:00"/>
    <s v="No"/>
    <s v="No"/>
  </r>
  <r>
    <s v="Holdtech"/>
    <x v="4"/>
    <s v="Redes Sociales"/>
    <s v="La Serena"/>
    <s v="26867909"/>
    <s v="K"/>
    <s v="26867909-K"/>
    <s v="EMIDROGT"/>
    <s v="EILEEN MARIANA IDROGO TOVAR"/>
    <s v="EILEEN MARIANA"/>
    <s v="IDROGO TOVAR"/>
    <x v="1"/>
    <x v="3"/>
    <s v="Desvinculación"/>
    <s v="Necesidad de la empresa"/>
    <d v="2020-11-27T00:00:00"/>
    <m/>
    <m/>
    <m/>
    <m/>
    <m/>
    <s v="16/02/1998"/>
    <s v="JOSE ARTURO CAMPOS CANIBILO"/>
    <s v="18354359-8"/>
    <s v="FRANCISCO JAVIER SUAREZ VEGA"/>
    <d v="2019-12-11T00:00:00"/>
    <d v="2020-01-03T00:00:00"/>
    <m/>
    <d v="2020-01-06T00:00:00"/>
    <s v="EMIDROGT"/>
    <s v="EMIDROGT"/>
    <n v="19375"/>
    <s v="eileen.idrogo@consultor.wom.cl"/>
    <m/>
    <m/>
    <s v="14 RRSS"/>
    <s v="Elizabeth Castillo"/>
    <x v="1"/>
    <s v="Diurno"/>
    <n v="1"/>
    <d v="2021-03-01T00:00:00"/>
    <n v="420"/>
    <m/>
    <d v="2020-11-01T00:00:00"/>
    <d v="2020-01-01T00:00:00"/>
    <s v="No"/>
    <s v="No"/>
  </r>
  <r>
    <s v="Holdtech"/>
    <x v="4"/>
    <s v="Redes Sociales"/>
    <s v="La Serena"/>
    <s v="20006173"/>
    <s v="K"/>
    <s v="20006173-K"/>
    <s v="LAMUNOZC"/>
    <s v="LUZ ALEJANDRA MUÑOZ CERDA"/>
    <s v="LUZ ALEJANDRA"/>
    <s v="MUÑOZ CERDA "/>
    <x v="1"/>
    <x v="3"/>
    <s v="Desvinculación"/>
    <s v="Vencimiento de contrato"/>
    <d v="2020-05-18T00:00:00"/>
    <m/>
    <m/>
    <m/>
    <m/>
    <m/>
    <s v="01/04/1999"/>
    <s v="MARIA JOSE NAVARRETE ESCUDERO"/>
    <s v=" 15675126-K"/>
    <s v=""/>
    <d v="2019-12-11T00:00:00"/>
    <d v="2020-01-03T00:00:00"/>
    <m/>
    <d v="2020-01-06T00:00:00"/>
    <s v="LAMUNOZC"/>
    <s v="LAMUNOZC"/>
    <n v="19361"/>
    <s v="luz.munoz@consultor.wom.cl"/>
    <m/>
    <m/>
    <s v="14 RRSS"/>
    <s v="Elizabeth Castillo"/>
    <x v="1"/>
    <s v="Diurno"/>
    <n v="1"/>
    <d v="2021-03-01T00:00:00"/>
    <n v="420"/>
    <m/>
    <d v="2020-05-01T00:00:00"/>
    <d v="2020-01-01T00:00:00"/>
    <s v="No"/>
    <s v="No"/>
  </r>
  <r>
    <s v="Holdtech"/>
    <x v="4"/>
    <s v="Redes Sociales"/>
    <s v="La Serena"/>
    <s v="18983957"/>
    <s v="K"/>
    <s v="18983957-K"/>
    <s v="MAOLIVAP"/>
    <s v="MANUEL ALEJANDRO OLIVARES PEÑAFIEL"/>
    <s v="MANUEL ALEJANDRO"/>
    <s v="OLIVARES PEÑAFIEL "/>
    <x v="1"/>
    <x v="3"/>
    <s v="Desvinculación"/>
    <s v="Vencimiento de contrato"/>
    <d v="2020-05-18T00:00:00"/>
    <m/>
    <m/>
    <m/>
    <m/>
    <m/>
    <s v="01/11/1994"/>
    <s v="MARIA JOSE NAVARRETE ESCUDERO"/>
    <s v=" 15675126-K"/>
    <s v=""/>
    <d v="2019-12-11T00:00:00"/>
    <d v="2020-01-03T00:00:00"/>
    <m/>
    <d v="2020-01-06T00:00:00"/>
    <s v="MAOLIVAP"/>
    <s v="MAOLIVAP"/>
    <n v="19368"/>
    <s v="manuel.olivares@consultor.wom.cl"/>
    <m/>
    <m/>
    <s v="14 RRSS"/>
    <s v="Elizabeth Castillo"/>
    <x v="1"/>
    <s v="Diurno"/>
    <n v="1"/>
    <d v="2021-03-01T00:00:00"/>
    <n v="420"/>
    <m/>
    <d v="2020-05-01T00:00:00"/>
    <d v="2020-01-01T00:00:00"/>
    <s v="No"/>
    <s v="No"/>
  </r>
  <r>
    <s v="Holdtech"/>
    <x v="4"/>
    <s v="Redes Sociales"/>
    <s v="La Serena"/>
    <s v="44213427"/>
    <s v="8"/>
    <s v="44213427-8"/>
    <s v="NCLOPEZC"/>
    <s v="NAULÍ CAROLINA LOPEZ CENTENO"/>
    <s v="NAULÍ CAROLINA"/>
    <s v="LOPEZ CENTENO"/>
    <x v="1"/>
    <x v="3"/>
    <s v="Desvinculación"/>
    <s v="Vencimiento de contrato"/>
    <d v="2020-04-05T00:00:00"/>
    <m/>
    <m/>
    <m/>
    <m/>
    <m/>
    <s v="23/03/1990"/>
    <s v="JOSE ARTURO CAMPOS CANIBILO"/>
    <s v="18354359-8"/>
    <s v="FRANCISCO JAVIER SUAREZ VEGA"/>
    <d v="2019-12-11T00:00:00"/>
    <d v="2020-01-03T00:00:00"/>
    <m/>
    <d v="2020-01-06T00:00:00"/>
    <s v="NCLOPEZC"/>
    <s v="NCLOPEZC"/>
    <n v="19366"/>
    <s v="nauli.lopez@consultor.wom.cl"/>
    <m/>
    <m/>
    <s v="14 RRSS"/>
    <s v="Elizabeth Castillo"/>
    <x v="1"/>
    <s v="Diurno"/>
    <n v="1"/>
    <d v="2021-03-01T00:00:00"/>
    <n v="420"/>
    <m/>
    <d v="2020-04-01T00:00:00"/>
    <d v="2020-01-01T00:00:00"/>
    <s v="No"/>
    <s v="No"/>
  </r>
  <r>
    <s v="Holdtech"/>
    <x v="4"/>
    <s v="Redes Sociales"/>
    <s v="La Serena"/>
    <s v="18318386"/>
    <s v="9"/>
    <s v="18318386-9"/>
    <s v="CBGARCIL"/>
    <s v="Carla Belen Garcia Lopez"/>
    <s v="Carla Belen"/>
    <s v="Garcia Lopez"/>
    <x v="1"/>
    <x v="3"/>
    <s v="Renuncia"/>
    <s v="Renuncia voluntaria"/>
    <d v="2020-05-09T00:00:00"/>
    <m/>
    <m/>
    <m/>
    <m/>
    <m/>
    <s v="22-07-1993"/>
    <s v="GABRIELA ANDREA GOMEZ QUIVIC"/>
    <s v="18632202-9"/>
    <s v="FRANCISCO JAVIER SUAREZ VEGA"/>
    <d v="2020-02-24T00:00:00"/>
    <d v="2020-03-12T00:00:00"/>
    <m/>
    <d v="2020-03-16T00:00:00"/>
    <s v="CBGARCIL"/>
    <s v="CBGARCIL"/>
    <n v="19079"/>
    <s v="carla.garcia@consultor.wom.cl"/>
    <m/>
    <m/>
    <s v="15 RRSS"/>
    <s v="Elizabeth Castillo"/>
    <x v="1"/>
    <s v="Diurno"/>
    <n v="1"/>
    <d v="2021-03-01T00:00:00"/>
    <n v="350"/>
    <m/>
    <d v="2020-05-01T00:00:00"/>
    <d v="2020-03-01T00:00:00"/>
    <s v="No"/>
    <s v="No"/>
  </r>
  <r>
    <s v="Holdtech"/>
    <x v="4"/>
    <s v="Redes Sociales"/>
    <s v="La Serena"/>
    <s v="18092101"/>
    <s v="K"/>
    <s v="18092101-K"/>
    <s v="CIFUENTM"/>
    <s v="Thomas Ignacio Fuentes Muñoz"/>
    <s v="Thomas Ignacio"/>
    <s v="Fuentes Muñoz"/>
    <x v="1"/>
    <x v="3"/>
    <s v="Desvinculación"/>
    <s v="Vencimiento de contrato"/>
    <d v="2020-07-27T00:00:00"/>
    <m/>
    <m/>
    <m/>
    <m/>
    <m/>
    <s v="07-08-1992"/>
    <s v="GABRIELA ANDREA GOMEZ QUIVIC"/>
    <s v="18632202-9"/>
    <s v="FRANCISCO JAVIER SUAREZ VEGA"/>
    <d v="2020-02-24T00:00:00"/>
    <d v="2020-03-12T00:00:00"/>
    <m/>
    <d v="2020-03-16T00:00:00"/>
    <s v="CIFUENTM"/>
    <s v="CIFUENTM"/>
    <n v="19208"/>
    <s v="thomas.fuentes@consultor.wom.cl"/>
    <m/>
    <m/>
    <s v="15 RRSS"/>
    <s v="Elizabeth Castillo"/>
    <x v="1"/>
    <s v="Diurno"/>
    <n v="1"/>
    <d v="2021-03-01T00:00:00"/>
    <n v="350"/>
    <m/>
    <d v="2020-07-01T00:00:00"/>
    <d v="2020-03-01T00:00:00"/>
    <s v="No"/>
    <s v="No"/>
  </r>
  <r>
    <s v="Holdtech"/>
    <x v="4"/>
    <s v="Redes Sociales"/>
    <s v="La Serena"/>
    <s v="17866097"/>
    <s v="7"/>
    <s v="17866097-7"/>
    <s v="EAANTIQL"/>
    <s v="Edward Alberto Antiquera Leon"/>
    <s v="Edward Alberto "/>
    <s v="Antiquera Leon"/>
    <x v="1"/>
    <x v="3"/>
    <s v="Renuncia"/>
    <s v="Renuncia voluntaria"/>
    <d v="2020-04-07T00:00:00"/>
    <m/>
    <m/>
    <m/>
    <m/>
    <m/>
    <s v="23-10-1991"/>
    <s v="GABRIELA ANDREA GOMEZ QUIVIC"/>
    <s v="18632202-9"/>
    <s v="FRANCISCO JAVIER SUAREZ VEGA"/>
    <d v="2020-02-24T00:00:00"/>
    <d v="2020-03-12T00:00:00"/>
    <m/>
    <d v="2020-03-16T00:00:00"/>
    <s v="EAANTIQL"/>
    <s v="EAANTIQL"/>
    <n v="19130"/>
    <s v="edward.antiquera@consultor.wom.cl"/>
    <m/>
    <m/>
    <s v="15 RRSS"/>
    <s v="Elizabeth Castillo"/>
    <x v="1"/>
    <s v="Diurno"/>
    <n v="1"/>
    <d v="2021-03-01T00:00:00"/>
    <n v="350"/>
    <m/>
    <d v="2020-04-01T00:00:00"/>
    <d v="2020-03-01T00:00:00"/>
    <s v="No"/>
    <s v="No"/>
  </r>
  <r>
    <s v="Holdtech"/>
    <x v="4"/>
    <s v="Redes Sociales"/>
    <s v="La Serena"/>
    <s v="19853860"/>
    <s v="4"/>
    <s v="19853860-4"/>
    <s v="YMGONZAS"/>
    <s v="Yessenia Marlene Gonzalez Silva"/>
    <s v="Yessenia Marlene"/>
    <s v="Gonzalez Silva"/>
    <x v="1"/>
    <x v="3"/>
    <s v="Renuncia"/>
    <s v="Renuncia voluntaria"/>
    <d v="2020-06-29T00:00:00"/>
    <m/>
    <m/>
    <m/>
    <m/>
    <m/>
    <s v="29-08-1998"/>
    <s v="GABRIELA ANDREA GOMEZ QUIVIC"/>
    <s v="18632202-9"/>
    <s v="FRANCISCO JAVIER SUAREZ VEGA"/>
    <d v="2020-02-24T00:00:00"/>
    <d v="2020-03-12T00:00:00"/>
    <m/>
    <d v="2020-03-16T00:00:00"/>
    <s v="YMGONZAS"/>
    <s v="YMGONZAS"/>
    <n v="19031"/>
    <s v="yessenia.gonzalez@consultor.wom.cl"/>
    <m/>
    <m/>
    <s v="15 RRSS"/>
    <s v="Elizabeth Castillo"/>
    <x v="1"/>
    <s v="Diurno"/>
    <n v="1"/>
    <d v="2021-03-01T00:00:00"/>
    <n v="350"/>
    <m/>
    <d v="2020-06-01T00:00:00"/>
    <d v="2020-03-01T00:00:00"/>
    <s v="No"/>
    <s v="No"/>
  </r>
  <r>
    <s v="Holdtech"/>
    <x v="4"/>
    <s v="Redes Sociales"/>
    <s v="La Serena"/>
    <s v="25921763"/>
    <s v="6"/>
    <s v="25921763-6"/>
    <s v="BGVEGAC"/>
    <s v="BETSY GIOVANNA VEGA CASTRO"/>
    <s v="BETSY GIOVANNA"/>
    <s v="VEGA CASTRO"/>
    <x v="1"/>
    <x v="3"/>
    <s v="Renuncia"/>
    <s v="Renuncia voluntaria"/>
    <d v="2020-04-27T00:00:00"/>
    <m/>
    <m/>
    <m/>
    <m/>
    <m/>
    <d v="1978-02-16T00:00:00"/>
    <s v="Daniela Castillo"/>
    <m/>
    <s v=""/>
    <d v="2020-04-02T00:00:00"/>
    <d v="2020-04-17T00:00:00"/>
    <m/>
    <d v="2020-04-20T00:00:00"/>
    <s v="BGVEGAC"/>
    <s v="BGVEGAC"/>
    <n v="19391"/>
    <s v="betsy.vega@consultor.wom.cl"/>
    <m/>
    <m/>
    <s v="16 RRSS"/>
    <s v="Daniela Castillo"/>
    <x v="1"/>
    <m/>
    <n v="1"/>
    <d v="2021-03-01T00:00:00"/>
    <n v="315"/>
    <m/>
    <d v="2020-04-01T00:00:00"/>
    <d v="2020-04-01T00:00:00"/>
    <s v="No"/>
    <s v="No"/>
  </r>
  <r>
    <s v="Holdtech"/>
    <x v="4"/>
    <s v="Redes Sociales"/>
    <s v="La Serena"/>
    <s v="18318153"/>
    <s v="K"/>
    <s v="18318153-k"/>
    <s v="ENMONTER"/>
    <s v="ENZO NICOLÁS MONTECINOS RIVERA"/>
    <s v="ENZO NICOLÁS "/>
    <s v="MONTECINOS RIVERA"/>
    <x v="1"/>
    <x v="3"/>
    <s v="Renuncia"/>
    <s v="Renuncia voluntaria"/>
    <d v="2020-05-19T00:00:00"/>
    <s v="Reingreso Call Center"/>
    <m/>
    <m/>
    <m/>
    <m/>
    <d v="1993-06-10T00:00:00"/>
    <s v="Daniela Castillo"/>
    <m/>
    <s v=""/>
    <d v="2020-04-02T00:00:00"/>
    <d v="2020-04-17T00:00:00"/>
    <m/>
    <d v="2020-04-20T00:00:00"/>
    <s v="ENMONTER"/>
    <s v="ENMONTER"/>
    <n v="19394"/>
    <s v="enzo.montecinos@consultor.wom.cl"/>
    <m/>
    <m/>
    <s v="16 RRSS"/>
    <s v="Daniela Castillo"/>
    <x v="1"/>
    <m/>
    <n v="1"/>
    <d v="2021-03-01T00:00:00"/>
    <n v="315"/>
    <m/>
    <d v="2020-05-01T00:00:00"/>
    <d v="2020-04-01T00:00:00"/>
    <s v="No"/>
    <s v="No"/>
  </r>
  <r>
    <s v="Holdtech"/>
    <x v="4"/>
    <s v="Redes Sociales"/>
    <s v="La Serena"/>
    <s v="26173310"/>
    <s v="2"/>
    <s v="26173310-2"/>
    <s v="JBARREC"/>
    <s v="JOHN BARREIRO CRESPO"/>
    <s v="JOHN"/>
    <s v="BARREIRO CRESPO"/>
    <x v="1"/>
    <x v="3"/>
    <s v="Renuncia"/>
    <s v="Renuncia voluntaria"/>
    <d v="2020-10-30T00:00:00"/>
    <m/>
    <m/>
    <m/>
    <m/>
    <m/>
    <d v="1987-11-04T00:00:00"/>
    <s v="GABRIELA ANDREA GOMEZ QUIVIC"/>
    <s v="18632202-9"/>
    <s v="FRANCISCO JAVIER SUAREZ VEGA"/>
    <d v="2020-04-02T00:00:00"/>
    <d v="2020-04-17T00:00:00"/>
    <m/>
    <d v="2020-04-20T00:00:00"/>
    <s v="JBARREC"/>
    <s v="JBARREC"/>
    <n v="19383"/>
    <s v="john.barreiro@consultor.wom.cl"/>
    <m/>
    <m/>
    <s v="16 RRSS"/>
    <s v="Daniela Castillo"/>
    <x v="1"/>
    <s v="Diurno"/>
    <n v="1"/>
    <d v="2021-03-01T00:00:00"/>
    <n v="315"/>
    <m/>
    <d v="2020-10-01T00:00:00"/>
    <d v="2020-04-01T00:00:00"/>
    <s v="No"/>
    <s v="No"/>
  </r>
  <r>
    <s v="Holdtech"/>
    <x v="4"/>
    <s v="Redes Sociales"/>
    <s v="La Serena"/>
    <s v="26467524"/>
    <s v="3"/>
    <s v="26467524-3"/>
    <s v="MAAREVAA"/>
    <s v="MARÍA ALEJANDRA ARÉVALO ARAGÓN"/>
    <s v="MARÍA ALEJANDRA "/>
    <s v="ARÉVALO ARAGÓN"/>
    <x v="1"/>
    <x v="3"/>
    <s v="Desvinculación"/>
    <s v="Vencimiento de contrato"/>
    <d v="2020-06-03T00:00:00"/>
    <m/>
    <m/>
    <m/>
    <m/>
    <m/>
    <d v="1994-03-26T00:00:00"/>
    <s v="Daniela Castillo"/>
    <m/>
    <s v=""/>
    <d v="2020-04-02T00:00:00"/>
    <d v="2020-04-17T00:00:00"/>
    <m/>
    <d v="2020-04-20T00:00:00"/>
    <s v="MAAREVAA"/>
    <s v="MAAREVAA"/>
    <n v="19390"/>
    <s v="maria.arevalo@consultor.wom.cl"/>
    <m/>
    <m/>
    <s v="16 RRSS"/>
    <s v="Daniela Castillo"/>
    <x v="1"/>
    <m/>
    <n v="1"/>
    <d v="2021-03-01T00:00:00"/>
    <n v="315"/>
    <m/>
    <d v="2020-06-01T00:00:00"/>
    <d v="2020-04-01T00:00:00"/>
    <s v="No"/>
    <s v="No"/>
  </r>
  <r>
    <s v="Holdtech"/>
    <x v="4"/>
    <s v="Redes Sociales"/>
    <s v="La Serena"/>
    <s v="27117816"/>
    <s v="6"/>
    <s v="27117816-6"/>
    <s v="MACOLING"/>
    <s v="MARIELY ANDREINA COLINA GUARECUCO"/>
    <s v="MARIELY ANDREINA"/>
    <s v="COLINA GUARECUCO"/>
    <x v="1"/>
    <x v="3"/>
    <s v="Desvinculación"/>
    <s v="Vencimiento de contrato"/>
    <d v="2020-06-03T00:00:00"/>
    <m/>
    <m/>
    <m/>
    <m/>
    <m/>
    <d v="1984-08-06T00:00:00"/>
    <s v="Daniela Castillo"/>
    <m/>
    <s v=""/>
    <d v="2020-04-02T00:00:00"/>
    <d v="2020-04-17T00:00:00"/>
    <m/>
    <d v="2020-04-20T00:00:00"/>
    <s v="MACOLING"/>
    <s v="MACOLING"/>
    <n v="19367"/>
    <s v="mariely.colina@consultor.wom.cl"/>
    <m/>
    <m/>
    <s v="16 RRSS"/>
    <s v="Daniela Castillo"/>
    <x v="1"/>
    <m/>
    <n v="1"/>
    <d v="2021-03-01T00:00:00"/>
    <n v="315"/>
    <m/>
    <d v="2020-06-01T00:00:00"/>
    <d v="2020-04-01T00:00:00"/>
    <s v="No"/>
    <s v="No"/>
  </r>
  <r>
    <s v="Holdtech"/>
    <x v="4"/>
    <s v="Redes Sociales"/>
    <s v="La Serena"/>
    <s v="16307407"/>
    <s v="9"/>
    <s v="16307407-9"/>
    <s v="NATORON"/>
    <s v="NAYARETT ANDREA TORO NORAMBUENA"/>
    <s v="NAYARETT ANDREA"/>
    <s v="TORO NORAMBUENA"/>
    <x v="1"/>
    <x v="3"/>
    <s v="Renuncia"/>
    <s v="Renuncia voluntaria"/>
    <d v="2020-04-29T00:00:00"/>
    <m/>
    <m/>
    <m/>
    <m/>
    <m/>
    <d v="1986-04-27T00:00:00"/>
    <s v="Daniela Castillo"/>
    <m/>
    <s v=""/>
    <d v="2020-04-02T00:00:00"/>
    <d v="2020-04-17T00:00:00"/>
    <m/>
    <d v="2020-04-20T00:00:00"/>
    <s v="NATORON"/>
    <s v="NATORON"/>
    <n v="19393"/>
    <s v="nayarett.toro@consultor.wom.cl"/>
    <m/>
    <m/>
    <s v="16 RRSS"/>
    <s v="Daniela Castillo"/>
    <x v="1"/>
    <m/>
    <n v="1"/>
    <d v="2021-03-01T00:00:00"/>
    <n v="315"/>
    <m/>
    <d v="2020-04-01T00:00:00"/>
    <d v="2020-04-01T00:00:00"/>
    <s v="No"/>
    <s v="No"/>
  </r>
  <r>
    <s v="Holdtech"/>
    <x v="4"/>
    <s v="Redes Sociales"/>
    <s v="La Serena"/>
    <s v="19041777"/>
    <s v="8"/>
    <s v="19041777-8"/>
    <s v="DAZEPEDS"/>
    <s v="DIEGO ALEJANDRO ZEPEDA SOTO"/>
    <s v="DIEGO ALEJANDRO"/>
    <s v="ZEPEDA SOTO "/>
    <x v="1"/>
    <x v="3"/>
    <s v="Renuncia"/>
    <s v="Renuncia voluntaria"/>
    <d v="2020-09-28T00:00:00"/>
    <m/>
    <m/>
    <m/>
    <m/>
    <m/>
    <d v="1995-08-14T00:00:00"/>
    <s v="ELIZABETH ANDREA CASTILLO COLLAO"/>
    <s v="18631932-K"/>
    <s v="WILLIAMS ENRIQUE DOMINGUEZ BARRADA"/>
    <d v="2020-08-03T00:00:00"/>
    <d v="2020-08-18T00:00:00"/>
    <m/>
    <d v="2020-08-19T00:00:00"/>
    <s v="DAZEPEDS"/>
    <s v="DAZEPEDS"/>
    <n v="19474"/>
    <s v="diego.zepeda@consultor.wom.cl"/>
    <m/>
    <m/>
    <s v="17 RRSS"/>
    <s v="Elizabeth Castillo"/>
    <x v="1"/>
    <s v="Diurno"/>
    <n v="1"/>
    <d v="2021-03-01T00:00:00"/>
    <n v="194"/>
    <m/>
    <d v="2020-09-01T00:00:00"/>
    <d v="2020-08-01T00:00:00"/>
    <s v="No"/>
    <s v="No"/>
  </r>
  <r>
    <s v="Holdtech"/>
    <x v="4"/>
    <s v="Redes Sociales"/>
    <s v="La Serena"/>
    <s v="26685552"/>
    <s v="4"/>
    <s v="26685552-4"/>
    <s v="JLCASTIS"/>
    <s v="JOSUE LEONARDO CASTILLO SALCEDO"/>
    <s v="JOSUE LEONARDO"/>
    <s v="CASTILLO SALCEDO"/>
    <x v="1"/>
    <x v="3"/>
    <s v="Renuncia"/>
    <s v="Renuncia voluntaria"/>
    <d v="2020-09-21T00:00:00"/>
    <m/>
    <m/>
    <m/>
    <m/>
    <m/>
    <d v="1991-11-15T00:00:00"/>
    <s v="ELIZABETH ANDREA CASTILLO COLLAO"/>
    <s v="18631932-K"/>
    <s v="WILLIAMS ENRIQUE DOMINGUEZ BARRADA"/>
    <d v="2020-08-03T00:00:00"/>
    <d v="2020-08-18T00:00:00"/>
    <m/>
    <d v="2020-08-19T00:00:00"/>
    <s v="JLCASTIS"/>
    <s v="JLCASTIS"/>
    <n v="19465"/>
    <s v="josue.castillo@consultor.wom.cl"/>
    <m/>
    <m/>
    <s v="17 RRSS"/>
    <s v="Elizabeth Castillo"/>
    <x v="1"/>
    <s v="Diurno"/>
    <n v="1"/>
    <d v="2021-03-01T00:00:00"/>
    <n v="194"/>
    <m/>
    <d v="2020-09-01T00:00:00"/>
    <d v="2020-08-01T00:00:00"/>
    <s v="No"/>
    <s v="No"/>
  </r>
  <r>
    <s v="Holdtech"/>
    <x v="4"/>
    <s v="Redes Sociales"/>
    <s v="La Serena"/>
    <s v="25853312"/>
    <s v="7"/>
    <s v="25853312-7"/>
    <s v="KLSOTOD"/>
    <s v="KATIUSKA LISBETH SOTO DE GONZALEZ"/>
    <s v="KATIUSKA LISBETH"/>
    <s v="SOTO DE GONZALEZ"/>
    <x v="1"/>
    <x v="3"/>
    <s v="Renuncia"/>
    <s v="Renuncia voluntaria"/>
    <d v="2020-09-04T00:00:00"/>
    <m/>
    <m/>
    <m/>
    <m/>
    <m/>
    <d v="1984-09-22T00:00:00"/>
    <s v="ELIZABETH ANDREA CASTILLO COLLAO"/>
    <s v="18631932-K"/>
    <s v="WILLIAMS ENRIQUE DOMINGUEZ BARRADA"/>
    <d v="2020-08-03T00:00:00"/>
    <d v="2020-08-18T00:00:00"/>
    <m/>
    <d v="2020-08-19T00:00:00"/>
    <s v="KLSOTOD"/>
    <s v="KLSOTOD"/>
    <n v="19466"/>
    <s v="katiuska.soto@consultor.wom.cl"/>
    <m/>
    <m/>
    <s v="17 RRSS"/>
    <s v="Elizabeth Castillo"/>
    <x v="1"/>
    <s v="Diurno"/>
    <n v="1"/>
    <d v="2021-03-01T00:00:00"/>
    <n v="194"/>
    <m/>
    <d v="2020-09-01T00:00:00"/>
    <d v="2020-08-01T00:00:00"/>
    <s v="No"/>
    <s v="No"/>
  </r>
  <r>
    <s v="Holdtech"/>
    <x v="4"/>
    <s v="Redes Sociales"/>
    <s v="La Serena"/>
    <s v="23249638"/>
    <s v="K"/>
    <s v="23249638-k"/>
    <s v="MCALDEP"/>
    <s v="MARCELO CALDERON PACASA"/>
    <s v="MARCELO"/>
    <s v="CALDERON PACASA"/>
    <x v="1"/>
    <x v="3"/>
    <s v="Desvinculación"/>
    <s v="Vencimiento de contrato"/>
    <d v="2020-09-24T00:00:00"/>
    <m/>
    <m/>
    <m/>
    <m/>
    <m/>
    <d v="1988-04-10T00:00:00"/>
    <s v="ELIZABETH ANDREA CASTILLO COLLAO"/>
    <s v="18631932-K"/>
    <s v="WILLIAMS ENRIQUE DOMINGUEZ BARRADA"/>
    <d v="2020-08-03T00:00:00"/>
    <d v="2020-08-18T00:00:00"/>
    <m/>
    <d v="2020-08-19T00:00:00"/>
    <s v="MCALDEP"/>
    <s v="MCALDEP"/>
    <n v="19462"/>
    <s v="marcelo.calderon@consultor.wom.cl"/>
    <m/>
    <m/>
    <s v="17 RRSS"/>
    <s v="Elizabeth Castillo"/>
    <x v="1"/>
    <s v="Diurno"/>
    <n v="1"/>
    <d v="2021-03-01T00:00:00"/>
    <n v="194"/>
    <m/>
    <d v="2020-09-01T00:00:00"/>
    <d v="2020-08-01T00:00:00"/>
    <s v="No"/>
    <s v="No"/>
  </r>
  <r>
    <s v="Holdtech"/>
    <x v="4"/>
    <s v="Redes Sociales"/>
    <s v="La Serena"/>
    <s v="25821100"/>
    <s v="6"/>
    <s v="25821100-6"/>
    <s v="RGPALACM"/>
    <s v="ROSIBEL GREISMAR PALACIOS MEJIAS"/>
    <s v="ROSIBEL GREISMAR"/>
    <s v="PALACIOS MEJIAS"/>
    <x v="1"/>
    <x v="3"/>
    <s v="Renuncia"/>
    <s v="Renuncia voluntaria"/>
    <d v="2020-08-31T00:00:00"/>
    <m/>
    <m/>
    <m/>
    <m/>
    <m/>
    <d v="1997-05-16T00:00:00"/>
    <s v="Daniela Castillo"/>
    <m/>
    <s v=""/>
    <d v="2020-08-03T00:00:00"/>
    <d v="2020-08-18T00:00:00"/>
    <m/>
    <d v="2020-08-19T00:00:00"/>
    <s v="RGPALACM"/>
    <s v="RGPALACM"/>
    <n v="19461"/>
    <s v="rosibel.palacios@consultor.wom.cl"/>
    <m/>
    <m/>
    <s v="17 RRSS"/>
    <s v="Elizabeth Castillo"/>
    <x v="1"/>
    <s v="Diurno"/>
    <n v="1"/>
    <d v="2021-03-01T00:00:00"/>
    <n v="194"/>
    <m/>
    <d v="2020-08-01T00:00:00"/>
    <d v="2020-08-01T00:00:00"/>
    <s v="No"/>
    <s v="No"/>
  </r>
  <r>
    <s v="Holdtech"/>
    <x v="4"/>
    <s v="Redes Sociales"/>
    <s v="La Serena"/>
    <s v="26720603"/>
    <s v="1"/>
    <s v="26720603-1"/>
    <s v="CDTORREC"/>
    <s v="CARLOS DANIEL TORRES CHACON"/>
    <s v="CARLOS DANIEL "/>
    <s v="TORRES CHACON"/>
    <x v="1"/>
    <x v="3"/>
    <s v="Renuncia"/>
    <s v="Renuncia voluntaria"/>
    <d v="2020-09-29T00:00:00"/>
    <m/>
    <m/>
    <m/>
    <m/>
    <m/>
    <s v="16-12-1998"/>
    <s v="MARIA JOSE NAVARRETE ESCUDERO"/>
    <s v=" 15675126-K"/>
    <s v=""/>
    <d v="2020-08-12T00:00:00"/>
    <d v="2020-08-27T00:00:00"/>
    <m/>
    <d v="2020-08-28T00:00:00"/>
    <s v="CDTORREC"/>
    <s v="CDTORREC"/>
    <n v="19424"/>
    <s v="carlos.torres.c@consultor.wom.cl"/>
    <m/>
    <m/>
    <s v="18 RRSS"/>
    <s v="Daniela Castillo"/>
    <x v="1"/>
    <s v="Diurno"/>
    <n v="1"/>
    <d v="2021-03-01T00:00:00"/>
    <n v="185"/>
    <m/>
    <d v="2020-09-01T00:00:00"/>
    <d v="2020-08-01T00:00:00"/>
    <s v="No"/>
    <s v="No"/>
  </r>
  <r>
    <s v="Holdtech"/>
    <x v="4"/>
    <s v="Redes Sociales"/>
    <s v="La Serena"/>
    <s v="22616305"/>
    <s v="0"/>
    <s v="22616305-0"/>
    <s v="JYPEREZC"/>
    <s v="JORGE YGNACIO PEREZ CALDERON"/>
    <s v="JORGE YGNACIO "/>
    <s v="PEREZ CALDERON"/>
    <x v="1"/>
    <x v="3"/>
    <s v="Renuncia"/>
    <s v="Renuncia voluntaria"/>
    <d v="2020-10-20T00:00:00"/>
    <m/>
    <m/>
    <m/>
    <m/>
    <m/>
    <s v="14-06-1985"/>
    <s v="GABRIELA ANDREA GOMEZ QUIVIC"/>
    <s v="18632202-9"/>
    <s v="FRANCISCO JAVIER SUAREZ VEGA"/>
    <d v="2020-08-12T00:00:00"/>
    <d v="2020-08-27T00:00:00"/>
    <m/>
    <d v="2020-08-28T00:00:00"/>
    <s v="JYPEREZC"/>
    <s v="JYPEREZC"/>
    <n v="19440"/>
    <s v="jorge.perez@consultor.wom.cl"/>
    <m/>
    <m/>
    <s v="18 RRSS"/>
    <s v="Daniela Castillo"/>
    <x v="1"/>
    <s v="Diurno"/>
    <n v="1"/>
    <d v="2021-03-01T00:00:00"/>
    <n v="185"/>
    <m/>
    <d v="2020-10-01T00:00:00"/>
    <d v="2020-08-01T00:00:00"/>
    <s v="No"/>
    <s v="No"/>
  </r>
  <r>
    <s v="Holdtech"/>
    <x v="4"/>
    <s v="Redes Sociales"/>
    <s v="La Serena"/>
    <s v="19505524"/>
    <s v="6"/>
    <s v="19505524-6"/>
    <s v="MALAMASC"/>
    <s v="MARCO ANDRES LAMAS CONTRERAS"/>
    <s v="MARCO ANDRES "/>
    <s v="LAMAS CONTRERAS"/>
    <x v="1"/>
    <x v="3"/>
    <s v="Desvinculación"/>
    <s v="No Concurrencia"/>
    <d v="2020-09-07T00:00:00"/>
    <m/>
    <m/>
    <m/>
    <m/>
    <m/>
    <s v="01-12-1996"/>
    <s v="JEREMY HUGO TORRES SMITH"/>
    <s v="19505248-4"/>
    <s v="WILLIAMS ENRIQUE DOMINGUEZ BARRADA"/>
    <d v="2020-08-12T00:00:00"/>
    <d v="2020-08-27T00:00:00"/>
    <m/>
    <d v="2020-08-28T00:00:00"/>
    <s v="MALAMASC"/>
    <s v="MALAMASC"/>
    <n v="19495"/>
    <s v="marco.lamas@consultor.wom.cl"/>
    <m/>
    <m/>
    <s v="18 RRSS"/>
    <s v="Daniela Castillo"/>
    <x v="0"/>
    <s v="Diurno"/>
    <s v=""/>
    <d v="2021-03-01T00:00:00"/>
    <n v="185"/>
    <m/>
    <d v="2020-09-01T00:00:00"/>
    <d v="2020-08-01T00:00:00"/>
    <s v="No"/>
    <s v="No"/>
  </r>
  <r>
    <s v="Holdtech"/>
    <x v="4"/>
    <s v="Redes Sociales"/>
    <s v="La Serena"/>
    <s v="26885383"/>
    <s v="9"/>
    <s v="26885383-9"/>
    <s v="MJCAMPOL"/>
    <s v="MARIO JESUS CAMPOS LABARCA"/>
    <s v="MARIO JESUS "/>
    <s v="CAMPOS LABARCA"/>
    <x v="1"/>
    <x v="3"/>
    <s v="Renuncia"/>
    <s v="Renuncia voluntaria"/>
    <d v="2020-09-02T00:00:00"/>
    <m/>
    <m/>
    <m/>
    <m/>
    <m/>
    <s v="29-12-1989"/>
    <s v="ELIZABETH ANDREA CASTILLO COLLAO"/>
    <s v="18631932-K"/>
    <s v="WILLIAMS ENRIQUE DOMINGUEZ BARRADA"/>
    <d v="2020-08-12T00:00:00"/>
    <d v="2020-08-27T00:00:00"/>
    <m/>
    <d v="2020-08-28T00:00:00"/>
    <s v="MJCAMPOL"/>
    <s v="MJCAMPOL"/>
    <n v="19439"/>
    <s v="mario.campos@consultor.wom.cl"/>
    <m/>
    <m/>
    <s v="18 RRSS"/>
    <s v="Daniela Castillo"/>
    <x v="1"/>
    <m/>
    <n v="1"/>
    <d v="2021-03-01T00:00:00"/>
    <n v="185"/>
    <m/>
    <d v="2020-09-01T00:00:00"/>
    <d v="2020-08-01T00:00:00"/>
    <s v="No"/>
    <s v="No"/>
  </r>
  <r>
    <s v="Holdtech"/>
    <x v="4"/>
    <s v="Redes Sociales"/>
    <s v="La Serena"/>
    <s v="26556670"/>
    <s v="7"/>
    <s v="26556670-7"/>
    <s v="YJRONDOB"/>
    <s v="YONAIKER JOSE RONDON BEJARANO"/>
    <s v="YONAIKER JOSE "/>
    <s v="RONDON BEJARANO"/>
    <x v="1"/>
    <x v="3"/>
    <s v="Renuncia"/>
    <s v="Renuncia voluntaria"/>
    <d v="2020-11-27T00:00:00"/>
    <m/>
    <m/>
    <m/>
    <m/>
    <m/>
    <s v="14-08-1999"/>
    <s v="MARIA JOSE NAVARRETE ESCUDERO"/>
    <s v=" 15675126-K"/>
    <s v=""/>
    <d v="2020-08-12T00:00:00"/>
    <d v="2020-08-27T00:00:00"/>
    <m/>
    <d v="2020-08-28T00:00:00"/>
    <s v="YJRONDOB"/>
    <s v="YJRONDOB"/>
    <n v="19434"/>
    <s v="yonaiker.rondon@consultor.wom.cl"/>
    <m/>
    <m/>
    <s v="18 RRSS"/>
    <s v="Daniela Castillo"/>
    <x v="1"/>
    <s v="Diurno"/>
    <n v="1"/>
    <d v="2021-03-01T00:00:00"/>
    <n v="185"/>
    <m/>
    <d v="2020-11-01T00:00:00"/>
    <d v="2020-08-01T00:00:00"/>
    <s v="No"/>
    <s v="No"/>
  </r>
  <r>
    <s v="Holdtech"/>
    <x v="4"/>
    <s v="Redes Sociales"/>
    <s v="La Serena"/>
    <s v="40227293"/>
    <s v="7"/>
    <s v="40227293-7"/>
    <s v="DGTOROS"/>
    <s v="DAULIS GABRIEL TORO SANCHEZ"/>
    <s v="DAULIS GABRIEL"/>
    <s v="TORO SANCHEZ"/>
    <x v="1"/>
    <x v="5"/>
    <s v="Reprobado"/>
    <m/>
    <m/>
    <m/>
    <m/>
    <m/>
    <m/>
    <m/>
    <d v="1983-02-27T00:00:00"/>
    <m/>
    <m/>
    <s v=""/>
    <d v="2018-07-30T00:00:00"/>
    <d v="2018-08-20T00:00:00"/>
    <m/>
    <m/>
    <s v="DGTOROS"/>
    <s v="DGTOROS"/>
    <n v="19111"/>
    <s v="daulis.toro@consultor.wom.cl"/>
    <m/>
    <m/>
    <s v="02 RRSS"/>
    <s v="Gabriela Toro"/>
    <x v="3"/>
    <m/>
    <s v=""/>
    <d v="2021-03-01T00:00:00"/>
    <s v=""/>
    <m/>
    <s v=""/>
    <s v=""/>
    <s v="No"/>
    <s v="No"/>
  </r>
  <r>
    <s v="Holdtech"/>
    <x v="4"/>
    <s v="Redes Sociales"/>
    <s v="La Serena"/>
    <s v="40251037"/>
    <s v="4"/>
    <s v="40251037-4"/>
    <s v="JPNIETOC"/>
    <s v="JOSESMIN PENELOPE NIETO CONTRERAS"/>
    <s v="JOSESMIN PENELOPE"/>
    <s v="NIETO CONTRERAS"/>
    <x v="1"/>
    <x v="5"/>
    <m/>
    <m/>
    <d v="2018-08-22T00:00:00"/>
    <m/>
    <m/>
    <m/>
    <m/>
    <m/>
    <d v="1978-10-22T00:00:00"/>
    <m/>
    <m/>
    <s v=""/>
    <d v="2018-07-30T00:00:00"/>
    <d v="2018-08-20T00:00:00"/>
    <m/>
    <m/>
    <s v="JPNIETOC"/>
    <s v="JPNIETOC"/>
    <n v="19115"/>
    <s v="josesmin.nieto@consultor.wom.cl"/>
    <m/>
    <m/>
    <s v="02 RRSS"/>
    <s v="Gabriela Toro"/>
    <x v="3"/>
    <m/>
    <s v=""/>
    <d v="2021-03-01T00:00:00"/>
    <s v=""/>
    <m/>
    <d v="2018-08-01T00:00:00"/>
    <s v=""/>
    <s v="No"/>
    <s v="No"/>
  </r>
  <r>
    <s v="Holdtech"/>
    <x v="4"/>
    <s v="Redes Sociales"/>
    <s v="La Serena"/>
    <s v="26375188"/>
    <s v="4"/>
    <s v="26375188-4"/>
    <s v="LCRODRIV"/>
    <s v="LEUDYS CAROLINA RODRIGUEZ VELASQUEZ"/>
    <s v="LEUDYS CAROLINA"/>
    <s v="RODRIGUEZ VELASQUEZ"/>
    <x v="1"/>
    <x v="5"/>
    <m/>
    <m/>
    <m/>
    <m/>
    <m/>
    <m/>
    <m/>
    <m/>
    <d v="1979-05-17T00:00:00"/>
    <m/>
    <m/>
    <s v=""/>
    <d v="2018-07-30T00:00:00"/>
    <d v="2018-08-20T00:00:00"/>
    <m/>
    <m/>
    <s v="LCRODRIV"/>
    <s v="LCRODRIV"/>
    <n v="19099"/>
    <s v="leudys.rodriguez@consultor.wom.cl"/>
    <m/>
    <m/>
    <s v="02 RRSS"/>
    <s v="Gabriela Toro"/>
    <x v="3"/>
    <m/>
    <s v=""/>
    <d v="2021-03-01T00:00:00"/>
    <s v=""/>
    <m/>
    <s v=""/>
    <s v=""/>
    <s v="No"/>
    <s v="No"/>
  </r>
  <r>
    <s v="Holdtech"/>
    <x v="4"/>
    <s v="Redes Sociales"/>
    <s v="La Serena"/>
    <s v="26077775"/>
    <s v="0"/>
    <s v="26077775-0"/>
    <s v="ABURASMG"/>
    <s v="ANA BLANCA URASMA GRATEROL"/>
    <s v="ANA BLANCA"/>
    <s v="URASMA GRATEROL"/>
    <x v="1"/>
    <x v="5"/>
    <s v="Reprobado"/>
    <m/>
    <m/>
    <m/>
    <m/>
    <m/>
    <m/>
    <m/>
    <d v="1978-04-26T00:00:00"/>
    <s v="Gabriela Toro"/>
    <m/>
    <s v=""/>
    <d v="2018-09-24T00:00:00"/>
    <d v="2018-10-10T00:00:00"/>
    <s v="N"/>
    <m/>
    <s v="ABURASMG"/>
    <s v="ABURASMG"/>
    <n v="19238"/>
    <s v="ana.urasma@consultor.wom.cl"/>
    <m/>
    <m/>
    <s v="04 RRSS"/>
    <s v="Gabriela Toro"/>
    <x v="1"/>
    <m/>
    <n v="1"/>
    <d v="2021-03-01T00:00:00"/>
    <s v=""/>
    <m/>
    <s v=""/>
    <s v=""/>
    <s v="No"/>
    <s v="No"/>
  </r>
  <r>
    <s v="Holdtech"/>
    <x v="4"/>
    <s v="Redes Sociales"/>
    <s v="La Serena"/>
    <s v="19154750"/>
    <s v="0"/>
    <s v="19154750-0"/>
    <s v="CATAPIAR"/>
    <s v="CAMILA AMERICA TAPIA RAMIREZ"/>
    <s v="CAMILA AMERICA"/>
    <s v="TAPIA RAMIREZ"/>
    <x v="1"/>
    <x v="5"/>
    <s v="Baja en capacitación"/>
    <m/>
    <d v="2018-10-02T00:00:00"/>
    <m/>
    <m/>
    <m/>
    <m/>
    <m/>
    <d v="1995-05-07T00:00:00"/>
    <s v="Gabriela Toro"/>
    <m/>
    <s v=""/>
    <d v="2018-09-24T00:00:00"/>
    <d v="2018-10-10T00:00:00"/>
    <s v="N"/>
    <m/>
    <s v="CATAPIAR"/>
    <s v="CATAPIAR"/>
    <n v="19274"/>
    <s v="camila.tapia@consultor.wom.cl"/>
    <m/>
    <m/>
    <s v="04 RRSS"/>
    <s v="Gabriela Toro"/>
    <x v="1"/>
    <m/>
    <n v="1"/>
    <d v="2021-03-01T00:00:00"/>
    <s v=""/>
    <m/>
    <d v="2018-10-01T00:00:00"/>
    <s v=""/>
    <s v="No"/>
    <s v="No"/>
  </r>
  <r>
    <s v="Holdtech"/>
    <x v="4"/>
    <s v="Redes Sociales"/>
    <s v="La Serena"/>
    <s v="16203629"/>
    <s v="7"/>
    <s v="16203629-7"/>
    <s v="DRFIGUEF"/>
    <s v="DANIEL RUBEN FIGUEROA FLORES"/>
    <s v="DANIEL RUBEN"/>
    <s v="FIGUEROA FLORES"/>
    <x v="1"/>
    <x v="5"/>
    <s v="Baja en capacitación"/>
    <m/>
    <d v="2018-10-11T00:00:00"/>
    <m/>
    <m/>
    <m/>
    <m/>
    <m/>
    <d v="1986-08-27T00:00:00"/>
    <s v="Gabriela Toro"/>
    <m/>
    <s v=""/>
    <d v="2018-09-24T00:00:00"/>
    <d v="2018-10-10T00:00:00"/>
    <m/>
    <m/>
    <s v="DRFIGUEF"/>
    <s v="DRFIGUEF"/>
    <n v="19242"/>
    <s v="daniel.figueroa@consultor.wom.cl"/>
    <m/>
    <m/>
    <s v="04 RRSS"/>
    <s v="Gabriela Toro"/>
    <x v="1"/>
    <m/>
    <n v="1"/>
    <d v="2021-03-01T00:00:00"/>
    <s v=""/>
    <m/>
    <d v="2018-10-01T00:00:00"/>
    <s v=""/>
    <s v="No"/>
    <s v="No"/>
  </r>
  <r>
    <s v="Holdtech"/>
    <x v="4"/>
    <s v="Redes Sociales"/>
    <s v="La Serena"/>
    <s v="26332785"/>
    <s v="3"/>
    <s v="26332785-3"/>
    <s v="ERDUQUER"/>
    <s v="EVELIO RAFAEL DUQUE RODRIGUEZ"/>
    <s v="EVELIO RAFAEL"/>
    <s v="DUQUE RODRIGUEZ"/>
    <x v="1"/>
    <x v="5"/>
    <s v="Baja en capacitación"/>
    <m/>
    <d v="2018-10-02T00:00:00"/>
    <m/>
    <m/>
    <m/>
    <m/>
    <m/>
    <d v="1989-01-12T00:00:00"/>
    <s v="Gabriela Toro"/>
    <m/>
    <s v=""/>
    <d v="2018-09-24T00:00:00"/>
    <d v="2018-10-10T00:00:00"/>
    <s v="N"/>
    <m/>
    <s v="ERDUQUER"/>
    <s v="ERDUQUER"/>
    <n v="19167"/>
    <s v="evelio.duque@consultor.wom.cl"/>
    <m/>
    <m/>
    <s v="04 RRSS"/>
    <s v="Gabriela Toro"/>
    <x v="1"/>
    <m/>
    <n v="1"/>
    <d v="2021-03-01T00:00:00"/>
    <s v=""/>
    <m/>
    <d v="2018-10-01T00:00:00"/>
    <s v=""/>
    <s v="No"/>
    <s v="No"/>
  </r>
  <r>
    <s v="Holdtech"/>
    <x v="4"/>
    <s v="Redes Sociales"/>
    <s v="La Serena"/>
    <s v="19825340"/>
    <s v="5"/>
    <s v="19825340-5"/>
    <s v="GDACUNAC"/>
    <s v="GENESIS DAYANA ACUÑA CARVAJAL"/>
    <s v="GENESIS DAYANA"/>
    <s v="ACUÑA CARVAJAL"/>
    <x v="1"/>
    <x v="5"/>
    <s v="Baja en capacitación"/>
    <m/>
    <d v="2018-09-27T00:00:00"/>
    <m/>
    <m/>
    <m/>
    <m/>
    <m/>
    <d v="1998-03-06T00:00:00"/>
    <s v="Gabriela Toro"/>
    <m/>
    <s v=""/>
    <d v="2018-09-24T00:00:00"/>
    <d v="2018-10-10T00:00:00"/>
    <s v="S"/>
    <m/>
    <s v="GDACUNAC"/>
    <s v="GDACUNAC"/>
    <n v="19229"/>
    <s v="genesis.acuna@consultor.wom.cl"/>
    <m/>
    <m/>
    <s v="04 RRSS"/>
    <s v="Gabriela Toro"/>
    <x v="1"/>
    <m/>
    <n v="1"/>
    <d v="2021-03-01T00:00:00"/>
    <s v=""/>
    <m/>
    <d v="2018-09-01T00:00:00"/>
    <s v=""/>
    <s v="No"/>
    <s v="No"/>
  </r>
  <r>
    <s v="Holdtech"/>
    <x v="4"/>
    <s v="Redes Sociales"/>
    <s v="La Serena"/>
    <s v="33903652"/>
    <s v="8"/>
    <s v="33903652-8"/>
    <s v="RJBORGEC"/>
    <s v="ROULYN JOSE BORGES COLMENARES"/>
    <s v="ROULYN JOSE"/>
    <s v="BORGES COLMENARES"/>
    <x v="1"/>
    <x v="5"/>
    <s v="Baja en capacitación"/>
    <m/>
    <d v="2018-10-01T00:00:00"/>
    <m/>
    <m/>
    <m/>
    <m/>
    <m/>
    <d v="1987-02-05T00:00:00"/>
    <s v="Gabriela Toro"/>
    <m/>
    <s v=""/>
    <d v="2018-09-24T00:00:00"/>
    <d v="2018-10-10T00:00:00"/>
    <m/>
    <m/>
    <s v="RJBORGEC"/>
    <s v="RJBORGEC"/>
    <n v="19240"/>
    <s v="roulyn.borges@consultor.wom.cl"/>
    <m/>
    <m/>
    <s v="04 RRSS"/>
    <s v="Gabriela Toro"/>
    <x v="1"/>
    <m/>
    <n v="1"/>
    <d v="2021-03-01T00:00:00"/>
    <s v=""/>
    <m/>
    <d v="2018-10-01T00:00:00"/>
    <s v=""/>
    <s v="No"/>
    <s v="No"/>
  </r>
  <r>
    <s v="Holdtech"/>
    <x v="4"/>
    <s v="Redes Sociales"/>
    <s v="La Serena"/>
    <s v="26400529"/>
    <s v="9"/>
    <s v="26400529-9"/>
    <s v="YGARCIF"/>
    <s v="YRUNU GARCIA FERNANDEZ"/>
    <s v="YRUNU"/>
    <s v="GARCIA FERNANDEZ"/>
    <x v="1"/>
    <x v="5"/>
    <s v="Baja en capacitación"/>
    <m/>
    <d v="2018-09-27T00:00:00"/>
    <m/>
    <m/>
    <m/>
    <m/>
    <m/>
    <d v="1991-09-07T00:00:00"/>
    <s v="Gabriela Toro"/>
    <m/>
    <s v=""/>
    <d v="2018-09-24T00:00:00"/>
    <d v="2018-10-10T00:00:00"/>
    <s v="S"/>
    <m/>
    <s v="YGARCIF"/>
    <s v="YGARCIF"/>
    <n v="19247"/>
    <s v="yrunu.garcia@consultor.wom.cl"/>
    <m/>
    <m/>
    <s v="04 RRSS"/>
    <s v="Gabriela Toro"/>
    <x v="1"/>
    <m/>
    <n v="1"/>
    <d v="2021-03-01T00:00:00"/>
    <s v=""/>
    <m/>
    <d v="2018-09-01T00:00:00"/>
    <s v=""/>
    <s v="No"/>
    <s v="No"/>
  </r>
  <r>
    <s v="Holdtech"/>
    <x v="4"/>
    <s v="Redes Sociales"/>
    <s v="La Serena"/>
    <s v="15966379"/>
    <s v="5"/>
    <s v="15966379-5"/>
    <s v="AASOTON"/>
    <s v="ALEJANDRA ANTONELLA SOTO NORAMBUENA"/>
    <s v="ALEJANDRA ANTONELLA"/>
    <s v="SOTO NORAMBUENA"/>
    <x v="1"/>
    <x v="5"/>
    <s v="Abandono de PEI"/>
    <m/>
    <d v="2019-01-15T00:00:00"/>
    <m/>
    <m/>
    <m/>
    <m/>
    <m/>
    <d v="1984-12-06T00:00:00"/>
    <s v="Gabriela Toro"/>
    <m/>
    <s v=""/>
    <d v="2019-01-08T00:00:00"/>
    <d v="2019-01-23T00:00:00"/>
    <m/>
    <m/>
    <s v="AASOTON"/>
    <s v="AASOTON"/>
    <n v="19090"/>
    <s v="alejandra.soto@consultor.wom.cl"/>
    <m/>
    <m/>
    <s v="09 RRSS"/>
    <s v="Gabriela Toro"/>
    <x v="3"/>
    <m/>
    <s v=""/>
    <d v="2021-03-01T00:00:00"/>
    <s v=""/>
    <m/>
    <d v="2019-01-01T00:00:00"/>
    <s v=""/>
    <s v="No"/>
    <s v="No"/>
  </r>
  <r>
    <s v="Holdtech"/>
    <x v="4"/>
    <s v="Redes Sociales"/>
    <s v="La Serena"/>
    <s v="18924411"/>
    <s v="8"/>
    <s v="18924411-8"/>
    <s v="CVFREDEC"/>
    <s v="CATALINA VANESSA FREDES CISTERNAS"/>
    <s v="CATALINA VANESSA"/>
    <s v="FREDES CISTERNAS"/>
    <x v="1"/>
    <x v="5"/>
    <s v="Abandono de PEI"/>
    <m/>
    <d v="2019-01-08T00:00:00"/>
    <m/>
    <m/>
    <m/>
    <m/>
    <m/>
    <d v="1995-08-16T00:00:00"/>
    <s v="Gabriela Toro"/>
    <m/>
    <s v=""/>
    <d v="2019-01-08T00:00:00"/>
    <d v="2019-01-23T00:00:00"/>
    <m/>
    <m/>
    <s v="CVFREDEC"/>
    <s v="CVFREDEC"/>
    <n v="19229"/>
    <s v="catalina.fredes@consultor.wom.cl"/>
    <m/>
    <m/>
    <s v="09 RRSS"/>
    <s v="Gabriela Toro"/>
    <x v="3"/>
    <m/>
    <s v=""/>
    <d v="2021-03-01T00:00:00"/>
    <s v=""/>
    <m/>
    <d v="2019-01-01T00:00:00"/>
    <s v=""/>
    <s v="No"/>
    <s v="No"/>
  </r>
  <r>
    <s v="Holdtech"/>
    <x v="4"/>
    <s v="Redes Sociales"/>
    <s v="La Serena"/>
    <s v="16463642"/>
    <s v="9"/>
    <s v="16463642-9"/>
    <s v="SAALFARO"/>
    <s v="SERGIO ALEJANDRO ALFARO OLIVARES"/>
    <s v="SERGIO ALEJANDRO"/>
    <s v="ALFARO OLIVARES"/>
    <x v="1"/>
    <x v="5"/>
    <s v="Abandono de PEI"/>
    <m/>
    <d v="2019-01-14T00:00:00"/>
    <m/>
    <m/>
    <m/>
    <m/>
    <m/>
    <d v="1986-11-22T00:00:00"/>
    <s v="Gabriela Toro"/>
    <m/>
    <s v=""/>
    <d v="2019-01-08T00:00:00"/>
    <d v="2019-01-23T00:00:00"/>
    <m/>
    <m/>
    <s v="SAALFARO"/>
    <s v="SAALFARO"/>
    <n v="19017"/>
    <s v="sergio.alfaro@consultor.wom.cl"/>
    <m/>
    <m/>
    <s v="09 RRSS"/>
    <s v="Gabriela Toro"/>
    <x v="3"/>
    <m/>
    <s v=""/>
    <d v="2021-03-01T00:00:00"/>
    <s v=""/>
    <m/>
    <d v="2019-01-01T00:00:00"/>
    <s v=""/>
    <s v="No"/>
    <s v="No"/>
  </r>
  <r>
    <s v="Holdtech"/>
    <x v="4"/>
    <s v="Redes Sociales"/>
    <s v="La Serena"/>
    <s v="17626806"/>
    <s v="9"/>
    <s v="17626806-9"/>
    <s v="DIHERNAR"/>
    <s v="DAVID IGNACIO HERNANDEZ RODRIGUEZ"/>
    <s v="DAVID IGNACIO"/>
    <s v="HERNANDEZ RODRIGUEZ"/>
    <x v="1"/>
    <x v="5"/>
    <s v="Abandono de PEI"/>
    <m/>
    <d v="2019-02-26T00:00:00"/>
    <m/>
    <m/>
    <m/>
    <m/>
    <m/>
    <d v="1991-05-10T00:00:00"/>
    <s v="Gabriela Toro"/>
    <m/>
    <s v=""/>
    <d v="2019-02-12T00:00:00"/>
    <d v="2019-03-04T00:00:00"/>
    <m/>
    <m/>
    <s v="DIHERNAR"/>
    <s v="DIHERNAR"/>
    <n v="19266"/>
    <s v="david.hernandez.r@consultor.wom.cl"/>
    <m/>
    <m/>
    <s v="10 RRSS"/>
    <s v="Gabriela Toro"/>
    <x v="3"/>
    <m/>
    <s v=""/>
    <d v="2021-03-01T00:00:00"/>
    <s v=""/>
    <m/>
    <d v="2019-02-01T00:00:00"/>
    <s v=""/>
    <s v="No"/>
    <s v="No"/>
  </r>
  <r>
    <s v="Holdtech"/>
    <x v="4"/>
    <s v="Redes Sociales"/>
    <s v="La Serena"/>
    <s v="26679363"/>
    <s v="4"/>
    <s v="26679363-4"/>
    <s v="GJPARICZ"/>
    <s v="GELYAN JOSMAR PARICA ZEIDEN"/>
    <s v="GELYAN JOSMAR"/>
    <s v="PARICA ZEIDEN"/>
    <x v="1"/>
    <x v="5"/>
    <s v="Traspaso"/>
    <s v="RRHH"/>
    <d v="2019-03-04T00:00:00"/>
    <m/>
    <m/>
    <m/>
    <m/>
    <m/>
    <d v="1992-11-02T00:00:00"/>
    <s v="Gabriela Toro"/>
    <m/>
    <s v=""/>
    <d v="2019-02-12T00:00:00"/>
    <d v="2019-03-04T00:00:00"/>
    <m/>
    <m/>
    <s v="GJPARICZ"/>
    <s v="GJPARICZ"/>
    <n v="19267"/>
    <s v="gelyan.parica@consultor.wom.cl"/>
    <m/>
    <m/>
    <s v="10 RRSS"/>
    <s v="Gabriela Toro"/>
    <x v="1"/>
    <m/>
    <n v="1"/>
    <d v="2021-03-01T00:00:00"/>
    <s v=""/>
    <m/>
    <d v="2019-03-01T00:00:00"/>
    <s v=""/>
    <s v="No"/>
    <s v="No"/>
  </r>
  <r>
    <s v="Holdtech"/>
    <x v="4"/>
    <s v="Redes Sociales"/>
    <s v="La Serena"/>
    <s v="18823846"/>
    <s v="7"/>
    <s v="18823846-7"/>
    <s v="IFPIZARP"/>
    <s v="IGNACIO FERNANDO PIZARRO PERALTA"/>
    <s v="IGNACIO FERNANDO"/>
    <s v="PIZARRO PERALTA"/>
    <x v="1"/>
    <x v="5"/>
    <s v="Abandono de PEI"/>
    <m/>
    <d v="2019-02-25T00:00:00"/>
    <m/>
    <m/>
    <m/>
    <m/>
    <m/>
    <d v="1995-02-04T00:00:00"/>
    <s v="Gabriela Toro"/>
    <m/>
    <s v=""/>
    <d v="2019-02-12T00:00:00"/>
    <d v="2019-03-04T00:00:00"/>
    <m/>
    <m/>
    <s v="IFPIZARP"/>
    <s v="IFPIZARP"/>
    <n v="19286"/>
    <s v="ignacio.pizarro@consultor.wom.cl"/>
    <m/>
    <m/>
    <s v="10 RRSS"/>
    <s v="Gabriela Toro"/>
    <x v="3"/>
    <m/>
    <s v=""/>
    <d v="2021-03-01T00:00:00"/>
    <s v=""/>
    <m/>
    <d v="2019-02-01T00:00:00"/>
    <s v=""/>
    <s v="No"/>
    <s v="No"/>
  </r>
  <r>
    <s v="Holdtech"/>
    <x v="4"/>
    <s v="Redes Sociales"/>
    <s v="La Serena"/>
    <s v="26587518"/>
    <s v="1"/>
    <s v="26587518-1"/>
    <s v="MGROMANP"/>
    <s v="MARIA GABRIELA ROMAN PEÑA"/>
    <s v="MARIA GABRIELA"/>
    <s v="ROMAN PEÑA"/>
    <x v="1"/>
    <x v="5"/>
    <s v="Abandono de PEI"/>
    <m/>
    <d v="2019-02-19T00:00:00"/>
    <m/>
    <m/>
    <m/>
    <m/>
    <m/>
    <d v="1998-03-10T00:00:00"/>
    <s v="Gabriela Toro"/>
    <m/>
    <s v=""/>
    <d v="2019-02-12T00:00:00"/>
    <d v="2019-03-04T00:00:00"/>
    <m/>
    <m/>
    <s v="MGROMANP"/>
    <s v="MGROMANP"/>
    <n v="19277"/>
    <s v="maria.roman.p@consultor.wom.cl"/>
    <m/>
    <m/>
    <s v="10 RRSS"/>
    <s v="Gabriela Toro"/>
    <x v="3"/>
    <m/>
    <s v=""/>
    <d v="2021-03-01T00:00:00"/>
    <s v=""/>
    <m/>
    <d v="2019-02-01T00:00:00"/>
    <s v=""/>
    <s v="No"/>
    <s v="No"/>
  </r>
  <r>
    <s v="Holdtech"/>
    <x v="4"/>
    <s v="Redes Sociales"/>
    <s v="La Serena"/>
    <s v="18790739"/>
    <s v="K"/>
    <s v="18790739-K"/>
    <s v="SDTRIGOS"/>
    <s v="STEPHANID DE LA PAZ TRIGO SILVA"/>
    <s v="STEPHANID DE LA PAZ"/>
    <s v="TRIGO SILVA"/>
    <x v="1"/>
    <x v="5"/>
    <s v="Abandono de PEI"/>
    <m/>
    <d v="2019-02-26T00:00:00"/>
    <m/>
    <m/>
    <m/>
    <m/>
    <m/>
    <d v="1994-04-22T00:00:00"/>
    <s v="Gabriela Toro"/>
    <m/>
    <s v=""/>
    <d v="2019-02-12T00:00:00"/>
    <d v="2019-03-04T00:00:00"/>
    <m/>
    <m/>
    <s v="SDTRIGOS"/>
    <s v="SDTRIGOS"/>
    <n v="19287"/>
    <s v="stephanid.trigo@consultor.wom.cl"/>
    <m/>
    <m/>
    <s v="10 RRSS"/>
    <s v="Gabriela Toro"/>
    <x v="3"/>
    <m/>
    <s v=""/>
    <d v="2021-03-01T00:00:00"/>
    <s v=""/>
    <m/>
    <d v="2019-02-01T00:00:00"/>
    <s v=""/>
    <s v="No"/>
    <s v="No"/>
  </r>
  <r>
    <s v="Holdtech"/>
    <x v="4"/>
    <s v="Redes Sociales"/>
    <s v="La Serena"/>
    <s v="20342301"/>
    <s v="2"/>
    <s v="20342301-2"/>
    <s v="MDBARREC"/>
    <s v="MARCOS DAVID BARRERA CAMPOS"/>
    <s v="MARCOS DAVID"/>
    <s v="BARRERA CAMPOS "/>
    <x v="1"/>
    <x v="5"/>
    <s v="Abandono de PEI"/>
    <m/>
    <d v="2019-08-12T00:00:00"/>
    <m/>
    <m/>
    <m/>
    <m/>
    <m/>
    <s v="07/02/1998"/>
    <s v="JEREMY HUGO TORRES SMITH"/>
    <s v="19505248-4"/>
    <s v="WILLIAMS ENRIQUE DOMINGUEZ BARRADA"/>
    <d v="2019-07-25T00:00:00"/>
    <d v="2019-08-14T00:00:00"/>
    <m/>
    <m/>
    <s v="MDBARREC"/>
    <s v="MDBARREC"/>
    <n v="19247"/>
    <s v="marcos.barrera@consultor.wom.cl"/>
    <m/>
    <m/>
    <s v="11 RRSS"/>
    <s v="Jeremy Torres"/>
    <x v="3"/>
    <m/>
    <s v=""/>
    <d v="2021-03-01T00:00:00"/>
    <s v=""/>
    <m/>
    <d v="2019-08-01T00:00:00"/>
    <s v=""/>
    <s v="No"/>
    <s v="No"/>
  </r>
  <r>
    <s v="Holdtech"/>
    <x v="4"/>
    <s v="Redes Sociales"/>
    <s v="La Serena"/>
    <s v="18632383"/>
    <s v="1"/>
    <s v="18632383-1"/>
    <s v="KCVALDIS"/>
    <s v="KEVIN CAMILO VALDIVIA SEPULVEDA"/>
    <s v="KEVIN CAMILO"/>
    <s v="VALDIVIA SEPULVEDA "/>
    <x v="1"/>
    <x v="5"/>
    <s v="Abandono de PEI"/>
    <m/>
    <d v="2019-12-05T00:00:00"/>
    <m/>
    <m/>
    <m/>
    <m/>
    <m/>
    <s v="07/12/1993"/>
    <s v="Daniela Castillo"/>
    <m/>
    <s v=""/>
    <d v="2019-11-18T00:00:00"/>
    <d v="2019-12-06T00:00:00"/>
    <m/>
    <m/>
    <s v="KCVALDIS"/>
    <s v="KCVALDIS"/>
    <n v="19174"/>
    <s v="kevin.valdivia@consultor.wom.cl"/>
    <m/>
    <m/>
    <s v="13 RRSS"/>
    <s v="Daniela Castillo"/>
    <x v="3"/>
    <s v="Diurno"/>
    <s v=""/>
    <d v="2021-03-01T00:00:00"/>
    <s v=""/>
    <m/>
    <d v="2019-12-01T00:00:00"/>
    <s v=""/>
    <s v="No"/>
    <s v="No"/>
  </r>
  <r>
    <s v="Holdtech"/>
    <x v="4"/>
    <s v="Redes Sociales"/>
    <s v="La Serena"/>
    <s v="25674765"/>
    <s v="0"/>
    <s v="25674765-0"/>
    <s v="LIMOLINP"/>
    <s v="LAURA ISABEL MOLINA PULIDO"/>
    <s v="LAURA ISABEL"/>
    <s v="MOLINA PULIDO"/>
    <x v="1"/>
    <x v="5"/>
    <s v="Abandono de PEI"/>
    <m/>
    <d v="2019-12-09T00:00:00"/>
    <m/>
    <m/>
    <m/>
    <m/>
    <m/>
    <s v="17/11/1989"/>
    <s v="Daniela Castillo"/>
    <m/>
    <s v=""/>
    <d v="2019-11-18T00:00:00"/>
    <d v="2019-12-06T00:00:00"/>
    <m/>
    <m/>
    <s v="LIMOLINP"/>
    <s v="LIMOLINP"/>
    <n v="19268"/>
    <s v="laura.molina@consultor.wom.cl"/>
    <m/>
    <m/>
    <s v="13 RRSS"/>
    <s v="Daniela Castillo"/>
    <x v="3"/>
    <s v="Diurno"/>
    <s v=""/>
    <d v="2021-03-01T00:00:00"/>
    <s v=""/>
    <m/>
    <d v="2019-12-01T00:00:00"/>
    <s v=""/>
    <s v="No"/>
    <s v="No"/>
  </r>
  <r>
    <s v="Holdtech"/>
    <x v="4"/>
    <s v="Redes Sociales"/>
    <s v="La Serena"/>
    <s v="18633521"/>
    <s v="K"/>
    <s v="18633521-K"/>
    <s v="NAVEGAT"/>
    <s v="NELSON ANDRES VEGA TORREJON"/>
    <s v="NELSON ANDRES"/>
    <s v="VEGA TORREJON "/>
    <x v="1"/>
    <x v="5"/>
    <s v="Reprobado"/>
    <m/>
    <d v="2019-12-06T00:00:00"/>
    <m/>
    <m/>
    <m/>
    <m/>
    <m/>
    <s v="04/06/1994"/>
    <s v="Daniela Castillo"/>
    <m/>
    <s v=""/>
    <d v="2019-11-18T00:00:00"/>
    <d v="2019-12-06T00:00:00"/>
    <m/>
    <m/>
    <s v="NAVEGAT"/>
    <s v="NAVEGAT"/>
    <n v="19257"/>
    <s v="nelson.vega@consultor.wom.cl"/>
    <m/>
    <m/>
    <s v="13 RRSS"/>
    <s v="Daniela Castillo"/>
    <x v="3"/>
    <s v="Diurno"/>
    <s v=""/>
    <d v="2021-03-01T00:00:00"/>
    <s v=""/>
    <m/>
    <d v="2019-12-01T00:00:00"/>
    <s v=""/>
    <s v="No"/>
    <s v="No"/>
  </r>
  <r>
    <s v="Holdtech"/>
    <x v="4"/>
    <s v="Redes Sociales"/>
    <s v="La Serena"/>
    <s v="18178206"/>
    <s v="4"/>
    <s v="18178206-4"/>
    <s v="CLPARDOE"/>
    <s v="CRISTHOFER LEONARDO PARDO ESQUIVEL"/>
    <s v="CRISTHOFER LEONARDO"/>
    <s v="PARDO ESQUIVEL "/>
    <x v="1"/>
    <x v="5"/>
    <s v="Abandono de PEI"/>
    <m/>
    <d v="2020-01-02T00:00:00"/>
    <m/>
    <m/>
    <m/>
    <m/>
    <m/>
    <s v="10/04/1992"/>
    <s v="Elizabeth Castillo"/>
    <m/>
    <s v=""/>
    <d v="2019-12-11T00:00:00"/>
    <d v="2020-01-03T00:00:00"/>
    <m/>
    <m/>
    <s v="CLPARDOE"/>
    <s v="CLPARDOE"/>
    <n v="19367"/>
    <s v="cristhofer.pardo@consultor.wom.cl"/>
    <m/>
    <m/>
    <s v="14 RRSS"/>
    <s v="Elizabeth Castillo"/>
    <x v="3"/>
    <s v="Diurno"/>
    <s v=""/>
    <d v="2021-03-01T00:00:00"/>
    <s v=""/>
    <m/>
    <d v="2020-01-01T00:00:00"/>
    <s v=""/>
    <s v="No"/>
    <s v="No"/>
  </r>
  <r>
    <s v="Holdtech"/>
    <x v="4"/>
    <s v="Redes Sociales"/>
    <s v="La Serena"/>
    <s v="18114694"/>
    <s v="4"/>
    <n v="18114694"/>
    <s v="GEMONTEE"/>
    <s v="GERARDO ENRIQUE MONTERO ESCOBAR"/>
    <s v="GERARDO ENRIQUE"/>
    <s v="MONTERO ESCOBAR"/>
    <x v="1"/>
    <x v="5"/>
    <s v="Abandono de PEI"/>
    <m/>
    <d v="2020-01-06T00:00:00"/>
    <m/>
    <m/>
    <m/>
    <m/>
    <m/>
    <s v="17/01/1978"/>
    <s v="Elizabeth Castillo"/>
    <m/>
    <s v=""/>
    <d v="2019-12-11T00:00:00"/>
    <d v="2020-01-03T00:00:00"/>
    <m/>
    <m/>
    <s v="GEMONTEE"/>
    <s v="GEMONTEE"/>
    <n v="19369"/>
    <s v="gerardo.montero@consultor.wom.cl"/>
    <m/>
    <m/>
    <s v="14 RRSS"/>
    <s v="Elizabeth Castillo"/>
    <x v="3"/>
    <s v="Diurno"/>
    <s v=""/>
    <d v="2021-03-01T00:00:00"/>
    <s v=""/>
    <m/>
    <d v="2020-01-01T00:00:00"/>
    <s v=""/>
    <s v="No"/>
    <s v="No"/>
  </r>
  <r>
    <s v="Holdtech"/>
    <x v="4"/>
    <s v="Redes Sociales"/>
    <s v="La Serena"/>
    <s v="18449966"/>
    <s v="5"/>
    <s v="18449966-5"/>
    <s v="KADIAZM"/>
    <s v="KARINA ANDREA DIAZ MIRANDA"/>
    <s v="KARINA ANDREA"/>
    <s v="DIAZ MIRANDA "/>
    <x v="1"/>
    <x v="5"/>
    <s v="Abandono de PEI"/>
    <m/>
    <d v="2019-12-20T00:00:00"/>
    <m/>
    <m/>
    <m/>
    <m/>
    <m/>
    <s v="29/03/1993"/>
    <s v="Elizabeth Castillo"/>
    <m/>
    <s v=""/>
    <d v="2019-12-11T00:00:00"/>
    <d v="2020-01-03T00:00:00"/>
    <m/>
    <m/>
    <s v="KADIAZM"/>
    <s v="KADIAZM"/>
    <n v="19359"/>
    <s v="karina.diaz@consultor.wom.cl"/>
    <m/>
    <m/>
    <s v="14 RRSS"/>
    <s v="Elizabeth Castillo"/>
    <x v="3"/>
    <s v="Diurno"/>
    <s v=""/>
    <d v="2021-03-01T00:00:00"/>
    <s v=""/>
    <m/>
    <d v="2019-12-01T00:00:00"/>
    <s v=""/>
    <s v="No"/>
    <s v="No"/>
  </r>
  <r>
    <s v="Holdtech"/>
    <x v="4"/>
    <s v="Redes Sociales"/>
    <s v="La Serena"/>
    <s v="15371933"/>
    <s v="0"/>
    <s v="15371933-0"/>
    <s v="MALETELC"/>
    <s v="MARIO ANDRES LETELIER CARVACHO"/>
    <s v="MARIO ANDRES"/>
    <s v="LETELIER CARVACHO "/>
    <x v="1"/>
    <x v="5"/>
    <s v="Abandono de PEI"/>
    <m/>
    <d v="2019-12-23T00:00:00"/>
    <m/>
    <m/>
    <m/>
    <m/>
    <m/>
    <s v="09/08/1983"/>
    <s v="Elizabeth Castillo"/>
    <m/>
    <s v=""/>
    <d v="2019-12-11T00:00:00"/>
    <d v="2020-01-03T00:00:00"/>
    <m/>
    <m/>
    <s v="MALETELC"/>
    <s v="MALETELC"/>
    <n v="19355"/>
    <s v="mario.letelier@consultor.wom.cl"/>
    <m/>
    <m/>
    <s v="14 RRSS"/>
    <s v="Elizabeth Castillo"/>
    <x v="3"/>
    <s v="Diurno"/>
    <s v=""/>
    <d v="2021-03-01T00:00:00"/>
    <s v=""/>
    <m/>
    <d v="2019-12-01T00:00:00"/>
    <s v=""/>
    <s v="No"/>
    <s v="No"/>
  </r>
  <r>
    <s v="Holdtech"/>
    <x v="4"/>
    <s v="Redes Sociales"/>
    <s v="La Serena"/>
    <s v="19614389"/>
    <s v="0"/>
    <s v="19614389-0"/>
    <s v="BACABELP"/>
    <s v="Belen Alejandra Cabello Pinto"/>
    <s v="Belen Alejandra "/>
    <s v="Cabello Pinto"/>
    <x v="1"/>
    <x v="5"/>
    <s v="Abandono de PEI"/>
    <m/>
    <d v="2020-03-13T00:00:00"/>
    <m/>
    <m/>
    <m/>
    <m/>
    <m/>
    <s v="26-11-1997"/>
    <s v="Elizabeth Castillo"/>
    <m/>
    <s v=""/>
    <d v="2020-02-24T00:00:00"/>
    <d v="2020-03-12T00:00:00"/>
    <m/>
    <m/>
    <s v="BACABELP"/>
    <s v="BACABELP"/>
    <n v="19206"/>
    <s v="belen.cabello@consultor.wom.cl"/>
    <m/>
    <m/>
    <s v="15 RRSS"/>
    <s v="Elizabeth Castillo"/>
    <x v="3"/>
    <s v="Diurno"/>
    <s v=""/>
    <d v="2021-03-01T00:00:00"/>
    <s v=""/>
    <m/>
    <d v="2020-03-01T00:00:00"/>
    <s v=""/>
    <s v="No"/>
    <s v="No"/>
  </r>
  <r>
    <s v="Holdtech"/>
    <x v="4"/>
    <s v="Redes Sociales"/>
    <s v="La Serena"/>
    <s v="18949224"/>
    <s v="3"/>
    <s v="18949224-3"/>
    <s v="DAMUNOZC"/>
    <s v="Daniela Andrea Muñoz Cisternas"/>
    <s v="Daniela Andrea"/>
    <s v="Muñoz Cisternas"/>
    <x v="1"/>
    <x v="5"/>
    <s v="Abandono de PEI"/>
    <m/>
    <d v="2020-03-13T00:00:00"/>
    <m/>
    <m/>
    <m/>
    <m/>
    <m/>
    <s v="23-02-1995"/>
    <s v="Elizabeth Castillo"/>
    <m/>
    <s v=""/>
    <d v="2020-02-24T00:00:00"/>
    <d v="2020-03-12T00:00:00"/>
    <m/>
    <m/>
    <s v="DAMUNOZC"/>
    <s v="DAMUNOZC"/>
    <n v="19116"/>
    <s v="daniela.munoz@consultor.wom.cl"/>
    <m/>
    <m/>
    <s v="15 RRSS"/>
    <s v="Elizabeth Castillo"/>
    <x v="1"/>
    <s v="Diurno"/>
    <n v="1"/>
    <d v="2021-03-01T00:00:00"/>
    <s v=""/>
    <m/>
    <d v="2020-03-01T00:00:00"/>
    <s v=""/>
    <s v="No"/>
    <s v="No"/>
  </r>
  <r>
    <s v="Holdtech"/>
    <x v="4"/>
    <s v="Redes Sociales"/>
    <s v="La Serena"/>
    <s v="26463811"/>
    <s v="9"/>
    <s v="26463811-9"/>
    <s v="CJHIGUEH"/>
    <s v="CARLOS JAVIER HIGUEREY HIGUEREY"/>
    <s v="CARLOS JAVIER "/>
    <s v="HIGUEREY HIGUEREY"/>
    <x v="1"/>
    <x v="5"/>
    <s v="Abandono de PEI"/>
    <m/>
    <d v="2020-04-16T00:00:00"/>
    <m/>
    <m/>
    <m/>
    <m/>
    <m/>
    <d v="1994-09-15T00:00:00"/>
    <s v="Daniela Castillo"/>
    <m/>
    <s v=""/>
    <d v="2020-04-02T00:00:00"/>
    <d v="2020-04-17T00:00:00"/>
    <m/>
    <m/>
    <s v="CJHIGUEH"/>
    <s v="CJHIGUEH"/>
    <n v="19389"/>
    <s v="carlos.higuerey@consultor.wom.cl"/>
    <m/>
    <m/>
    <s v="16 RRSS"/>
    <s v="Daniela Castillo"/>
    <x v="3"/>
    <m/>
    <s v=""/>
    <d v="2021-03-01T00:00:00"/>
    <s v=""/>
    <m/>
    <d v="2020-04-01T00:00:00"/>
    <s v=""/>
    <s v="No"/>
    <s v="No"/>
  </r>
  <r>
    <s v="Holdtech"/>
    <x v="4"/>
    <s v="Redes Sociales"/>
    <s v="La Serena"/>
    <s v="17721175"/>
    <s v="3"/>
    <s v="17721175-3"/>
    <s v="NGNAVART"/>
    <s v="NICOLAS GONZALO NAVARRETE TORO"/>
    <s v="NICOLAS GONZALO"/>
    <s v="NAVARRETE TORO"/>
    <x v="1"/>
    <x v="5"/>
    <s v="Reprobado"/>
    <m/>
    <d v="2020-04-17T00:00:00"/>
    <m/>
    <m/>
    <m/>
    <m/>
    <m/>
    <d v="1990-08-28T00:00:00"/>
    <s v="Daniela Castillo"/>
    <m/>
    <s v=""/>
    <d v="2020-04-02T00:00:00"/>
    <d v="2020-04-17T00:00:00"/>
    <m/>
    <m/>
    <s v="NGNAVART"/>
    <s v="NGNAVART"/>
    <n v="19395"/>
    <s v="nicolas.navarrete@consultor.wom.cl"/>
    <m/>
    <m/>
    <s v="16 RRSS"/>
    <s v="Daniela Castillo"/>
    <x v="3"/>
    <m/>
    <s v=""/>
    <d v="2021-03-01T00:00:00"/>
    <s v=""/>
    <m/>
    <d v="2020-04-01T00:00:00"/>
    <s v=""/>
    <s v="No"/>
    <s v="No"/>
  </r>
  <r>
    <s v="Holdtech"/>
    <x v="4"/>
    <s v="Redes Sociales"/>
    <s v="La Serena"/>
    <s v="27131902"/>
    <s v="9"/>
    <s v="27131902-9"/>
    <s v="YCCHAVEF"/>
    <s v="YOELIS CAROLINA CHAVEZ FUENMAYOR"/>
    <s v="YOELIS CAROLINA"/>
    <s v="CHAVEZ FUENMAYOR"/>
    <x v="1"/>
    <x v="5"/>
    <s v="Abandono de PEI"/>
    <m/>
    <d v="2020-04-14T00:00:00"/>
    <m/>
    <m/>
    <m/>
    <m/>
    <m/>
    <d v="1986-10-25T00:00:00"/>
    <s v="Daniela Castillo"/>
    <m/>
    <s v=""/>
    <d v="2020-04-02T00:00:00"/>
    <d v="2020-04-17T00:00:00"/>
    <m/>
    <m/>
    <s v="YCCHAVEF"/>
    <s v="YCCHAVEF"/>
    <n v="19359"/>
    <s v="yoelis.chavez@consultor.wom.cl"/>
    <m/>
    <m/>
    <s v="16 RRSS"/>
    <s v="Daniela Castillo"/>
    <x v="3"/>
    <m/>
    <s v=""/>
    <d v="2021-03-01T00:00:00"/>
    <s v=""/>
    <m/>
    <d v="2020-04-01T00:00:00"/>
    <s v=""/>
    <s v="No"/>
    <s v="No"/>
  </r>
  <r>
    <s v="Holdtech"/>
    <x v="4"/>
    <s v="Redes Sociales"/>
    <s v="La Serena"/>
    <s v="20085388"/>
    <s v="1"/>
    <s v="20085388-1"/>
    <s v="AJOTAROM"/>
    <s v="AARON JESUS OTAROLA MARQUEZ"/>
    <s v="AARON JESUS"/>
    <s v="OTAROLA MARQUEZ "/>
    <x v="1"/>
    <x v="5"/>
    <s v="Abandono de PEI"/>
    <m/>
    <d v="2020-08-12T00:00:00"/>
    <m/>
    <m/>
    <m/>
    <m/>
    <m/>
    <d v="1992-05-16T00:00:00"/>
    <s v="Elizabeth Castillo"/>
    <m/>
    <s v=""/>
    <d v="2020-08-03T00:00:00"/>
    <d v="2020-08-18T00:00:00"/>
    <m/>
    <m/>
    <s v="AJOTAROM"/>
    <s v="AJOTAROM"/>
    <n v="19475"/>
    <s v="aaron.otarola@consultor.wom.cl"/>
    <m/>
    <m/>
    <s v="17 RRSS"/>
    <s v="Elizabeth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26151599"/>
    <s v="7"/>
    <s v="26151599-7"/>
    <s v="CEJUSTOV"/>
    <s v="CARLOS EDUARDO JUSTO VALECILLOS"/>
    <s v="CARLOS EDUARDO "/>
    <s v="JUSTO VALECILLOS"/>
    <x v="1"/>
    <x v="5"/>
    <s v="Abandono de PEI"/>
    <m/>
    <d v="2020-08-13T00:00:00"/>
    <m/>
    <m/>
    <m/>
    <m/>
    <m/>
    <d v="1988-03-25T00:00:00"/>
    <s v="Elizabeth Castillo"/>
    <m/>
    <s v=""/>
    <d v="2020-08-03T00:00:00"/>
    <d v="2020-08-18T00:00:00"/>
    <m/>
    <m/>
    <s v="CEJUSTOV"/>
    <s v="CEJUSTOV"/>
    <n v="19424"/>
    <s v="carlos.justo@consultor.wom.cl"/>
    <m/>
    <m/>
    <s v="17 RRSS"/>
    <s v="Daniela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24968134"/>
    <s v="2"/>
    <s v="24968134-2"/>
    <s v="EMARIASM"/>
    <s v="ERIKA MANUELA ARIAS MORALES"/>
    <s v="ERIKA MANUELA "/>
    <s v="ARIAS MORALES"/>
    <x v="1"/>
    <x v="5"/>
    <s v="Abandono de PEI"/>
    <m/>
    <d v="2020-08-13T00:00:00"/>
    <m/>
    <m/>
    <m/>
    <m/>
    <m/>
    <d v="1981-03-27T00:00:00"/>
    <s v="Elizabeth Castillo"/>
    <m/>
    <s v=""/>
    <d v="2020-08-03T00:00:00"/>
    <d v="2020-08-18T00:00:00"/>
    <m/>
    <m/>
    <s v="EMARIASM"/>
    <s v="EMARIASM"/>
    <n v="19436"/>
    <s v="erika.arias@consultor.wom.cl"/>
    <m/>
    <m/>
    <s v="17 RRSS"/>
    <s v="Daniela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26139443"/>
    <s v="K"/>
    <s v="26139443-k"/>
    <s v="JEFARIA"/>
    <s v="JESUS EDUARDO FARIAS"/>
    <s v="JESUS EDUARDO"/>
    <s v="FARIAS"/>
    <x v="1"/>
    <x v="5"/>
    <s v="Abandono de PEI"/>
    <m/>
    <d v="2020-08-04T00:00:00"/>
    <m/>
    <m/>
    <m/>
    <m/>
    <m/>
    <d v="1991-02-15T00:00:00"/>
    <s v="Elizabeth Castillo"/>
    <m/>
    <s v=""/>
    <d v="2020-08-03T00:00:00"/>
    <d v="2020-08-18T00:00:00"/>
    <m/>
    <m/>
    <s v="JEFARIA"/>
    <s v="JEFARIA"/>
    <n v="19460"/>
    <s v="jesus.farias@consultor.wom.cl"/>
    <m/>
    <m/>
    <s v="17 RRSS"/>
    <s v="Elizabeth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17014911"/>
    <s v="4"/>
    <s v="17014911-4"/>
    <s v="PALEONR"/>
    <s v="PAULETTE ANGELINA LEON ROBLEDO"/>
    <s v="PAULETTE ANGELINA"/>
    <s v="LEON ROBLEDO "/>
    <x v="1"/>
    <x v="5"/>
    <s v="Abandono de PEI"/>
    <m/>
    <d v="2020-08-09T00:00:00"/>
    <m/>
    <m/>
    <m/>
    <m/>
    <m/>
    <d v="1988-07-31T00:00:00"/>
    <s v="Elizabeth Castillo"/>
    <m/>
    <s v=""/>
    <d v="2020-08-03T00:00:00"/>
    <d v="2020-08-18T00:00:00"/>
    <m/>
    <m/>
    <s v="PALEONR"/>
    <s v="PALEONR"/>
    <n v="19477"/>
    <s v="paulette.leon@consultor.wom.cl"/>
    <m/>
    <m/>
    <s v="17 RRSS"/>
    <s v="Elizabeth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17369274"/>
    <s v="9"/>
    <s v="17369274-9"/>
    <s v="RAGALLAC"/>
    <s v="RICARDO ALEXIS GALLARDO CORTES"/>
    <s v="RICARDO ALEXIS"/>
    <s v="GALLARDO CORTES "/>
    <x v="1"/>
    <x v="5"/>
    <s v="Abandono de PEI"/>
    <m/>
    <d v="2020-08-12T00:00:00"/>
    <m/>
    <m/>
    <m/>
    <m/>
    <m/>
    <d v="1989-12-18T00:00:00"/>
    <s v="Elizabeth Castillo"/>
    <m/>
    <s v=""/>
    <d v="2020-08-03T00:00:00"/>
    <d v="2020-08-18T00:00:00"/>
    <m/>
    <m/>
    <s v="RAGALLAC"/>
    <s v="RAGALLAC"/>
    <n v="19470"/>
    <s v="ricardo.gallardo@consultor.wom.cl"/>
    <m/>
    <m/>
    <s v="17 RRSS"/>
    <s v="Elizabeth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15769855"/>
    <s v="9"/>
    <s v="15769855-9"/>
    <s v="SMRAMOSR"/>
    <s v="SEGUNDO MAXIMILIANO RAMOS RAMOS"/>
    <s v="SEGUNDO MAXIMILIANO"/>
    <s v="RAMOS RAMOS "/>
    <x v="1"/>
    <x v="5"/>
    <s v="Abandono de PEI"/>
    <m/>
    <d v="2020-08-18T00:00:00"/>
    <m/>
    <m/>
    <m/>
    <m/>
    <m/>
    <d v="1984-08-09T00:00:00"/>
    <s v="Elizabeth Castillo"/>
    <m/>
    <s v=""/>
    <d v="2020-08-03T00:00:00"/>
    <d v="2020-08-18T00:00:00"/>
    <m/>
    <m/>
    <s v="SMRAMOSR"/>
    <s v="SMRAMOSR"/>
    <n v="19468"/>
    <s v="segundo.ramos@consultor.wom.cl"/>
    <m/>
    <m/>
    <s v="17 RRSS"/>
    <s v="Elizabeth Castillo"/>
    <x v="1"/>
    <m/>
    <n v="1"/>
    <d v="2021-03-01T00:00:00"/>
    <s v=""/>
    <m/>
    <d v="2020-08-01T00:00:00"/>
    <s v=""/>
    <s v="No"/>
    <s v="No"/>
  </r>
  <r>
    <s v="Holdtech"/>
    <x v="4"/>
    <s v="Redes Sociales"/>
    <s v="La Serena"/>
    <s v="16634253"/>
    <s v="8"/>
    <s v="16634253-8"/>
    <s v="VAINOSTV"/>
    <s v="VANESSA ANDREA INOSTROZA VILLARROEL"/>
    <s v="VANESSA ANDREA"/>
    <s v="INOSTROZA VILLARROEL "/>
    <x v="1"/>
    <x v="5"/>
    <s v="Abandono de PEI"/>
    <m/>
    <d v="2020-08-08T00:00:00"/>
    <m/>
    <m/>
    <m/>
    <m/>
    <m/>
    <d v="1987-10-18T00:00:00"/>
    <s v="Elizabeth Castillo"/>
    <m/>
    <s v=""/>
    <d v="2020-08-03T00:00:00"/>
    <d v="2020-08-18T00:00:00"/>
    <m/>
    <m/>
    <s v="VAINOSTV"/>
    <s v="VAINOSTV"/>
    <n v="19476"/>
    <s v="vanessa.inostroza@consultor.wom.cl"/>
    <m/>
    <m/>
    <s v="17 RRSS"/>
    <s v="Elizabeth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24682261"/>
    <s v="1"/>
    <s v="24682261-1"/>
    <s v="VHCHICAC"/>
    <s v="VICTOR HUGO CHICA CARDENAS"/>
    <s v="VICTOR HUGO "/>
    <s v="CHICA CARDENAS "/>
    <x v="1"/>
    <x v="5"/>
    <s v="Abandono de PEI"/>
    <m/>
    <d v="2020-08-13T00:00:00"/>
    <m/>
    <m/>
    <m/>
    <m/>
    <m/>
    <d v="1984-08-30T00:00:00"/>
    <s v="Elizabeth Castillo"/>
    <m/>
    <s v=""/>
    <d v="2020-08-03T00:00:00"/>
    <d v="2020-08-18T00:00:00"/>
    <m/>
    <m/>
    <s v="VHCHICAC"/>
    <s v="VHCHICAC"/>
    <n v="19437"/>
    <s v="victor.chica@consultor.wom.cl"/>
    <m/>
    <m/>
    <s v="17 RRSS"/>
    <s v="Daniela Castillo"/>
    <x v="1"/>
    <m/>
    <n v="1"/>
    <d v="2021-03-01T00:00:00"/>
    <s v=""/>
    <m/>
    <d v="2020-08-01T00:00:00"/>
    <s v=""/>
    <s v="No"/>
    <s v="No"/>
  </r>
  <r>
    <s v="Holdtech"/>
    <x v="4"/>
    <s v="Redes Sociales"/>
    <s v="La Serena"/>
    <s v="26164599"/>
    <s v="8"/>
    <s v="26164599-8"/>
    <s v="YDSILVAG"/>
    <s v="YASMERY DEL MAR SILVA GONZALEZ"/>
    <s v="YASMERY DEL MAR"/>
    <s v="SILVA GONZALEZ"/>
    <x v="1"/>
    <x v="5"/>
    <s v="Abandono de PEI"/>
    <m/>
    <d v="2020-08-17T00:00:00"/>
    <m/>
    <m/>
    <m/>
    <m/>
    <m/>
    <d v="1976-03-08T00:00:00"/>
    <s v="Elizabeth Castillo"/>
    <m/>
    <s v=""/>
    <d v="2020-08-03T00:00:00"/>
    <d v="2020-08-18T00:00:00"/>
    <m/>
    <m/>
    <s v="YDSILVAG"/>
    <s v="YDSILVAG"/>
    <n v="19464"/>
    <s v="yasmery.silva@consultor.wom.cl"/>
    <m/>
    <m/>
    <s v="17 RRSS"/>
    <s v="Elizabeth Castillo"/>
    <x v="1"/>
    <m/>
    <n v="1"/>
    <d v="2021-03-01T00:00:00"/>
    <s v=""/>
    <m/>
    <d v="2020-08-01T00:00:00"/>
    <s v=""/>
    <s v="No"/>
    <s v="No"/>
  </r>
  <r>
    <s v="Holdtech"/>
    <x v="4"/>
    <s v="Redes Sociales"/>
    <s v="La Serena"/>
    <s v="24528490"/>
    <s v="K"/>
    <s v="24528490-k"/>
    <s v="CEOLIVAA"/>
    <s v="CARINA EMPERATRIZ OLIVARES ANGELES"/>
    <s v="CARINA EMPERATRIZ "/>
    <s v="OLIVARES ANGELES"/>
    <x v="1"/>
    <x v="5"/>
    <s v="Abandono de PEI"/>
    <m/>
    <d v="2020-08-18T00:00:00"/>
    <m/>
    <m/>
    <m/>
    <m/>
    <m/>
    <s v="28-05-1981"/>
    <s v="Daniela Castillo"/>
    <m/>
    <s v=""/>
    <d v="2020-08-12T00:00:00"/>
    <m/>
    <m/>
    <m/>
    <s v="CEOLIVAA"/>
    <s v="CEOLIVAA"/>
    <n v="19445"/>
    <s v="carina.olivares@consultor.wom.cl"/>
    <m/>
    <m/>
    <s v="18 RRSS"/>
    <s v="Daniela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13232166"/>
    <s v="3"/>
    <s v="13232166-3"/>
    <s v="CGGRAGEO"/>
    <s v="CRISTIAN GIOVANNI GRACE OTTESEN"/>
    <s v="CRISTIAN GIOVANNI "/>
    <s v="GRACE OTTESEN"/>
    <x v="1"/>
    <x v="5"/>
    <s v="Abandono de PEI"/>
    <m/>
    <d v="2020-08-26T00:00:00"/>
    <m/>
    <m/>
    <m/>
    <m/>
    <m/>
    <s v="18-02-1977"/>
    <s v="Daniela Castillo"/>
    <m/>
    <s v=""/>
    <d v="2020-08-12T00:00:00"/>
    <m/>
    <m/>
    <m/>
    <s v="CGGRAGEO"/>
    <s v="CGGRAGEO"/>
    <n v="19447"/>
    <s v="cristian.grage@consultor.wom.cl"/>
    <m/>
    <m/>
    <s v="18 RRSS"/>
    <s v="Daniela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26386631"/>
    <s v="2"/>
    <s v="26386631-2"/>
    <s v="DJMEDINS"/>
    <s v="DAVIXSON JESUS MEDINA SOSA"/>
    <s v="DAVIXSON JESUS"/>
    <s v="MEDINA SOSA"/>
    <x v="1"/>
    <x v="5"/>
    <s v="Abandono de PEI"/>
    <m/>
    <d v="2020-08-13T00:00:00"/>
    <m/>
    <m/>
    <m/>
    <m/>
    <m/>
    <s v="25-12-1991"/>
    <s v="Daniela Castillo"/>
    <m/>
    <s v=""/>
    <d v="2020-08-12T00:00:00"/>
    <m/>
    <m/>
    <m/>
    <s v="DJMEDINS"/>
    <s v="DJMEDINS"/>
    <n v="19031"/>
    <s v="davixson.medina@consultor.wom.cl"/>
    <m/>
    <m/>
    <s v="18 RRSS"/>
    <s v="Daniela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25938442"/>
    <s v="7"/>
    <s v="25938442-7"/>
    <s v="EJESCALH"/>
    <s v="EARVING JOSE PASTOR ESCALONA HERNANDEZ"/>
    <s v="EARVING JOSE PASTOR "/>
    <s v="ESCALONA HERNANDEZ"/>
    <x v="1"/>
    <x v="5"/>
    <s v="Abandono de PEI"/>
    <m/>
    <d v="2020-08-13T00:00:00"/>
    <m/>
    <m/>
    <m/>
    <m/>
    <m/>
    <s v="05-04-1990"/>
    <s v="Daniela Castillo"/>
    <m/>
    <s v=""/>
    <d v="2020-08-12T00:00:00"/>
    <m/>
    <m/>
    <m/>
    <s v="EJESCALH"/>
    <s v="EJESCALH"/>
    <n v="19437"/>
    <s v="earving.escalona@consultor.wom.cl"/>
    <m/>
    <m/>
    <s v="18 RRSS"/>
    <s v="Daniela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26812159"/>
    <s v="5"/>
    <s v="26812159-5"/>
    <s v="JDMUNOZR"/>
    <s v="JOSE DAVID MUÑOZ RODRIGUEZ"/>
    <s v="JOSE DAVID "/>
    <s v="MUÑOZ RODRIGUEZ"/>
    <x v="1"/>
    <x v="5"/>
    <s v="Abandono de PEI"/>
    <m/>
    <d v="2020-08-18T00:00:00"/>
    <m/>
    <m/>
    <m/>
    <m/>
    <m/>
    <s v="04-01-1999"/>
    <s v="Daniela Castillo"/>
    <m/>
    <s v=""/>
    <d v="2020-08-12T00:00:00"/>
    <m/>
    <m/>
    <m/>
    <s v="JDMUNOZR"/>
    <s v="JDMUNOZR"/>
    <n v="19027"/>
    <s v="jose.munoz.r@consultor.wom.cl"/>
    <m/>
    <m/>
    <s v="18 RRSS"/>
    <s v="Daniela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17605570"/>
    <s v="7"/>
    <s v="17605570-7"/>
    <s v="VJNARVAB"/>
    <s v="VICTOR JOSE MANUEL NARVAEZ BOLBARAN"/>
    <s v="VICTOR JOSE MANUEL "/>
    <s v="NARVAEZ BOLBARAN"/>
    <x v="1"/>
    <x v="5"/>
    <s v="Abandono de PEI"/>
    <m/>
    <d v="2020-08-18T00:00:00"/>
    <m/>
    <m/>
    <m/>
    <m/>
    <m/>
    <s v="03-08-1990"/>
    <s v="Daniela Castillo"/>
    <m/>
    <s v=""/>
    <d v="2020-08-12T00:00:00"/>
    <m/>
    <m/>
    <m/>
    <s v="VJNARVAB"/>
    <s v="VJNARVAB"/>
    <n v="19453"/>
    <s v="victor.narvaez@consultor.wom.cl"/>
    <m/>
    <m/>
    <s v="18 RRSS"/>
    <s v="Daniela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25487550"/>
    <s v="3"/>
    <s v="25487550-3"/>
    <s v="YNMONTIC"/>
    <s v="YOSMARLIN NAZARETH MONTILLA CIVILA"/>
    <s v="YOSMARLIN NAZARETH "/>
    <s v="MONTILLA CIVILA "/>
    <x v="1"/>
    <x v="5"/>
    <s v="Abandono de PEI"/>
    <m/>
    <d v="2020-08-21T00:00:00"/>
    <m/>
    <m/>
    <m/>
    <m/>
    <m/>
    <s v="17-01-1985"/>
    <s v="Daniela Castillo"/>
    <m/>
    <s v=""/>
    <d v="2020-08-12T00:00:00"/>
    <m/>
    <m/>
    <m/>
    <s v="YNMONTIC"/>
    <s v="YNMONTIC"/>
    <n v="19398"/>
    <s v="yosmarlin.montilla@consultor.wom.cl"/>
    <m/>
    <m/>
    <s v="18 RRSS"/>
    <s v="Daniela Castillo"/>
    <x v="3"/>
    <m/>
    <s v=""/>
    <d v="2021-03-01T00:00:00"/>
    <s v=""/>
    <m/>
    <d v="2020-08-01T00:00:00"/>
    <s v=""/>
    <s v="No"/>
    <s v="No"/>
  </r>
  <r>
    <s v="Holdtech"/>
    <x v="4"/>
    <s v="Redes Sociales"/>
    <s v="La Serena"/>
    <s v="20347366"/>
    <s v="4"/>
    <s v="20347366-4"/>
    <s v="DEACUNAC"/>
    <s v="DIEGO EMANUEL ACUÑA CARVAJAL"/>
    <s v="DIEGO EMANUEL"/>
    <s v="ACUÑA CARVAJAL"/>
    <x v="1"/>
    <x v="5"/>
    <s v="Baja en capacitación"/>
    <m/>
    <d v="2018-09-27T00:00:00"/>
    <m/>
    <m/>
    <m/>
    <m/>
    <m/>
    <d v="2000-01-07T00:00:00"/>
    <m/>
    <m/>
    <s v=""/>
    <d v="2018-10-01T00:00:00"/>
    <d v="2018-10-19T00:00:00"/>
    <m/>
    <m/>
    <s v="DEACUNAC"/>
    <s v="DEACUNAC"/>
    <n v="19228"/>
    <s v="diego.acuna@consultor.wom.cl"/>
    <m/>
    <m/>
    <s v="18Sept RRSS"/>
    <s v="Julia Arancibia"/>
    <x v="1"/>
    <m/>
    <n v="1"/>
    <d v="2021-03-01T00:00:00"/>
    <s v=""/>
    <m/>
    <d v="2018-09-01T00:00:00"/>
    <s v=""/>
    <s v="No"/>
    <s v="No"/>
  </r>
  <r>
    <s v="Holdtech"/>
    <x v="5"/>
    <s v="Piloto de Ventas"/>
    <s v="La Serena"/>
    <s v="9714935-"/>
    <s v="6"/>
    <s v="9714935-6"/>
    <s v="GDVEGAC"/>
    <s v="GUSTAVO DANILO VEGA CARES"/>
    <s v="GUSTAVO DANILO"/>
    <s v="VEGA CARES"/>
    <x v="1"/>
    <x v="3"/>
    <s v="Desvinculación"/>
    <s v="Necesidad de la empresa"/>
    <d v="2019-01-16T00:00:00"/>
    <m/>
    <m/>
    <m/>
    <m/>
    <m/>
    <d v="1964-02-10T00:00:00"/>
    <s v="YURI MARLON SANTIAGO ANGULO SALDAÑA "/>
    <s v="26093203-9"/>
    <s v="YORMAN JOSE HERNANDEZ USECHE "/>
    <d v="2017-03-05T00:00:00"/>
    <d v="2018-03-23T00:00:00"/>
    <s v="S"/>
    <d v="2018-03-24T00:00:00"/>
    <s v="GDVEGAC"/>
    <s v="GDVEGAC"/>
    <n v="19233"/>
    <s v="gustavo.vega@consultor.wom.cl"/>
    <m/>
    <m/>
    <n v="22"/>
    <s v="Rocío Silva"/>
    <x v="1"/>
    <s v="Diurno"/>
    <n v="1"/>
    <d v="2021-03-01T00:00:00"/>
    <n v="1073"/>
    <d v="2018-09-24T00:00:00"/>
    <d v="2019-01-01T00:00:00"/>
    <d v="2018-03-01T00:00:00"/>
    <s v="No"/>
    <s v="Si"/>
  </r>
  <r>
    <s v="Holdtech"/>
    <x v="5"/>
    <s v="Piloto de Ventas"/>
    <s v="La Serena"/>
    <s v="17409604"/>
    <s v="K"/>
    <s v="17409604-K"/>
    <s v="PAOLIVAVV"/>
    <s v="PABLO ANDRES OLIVARES VARAS"/>
    <s v="PABLO ANDRES"/>
    <s v="OLIVARES VARAS"/>
    <x v="1"/>
    <x v="3"/>
    <s v="Desvinculación"/>
    <s v="Falta grave al contrato"/>
    <d v="2019-02-26T00:00:00"/>
    <m/>
    <m/>
    <m/>
    <m/>
    <m/>
    <d v="1990-08-23T00:00:00"/>
    <s v="YURI MARLON SANTIAGO ANGULO SALDAÑA "/>
    <s v="26093203-9"/>
    <s v="YORMAN JOSE HERNANDEZ USECHE "/>
    <d v="2017-03-05T00:00:00"/>
    <d v="2018-03-23T00:00:00"/>
    <s v="S"/>
    <d v="2018-03-24T00:00:00"/>
    <s v="PAOLIVAVV"/>
    <s v="PAOLIVAVV"/>
    <n v="19230"/>
    <s v="pablo.olivares@consultor.wom.cl"/>
    <m/>
    <m/>
    <n v="22"/>
    <s v="Rocío Silva"/>
    <x v="1"/>
    <s v="Diurno"/>
    <n v="1"/>
    <d v="2021-03-01T00:00:00"/>
    <n v="1073"/>
    <d v="2018-12-17T00:00:00"/>
    <d v="2019-02-01T00:00:00"/>
    <d v="2018-03-01T00:00:00"/>
    <s v="No"/>
    <s v="Si"/>
  </r>
  <r>
    <s v="Holdtech"/>
    <x v="5"/>
    <s v="Piloto de Ventas"/>
    <s v="La Serena"/>
    <s v="19144666"/>
    <s v="6"/>
    <s v="19144666-6"/>
    <s v="KNVILLAR"/>
    <s v="KOTTY NICOL VILLALOBOS ROJAS"/>
    <s v="KOTTY NICOL"/>
    <s v="VILLALOBOS ROJAS"/>
    <x v="1"/>
    <x v="3"/>
    <s v="Renuncia"/>
    <m/>
    <d v="2019-01-25T00:00:00"/>
    <m/>
    <m/>
    <m/>
    <m/>
    <m/>
    <d v="1995-10-02T00:00:00"/>
    <s v="YURI MARLON SANTIAGO ANGULO SALDAÑA "/>
    <s v="26093203-9"/>
    <s v="YORMAN JOSE HERNANDEZ USECHE "/>
    <m/>
    <m/>
    <s v="S"/>
    <d v="2018-09-13T00:00:00"/>
    <s v="KNVILLAR"/>
    <s v="KNVILLAR"/>
    <n v="19259"/>
    <s v="kotty.villalobos@consultor.wom.cl"/>
    <m/>
    <m/>
    <n v="29"/>
    <s v="Julia Arancibia"/>
    <x v="1"/>
    <s v="Diurno"/>
    <n v="1"/>
    <d v="2021-03-01T00:00:00"/>
    <n v="900"/>
    <d v="2018-09-14T00:00:00"/>
    <d v="2019-01-01T00:00:00"/>
    <d v="2018-09-01T00:00:00"/>
    <s v="No"/>
    <s v="No"/>
  </r>
  <r>
    <s v="Holdtech"/>
    <x v="5"/>
    <s v="Piloto de Ventas"/>
    <s v="La Serena"/>
    <s v="14091164"/>
    <s v="K"/>
    <s v="14091164-k"/>
    <s v="MFOLGUIP"/>
    <s v="MICHAEL FERNANDO OLGUIN PONCE"/>
    <s v="MICHAEL FERNANDO"/>
    <s v="OLGUIN PONCE"/>
    <x v="1"/>
    <x v="3"/>
    <s v="Desvinculación"/>
    <m/>
    <d v="2019-04-22T00:00:00"/>
    <m/>
    <m/>
    <m/>
    <m/>
    <m/>
    <d v="1977-05-29T00:00:00"/>
    <s v="YURI MARLON SANTIAGO ANGULO SALDAÑA "/>
    <s v="26093203-9"/>
    <s v="YORMAN JOSE HERNANDEZ USECHE "/>
    <d v="2018-05-09T00:00:00"/>
    <d v="2018-05-29T00:00:00"/>
    <s v="S"/>
    <d v="2018-06-01T00:00:00"/>
    <s v="MFOLGUIP"/>
    <s v="MFOLGUIP"/>
    <n v="19059"/>
    <s v="michael.olguin@consultor.wom.cl"/>
    <m/>
    <m/>
    <n v="29"/>
    <s v="Julia Arancibia"/>
    <x v="1"/>
    <s v="Diurno"/>
    <n v="1"/>
    <d v="2021-03-01T00:00:00"/>
    <n v="1004"/>
    <d v="2018-08-13T00:00:00"/>
    <d v="2019-04-01T00:00:00"/>
    <d v="2018-06-01T00:00:00"/>
    <s v="No"/>
    <s v="Si"/>
  </r>
  <r>
    <s v="Holdtech"/>
    <x v="5"/>
    <s v="Piloto de Ventas"/>
    <s v="La Serena"/>
    <s v="18750452"/>
    <s v="K"/>
    <s v="18750452-K"/>
    <s v="DFLEIVAP"/>
    <s v="DANIELA FERNANDA LEIVA PORTILLA"/>
    <s v="DANIELA FERNANDA"/>
    <s v="LEIVA PORTILLA"/>
    <x v="1"/>
    <x v="3"/>
    <s v="Desvinculación"/>
    <s v="Vencimiento de contrato"/>
    <d v="2018-12-13T00:00:00"/>
    <m/>
    <m/>
    <m/>
    <m/>
    <m/>
    <d v="1994-09-05T00:00:00"/>
    <s v="YURI MARLON SANTIAGO ANGULO SALDAÑA "/>
    <s v="26093203-9"/>
    <s v="YORMAN JOSE HERNANDEZ USECHE "/>
    <d v="2018-08-21T00:00:00"/>
    <d v="2018-09-10T00:00:00"/>
    <s v="S"/>
    <d v="2018-09-11T00:00:00"/>
    <s v="DFLEIVAP"/>
    <s v="DFLEIVAP"/>
    <n v="19209"/>
    <s v="daniela.leiva@consultor.wom.cl"/>
    <m/>
    <m/>
    <n v="37"/>
    <s v="Merelyn Marin"/>
    <x v="1"/>
    <s v="Diurno"/>
    <n v="1"/>
    <d v="2021-03-01T00:00:00"/>
    <n v="902"/>
    <d v="2018-09-13T00:00:00"/>
    <d v="2018-12-01T00:00:00"/>
    <d v="2018-09-01T00:00:00"/>
    <s v="No"/>
    <s v="No"/>
  </r>
  <r>
    <s v="Holdtech"/>
    <x v="5"/>
    <s v="Piloto de Ventas"/>
    <s v="La Serena"/>
    <s v="17918568"/>
    <s v="7"/>
    <s v="17918568-7"/>
    <s v="IARODRIG"/>
    <s v="IRENIA ANDREA RODRIGUEZ GOMEZ"/>
    <s v="IRENIA ANDREA"/>
    <s v="RODRIGUEZ GOMEZ"/>
    <x v="1"/>
    <x v="3"/>
    <s v="Desvinculación"/>
    <s v="Vencimiento de contrato"/>
    <d v="2018-12-13T00:00:00"/>
    <m/>
    <m/>
    <m/>
    <m/>
    <m/>
    <d v="1992-01-03T00:00:00"/>
    <s v="YURI MARLON SANTIAGO ANGULO SALDAÑA "/>
    <s v="26093203-9"/>
    <s v="YORMAN JOSE HERNANDEZ USECHE "/>
    <d v="2018-08-21T00:00:00"/>
    <d v="2018-09-10T00:00:00"/>
    <m/>
    <d v="2018-09-11T00:00:00"/>
    <s v="IARODRIG"/>
    <s v="IARODRIG"/>
    <n v="19221"/>
    <s v="irenia.rodriguez@consultor.wom.cl"/>
    <m/>
    <m/>
    <n v="37"/>
    <s v="Merelyn Marin"/>
    <x v="1"/>
    <s v="Diurno"/>
    <n v="1"/>
    <d v="2021-03-01T00:00:00"/>
    <n v="902"/>
    <d v="2018-09-13T00:00:00"/>
    <d v="2018-12-01T00:00:00"/>
    <d v="2018-09-01T00:00:00"/>
    <s v="No"/>
    <s v="No"/>
  </r>
  <r>
    <s v="Holdtech"/>
    <x v="6"/>
    <s v="Televentas"/>
    <s v="La Serena"/>
    <s v="18123919"/>
    <s v="0"/>
    <s v="18123919-0"/>
    <s v="CAROMOR"/>
    <s v="CHRISTIAN ALEJANDRO ROMO ROJAS"/>
    <s v="CHRISTIAN ALEJANDRO"/>
    <s v="ROMO ROJAS"/>
    <x v="1"/>
    <x v="3"/>
    <s v="Renuncia"/>
    <s v="Renuncia voluntaria"/>
    <d v="2019-09-01T00:00:00"/>
    <m/>
    <m/>
    <m/>
    <m/>
    <m/>
    <d v="1992-10-07T00:00:00"/>
    <s v="YURI MARLON SANTIAGO ANGULO SALDAÑA "/>
    <s v="26093203-9"/>
    <s v="YORMAN JOSE HERNANDEZ USECHE "/>
    <d v="2017-07-21T00:00:00"/>
    <d v="2017-08-11T00:00:00"/>
    <s v="S"/>
    <d v="2017-08-01T00:00:00"/>
    <s v="CAROMOR"/>
    <s v="CAROMOR"/>
    <n v="19079"/>
    <s v="christian.romo@consultor.wom.cl"/>
    <m/>
    <m/>
    <n v="5"/>
    <s v="Claudio Villafaña"/>
    <x v="1"/>
    <s v="Diurno"/>
    <n v="1"/>
    <d v="2021-03-01T00:00:00"/>
    <n v="1308"/>
    <d v="2019-07-15T00:00:00"/>
    <d v="2019-09-01T00:00:00"/>
    <d v="2017-08-01T00:00:00"/>
    <s v="No"/>
    <s v="Si"/>
  </r>
  <r>
    <s v="Holdtech"/>
    <x v="6"/>
    <s v="Televentas"/>
    <s v="La Serena"/>
    <s v="15592565"/>
    <s v="5"/>
    <s v="15592565-5"/>
    <s v="JIVIDELY"/>
    <s v="JORGE IVAN VIDELA YAÑEZ"/>
    <s v="JORGE IVAN"/>
    <s v="VIDELA YAÑEZ"/>
    <x v="1"/>
    <x v="3"/>
    <s v="Traspaso"/>
    <s v="Televentas"/>
    <d v="2019-11-08T00:00:00"/>
    <m/>
    <m/>
    <m/>
    <m/>
    <m/>
    <d v="1982-12-03T00:00:00"/>
    <s v="YURI MARLON SANTIAGO ANGULO SALDAÑA "/>
    <s v="26093203-9"/>
    <s v="YORMAN JOSE HERNANDEZ USECHE "/>
    <d v="2017-10-13T00:00:00"/>
    <d v="2017-11-06T00:00:00"/>
    <s v="S"/>
    <d v="2017-11-07T00:00:00"/>
    <s v="JIVIDELY"/>
    <s v="JIVIDELY"/>
    <n v="19141"/>
    <s v="jorge.videla@consultor.wom.cl"/>
    <m/>
    <m/>
    <n v="11"/>
    <s v="Daniela Gonzalez"/>
    <x v="1"/>
    <s v="Diurno"/>
    <n v="1"/>
    <d v="2021-03-01T00:00:00"/>
    <n v="1210"/>
    <d v="2019-07-15T00:00:00"/>
    <d v="2019-11-01T00:00:00"/>
    <d v="2017-11-01T00:00:00"/>
    <s v="No"/>
    <s v="Si"/>
  </r>
  <r>
    <s v="Holdtech"/>
    <x v="6"/>
    <s v="Televentas"/>
    <s v="La Serena"/>
    <s v="12567646"/>
    <s v="4"/>
    <s v="12567646-4"/>
    <s v="YIGARROT"/>
    <s v="YASNA IVON GARROTE TIRADO"/>
    <s v="YASNA IVON"/>
    <s v="GARROTE TIRADO"/>
    <x v="1"/>
    <x v="3"/>
    <s v="Traspaso"/>
    <s v="Televentas"/>
    <d v="2019-11-08T00:00:00"/>
    <m/>
    <m/>
    <m/>
    <m/>
    <m/>
    <d v="1974-02-18T00:00:00"/>
    <s v="YURI MARLON SANTIAGO ANGULO SALDAÑA "/>
    <s v="26093203-9"/>
    <s v="YORMAN JOSE HERNANDEZ USECHE "/>
    <d v="2018-01-24T00:00:00"/>
    <d v="2018-03-01T00:00:00"/>
    <s v="S"/>
    <d v="2018-03-03T00:00:00"/>
    <s v="YIGARROT"/>
    <s v="YIGARROT"/>
    <n v="19212"/>
    <s v="yasna.garrote.t@consultor.wom.cl"/>
    <m/>
    <m/>
    <n v="21"/>
    <s v="Julia Arancibia"/>
    <x v="1"/>
    <s v="Diurno"/>
    <n v="1"/>
    <d v="2021-03-01T00:00:00"/>
    <n v="1094"/>
    <d v="2019-07-15T00:00:00"/>
    <d v="2019-11-01T00:00:00"/>
    <d v="2018-03-01T00:00:00"/>
    <s v="No"/>
    <s v="Si"/>
  </r>
  <r>
    <s v="Holdtech"/>
    <x v="6"/>
    <s v="Televentas"/>
    <s v="La Serena"/>
    <s v="17608867"/>
    <s v="2"/>
    <s v="17608867-2"/>
    <s v="BIHERMOG"/>
    <s v="BENJAMIN ISRAEL HERMOSILLA GONZALEZ"/>
    <s v="BENJAMIN ISRAEL"/>
    <s v="HERMOSILLA GONZALEZ"/>
    <x v="1"/>
    <x v="3"/>
    <s v="Traspaso"/>
    <s v="Televentas"/>
    <d v="2019-11-08T00:00:00"/>
    <m/>
    <m/>
    <m/>
    <m/>
    <m/>
    <d v="1990-08-03T00:00:00"/>
    <s v="YURI MARLON SANTIAGO ANGULO SALDAÑA "/>
    <s v="26093203-9"/>
    <s v="YORMAN JOSE HERNANDEZ USECHE "/>
    <d v="2017-03-05T00:00:00"/>
    <d v="2018-03-23T00:00:00"/>
    <s v="S"/>
    <d v="2018-03-24T00:00:00"/>
    <s v="BIHERMOG"/>
    <s v="BIHERMOG"/>
    <n v="19219"/>
    <s v="benjamin.hermosilla@consultor.wom.cl"/>
    <m/>
    <m/>
    <n v="22"/>
    <s v="Rocío Silva"/>
    <x v="1"/>
    <s v="Diurno"/>
    <n v="1"/>
    <d v="2021-03-01T00:00:00"/>
    <n v="1073"/>
    <d v="2019-07-15T00:00:00"/>
    <d v="2019-11-01T00:00:00"/>
    <d v="2018-03-01T00:00:00"/>
    <s v="No"/>
    <s v="Si"/>
  </r>
  <r>
    <s v="Holdtech"/>
    <x v="6"/>
    <s v="Televentas"/>
    <s v="La Serena"/>
    <s v="16053782"/>
    <s v="5"/>
    <s v="16053782-5"/>
    <s v="SACORTEG"/>
    <s v="SOLANGE ALEJANDRO CORTES GONZALEZ"/>
    <s v="SOLANGE ALEJANDRO"/>
    <s v="CORTES GONZALEZ"/>
    <x v="1"/>
    <x v="3"/>
    <s v="Traspaso"/>
    <s v="Televentas"/>
    <d v="2019-11-08T00:00:00"/>
    <m/>
    <m/>
    <m/>
    <m/>
    <m/>
    <d v="1955-08-01T00:00:00"/>
    <s v="YURI MARLON SANTIAGO ANGULO SALDAÑA "/>
    <s v="26093203-9"/>
    <s v="YORMAN JOSE HERNANDEZ USECHE "/>
    <d v="2018-05-11T00:00:00"/>
    <d v="2018-05-31T00:00:00"/>
    <s v="S"/>
    <d v="2018-06-04T00:00:00"/>
    <s v="SACORTEG"/>
    <s v="SACORTEG"/>
    <n v="19243"/>
    <s v="solange.cortes@consultor.wom.cl"/>
    <m/>
    <m/>
    <n v="30"/>
    <s v="Katterine Cuadra"/>
    <x v="1"/>
    <s v="Diurno"/>
    <n v="1"/>
    <d v="2021-03-01T00:00:00"/>
    <n v="1001"/>
    <d v="2019-07-15T00:00:00"/>
    <d v="2019-11-01T00:00:00"/>
    <d v="2018-06-01T00:00:00"/>
    <s v="No"/>
    <s v="Si"/>
  </r>
  <r>
    <s v="Holdtech"/>
    <x v="6"/>
    <s v="Televentas"/>
    <s v="La Serena"/>
    <s v="20138441"/>
    <s v="9"/>
    <s v="20138441-9"/>
    <s v="IAJERIAC"/>
    <s v="ISSAC ADONIAS JERIA CARDOZA"/>
    <s v="ISSAC ADONIAS"/>
    <s v="JERIA CARDOZA"/>
    <x v="1"/>
    <x v="3"/>
    <s v="Traspaso"/>
    <s v="Televentas"/>
    <d v="2019-11-08T00:00:00"/>
    <m/>
    <m/>
    <m/>
    <m/>
    <m/>
    <d v="1998-12-02T00:00:00"/>
    <s v="YURI MARLON SANTIAGO ANGULO SALDAÑA "/>
    <s v="26093203-9"/>
    <s v="YORMAN JOSE HERNANDEZ USECHE "/>
    <d v="2018-11-22T00:00:00"/>
    <d v="2018-12-12T00:00:00"/>
    <m/>
    <d v="2018-12-13T00:00:00"/>
    <s v="IAJERIAC"/>
    <s v="IAJERIAC"/>
    <n v="19140"/>
    <s v="issac.jeria@consultor.wom.cl"/>
    <m/>
    <m/>
    <n v="44"/>
    <s v="Yesenia Sepulveda"/>
    <x v="1"/>
    <s v="Diurno"/>
    <n v="1"/>
    <d v="2021-03-01T00:00:00"/>
    <n v="809"/>
    <d v="2019-09-10T00:00:00"/>
    <d v="2019-11-01T00:00:00"/>
    <d v="2018-12-01T00:00:00"/>
    <s v="No"/>
    <s v="Si"/>
  </r>
  <r>
    <s v="Holdtech"/>
    <x v="6"/>
    <s v="Televentas"/>
    <s v="La Serena"/>
    <s v="19256551"/>
    <s v="0"/>
    <s v="19256551-0"/>
    <s v="VSBARRAR"/>
    <s v="VALENTINA SOLEDAD BARRAZA ROJAS "/>
    <s v="VALENTINA SOLEDAD"/>
    <s v="BARRAZA ROJAS "/>
    <x v="1"/>
    <x v="3"/>
    <s v="Traspaso"/>
    <s v="Televentas"/>
    <d v="2019-11-08T00:00:00"/>
    <m/>
    <m/>
    <m/>
    <m/>
    <m/>
    <d v="1995-11-21T00:00:00"/>
    <s v="YURI MARLON SANTIAGO ANGULO SALDAÑA "/>
    <s v="26093203-9"/>
    <s v="YORMAN JOSE HERNANDEZ USECHE "/>
    <d v="2019-02-07T00:00:00"/>
    <d v="2019-02-27T00:00:00"/>
    <s v="S"/>
    <d v="2019-03-01T00:00:00"/>
    <s v="VSBARRAR"/>
    <s v="VSBARRAR"/>
    <n v="19161"/>
    <s v="valentina.barraza@consultor.wom.cl"/>
    <m/>
    <m/>
    <n v="50"/>
    <s v="Julia Arancibia"/>
    <x v="1"/>
    <s v="Diurno"/>
    <n v="1"/>
    <d v="2021-03-01T00:00:00"/>
    <n v="731"/>
    <m/>
    <d v="2019-11-01T00:00:00"/>
    <d v="2019-03-01T00:00:00"/>
    <s v="No"/>
    <s v="Si"/>
  </r>
  <r>
    <s v="Holdtech"/>
    <x v="6"/>
    <s v="Televentas"/>
    <s v="La Serena"/>
    <s v="12800795"/>
    <s v="4"/>
    <s v="12800795-4"/>
    <s v="ACGUZMAU"/>
    <s v="ANDREA CAROLINA GUZMAN URETA"/>
    <s v="ANDREA CAROLINA"/>
    <s v="GUZMAN URETA"/>
    <x v="1"/>
    <x v="3"/>
    <s v="Traspaso"/>
    <s v="Televentas"/>
    <d v="2019-11-08T00:00:00"/>
    <m/>
    <m/>
    <m/>
    <m/>
    <m/>
    <d v="1975-05-12T00:00:00"/>
    <s v="YURI MARLON SANTIAGO ANGULO SALDAÑA "/>
    <s v="26093203-9"/>
    <s v="YORMAN JOSE HERNANDEZ USECHE "/>
    <d v="2019-03-05T00:00:00"/>
    <d v="2019-03-26T00:00:00"/>
    <m/>
    <d v="2019-03-28T00:00:00"/>
    <s v="ACGUZMAU"/>
    <s v="ACGUZMAU"/>
    <n v="19318"/>
    <s v="andrea.guzman@consultor.wom.cl"/>
    <m/>
    <m/>
    <n v="52"/>
    <s v="Julia Arancibia"/>
    <x v="1"/>
    <s v="Diurno"/>
    <n v="1"/>
    <d v="2021-03-01T00:00:00"/>
    <n v="704"/>
    <m/>
    <d v="2019-11-01T00:00:00"/>
    <d v="2019-03-01T00:00:00"/>
    <s v="No"/>
    <s v="Si"/>
  </r>
  <r>
    <s v="Holdtech"/>
    <x v="6"/>
    <s v="Televentas"/>
    <s v="La Serena"/>
    <s v="17121254"/>
    <s v="5"/>
    <s v="17121254-5"/>
    <s v="AMMERCAP"/>
    <s v="ALEJANDRO MILENKO MERCADO PAVLETIC"/>
    <s v="ALEJANDRO  MILENKO"/>
    <s v="MERCADO PAVLETIC"/>
    <x v="1"/>
    <x v="3"/>
    <s v="Traspaso"/>
    <s v="Televentas"/>
    <d v="2019-12-20T00:00:00"/>
    <m/>
    <m/>
    <m/>
    <m/>
    <m/>
    <d v="1988-08-14T00:00:00"/>
    <s v="BARBARA ANDREA ROJAS DROGUETT"/>
    <s v="15909479-0"/>
    <s v="ULISES LA ROSA PEREZ"/>
    <d v="2019-03-05T00:00:00"/>
    <d v="2019-03-26T00:00:00"/>
    <m/>
    <d v="2019-03-28T00:00:00"/>
    <s v="AMMERCAP"/>
    <s v="AMMERCAP"/>
    <n v="19226"/>
    <s v="alejandro.mercado@consultor.wom.cl"/>
    <m/>
    <m/>
    <n v="52"/>
    <s v="Julia Arancibia"/>
    <x v="1"/>
    <s v="Diurno"/>
    <n v="1"/>
    <d v="2021-03-01T00:00:00"/>
    <n v="704"/>
    <d v="2019-11-11T00:00:00"/>
    <d v="2019-12-01T00:00:00"/>
    <d v="2019-03-01T00:00:00"/>
    <s v="No"/>
    <s v="Si"/>
  </r>
  <r>
    <s v="Holdtech"/>
    <x v="6"/>
    <s v="Televentas"/>
    <s v="La Serena"/>
    <s v="17277497"/>
    <s v="0"/>
    <s v="17277497-0"/>
    <s v="GIPEREZO"/>
    <s v="GERMAN IGOR PEREZ OYARZÚN"/>
    <s v="GERMAN IGOR"/>
    <s v="PEREZ OYARZÚN"/>
    <x v="1"/>
    <x v="3"/>
    <s v="Traspaso"/>
    <s v="Televentas"/>
    <d v="2019-11-08T00:00:00"/>
    <m/>
    <m/>
    <m/>
    <m/>
    <m/>
    <d v="1990-01-19T00:00:00"/>
    <s v="YURI MARLON SANTIAGO ANGULO SALDAÑA "/>
    <s v="26093203-9"/>
    <s v="YORMAN JOSE HERNANDEZ USECHE "/>
    <d v="2019-03-05T00:00:00"/>
    <d v="2019-03-26T00:00:00"/>
    <m/>
    <d v="2019-03-28T00:00:00"/>
    <s v="GIPEREZO"/>
    <s v="GIPEREZO"/>
    <n v="19255"/>
    <s v="german.perez@consultor.wom.cl"/>
    <m/>
    <m/>
    <n v="52"/>
    <s v="Julia Arancibia"/>
    <x v="1"/>
    <s v="Diurno"/>
    <n v="1"/>
    <d v="2021-03-01T00:00:00"/>
    <n v="704"/>
    <d v="2019-09-10T00:00:00"/>
    <d v="2019-11-01T00:00:00"/>
    <d v="2019-03-01T00:00:00"/>
    <s v="No"/>
    <s v="Si"/>
  </r>
  <r>
    <s v="Holdtech"/>
    <x v="6"/>
    <s v="Televentas"/>
    <s v="La Serena"/>
    <s v="18754835"/>
    <s v="7"/>
    <s v="18754835-7"/>
    <s v="SFGALVEE"/>
    <s v="SOLANGE FERNANDA GALVEZ ECHEVERRIA"/>
    <s v="SOLANGE FERNANDA"/>
    <s v="GALVEZ ECHEVERRIA"/>
    <x v="1"/>
    <x v="3"/>
    <s v="Traspaso"/>
    <s v="Televentas"/>
    <d v="2019-11-08T00:00:00"/>
    <m/>
    <m/>
    <m/>
    <m/>
    <m/>
    <d v="1994-09-16T00:00:00"/>
    <s v="YURI MARLON SANTIAGO ANGULO SALDAÑA "/>
    <s v="26093203-9"/>
    <s v="YORMAN JOSE HERNANDEZ USECHE "/>
    <d v="2019-03-27T00:00:00"/>
    <d v="2019-04-19T00:00:00"/>
    <m/>
    <d v="2019-04-23T00:00:00"/>
    <s v="SFGALVEE"/>
    <s v="SFGALVEE"/>
    <n v="19027"/>
    <s v="solange.galvez@consultor.wom.cl"/>
    <m/>
    <m/>
    <n v="54"/>
    <s v="Maria Fernanda Diaz"/>
    <x v="1"/>
    <s v="Diurno"/>
    <n v="1"/>
    <d v="2021-03-01T00:00:00"/>
    <n v="678"/>
    <m/>
    <d v="2019-11-01T00:00:00"/>
    <d v="2019-04-01T00:00:00"/>
    <s v="No"/>
    <s v="No"/>
  </r>
  <r>
    <s v="Holdtech"/>
    <x v="6"/>
    <s v="Televentas"/>
    <s v="La Serena"/>
    <s v="18495546"/>
    <s v="6"/>
    <s v="18495546-6"/>
    <s v="CAGOMEZT"/>
    <s v="CAMILA ANDREA GOMEZ TOLMO"/>
    <s v="CAMILA ANDREA"/>
    <s v="GOMEZ TOLMO "/>
    <x v="1"/>
    <x v="3"/>
    <s v="Traspaso"/>
    <s v="Televentas"/>
    <d v="2019-12-20T00:00:00"/>
    <m/>
    <m/>
    <m/>
    <m/>
    <m/>
    <d v="1993-11-30T00:00:00"/>
    <s v="WALTER PAOLO SANTANDER CAMPOS"/>
    <s v="13974946-4"/>
    <s v="FRANCISCO JAVIER SUAREZ VEGA"/>
    <d v="2019-06-24T00:00:00"/>
    <d v="2019-07-16T00:00:00"/>
    <m/>
    <d v="2019-07-17T00:00:00"/>
    <s v="CAGOMEZT"/>
    <s v="CAGOMEZT"/>
    <n v="19063"/>
    <s v="camila.gomez@consultor.wom.cl"/>
    <m/>
    <m/>
    <n v="61"/>
    <s v="Julia Arancibia"/>
    <x v="1"/>
    <s v="Diurno"/>
    <n v="1"/>
    <d v="2021-03-01T00:00:00"/>
    <n v="593"/>
    <d v="2019-11-11T00:00:00"/>
    <d v="2019-12-01T00:00:00"/>
    <d v="2019-07-01T00:00:00"/>
    <s v="No"/>
    <s v="No"/>
  </r>
  <r>
    <s v="Holdtech"/>
    <x v="6"/>
    <s v="Televentas"/>
    <s v="La Serena"/>
    <s v="14189406"/>
    <s v="4"/>
    <s v="14189406-4"/>
    <s v="PAACEITA"/>
    <s v="PAULA ANDREA ACEITUNO ACEITUNO"/>
    <s v="PAULA ANDREA"/>
    <s v="ACEITUNO ACEITUNO "/>
    <x v="1"/>
    <x v="3"/>
    <s v="Traspaso"/>
    <s v="Televentas"/>
    <d v="2019-12-20T00:00:00"/>
    <m/>
    <m/>
    <m/>
    <m/>
    <m/>
    <d v="1979-09-14T00:00:00"/>
    <s v="BARBARA ANDREA ROJAS DROGUETT"/>
    <s v="15909479-0"/>
    <s v="ULISES LA ROSA PEREZ"/>
    <d v="2019-06-24T00:00:00"/>
    <d v="2019-07-16T00:00:00"/>
    <m/>
    <d v="2019-07-17T00:00:00"/>
    <s v="PAACEITA"/>
    <s v="PAACEITA"/>
    <n v="19321"/>
    <s v="paula.aceituno@consultor.wom.cl"/>
    <m/>
    <m/>
    <n v="61"/>
    <s v="Julia Arancibia"/>
    <x v="1"/>
    <s v="Diurno"/>
    <n v="1"/>
    <d v="2021-03-01T00:00:00"/>
    <n v="593"/>
    <d v="2019-11-11T00:00:00"/>
    <d v="2019-12-01T00:00:00"/>
    <d v="2019-07-01T00:00:00"/>
    <s v="No"/>
    <s v="No"/>
  </r>
  <r>
    <s v="Holdtech"/>
    <x v="6"/>
    <s v="Televentas"/>
    <s v="La Serena"/>
    <s v="26778264"/>
    <s v="4"/>
    <s v="26778264-4"/>
    <s v="NIMARTIM"/>
    <s v="NELSON ISMAEL MARTINEZ MATA"/>
    <s v="NELSON ISMAEL"/>
    <s v="MARTINEZ MATA"/>
    <x v="1"/>
    <x v="3"/>
    <s v="Traspaso"/>
    <s v="Televentas"/>
    <d v="2019-11-08T00:00:00"/>
    <m/>
    <m/>
    <m/>
    <m/>
    <m/>
    <d v="1996-07-11T00:00:00"/>
    <s v="YURI MARLON SANTIAGO ANGULO SALDAÑA "/>
    <s v="26093203-9"/>
    <s v="YORMAN JOSE HERNANDEZ USECHE "/>
    <d v="2019-02-12T00:00:00"/>
    <d v="2019-03-04T00:00:00"/>
    <m/>
    <d v="2019-03-05T00:00:00"/>
    <s v="NIMARTIM"/>
    <s v="NIMARTIM"/>
    <n v="19282"/>
    <s v="nelson.martinez@consultor.wom.cl"/>
    <m/>
    <m/>
    <s v="10 RRSS"/>
    <s v="Gabriela Toro"/>
    <x v="1"/>
    <s v="Diurno"/>
    <n v="1"/>
    <d v="2021-03-01T00:00:00"/>
    <n v="727"/>
    <m/>
    <d v="2019-11-01T00:00:00"/>
    <d v="2019-03-01T00:00:00"/>
    <s v="No"/>
    <s v="Si"/>
  </r>
  <r>
    <m/>
    <x v="7"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</r>
  <r>
    <m/>
    <x v="7"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7">
  <r>
    <s v="Holdtech"/>
    <x v="0"/>
    <s v="Masivo"/>
    <s v="La Serena"/>
    <s v="19275207"/>
    <s v="8"/>
    <s v="19275207-8"/>
    <s v="BAMACHUB"/>
    <s v="BENJAMIN ALEXIS MACHUCA BECERRA"/>
    <s v="BENJAMIN ALEXIS"/>
    <s v="MACHUCA BECERRA"/>
    <x v="0"/>
    <x v="0"/>
    <m/>
    <m/>
    <m/>
    <m/>
    <m/>
    <m/>
    <m/>
    <m/>
    <d v="1996-08-16T00:00:00"/>
    <x v="0"/>
    <s v="15054416-5"/>
    <s v="FRANCISCO JAVIER SUAREZ VEGA"/>
    <d v="2017-07-20T00:00:00"/>
    <d v="2017-08-11T00:00:00"/>
    <s v="S"/>
    <d v="2017-08-01T00:00:00"/>
    <s v="BAMACHUB"/>
    <s v="BAMACHUB"/>
    <n v="19098"/>
    <s v="benjamin.machuca@consultor.wom.cl"/>
    <m/>
    <m/>
    <n v="5"/>
    <s v="Claudio Villafaña"/>
    <x v="0"/>
    <s v="Diurno"/>
    <s v=""/>
    <d v="2021-03-01T00:00:00"/>
    <n v="1308"/>
    <m/>
    <s v=""/>
    <d v="2017-08-01T00:00:00"/>
  </r>
  <r>
    <s v="Holdtech"/>
    <x v="0"/>
    <s v="Empresas"/>
    <s v="La Serena"/>
    <s v="15982846"/>
    <s v="8"/>
    <s v="15982846-8"/>
    <s v="VVHENRIC"/>
    <s v="VANESSA VERONICA HENRIQUEZ CASONE"/>
    <s v="VANESSA VERONICA"/>
    <s v="HENRIQUEZ CASONE"/>
    <x v="0"/>
    <x v="0"/>
    <m/>
    <m/>
    <m/>
    <m/>
    <m/>
    <m/>
    <m/>
    <m/>
    <d v="1985-08-03T00:00:00"/>
    <x v="1"/>
    <s v="18354359-8"/>
    <s v="FRANCISCO JAVIER SUAREZ VEGA"/>
    <d v="2017-09-25T00:00:00"/>
    <d v="2017-10-05T00:00:00"/>
    <s v="S"/>
    <d v="2018-03-09T00:00:00"/>
    <s v="VVHENRIC"/>
    <s v="VVHENRIC"/>
    <n v="19033"/>
    <s v="vanessa.henriquez@consultor.wom.cl"/>
    <m/>
    <m/>
    <n v="9"/>
    <s v="Daniela Gonzalez"/>
    <x v="1"/>
    <s v="Diurno"/>
    <n v="1"/>
    <d v="2021-03-01T00:00:00"/>
    <n v="1088"/>
    <m/>
    <s v=""/>
    <d v="2018-03-01T00:00:00"/>
  </r>
  <r>
    <s v="Holdtech"/>
    <x v="0"/>
    <s v="Empresas"/>
    <s v="La Serena"/>
    <s v="19041876"/>
    <s v="6"/>
    <s v="19041876-6"/>
    <s v="PHLOPEZC"/>
    <s v="PABLO HERNAN LOPEZ CONTRERAS"/>
    <s v="PABLO HERNAN"/>
    <s v="LOPEZ CONTRERAS"/>
    <x v="0"/>
    <x v="0"/>
    <m/>
    <m/>
    <m/>
    <m/>
    <m/>
    <m/>
    <m/>
    <m/>
    <d v="1995-09-19T00:00:00"/>
    <x v="2"/>
    <s v="15909479-0"/>
    <s v="ULISES LA ROSA PEREZ"/>
    <d v="2017-10-06T00:00:00"/>
    <d v="2017-10-27T00:00:00"/>
    <s v="S"/>
    <d v="2017-11-02T00:00:00"/>
    <s v="PHLOPEZC"/>
    <s v="PHLOPEZC"/>
    <n v="19132"/>
    <s v="pablo.lopez@consultor.wom.cl"/>
    <m/>
    <m/>
    <n v="10"/>
    <s v="Katterine Cuadra"/>
    <x v="0"/>
    <s v="Diurno"/>
    <s v=""/>
    <d v="2021-03-01T00:00:00"/>
    <n v="1215"/>
    <m/>
    <s v=""/>
    <d v="2017-11-01T00:00:00"/>
  </r>
  <r>
    <s v="Holdtech"/>
    <x v="0"/>
    <s v="Empresas"/>
    <s v="La Serena"/>
    <s v="17174997"/>
    <s v="2"/>
    <s v="17174997-2"/>
    <s v="EJMONARO"/>
    <s v="EDUARDO JAVIER MONARDEZ ORTIZ"/>
    <s v="EDUARDO JAVIER"/>
    <s v="MONARDEZ ORTIZ"/>
    <x v="0"/>
    <x v="0"/>
    <m/>
    <m/>
    <m/>
    <m/>
    <m/>
    <m/>
    <m/>
    <m/>
    <d v="1989-07-28T00:00:00"/>
    <x v="0"/>
    <s v="15054416-5"/>
    <s v="FRANCISCO JAVIER SUAREZ VEGA"/>
    <d v="2017-10-13T00:00:00"/>
    <d v="2017-11-06T00:00:00"/>
    <s v="S"/>
    <d v="2017-11-07T00:00:00"/>
    <s v="EJMONARO"/>
    <s v="EJMONARO"/>
    <n v="19004"/>
    <s v="eduardo.monardez@consultor.wom.cl"/>
    <m/>
    <m/>
    <n v="11"/>
    <s v="Daniela Gonzalez"/>
    <x v="0"/>
    <s v="Diurno"/>
    <s v=""/>
    <d v="2021-03-01T00:00:00"/>
    <n v="1210"/>
    <m/>
    <s v=""/>
    <d v="2017-11-01T00:00:00"/>
  </r>
  <r>
    <s v="Holdtech"/>
    <x v="0"/>
    <s v="Masivo"/>
    <s v="La Serena"/>
    <s v="12805395"/>
    <s v="6"/>
    <s v="12805395-6"/>
    <s v="PAFERNAT"/>
    <s v="PAOLA ANDREA FERNANDEZ TABILO"/>
    <s v="PAOLA ANDREA"/>
    <s v="FERNANDEZ TABILO"/>
    <x v="0"/>
    <x v="0"/>
    <m/>
    <m/>
    <m/>
    <m/>
    <m/>
    <m/>
    <m/>
    <m/>
    <d v="1974-12-21T00:00:00"/>
    <x v="3"/>
    <s v="18632202-9"/>
    <s v="FRANCISCO JAVIER SUAREZ VEGA"/>
    <d v="2017-11-08T00:00:00"/>
    <d v="2017-11-24T00:00:00"/>
    <s v="S"/>
    <d v="2017-11-28T00:00:00"/>
    <s v="PAFERNAT"/>
    <s v="PAFERNAT"/>
    <n v="19122"/>
    <s v="paola.fernandez@consultor.wom.cl"/>
    <m/>
    <m/>
    <n v="12"/>
    <s v="Julia Arancibia"/>
    <x v="1"/>
    <s v="Diurno"/>
    <n v="1"/>
    <d v="2021-03-01T00:00:00"/>
    <n v="1189"/>
    <d v="2020-12-07T00:00:00"/>
    <s v=""/>
    <d v="2017-11-01T00:00:00"/>
  </r>
  <r>
    <s v="Holdtech"/>
    <x v="0"/>
    <s v="Nocturno"/>
    <s v="La Serena"/>
    <s v="18318183"/>
    <s v="1"/>
    <s v="18318183-1"/>
    <s v="NAARAYAA"/>
    <s v="NICOL ALEXANDRA ARAYA ALQUINTA"/>
    <s v="NICOL ALEXANDRA"/>
    <s v="ARAYA ALQUINTA"/>
    <x v="0"/>
    <x v="0"/>
    <m/>
    <m/>
    <m/>
    <m/>
    <m/>
    <m/>
    <m/>
    <m/>
    <d v="1993-07-09T00:00:00"/>
    <x v="0"/>
    <s v="15054416-5"/>
    <s v="FRANCISCO JAVIER SUAREZ VEGA"/>
    <d v="2017-12-20T00:00:00"/>
    <d v="2017-12-11T00:00:00"/>
    <s v="S"/>
    <d v="2018-01-13T00:00:00"/>
    <s v="NAARAYAA"/>
    <s v="NAARAYAA"/>
    <n v="19183"/>
    <s v="nicol.araya@consultor.wom.cl"/>
    <m/>
    <m/>
    <n v="16"/>
    <s v="Julia Arancibia"/>
    <x v="1"/>
    <s v="Nocturno"/>
    <n v="1"/>
    <d v="2021-03-01T00:00:00"/>
    <n v="1143"/>
    <m/>
    <s v=""/>
    <d v="2018-01-01T00:00:00"/>
  </r>
  <r>
    <s v="Holdtech"/>
    <x v="0"/>
    <s v="Nocturno"/>
    <s v="La Serena"/>
    <s v="18217688"/>
    <s v="5"/>
    <s v="18217688-5"/>
    <s v="AIDIAZA"/>
    <s v="ARACELY IVONNE DIAZ ARACENA"/>
    <s v="ARACELY IVONNE"/>
    <s v="DIAZ ARACENA"/>
    <x v="0"/>
    <x v="0"/>
    <m/>
    <m/>
    <m/>
    <m/>
    <m/>
    <m/>
    <m/>
    <m/>
    <d v="1993-02-15T00:00:00"/>
    <x v="4"/>
    <s v="17016833-K"/>
    <s v="ULISES LA ROSA PEREZ"/>
    <d v="2018-04-09T00:00:00"/>
    <d v="2018-04-26T00:00:00"/>
    <s v="S"/>
    <d v="2018-05-01T00:00:00"/>
    <s v="AIDIAZA"/>
    <s v="AIDIAZA"/>
    <n v="19151"/>
    <s v="aracely.diaz@consultor.wom.cl"/>
    <m/>
    <m/>
    <n v="27"/>
    <s v="Julia Arancibia"/>
    <x v="1"/>
    <s v="Nocturno"/>
    <n v="1"/>
    <d v="2021-03-01T00:00:00"/>
    <n v="1035"/>
    <m/>
    <s v=""/>
    <d v="2018-05-01T00:00:00"/>
  </r>
  <r>
    <s v="Holdtech"/>
    <x v="0"/>
    <s v="Empresas"/>
    <s v="La Serena"/>
    <s v="18317017"/>
    <s v="1"/>
    <s v="18317017-1"/>
    <s v="FEOLIVAD"/>
    <s v="FELIPE EDGARDO OLIVARES DUBO"/>
    <s v="FELIPE EDGARDO"/>
    <s v="OLIVARES DUBO"/>
    <x v="0"/>
    <x v="0"/>
    <m/>
    <m/>
    <m/>
    <m/>
    <m/>
    <m/>
    <m/>
    <m/>
    <m/>
    <x v="5"/>
    <s v="14109923-K"/>
    <s v="WILLIAMS ENRIQUE DOMINGUEZ BARRADA"/>
    <d v="2018-04-26T00:00:00"/>
    <d v="2018-05-17T00:00:00"/>
    <s v="S"/>
    <d v="2018-05-19T00:00:00"/>
    <s v="FEOLIVAD"/>
    <s v="FEOLIVAD"/>
    <n v="19225"/>
    <s v="felipe.olivares@consultor.wom.cl"/>
    <m/>
    <m/>
    <n v="28"/>
    <s v="Merelyn Marin"/>
    <x v="1"/>
    <s v="Diurno"/>
    <n v="1"/>
    <d v="2021-03-01T00:00:00"/>
    <n v="1017"/>
    <m/>
    <s v=""/>
    <d v="2018-05-01T00:00:00"/>
  </r>
  <r>
    <s v="Holdtech"/>
    <x v="0"/>
    <s v="Empresas"/>
    <s v="La Serena"/>
    <s v="17879542"/>
    <s v="2"/>
    <s v="17879542-2"/>
    <s v="DVVERGAH"/>
    <s v="DANIELA VIVIANA VERGARA HERNANDEZ"/>
    <s v="DANIELA VIVIANA"/>
    <s v="VERGARA HERNANDEZ"/>
    <x v="0"/>
    <x v="0"/>
    <m/>
    <m/>
    <m/>
    <m/>
    <m/>
    <m/>
    <m/>
    <m/>
    <m/>
    <x v="6"/>
    <s v="16732649-8"/>
    <s v="ULISES LA ROSA PEREZ"/>
    <d v="2018-04-26T00:00:00"/>
    <d v="2018-05-17T00:00:00"/>
    <s v="S"/>
    <d v="2018-05-18T00:00:00"/>
    <s v="DVVERGAH"/>
    <s v="DVVERGAH"/>
    <n v="19214"/>
    <s v="daniela.vergara@consultor.wom.cl"/>
    <m/>
    <m/>
    <n v="28"/>
    <s v="Merelyn Marin"/>
    <x v="0"/>
    <s v="Diurno"/>
    <s v=""/>
    <d v="2021-03-01T00:00:00"/>
    <n v="1018"/>
    <m/>
    <s v=""/>
    <d v="2018-05-01T00:00:00"/>
  </r>
  <r>
    <s v="Holdtech"/>
    <x v="0"/>
    <s v="Nocturno"/>
    <s v="La Serena"/>
    <s v="17530464"/>
    <s v="9"/>
    <s v="17530464-9"/>
    <s v="APCARRES"/>
    <s v="ANGELICA PATRICIA CARRERA SILVA"/>
    <s v="ANGELICA PATRICIA"/>
    <s v="CARRERA SILVA"/>
    <x v="0"/>
    <x v="0"/>
    <m/>
    <m/>
    <m/>
    <m/>
    <m/>
    <m/>
    <m/>
    <m/>
    <m/>
    <x v="7"/>
    <s v="17902552-3"/>
    <s v="ULISES LA ROSA PEREZ"/>
    <d v="2018-04-26T00:00:00"/>
    <d v="2018-05-17T00:00:00"/>
    <s v="S"/>
    <d v="2018-05-18T00:00:00"/>
    <s v="APCARRES"/>
    <s v="APCARRES"/>
    <n v="19154"/>
    <s v="angelica.carrera@consultor.wom.cl"/>
    <m/>
    <m/>
    <n v="28"/>
    <s v="Merelyn Marin"/>
    <x v="1"/>
    <s v="Nocturno"/>
    <n v="1"/>
    <d v="2021-03-01T00:00:00"/>
    <n v="1018"/>
    <m/>
    <s v=""/>
    <d v="2018-05-01T00:00:00"/>
  </r>
  <r>
    <s v="Holdtech"/>
    <x v="0"/>
    <s v="Masivo"/>
    <s v="La Serena"/>
    <s v="16688677"/>
    <s v="5"/>
    <s v="16688677-5"/>
    <s v="CEDIAZM"/>
    <s v="CAROLINA ELIZABETH DIAZ MIRANDA"/>
    <s v="CAROLINA ELIZABETH"/>
    <s v="DIAZ MIRANDA"/>
    <x v="0"/>
    <x v="0"/>
    <m/>
    <m/>
    <m/>
    <m/>
    <m/>
    <m/>
    <m/>
    <m/>
    <d v="1988-04-08T00:00:00"/>
    <x v="5"/>
    <s v="14109923-K"/>
    <s v="WILLIAMS ENRIQUE DOMINGUEZ BARRADA"/>
    <d v="2018-05-09T00:00:00"/>
    <d v="2018-05-29T00:00:00"/>
    <s v="S"/>
    <d v="2018-06-01T00:00:00"/>
    <s v="CEDIAZM"/>
    <s v="CEDIAZM"/>
    <n v="19279"/>
    <s v="carolina.diaz.m@consultor.wom.cl"/>
    <m/>
    <m/>
    <n v="29"/>
    <s v="Julia Arancibia"/>
    <x v="1"/>
    <s v="Diurno"/>
    <n v="1"/>
    <d v="2021-03-01T00:00:00"/>
    <n v="1004"/>
    <m/>
    <s v=""/>
    <d v="2018-06-01T00:00:00"/>
  </r>
  <r>
    <s v="Holdtech"/>
    <x v="0"/>
    <s v="Masivo"/>
    <s v="La Serena"/>
    <s v="18687561"/>
    <s v="3"/>
    <s v="18687561-3"/>
    <s v="VAROJASR"/>
    <s v="VERONICA ANGELICA ROJAS ROJAS"/>
    <s v="VERONICA ANGELICA"/>
    <s v="ROJAS ROJAS"/>
    <x v="0"/>
    <x v="0"/>
    <m/>
    <m/>
    <m/>
    <m/>
    <m/>
    <m/>
    <m/>
    <m/>
    <d v="1993-11-13T00:00:00"/>
    <x v="0"/>
    <s v="15054416-5"/>
    <s v="FRANCISCO JAVIER SUAREZ VEGA"/>
    <d v="2017-06-04T00:00:00"/>
    <d v="2018-06-25T00:00:00"/>
    <m/>
    <d v="2018-06-27T00:00:00"/>
    <s v="VAROJASR"/>
    <s v="VAROJASR"/>
    <n v="19289"/>
    <s v="veronica.rojas@consultor.wom.cl"/>
    <m/>
    <m/>
    <n v="31"/>
    <s v="Gabriela Toro"/>
    <x v="1"/>
    <s v="Diurno"/>
    <n v="1"/>
    <d v="2021-03-01T00:00:00"/>
    <n v="978"/>
    <m/>
    <s v=""/>
    <d v="2018-06-01T00:00:00"/>
  </r>
  <r>
    <s v="Holdtech"/>
    <x v="0"/>
    <s v="Masivo"/>
    <s v="La Serena"/>
    <s v="19506039"/>
    <s v="8"/>
    <s v="19506039-8"/>
    <s v="CFIRARRB"/>
    <s v="CAMILA FRANCISCA IRARRAZABAL BRICEÑO"/>
    <s v="CAMILA FRANCISCA"/>
    <s v="IRARRAZABAL BRICEÑO"/>
    <x v="0"/>
    <x v="0"/>
    <m/>
    <m/>
    <m/>
    <m/>
    <m/>
    <m/>
    <m/>
    <m/>
    <d v="1997-02-03T00:00:00"/>
    <x v="8"/>
    <s v="13974946-4"/>
    <s v="FRANCISCO JAVIER SUAREZ VEGA"/>
    <d v="2018-06-28T00:00:00"/>
    <d v="2018-07-20T00:00:00"/>
    <s v="S"/>
    <d v="2018-07-24T00:00:00"/>
    <s v="CFIRARRB"/>
    <s v="CFIRARRB"/>
    <n v="19104"/>
    <s v="camila.irarrazabal@consultor.wom.cl"/>
    <m/>
    <m/>
    <n v="33"/>
    <s v="Rocío Silva"/>
    <x v="0"/>
    <s v="Diurno"/>
    <s v=""/>
    <d v="2021-03-01T00:00:00"/>
    <n v="951"/>
    <m/>
    <s v=""/>
    <d v="2018-07-01T00:00:00"/>
  </r>
  <r>
    <s v="Holdtech"/>
    <x v="0"/>
    <s v="Empresas"/>
    <s v="La Serena"/>
    <s v="16419823"/>
    <s v="5"/>
    <s v="16419823-5"/>
    <s v="CDESPEJG"/>
    <s v="CAROLINA DE LOS ANGELES ESPEJO GALLARDO"/>
    <s v="CAROLINA DE LOS ANGELES"/>
    <s v="ESPEJO GALLARDO"/>
    <x v="0"/>
    <x v="0"/>
    <m/>
    <m/>
    <m/>
    <m/>
    <m/>
    <m/>
    <m/>
    <m/>
    <d v="1985-12-28T00:00:00"/>
    <x v="5"/>
    <s v="14109923-K"/>
    <s v="WILLIAMS ENRIQUE DOMINGUEZ BARRADA"/>
    <d v="2018-07-30T00:00:00"/>
    <d v="2018-08-13T00:00:00"/>
    <s v="S"/>
    <d v="2018-08-14T00:00:00"/>
    <s v="CDESPEJG"/>
    <s v="CDESPEJG"/>
    <n v="19024"/>
    <s v="carolina.espejo@consultor.wom.cl"/>
    <m/>
    <m/>
    <n v="35"/>
    <s v="Merelyn Marin"/>
    <x v="0"/>
    <s v="Diurno"/>
    <s v=""/>
    <d v="2021-03-01T00:00:00"/>
    <n v="930"/>
    <d v="2018-09-28T00:00:00"/>
    <s v=""/>
    <d v="2018-08-01T00:00:00"/>
  </r>
  <r>
    <s v="Holdtech"/>
    <x v="0"/>
    <s v="Masivo"/>
    <s v="La Serena"/>
    <s v="17655938"/>
    <s v="1"/>
    <s v="17655938-1"/>
    <s v="GVVILCAV"/>
    <s v="GISHLAYNE VIOLENA VILCA VEGA"/>
    <s v="GISHLAYNE VIOLENA"/>
    <s v="VILCA VEGA"/>
    <x v="0"/>
    <x v="0"/>
    <m/>
    <m/>
    <m/>
    <m/>
    <m/>
    <m/>
    <m/>
    <m/>
    <d v="1991-04-26T00:00:00"/>
    <x v="7"/>
    <s v="17902552-3"/>
    <s v="ULISES LA ROSA PEREZ"/>
    <d v="2018-08-08T00:00:00"/>
    <d v="2018-08-29T00:00:00"/>
    <s v="S"/>
    <d v="2018-09-03T00:00:00"/>
    <s v="GVVILCAV"/>
    <s v="GVVILCAV"/>
    <n v="19170"/>
    <s v="gishlayne.vilca@consultor.wom.cl"/>
    <m/>
    <m/>
    <n v="36"/>
    <s v="Julia Arancibia"/>
    <x v="0"/>
    <s v="Diurno"/>
    <s v=""/>
    <d v="2021-03-01T00:00:00"/>
    <n v="910"/>
    <m/>
    <s v=""/>
    <d v="2018-09-01T00:00:00"/>
  </r>
  <r>
    <s v="Holdtech"/>
    <x v="0"/>
    <s v="Empresas"/>
    <s v="La Serena"/>
    <s v="18494092"/>
    <s v="2"/>
    <s v="18494092-2"/>
    <s v="VAAGUILM"/>
    <s v="VALENTINA ALEXANDRA AGUILERA MORALES"/>
    <s v="VALENTINA ALEXANDRA"/>
    <s v="AGUILERA MORALES"/>
    <x v="0"/>
    <x v="0"/>
    <m/>
    <m/>
    <m/>
    <m/>
    <m/>
    <m/>
    <m/>
    <m/>
    <d v="1993-05-12T00:00:00"/>
    <x v="2"/>
    <s v="15909479-0"/>
    <s v="ULISES LA ROSA PEREZ"/>
    <d v="2018-08-21T00:00:00"/>
    <d v="2018-09-10T00:00:00"/>
    <s v="S"/>
    <d v="2018-09-11T00:00:00"/>
    <s v="VAAGUILM"/>
    <s v="VAAGUILM"/>
    <n v="19194"/>
    <s v="valentina.aguilera@consultor.wom.cl"/>
    <m/>
    <m/>
    <n v="37"/>
    <s v="Merelyn Marin"/>
    <x v="0"/>
    <s v="Diurno"/>
    <s v=""/>
    <d v="2021-03-01T00:00:00"/>
    <n v="902"/>
    <m/>
    <s v=""/>
    <d v="2018-09-01T00:00:00"/>
  </r>
  <r>
    <s v="Holdtech"/>
    <x v="0"/>
    <s v="Masivo"/>
    <s v="La Serena"/>
    <s v="18277000"/>
    <s v="0"/>
    <s v="18277000-0"/>
    <s v="SGVERAS"/>
    <s v="SCARLET GIOVANNA VERA SILVA"/>
    <s v="SCARLET GIOVANNA"/>
    <s v="VERA SILVA"/>
    <x v="0"/>
    <x v="0"/>
    <m/>
    <m/>
    <m/>
    <m/>
    <m/>
    <m/>
    <m/>
    <m/>
    <d v="1992-08-15T00:00:00"/>
    <x v="1"/>
    <s v="18354359-8"/>
    <s v="FRANCISCO JAVIER SUAREZ VEGA"/>
    <d v="2018-10-08T00:00:00"/>
    <d v="2018-10-25T00:00:00"/>
    <m/>
    <d v="2018-10-26T00:00:00"/>
    <s v="SGVERAS"/>
    <s v="SGVERAS"/>
    <n v="19253"/>
    <s v="scarlet.vera@consultor.wom.cl"/>
    <m/>
    <m/>
    <n v="41"/>
    <s v="Merelyn Marin"/>
    <x v="0"/>
    <s v="Diurno"/>
    <s v=""/>
    <d v="2021-03-01T00:00:00"/>
    <n v="857"/>
    <m/>
    <s v=""/>
    <d v="2018-10-01T00:00:00"/>
  </r>
  <r>
    <s v="Holdtech"/>
    <x v="0"/>
    <s v="Recambio"/>
    <s v="La Serena"/>
    <s v="19257621"/>
    <s v="0"/>
    <s v="19257621-0"/>
    <s v="MABARRAA"/>
    <s v="MACARENA ALEJANDRA BARRAZA ABARCA"/>
    <s v="MACARENA ALEJANDRA"/>
    <s v="BARRAZA ABARCA"/>
    <x v="0"/>
    <x v="0"/>
    <m/>
    <m/>
    <m/>
    <m/>
    <m/>
    <m/>
    <m/>
    <m/>
    <d v="1996-05-25T00:00:00"/>
    <x v="0"/>
    <s v="15054416-5"/>
    <s v="FRANCISCO JAVIER SUAREZ VEGA"/>
    <d v="2018-11-22T00:00:00"/>
    <d v="2018-12-12T00:00:00"/>
    <m/>
    <d v="2018-12-14T00:00:00"/>
    <s v="MABARRAA"/>
    <s v="MABARRAA"/>
    <n v="19011"/>
    <s v="macarena.barraza@consultor.wom.cl"/>
    <m/>
    <m/>
    <n v="44"/>
    <s v="Yesenia Sepulveda"/>
    <x v="1"/>
    <s v="Diurno"/>
    <n v="1"/>
    <d v="2021-03-01T00:00:00"/>
    <n v="808"/>
    <m/>
    <s v=""/>
    <d v="2018-12-01T00:00:00"/>
  </r>
  <r>
    <s v="Holdtech"/>
    <x v="0"/>
    <s v="Masivo"/>
    <s v="La Serena"/>
    <s v="19351229"/>
    <s v="1"/>
    <s v="19351229-1"/>
    <s v="DAACUNAT"/>
    <s v="DEBORA ANDREA ACUÑA TAPIA"/>
    <s v="DEBORA ANDREA"/>
    <s v="ACUÑA TAPIA"/>
    <x v="0"/>
    <x v="0"/>
    <m/>
    <m/>
    <m/>
    <m/>
    <m/>
    <m/>
    <m/>
    <m/>
    <d v="1996-03-13T00:00:00"/>
    <x v="8"/>
    <s v="13974946-4"/>
    <s v="FRANCISCO JAVIER SUAREZ VEGA"/>
    <d v="2017-06-04T00:00:00"/>
    <d v="2018-06-25T00:00:00"/>
    <m/>
    <d v="2019-01-18T00:00:00"/>
    <s v="DAACUNAT"/>
    <s v="DAACUNAT"/>
    <n v="19006"/>
    <s v="debora.acuna@consultor.wom.cl"/>
    <m/>
    <m/>
    <n v="47"/>
    <s v="Gabriela Toro"/>
    <x v="1"/>
    <s v="Diurno"/>
    <n v="1"/>
    <d v="2021-03-01T00:00:00"/>
    <n v="773"/>
    <m/>
    <s v=""/>
    <d v="2019-01-01T00:00:00"/>
  </r>
  <r>
    <s v="Holdtech"/>
    <x v="0"/>
    <s v="Empresas"/>
    <s v="La Serena"/>
    <s v="18503711"/>
    <s v="8"/>
    <s v="18503711-8"/>
    <s v="FSCHANDC"/>
    <s v="FELIPE SEBASTIAN CHANDIA CASTRO"/>
    <s v="FELIPE SEBASTIAN"/>
    <s v="CHANDIA CASTRO"/>
    <x v="0"/>
    <x v="0"/>
    <m/>
    <m/>
    <m/>
    <m/>
    <m/>
    <m/>
    <m/>
    <m/>
    <d v="1994-07-13T00:00:00"/>
    <x v="9"/>
    <s v="18631932-K"/>
    <s v="WILLIAMS ENRIQUE DOMINGUEZ BARRADA"/>
    <d v="2019-01-10T00:00:00"/>
    <d v="2019-01-28T00:00:00"/>
    <m/>
    <d v="2019-02-01T00:00:00"/>
    <s v="FSCHANDC"/>
    <s v="FSCHANDC"/>
    <n v="19207"/>
    <s v="felipe.chandia@consultor.wom.cl"/>
    <m/>
    <m/>
    <n v="48"/>
    <s v="Julia Arancibia"/>
    <x v="0"/>
    <s v="Diurno"/>
    <s v=""/>
    <d v="2021-03-01T00:00:00"/>
    <n v="759"/>
    <m/>
    <s v=""/>
    <d v="2019-02-01T00:00:00"/>
  </r>
  <r>
    <s v="Holdtech"/>
    <x v="0"/>
    <s v="Masivo"/>
    <s v="La Serena"/>
    <s v="17979335"/>
    <s v="0"/>
    <s v="17979335-0"/>
    <s v="DCPIZARP"/>
    <s v="DANIELA CAROLINA PIZARRO PASTEN"/>
    <s v="DANIELA CAROLINA "/>
    <s v="PIZARRO PASTEN"/>
    <x v="0"/>
    <x v="0"/>
    <m/>
    <m/>
    <m/>
    <m/>
    <m/>
    <m/>
    <m/>
    <m/>
    <d v="1991-08-20T00:00:00"/>
    <x v="10"/>
    <s v="17762228-1"/>
    <s v="FRANCISCO JAVIER SUAREZ VEGA"/>
    <d v="2019-01-28T00:00:00"/>
    <d v="2019-02-11T00:00:00"/>
    <m/>
    <d v="2019-02-12T00:00:00"/>
    <s v="DCPIZARP"/>
    <s v="DCPIZARP"/>
    <n v="19202"/>
    <s v="daniela.pizarro@consultor.wom.cl"/>
    <m/>
    <m/>
    <n v="49"/>
    <s v="Yesenia Sepulveda"/>
    <x v="0"/>
    <s v="Diurno"/>
    <s v=""/>
    <d v="2021-03-01T00:00:00"/>
    <n v="748"/>
    <m/>
    <s v=""/>
    <d v="2019-02-01T00:00:00"/>
  </r>
  <r>
    <s v="Holdtech"/>
    <x v="0"/>
    <s v="Recambio"/>
    <s v="La Serena"/>
    <s v="13535502"/>
    <s v="K"/>
    <s v="13535502-K"/>
    <s v="JPVERAR"/>
    <s v="JUAN PABLO VERA ROBLES"/>
    <s v="JUAN PABLO"/>
    <s v="VERA ROBLES"/>
    <x v="0"/>
    <x v="0"/>
    <m/>
    <m/>
    <m/>
    <m/>
    <m/>
    <m/>
    <m/>
    <m/>
    <d v="1979-12-10T00:00:00"/>
    <x v="10"/>
    <s v="17762228-1"/>
    <s v="FRANCISCO JAVIER SUAREZ VEGA"/>
    <d v="2019-01-28T00:00:00"/>
    <d v="2019-02-11T00:00:00"/>
    <m/>
    <d v="2019-02-12T00:00:00"/>
    <s v="JPVERAR"/>
    <s v="JPVERAR"/>
    <n v="19249"/>
    <s v="juan.vera@consultor.wom.cl"/>
    <m/>
    <m/>
    <n v="49"/>
    <s v="Yesenia Sepulveda"/>
    <x v="1"/>
    <s v="Diurno"/>
    <n v="1"/>
    <d v="2021-03-01T00:00:00"/>
    <n v="748"/>
    <m/>
    <s v=""/>
    <d v="2019-02-01T00:00:00"/>
  </r>
  <r>
    <s v="Holdtech"/>
    <x v="0"/>
    <s v="Masivo"/>
    <s v="La Serena"/>
    <s v="15912311"/>
    <s v="1"/>
    <s v="15912311-1"/>
    <s v="CJVILLAG"/>
    <s v="CHRISTIAN JOSE VILLARROEL GARRIGA"/>
    <s v="CHRISTIAN JOSE "/>
    <s v="VILLARROEL GARRIGA"/>
    <x v="0"/>
    <x v="0"/>
    <m/>
    <m/>
    <m/>
    <m/>
    <m/>
    <m/>
    <m/>
    <m/>
    <d v="1984-07-08T00:00:00"/>
    <x v="7"/>
    <s v="17902552-3"/>
    <s v="ULISES LA ROSA PEREZ"/>
    <d v="2019-03-05T00:00:00"/>
    <d v="2019-03-26T00:00:00"/>
    <m/>
    <d v="2019-03-28T00:00:00"/>
    <s v="CJVILLAG"/>
    <s v="CJVILLAG"/>
    <n v="19259"/>
    <s v="christian.villarroel@consultor.wom.cl"/>
    <m/>
    <m/>
    <n v="52"/>
    <s v="Julia Arancibia"/>
    <x v="0"/>
    <s v="Diurno"/>
    <s v=""/>
    <d v="2021-03-01T00:00:00"/>
    <n v="704"/>
    <m/>
    <s v=""/>
    <d v="2019-03-01T00:00:00"/>
  </r>
  <r>
    <s v="Holdtech"/>
    <x v="0"/>
    <s v="Nocturno"/>
    <s v="La Serena"/>
    <s v="18003776"/>
    <s v="4"/>
    <s v="18003776-4"/>
    <s v="MAOCHOAY"/>
    <s v="MATIAS ALVARO OCHOA YAÑEZ"/>
    <s v="MATIAS ALVARO"/>
    <s v="OCHOA YAÑEZ"/>
    <x v="0"/>
    <x v="0"/>
    <m/>
    <m/>
    <m/>
    <m/>
    <m/>
    <m/>
    <m/>
    <m/>
    <d v="1992-07-19T00:00:00"/>
    <x v="3"/>
    <s v="18632202-9"/>
    <s v="FRANCISCO JAVIER SUAREZ VEGA"/>
    <d v="2019-03-18T00:00:00"/>
    <d v="2019-04-08T00:00:00"/>
    <m/>
    <d v="2019-04-13T00:00:00"/>
    <s v="MAOCHOAY"/>
    <s v="MAOCHOAY"/>
    <n v="19287"/>
    <s v="matias.ochoa@consultor.wom.cl"/>
    <m/>
    <m/>
    <n v="53"/>
    <s v="America Quinteros"/>
    <x v="1"/>
    <s v="Nocturno"/>
    <n v="1"/>
    <d v="2021-03-01T00:00:00"/>
    <n v="688"/>
    <m/>
    <s v=""/>
    <d v="2019-04-01T00:00:00"/>
  </r>
  <r>
    <s v="Holdtech"/>
    <x v="0"/>
    <s v="Nocturno"/>
    <s v="La Serena"/>
    <s v="12118521"/>
    <s v="0"/>
    <s v="12118521-0"/>
    <s v="DRSARRIC"/>
    <s v="DINA ROSA SARRIA CROOKER"/>
    <s v="DINA ROSA"/>
    <s v="SARRIA CROOKER"/>
    <x v="0"/>
    <x v="0"/>
    <m/>
    <m/>
    <m/>
    <m/>
    <m/>
    <m/>
    <m/>
    <m/>
    <d v="1970-11-11T00:00:00"/>
    <x v="2"/>
    <s v="15909479-0"/>
    <s v="ULISES LA ROSA PEREZ"/>
    <d v="2019-03-18T00:00:00"/>
    <d v="2019-04-08T00:00:00"/>
    <m/>
    <d v="2019-04-13T00:00:00"/>
    <s v="DRSARRIC"/>
    <s v="DRSARRIC"/>
    <n v="19336"/>
    <s v="dina.sarria@consultor.wom.cl"/>
    <m/>
    <m/>
    <n v="53"/>
    <s v="America Quinteros"/>
    <x v="1"/>
    <s v="Nocturno"/>
    <n v="1"/>
    <d v="2021-03-01T00:00:00"/>
    <n v="688"/>
    <m/>
    <s v=""/>
    <d v="2019-04-01T00:00:00"/>
  </r>
  <r>
    <s v="Holdtech"/>
    <x v="0"/>
    <s v="Masivo"/>
    <s v="La Serena"/>
    <s v="16349420"/>
    <s v="5"/>
    <s v="16349420-5"/>
    <s v="PAFARIAC"/>
    <s v="PIERA ALTAIRA FARIAS CUEVAS"/>
    <s v="PIERA ALTAIRA"/>
    <s v="FARIAS CUEVAS"/>
    <x v="0"/>
    <x v="0"/>
    <m/>
    <m/>
    <m/>
    <m/>
    <m/>
    <m/>
    <m/>
    <m/>
    <d v="1986-02-08T00:00:00"/>
    <x v="8"/>
    <s v="13974946-4"/>
    <s v="FRANCISCO JAVIER SUAREZ VEGA"/>
    <d v="2019-03-18T00:00:00"/>
    <d v="2019-04-08T00:00:00"/>
    <m/>
    <d v="2019-04-13T00:00:00"/>
    <s v="PAFARIAC"/>
    <s v="PAFARIAC"/>
    <n v="19230"/>
    <s v="piera.farias@consultor.wom.cl"/>
    <m/>
    <m/>
    <n v="53"/>
    <s v="America Quinteros"/>
    <x v="1"/>
    <s v="Diurno"/>
    <n v="1"/>
    <d v="2021-03-01T00:00:00"/>
    <n v="688"/>
    <m/>
    <s v=""/>
    <d v="2019-04-01T00:00:00"/>
  </r>
  <r>
    <s v="Holdtech"/>
    <x v="0"/>
    <s v="Datos"/>
    <s v="La Serena"/>
    <s v="18632164"/>
    <s v="2"/>
    <s v="18632164-2"/>
    <s v="CHVEGAC"/>
    <s v="CARLOS HUGO SEBASTIAN VEGA CUELLO"/>
    <s v="CARLOS HUGO SEBASTIAN"/>
    <s v="VEGA CUELLO"/>
    <x v="0"/>
    <x v="0"/>
    <m/>
    <m/>
    <m/>
    <m/>
    <m/>
    <m/>
    <m/>
    <m/>
    <d v="1993-10-25T00:00:00"/>
    <x v="10"/>
    <s v="17762228-1"/>
    <s v="FRANCISCO JAVIER SUAREZ VEGA"/>
    <d v="2019-03-27T00:00:00"/>
    <d v="2019-04-19T00:00:00"/>
    <m/>
    <d v="2019-04-23T00:00:00"/>
    <s v="CHVEGAC"/>
    <s v="CHVEGAC"/>
    <n v="19069"/>
    <s v="carlos.vega@consultor.wom.cl"/>
    <m/>
    <m/>
    <n v="54"/>
    <s v="Maria Fernanda Diaz"/>
    <x v="1"/>
    <s v="Diurno"/>
    <n v="1"/>
    <d v="2021-03-01T00:00:00"/>
    <n v="678"/>
    <m/>
    <s v=""/>
    <d v="2019-04-01T00:00:00"/>
  </r>
  <r>
    <s v="Holdtech"/>
    <x v="0"/>
    <s v="Empresas"/>
    <s v="La Serena"/>
    <s v="18709281"/>
    <s v="7"/>
    <s v="18709281-7"/>
    <s v="DFRODRIO"/>
    <s v="DANIELA FRANCISCA RODRIGUEZ OYARCE"/>
    <s v="DANIELA FRANCISCA"/>
    <s v="RODRIGUEZ OYARCE"/>
    <x v="0"/>
    <x v="0"/>
    <m/>
    <m/>
    <m/>
    <m/>
    <m/>
    <m/>
    <m/>
    <m/>
    <d v="1995-12-06T00:00:00"/>
    <x v="0"/>
    <s v="15054416-5"/>
    <s v="FRANCISCO JAVIER SUAREZ VEGA"/>
    <d v="2019-03-27T00:00:00"/>
    <d v="2019-04-19T00:00:00"/>
    <m/>
    <d v="2019-04-23T00:00:00"/>
    <s v="DFRODRIO"/>
    <s v="DFRODRIO"/>
    <n v="19032"/>
    <s v="daniela.rodriguez@consultor.wom.cl"/>
    <m/>
    <m/>
    <n v="54"/>
    <s v="Maria Fernanda Diaz"/>
    <x v="0"/>
    <s v="Diurno"/>
    <s v=""/>
    <d v="2021-03-01T00:00:00"/>
    <n v="678"/>
    <m/>
    <s v=""/>
    <d v="2019-04-01T00:00:00"/>
  </r>
  <r>
    <s v="Holdtech"/>
    <x v="0"/>
    <s v="Masivo"/>
    <s v="La Serena"/>
    <s v="18351894"/>
    <s v="1"/>
    <s v="18351894-1"/>
    <s v="PSOGALDB"/>
    <s v="PABLO SEBASTIAN OGALDE BOYD"/>
    <s v="PABLO SEBASTIAN"/>
    <s v="OGALDE BOYD"/>
    <x v="0"/>
    <x v="0"/>
    <m/>
    <m/>
    <m/>
    <m/>
    <m/>
    <m/>
    <m/>
    <m/>
    <d v="1992-11-09T00:00:00"/>
    <x v="5"/>
    <s v="14109923-K"/>
    <s v="WILLIAMS ENRIQUE DOMINGUEZ BARRADA"/>
    <d v="2019-03-27T00:00:00"/>
    <d v="2019-04-19T00:00:00"/>
    <m/>
    <d v="2019-04-23T00:00:00"/>
    <s v="PSOGALDB"/>
    <s v="PSOGALDB"/>
    <n v="19036"/>
    <s v="pablo.ogalde@consultor.wom.cl"/>
    <m/>
    <m/>
    <n v="54"/>
    <s v="Maria Fernanda Diaz"/>
    <x v="0"/>
    <s v="Diurno"/>
    <s v=""/>
    <d v="2021-03-01T00:00:00"/>
    <n v="678"/>
    <m/>
    <s v=""/>
    <d v="2019-04-01T00:00:00"/>
  </r>
  <r>
    <s v="Holdtech"/>
    <x v="0"/>
    <s v="Masivo"/>
    <s v="La Serena"/>
    <s v="20007397"/>
    <s v="5"/>
    <s v="20007397-5"/>
    <s v="BAPERALU"/>
    <s v="BENJAMIN ALEXANDER PERALTA URIBE"/>
    <s v="BENJAMIN ALEXANDER"/>
    <s v="PERALTA URIBE"/>
    <x v="0"/>
    <x v="0"/>
    <m/>
    <m/>
    <m/>
    <m/>
    <m/>
    <m/>
    <m/>
    <m/>
    <d v="1999-11-22T00:00:00"/>
    <x v="11"/>
    <s v="19505248-4"/>
    <s v="WILLIAMS ENRIQUE DOMINGUEZ BARRADA"/>
    <d v="2019-03-27T00:00:00"/>
    <d v="2019-04-19T00:00:00"/>
    <m/>
    <d v="2019-04-23T00:00:00"/>
    <s v="BAPERALU"/>
    <s v="BAPERALU"/>
    <n v="19244"/>
    <s v="benjamin.peralta@consultor.wom.cl"/>
    <m/>
    <m/>
    <n v="54"/>
    <s v="Maria Fernanda Diaz"/>
    <x v="0"/>
    <s v="Diurno"/>
    <s v=""/>
    <d v="2021-03-01T00:00:00"/>
    <n v="678"/>
    <d v="2020-12-01T00:00:00"/>
    <s v=""/>
    <d v="2019-04-01T00:00:00"/>
  </r>
  <r>
    <s v="Holdtech"/>
    <x v="0"/>
    <s v="Masivo"/>
    <s v="La Serena"/>
    <s v="19041575"/>
    <s v="9"/>
    <s v="19041575-9"/>
    <s v="KSROBLEL"/>
    <s v="KARLA STEFANIA ROBLEDO LAGOS"/>
    <s v="KARLA STEFANIA"/>
    <s v="ROBLEDO LAGOS "/>
    <x v="0"/>
    <x v="0"/>
    <m/>
    <m/>
    <m/>
    <m/>
    <m/>
    <m/>
    <m/>
    <m/>
    <d v="1995-08-26T00:00:00"/>
    <x v="7"/>
    <s v="17902552-3"/>
    <s v="ULISES LA ROSA PEREZ"/>
    <d v="2019-05-15T00:00:00"/>
    <d v="2019-06-05T00:00:00"/>
    <m/>
    <d v="2019-06-07T00:00:00"/>
    <s v="KSROBLEL"/>
    <s v="KSROBLEL"/>
    <n v="19085"/>
    <s v="karla.robledo@consultor.wom.cl"/>
    <m/>
    <m/>
    <n v="57"/>
    <s v="Maria Fernanda Diaz"/>
    <x v="0"/>
    <s v="Diurno"/>
    <s v=""/>
    <d v="2021-03-01T00:00:00"/>
    <n v="633"/>
    <m/>
    <s v=""/>
    <d v="2019-06-01T00:00:00"/>
  </r>
  <r>
    <s v="Holdtech"/>
    <x v="0"/>
    <s v="Masivo"/>
    <s v="La Serena"/>
    <s v="18531644"/>
    <s v="0"/>
    <s v="18531644-0"/>
    <s v="EICRISOC"/>
    <s v="EDUARDO IGNACIO CRISOSTOMO CRISOSTOMO"/>
    <s v="EDUARDO IGNACIO"/>
    <s v="CRISOSTOMO CRISOSTOMO "/>
    <x v="0"/>
    <x v="0"/>
    <m/>
    <m/>
    <m/>
    <m/>
    <m/>
    <m/>
    <m/>
    <m/>
    <d v="1993-09-13T00:00:00"/>
    <x v="12"/>
    <s v="16893047-K"/>
    <s v="FRANCISCO JAVIER SUAREZ VEGA"/>
    <d v="2019-05-15T00:00:00"/>
    <d v="2019-06-05T00:00:00"/>
    <m/>
    <d v="2019-06-07T00:00:00"/>
    <s v="EICRISOC"/>
    <s v="EICRISOC"/>
    <n v="19121"/>
    <s v="eduardo.crisostomo@consultor.wom.cl"/>
    <m/>
    <m/>
    <n v="57"/>
    <s v="Maria Fernanda Diaz"/>
    <x v="0"/>
    <s v="Diurno"/>
    <s v=""/>
    <d v="2021-03-01T00:00:00"/>
    <n v="633"/>
    <m/>
    <s v=""/>
    <d v="2019-06-01T00:00:00"/>
  </r>
  <r>
    <s v="Holdtech"/>
    <x v="0"/>
    <s v="Empresas"/>
    <s v="La Serena"/>
    <s v="17722006"/>
    <s v="K"/>
    <s v="17722006-K"/>
    <s v="CPDUBOC"/>
    <s v="CONSTANZA PALMIRA DUBO CUEVAS"/>
    <s v="CONSTANZA PALMIRA "/>
    <s v="DUBO CUEVAS"/>
    <x v="0"/>
    <x v="0"/>
    <m/>
    <m/>
    <m/>
    <m/>
    <m/>
    <m/>
    <m/>
    <m/>
    <d v="1990-12-28T00:00:00"/>
    <x v="7"/>
    <s v="17902552-3"/>
    <s v="ULISES LA ROSA PEREZ"/>
    <d v="2019-05-27T00:00:00"/>
    <d v="2019-06-14T00:00:00"/>
    <m/>
    <d v="2019-06-17T00:00:00"/>
    <s v="CPDUBOC"/>
    <s v="CPDUBOC"/>
    <n v="19118"/>
    <s v="constanza.dubo@consultor.wom.cl"/>
    <m/>
    <m/>
    <n v="58"/>
    <s v="Julia Arancibia"/>
    <x v="0"/>
    <s v="Diurno"/>
    <s v=""/>
    <d v="2021-03-01T00:00:00"/>
    <n v="623"/>
    <m/>
    <s v=""/>
    <d v="2019-06-01T00:00:00"/>
  </r>
  <r>
    <s v="Holdtech"/>
    <x v="0"/>
    <s v="Masivo"/>
    <s v="La Serena"/>
    <s v="19463464"/>
    <s v="1"/>
    <s v="19463464-1"/>
    <s v="DIALQUIA"/>
    <s v="DANIEL IGNACIO ALQUINTA ANGEL"/>
    <s v="DANIEL IGNACIO"/>
    <s v="ALQUINTA ANGEL"/>
    <x v="0"/>
    <x v="0"/>
    <m/>
    <m/>
    <m/>
    <m/>
    <m/>
    <m/>
    <m/>
    <m/>
    <d v="1997-06-09T00:00:00"/>
    <x v="6"/>
    <s v="16732649-8"/>
    <s v="ULISES LA ROSA PEREZ"/>
    <d v="2019-06-04T00:00:00"/>
    <d v="2019-06-24T00:00:00"/>
    <m/>
    <d v="2019-06-25T00:00:00"/>
    <s v="DIALQUIA"/>
    <s v="DIALQUIA"/>
    <n v="19084"/>
    <s v="daniel.alquinta@consultor.wom.cl"/>
    <m/>
    <m/>
    <n v="59"/>
    <s v="America Quinteros"/>
    <x v="1"/>
    <s v="Diurno"/>
    <n v="1"/>
    <d v="2021-03-01T00:00:00"/>
    <n v="615"/>
    <m/>
    <s v=""/>
    <d v="2019-06-01T00:00:00"/>
  </r>
  <r>
    <s v="Holdtech"/>
    <x v="0"/>
    <s v="Masivo"/>
    <s v="La Serena"/>
    <s v="19947657"/>
    <s v="2"/>
    <s v="19947657-2"/>
    <s v="DPALCAYB"/>
    <s v="DEVORA PATRICIA DEL CARMEN ALCAYAGA BURDILES"/>
    <s v="DEVORA PATRICIA DEL CARMEN"/>
    <s v="ALCAYAGA BURDILES"/>
    <x v="0"/>
    <x v="0"/>
    <m/>
    <m/>
    <m/>
    <m/>
    <m/>
    <m/>
    <m/>
    <m/>
    <d v="1998-05-05T00:00:00"/>
    <x v="2"/>
    <s v="15909479-0"/>
    <s v="ULISES LA ROSA PEREZ"/>
    <d v="2019-06-04T00:00:00"/>
    <d v="2019-06-24T00:00:00"/>
    <m/>
    <d v="2019-06-25T00:00:00"/>
    <s v="DPALCAYB"/>
    <s v="DPALCAYB"/>
    <n v="19075"/>
    <s v="devora.alcayaga@consultor.wom.cl"/>
    <m/>
    <m/>
    <n v="59"/>
    <s v="America Quinteros"/>
    <x v="1"/>
    <s v="Diurno"/>
    <n v="1"/>
    <d v="2021-03-01T00:00:00"/>
    <n v="615"/>
    <m/>
    <s v=""/>
    <d v="2019-06-01T00:00:00"/>
  </r>
  <r>
    <s v="Holdtech"/>
    <x v="0"/>
    <s v="Prepago"/>
    <s v="La Serena"/>
    <s v="14066598"/>
    <s v="3"/>
    <s v="14066598-3"/>
    <s v="RDARRIAA"/>
    <s v="ROXANA DE LAS NIEVES ARRIAGADA ALBORNOZ"/>
    <s v="ROXANA DE LAS NIEVES"/>
    <s v="ARRIAGADA ALBORNOZ"/>
    <x v="0"/>
    <x v="0"/>
    <m/>
    <m/>
    <m/>
    <m/>
    <m/>
    <m/>
    <m/>
    <m/>
    <d v="1981-05-05T00:00:00"/>
    <x v="8"/>
    <s v="13974946-4"/>
    <s v="FRANCISCO JAVIER SUAREZ VEGA"/>
    <d v="2019-06-12T00:00:00"/>
    <d v="2019-07-01T00:00:00"/>
    <m/>
    <d v="2019-07-04T00:00:00"/>
    <s v="RDARRIAA"/>
    <s v="RDARRIAA"/>
    <n v="19301"/>
    <s v="roxana.arriagada@consultor.wom.cl"/>
    <m/>
    <m/>
    <n v="60"/>
    <s v="Maria Fernanda Diaz"/>
    <x v="0"/>
    <s v="Diurno"/>
    <s v=""/>
    <d v="2021-03-01T00:00:00"/>
    <n v="606"/>
    <m/>
    <s v=""/>
    <d v="2019-07-01T00:00:00"/>
  </r>
  <r>
    <s v="Holdtech"/>
    <x v="0"/>
    <s v="Recambio"/>
    <s v="La Serena"/>
    <s v="18003422"/>
    <s v="6"/>
    <s v="18003422-6"/>
    <s v="VFAGUIRE"/>
    <s v="VALERIA FERNANDA AGUIRRE ESPEJO"/>
    <s v="VALERIA FERNANDA"/>
    <s v="AGUIRRE ESPEJO"/>
    <x v="0"/>
    <x v="0"/>
    <m/>
    <m/>
    <m/>
    <m/>
    <m/>
    <m/>
    <m/>
    <m/>
    <d v="1992-05-22T00:00:00"/>
    <x v="7"/>
    <s v="17902552-3"/>
    <s v="ULISES LA ROSA PEREZ"/>
    <d v="2019-06-12T00:00:00"/>
    <d v="2019-07-01T00:00:00"/>
    <m/>
    <d v="2019-07-04T00:00:00"/>
    <s v="VFAGUIRE"/>
    <s v="VFAGUIRE"/>
    <n v="19177"/>
    <s v="valeria.aguirre@consultor.wom.cl"/>
    <m/>
    <m/>
    <n v="60"/>
    <s v="Maria Fernanda Diaz"/>
    <x v="0"/>
    <s v="Diurno"/>
    <s v=""/>
    <d v="2021-03-01T00:00:00"/>
    <n v="606"/>
    <m/>
    <s v=""/>
    <d v="2019-07-01T00:00:00"/>
  </r>
  <r>
    <s v="Holdtech"/>
    <x v="0"/>
    <s v="Masivo"/>
    <s v="La Serena"/>
    <s v="19843058"/>
    <s v="7"/>
    <s v="19843058-7"/>
    <s v="FASANTIF"/>
    <s v="FRANCISCA ANDREA SANTIS FLORES"/>
    <s v="FRANCISCA ANDREA"/>
    <s v="SANTIS FLORES"/>
    <x v="0"/>
    <x v="0"/>
    <m/>
    <m/>
    <m/>
    <m/>
    <m/>
    <m/>
    <m/>
    <m/>
    <d v="1997-10-05T00:00:00"/>
    <x v="0"/>
    <s v="15054416-5"/>
    <s v="FRANCISCO JAVIER SUAREZ VEGA"/>
    <d v="2019-06-24T00:00:00"/>
    <d v="2019-07-16T00:00:00"/>
    <m/>
    <d v="2019-07-17T00:00:00"/>
    <s v="FASANTIF"/>
    <s v="FASANTIF"/>
    <n v="19150"/>
    <s v="francisca.santis@consultor.wom.cl"/>
    <m/>
    <m/>
    <n v="61"/>
    <s v="Julia Arancibia"/>
    <x v="0"/>
    <s v="Diurno"/>
    <s v=""/>
    <d v="2021-03-01T00:00:00"/>
    <n v="593"/>
    <m/>
    <s v=""/>
    <d v="2019-07-01T00:00:00"/>
  </r>
  <r>
    <s v="Holdtech"/>
    <x v="0"/>
    <s v="Empresas"/>
    <s v="La Serena"/>
    <s v="17453431"/>
    <s v="4"/>
    <s v="17453431-4"/>
    <s v="YAARAYAO"/>
    <s v="YOANY ALEJANDRO ARAYA OLIVARES"/>
    <s v="YOANY ALEJANDRO"/>
    <s v="ARAYA OLIVARES "/>
    <x v="0"/>
    <x v="0"/>
    <m/>
    <m/>
    <m/>
    <m/>
    <m/>
    <m/>
    <m/>
    <m/>
    <d v="1990-07-29T00:00:00"/>
    <x v="6"/>
    <s v="16732649-8"/>
    <s v="ULISES LA ROSA PEREZ"/>
    <d v="2019-06-24T00:00:00"/>
    <d v="2019-07-16T00:00:00"/>
    <m/>
    <d v="2019-07-17T00:00:00"/>
    <s v="YAARAYAO"/>
    <s v="YAARAYAO"/>
    <n v="19325"/>
    <s v="yoany.araya@consultor.wom.cl"/>
    <m/>
    <m/>
    <n v="61"/>
    <s v="Julia Arancibia"/>
    <x v="1"/>
    <s v="Diurno"/>
    <n v="1"/>
    <d v="2021-03-01T00:00:00"/>
    <n v="593"/>
    <m/>
    <s v=""/>
    <d v="2019-07-01T00:00:00"/>
  </r>
  <r>
    <s v="Holdtech"/>
    <x v="0"/>
    <s v="Empresas"/>
    <s v="La Serena"/>
    <s v="19559908"/>
    <s v="4"/>
    <s v="19559908-4"/>
    <s v="MCFLOREP"/>
    <s v="MICHELLE CONSTANZA FLORES PAVEZ"/>
    <s v="MICHELLE CONSTANZA"/>
    <s v="FLORES PAVEZ "/>
    <x v="0"/>
    <x v="0"/>
    <m/>
    <m/>
    <m/>
    <m/>
    <m/>
    <m/>
    <m/>
    <m/>
    <s v="04/04/1997"/>
    <x v="12"/>
    <s v="16893047-K"/>
    <s v="FRANCISCO JAVIER SUAREZ VEGA"/>
    <d v="2019-07-29T00:00:00"/>
    <d v="2019-08-20T00:00:00"/>
    <m/>
    <d v="2019-08-23T00:00:00"/>
    <s v="MCFLOREP"/>
    <s v="MCFLOREP"/>
    <n v="19346"/>
    <s v="michelle.flores@consultor.wom.cl"/>
    <m/>
    <m/>
    <n v="64"/>
    <s v="Maria Fernanda Diaz"/>
    <x v="1"/>
    <s v="Diurno"/>
    <n v="1"/>
    <d v="2021-03-01T00:00:00"/>
    <n v="556"/>
    <m/>
    <s v=""/>
    <d v="2019-08-01T00:00:00"/>
  </r>
  <r>
    <s v="Holdtech"/>
    <x v="0"/>
    <s v="Empresas"/>
    <s v="La Serena"/>
    <s v="17722000"/>
    <s v="0"/>
    <s v="17722000-0"/>
    <s v="LLFERNAG"/>
    <s v="LEONARDO LEANDRO FERNANDEZ GARCIA"/>
    <s v="LEONARDO LEANDRO"/>
    <s v="FERNANDEZ GARCIA "/>
    <x v="0"/>
    <x v="0"/>
    <m/>
    <m/>
    <m/>
    <m/>
    <m/>
    <m/>
    <m/>
    <m/>
    <s v="27/12/1990"/>
    <x v="2"/>
    <s v="15909479-0"/>
    <s v="ULISES LA ROSA PEREZ"/>
    <d v="2019-07-29T00:00:00"/>
    <d v="2019-08-20T00:00:00"/>
    <m/>
    <d v="2019-08-23T00:00:00"/>
    <s v="LLFERNAG"/>
    <s v="LLFERNAG"/>
    <n v="19349"/>
    <s v="leonardo.fernandez@consultor.wom.cl"/>
    <m/>
    <m/>
    <n v="64"/>
    <s v="Maria Fernanda Diaz"/>
    <x v="1"/>
    <s v="Diurno"/>
    <n v="1"/>
    <d v="2021-03-01T00:00:00"/>
    <n v="556"/>
    <m/>
    <s v=""/>
    <d v="2019-08-01T00:00:00"/>
  </r>
  <r>
    <s v="Holdtech"/>
    <x v="0"/>
    <s v="Prepago"/>
    <s v="La Serena"/>
    <s v="18709894"/>
    <s v="7"/>
    <s v="18709894-7"/>
    <s v="IOMORALO"/>
    <s v="IVANNA ORLANDA MORALES ORELLANA"/>
    <s v="IVANNA ORLANDA"/>
    <s v="MORALES ORELLANA "/>
    <x v="0"/>
    <x v="0"/>
    <m/>
    <m/>
    <m/>
    <m/>
    <m/>
    <m/>
    <m/>
    <m/>
    <s v="11/01/1994"/>
    <x v="2"/>
    <s v="15909479-0"/>
    <s v="ULISES LA ROSA PEREZ"/>
    <d v="2019-07-29T00:00:00"/>
    <d v="2019-08-20T00:00:00"/>
    <m/>
    <d v="2019-08-23T00:00:00"/>
    <s v="IOMORALO"/>
    <s v="IOMORALO"/>
    <n v="19309"/>
    <s v="ivanna.morales@consultor.wom.cl"/>
    <m/>
    <m/>
    <n v="64"/>
    <s v="Maria Fernanda Diaz"/>
    <x v="1"/>
    <s v="Diurno"/>
    <n v="1"/>
    <d v="2021-03-01T00:00:00"/>
    <n v="556"/>
    <m/>
    <s v=""/>
    <d v="2019-08-01T00:00:00"/>
  </r>
  <r>
    <s v="Holdtech"/>
    <x v="0"/>
    <s v="Empresas"/>
    <s v="La Serena"/>
    <s v="19256553"/>
    <s v="7"/>
    <s v="19256553-7"/>
    <s v="EMBARRAR"/>
    <s v="ERICK MATIAS BARRAZA ROJAS"/>
    <s v="ERICK MATIAS"/>
    <s v="BARRAZA ROJAS "/>
    <x v="0"/>
    <x v="0"/>
    <m/>
    <m/>
    <m/>
    <m/>
    <m/>
    <m/>
    <m/>
    <m/>
    <d v="1995-11-23T00:00:00"/>
    <x v="2"/>
    <s v="15909479-0"/>
    <s v="ULISES LA ROSA PEREZ"/>
    <d v="2019-08-12T00:00:00"/>
    <d v="2019-09-02T00:00:00"/>
    <m/>
    <d v="2019-09-03T00:00:00"/>
    <s v="EMBARRAR"/>
    <s v="EMBARRAR"/>
    <n v="19099"/>
    <s v="erick.barraza@consultor.wom.cl"/>
    <m/>
    <m/>
    <n v="65"/>
    <s v="America Quinteros"/>
    <x v="1"/>
    <s v="Diurno"/>
    <n v="1"/>
    <d v="2021-03-01T00:00:00"/>
    <n v="545"/>
    <m/>
    <s v=""/>
    <d v="2019-09-01T00:00:00"/>
  </r>
  <r>
    <s v="Holdtech"/>
    <x v="0"/>
    <s v="Empresas"/>
    <s v="La Serena"/>
    <s v="16705650"/>
    <s v="4"/>
    <s v="16705650-4"/>
    <s v="LKVERGAV"/>
    <s v="LESLIE KARINA VERGARA VERGARA"/>
    <s v="LESLIE KARINA"/>
    <s v="VERGARA VERGARA "/>
    <x v="0"/>
    <x v="0"/>
    <m/>
    <m/>
    <m/>
    <m/>
    <m/>
    <m/>
    <m/>
    <m/>
    <d v="1988-01-21T00:00:00"/>
    <x v="0"/>
    <s v="15054416-5"/>
    <s v="FRANCISCO JAVIER SUAREZ VEGA"/>
    <d v="2019-08-12T00:00:00"/>
    <d v="2019-09-02T00:00:00"/>
    <m/>
    <d v="2019-09-03T00:00:00"/>
    <s v="LKVERGAV"/>
    <s v="LKVERGAV"/>
    <n v="19360"/>
    <s v="leslie.vergara@consultor.wom.cl"/>
    <m/>
    <m/>
    <n v="65"/>
    <s v="America Quinteros"/>
    <x v="1"/>
    <s v="Diurno"/>
    <n v="1"/>
    <d v="2021-03-01T00:00:00"/>
    <n v="545"/>
    <m/>
    <s v=""/>
    <d v="2019-09-01T00:00:00"/>
  </r>
  <r>
    <s v="Holdtech"/>
    <x v="0"/>
    <s v="Empresas"/>
    <s v="La Serena"/>
    <s v="18136626"/>
    <s v="5"/>
    <s v="18136626-5"/>
    <s v="FIHIDALV"/>
    <s v="FRANCISCA IGNACIA HIDALGO VILLALON"/>
    <s v="FRANCISCA IGNACIA"/>
    <s v="HIDALGO VILLALON "/>
    <x v="0"/>
    <x v="0"/>
    <m/>
    <m/>
    <m/>
    <m/>
    <m/>
    <m/>
    <m/>
    <m/>
    <d v="1992-12-13T00:00:00"/>
    <x v="8"/>
    <s v="13974946-4"/>
    <s v="FRANCISCO JAVIER SUAREZ VEGA"/>
    <d v="2019-08-12T00:00:00"/>
    <d v="2019-09-02T00:00:00"/>
    <m/>
    <d v="2019-09-03T00:00:00"/>
    <s v="FIHIDALV"/>
    <s v="FIHIDALV"/>
    <n v="19362"/>
    <s v="francisca.hidalgo@consultor.wom.cl"/>
    <m/>
    <m/>
    <n v="65"/>
    <s v="America Quinteros"/>
    <x v="1"/>
    <s v="Diurno"/>
    <n v="1"/>
    <d v="2021-03-01T00:00:00"/>
    <n v="545"/>
    <m/>
    <s v=""/>
    <d v="2019-09-01T00:00:00"/>
  </r>
  <r>
    <s v="Holdtech"/>
    <x v="0"/>
    <s v="Masivo"/>
    <s v="La Serena"/>
    <s v="20006244"/>
    <s v="2"/>
    <s v="20006244-2"/>
    <s v="SAZAPATJ"/>
    <s v="SIAMMARA ARLINES ZAPATA JERALDO"/>
    <s v="SIAMMARA ARLINES"/>
    <s v="ZAPATA JERALDO"/>
    <x v="0"/>
    <x v="0"/>
    <m/>
    <m/>
    <m/>
    <m/>
    <m/>
    <m/>
    <m/>
    <m/>
    <s v="20/04/1999"/>
    <x v="0"/>
    <s v="15054416-5"/>
    <s v="FRANCISCO JAVIER SUAREZ VEGA"/>
    <d v="2019-08-21T00:00:00"/>
    <d v="2019-09-10T00:00:00"/>
    <m/>
    <d v="2019-09-12T00:00:00"/>
    <s v="SAZAPATJ"/>
    <s v="SAZAPATJ"/>
    <n v="19223"/>
    <s v="siammara.zapata@consultor.wom.cl"/>
    <m/>
    <m/>
    <n v="66"/>
    <s v="Catherine Barraza"/>
    <x v="0"/>
    <s v="Diurno"/>
    <s v=""/>
    <d v="2021-03-01T00:00:00"/>
    <n v="536"/>
    <m/>
    <s v=""/>
    <d v="2019-09-01T00:00:00"/>
  </r>
  <r>
    <s v="Holdtech"/>
    <x v="0"/>
    <s v="Empresas"/>
    <s v="La Serena"/>
    <s v="12939464"/>
    <s v="1"/>
    <s v="12939464-1"/>
    <s v="CATIRADG"/>
    <s v="CLAUDIA ANDREA TIRADO GALLEGUILLOS"/>
    <s v="CLAUDIA ANDREA"/>
    <s v="TIRADO GALLEGUILLOS "/>
    <x v="0"/>
    <x v="0"/>
    <m/>
    <m/>
    <m/>
    <m/>
    <m/>
    <m/>
    <m/>
    <m/>
    <s v="14/09/1976"/>
    <x v="8"/>
    <s v="13974946-4"/>
    <s v="FRANCISCO JAVIER SUAREZ VEGA"/>
    <d v="2019-10-02T00:00:00"/>
    <d v="2019-10-29T00:00:00"/>
    <m/>
    <d v="2019-10-30T00:00:00"/>
    <s v="CATIRADG"/>
    <s v="CATIRADG"/>
    <n v="19241"/>
    <s v="claudia.tirado@consultor.wom.cl"/>
    <m/>
    <m/>
    <n v="67"/>
    <s v="America Quinteros"/>
    <x v="1"/>
    <s v="Diurno"/>
    <n v="1"/>
    <d v="2021-03-01T00:00:00"/>
    <n v="488"/>
    <m/>
    <s v=""/>
    <d v="2019-10-01T00:00:00"/>
  </r>
  <r>
    <s v="Holdtech"/>
    <x v="0"/>
    <s v="Empresas"/>
    <s v="La Serena"/>
    <s v="17015554"/>
    <s v="8"/>
    <s v="17015554-8"/>
    <s v="JFZEPEDZ"/>
    <s v="JENIFFER FRANCESCA ZEPEDA ZARRICUETA"/>
    <s v="JENIFFER FRANCESCA"/>
    <s v="ZEPEDA ZARRICUETA "/>
    <x v="0"/>
    <x v="0"/>
    <m/>
    <m/>
    <m/>
    <m/>
    <m/>
    <m/>
    <m/>
    <m/>
    <s v="02/10/1988"/>
    <x v="6"/>
    <s v="16732649-8"/>
    <s v="ULISES LA ROSA PEREZ"/>
    <d v="2019-10-02T00:00:00"/>
    <d v="2019-10-29T00:00:00"/>
    <m/>
    <d v="2019-10-30T00:00:00"/>
    <s v="JFZEPEDZ"/>
    <s v="JFZEPEDZ"/>
    <n v="19034"/>
    <s v="jeniffer.zepeda@consultor.wom.cl"/>
    <m/>
    <m/>
    <n v="67"/>
    <s v="America Quinteros"/>
    <x v="1"/>
    <s v="Diurno"/>
    <n v="1"/>
    <d v="2021-03-01T00:00:00"/>
    <n v="488"/>
    <m/>
    <s v=""/>
    <d v="2019-10-01T00:00:00"/>
  </r>
  <r>
    <s v="Holdtech"/>
    <x v="0"/>
    <s v="Recambio"/>
    <s v="La Serena"/>
    <s v="19771411"/>
    <s v="5"/>
    <s v="19771411-5"/>
    <s v="DRCALDEC"/>
    <s v="DANA ROSA CALDERON CORTES"/>
    <s v="DANA ROSA"/>
    <s v="CALDERON CORTES "/>
    <x v="0"/>
    <x v="0"/>
    <m/>
    <m/>
    <m/>
    <m/>
    <m/>
    <m/>
    <m/>
    <m/>
    <s v="02/06/1998"/>
    <x v="5"/>
    <s v="14109923-K"/>
    <s v="WILLIAMS ENRIQUE DOMINGUEZ BARRADA"/>
    <d v="2019-10-02T00:00:00"/>
    <d v="2019-10-29T00:00:00"/>
    <m/>
    <d v="2019-10-30T00:00:00"/>
    <s v="DRCALDEC"/>
    <s v="DRCALDEC"/>
    <n v="19240"/>
    <s v="dana.calderon@consultor.wom.cl"/>
    <m/>
    <m/>
    <n v="67"/>
    <s v="America Quinteros"/>
    <x v="1"/>
    <s v="Diurno"/>
    <n v="1"/>
    <d v="2021-03-01T00:00:00"/>
    <n v="488"/>
    <m/>
    <s v=""/>
    <d v="2019-10-01T00:00:00"/>
  </r>
  <r>
    <s v="Holdtech"/>
    <x v="0"/>
    <s v="Recambio"/>
    <s v="La Serena"/>
    <s v="18364412"/>
    <s v="2"/>
    <s v="18364412-2"/>
    <s v="GFVASQUA"/>
    <s v="GUILLERMO FERNANDO VASQUEZ ACEVEDO"/>
    <s v="GUILLERMO FERNANDO"/>
    <s v="VASQUEZ ACEVEDO "/>
    <x v="0"/>
    <x v="0"/>
    <m/>
    <m/>
    <m/>
    <m/>
    <m/>
    <m/>
    <m/>
    <m/>
    <s v="16/12/1992"/>
    <x v="5"/>
    <s v="14109923-K"/>
    <s v="WILLIAMS ENRIQUE DOMINGUEZ BARRADA"/>
    <d v="2019-10-02T00:00:00"/>
    <d v="2019-10-29T00:00:00"/>
    <m/>
    <d v="2019-10-30T00:00:00"/>
    <s v="GFVASQUA"/>
    <s v="GFVASQUA"/>
    <n v="19089"/>
    <s v="guillermo.vasquez@consultor.wom.cl"/>
    <m/>
    <m/>
    <n v="67"/>
    <s v="America Quinteros"/>
    <x v="1"/>
    <s v="Diurno"/>
    <n v="1"/>
    <d v="2021-03-01T00:00:00"/>
    <n v="488"/>
    <m/>
    <s v=""/>
    <d v="2019-10-01T00:00:00"/>
  </r>
  <r>
    <s v="Holdtech"/>
    <x v="0"/>
    <s v="Nocturno"/>
    <s v="La Serena"/>
    <s v="17254372"/>
    <s v="3"/>
    <s v="17254372-3"/>
    <s v="CECANALG"/>
    <s v="CRISTOPHER EDUARDO CANALES GONZALEZ"/>
    <s v="CRISTOPHER EDUARDO"/>
    <s v="CANALES GONZALEZ "/>
    <x v="0"/>
    <x v="0"/>
    <m/>
    <m/>
    <m/>
    <m/>
    <m/>
    <m/>
    <m/>
    <m/>
    <s v="05-10-1989"/>
    <x v="10"/>
    <s v="17762228-1"/>
    <s v="FRANCISCO JAVIER SUAREZ VEGA"/>
    <d v="2019-11-19T00:00:00"/>
    <d v="2019-12-10T00:00:00"/>
    <m/>
    <d v="2019-12-12T00:00:00"/>
    <s v="CECANALG"/>
    <s v="CECANALG"/>
    <n v="19167"/>
    <s v="cristopher.canales@consultor.wom.cl"/>
    <m/>
    <m/>
    <n v="68"/>
    <s v="Yesenia Sepulveda"/>
    <x v="1"/>
    <s v="Nocturno"/>
    <n v="1"/>
    <d v="2021-03-01T00:00:00"/>
    <n v="445"/>
    <m/>
    <s v=""/>
    <d v="2019-12-01T00:00:00"/>
  </r>
  <r>
    <s v="Holdtech"/>
    <x v="0"/>
    <s v="Empresas"/>
    <s v="La Serena"/>
    <s v="19507277"/>
    <s v="9"/>
    <s v="19507277-9"/>
    <s v="CEPUJADM"/>
    <s v="CAROLINE ESTER PUJADO MILLAÑIR"/>
    <s v="CAROLINE ESTER"/>
    <s v="PUJADO MILLAÑIR "/>
    <x v="0"/>
    <x v="0"/>
    <m/>
    <m/>
    <m/>
    <m/>
    <m/>
    <m/>
    <m/>
    <m/>
    <d v="1997-09-12T00:00:00"/>
    <x v="2"/>
    <s v="15909479-0"/>
    <s v="ULISES LA ROSA PEREZ"/>
    <d v="2019-11-19T00:00:00"/>
    <d v="2019-12-10T00:00:00"/>
    <m/>
    <d v="2019-12-12T00:00:00"/>
    <s v="CEPUJADM"/>
    <s v="CEPUJADM"/>
    <n v="19072"/>
    <s v="caroline.pujado@consultor.wom.cl"/>
    <m/>
    <m/>
    <n v="68"/>
    <s v="Yesenia Sepulveda"/>
    <x v="1"/>
    <s v="Diurno"/>
    <n v="1"/>
    <d v="2021-03-01T00:00:00"/>
    <n v="445"/>
    <m/>
    <s v=""/>
    <d v="2019-12-01T00:00:00"/>
  </r>
  <r>
    <s v="Holdtech"/>
    <x v="0"/>
    <s v="Datos"/>
    <s v="La Serena"/>
    <s v="19042255"/>
    <s v="0"/>
    <s v="19042255-0"/>
    <s v="HSCORTEY"/>
    <s v="HAROLD SEGUNDO CORTES YAÑEZ"/>
    <s v="HAROLD SEGUNDO"/>
    <s v="CORTES YAÑEZ "/>
    <x v="0"/>
    <x v="0"/>
    <m/>
    <m/>
    <m/>
    <m/>
    <m/>
    <m/>
    <m/>
    <m/>
    <s v="02-12-1995"/>
    <x v="10"/>
    <s v="17762228-1"/>
    <s v="FRANCISCO JAVIER SUAREZ VEGA"/>
    <d v="2019-11-19T00:00:00"/>
    <d v="2019-12-10T00:00:00"/>
    <m/>
    <d v="2019-12-12T00:00:00"/>
    <s v="HSCORTEY"/>
    <s v="HSCORTEY"/>
    <n v="19140"/>
    <s v="harold.cortes@consultor.wom.cl"/>
    <m/>
    <m/>
    <n v="68"/>
    <s v="Yesenia Sepulveda"/>
    <x v="1"/>
    <s v="Diurno"/>
    <n v="1"/>
    <d v="2021-03-01T00:00:00"/>
    <n v="445"/>
    <m/>
    <s v=""/>
    <d v="2019-12-01T00:00:00"/>
  </r>
  <r>
    <s v="Holdtech"/>
    <x v="0"/>
    <s v="Empresas"/>
    <s v="La Serena"/>
    <s v="16791375"/>
    <s v="K"/>
    <s v="16791375-K"/>
    <s v="SDGOMEZR"/>
    <s v="SOLEDAD DEL PILAR GOMEZ ROJAS"/>
    <s v="SOLEDAD DEL PILAR"/>
    <s v="GOMEZ ROJAS "/>
    <x v="0"/>
    <x v="0"/>
    <m/>
    <m/>
    <m/>
    <m/>
    <m/>
    <m/>
    <m/>
    <m/>
    <s v="22-10-1987"/>
    <x v="4"/>
    <s v="17016833-K"/>
    <s v="ULISES LA ROSA PEREZ"/>
    <d v="2019-11-19T00:00:00"/>
    <d v="2019-12-10T00:00:00"/>
    <m/>
    <d v="2019-12-12T00:00:00"/>
    <s v="SDGOMEZR"/>
    <s v="SDGOMEZR"/>
    <n v="19161"/>
    <s v="soledad.gomez@consultor.wom.cl"/>
    <m/>
    <m/>
    <n v="68"/>
    <s v="Yesenia Sepulveda"/>
    <x v="0"/>
    <s v="Diurno"/>
    <s v=""/>
    <d v="2021-03-01T00:00:00"/>
    <n v="445"/>
    <m/>
    <s v=""/>
    <d v="2019-12-01T00:00:00"/>
  </r>
  <r>
    <s v="Holdtech"/>
    <x v="0"/>
    <s v="Empresas"/>
    <s v="La Serena"/>
    <s v="18852997"/>
    <s v="6"/>
    <s v="18852997-6"/>
    <s v="GAARANCV"/>
    <s v="GABRIELA ALEJANDRA ARANCIBIA VARGAS"/>
    <s v="GABRIELA ALEJANDRA"/>
    <s v="ARANCIBIA VARGAS "/>
    <x v="0"/>
    <x v="0"/>
    <m/>
    <m/>
    <m/>
    <m/>
    <m/>
    <m/>
    <m/>
    <m/>
    <s v="09/07/1994"/>
    <x v="6"/>
    <s v="16732649-8"/>
    <s v="ULISES LA ROSA PEREZ"/>
    <d v="2019-11-28T00:00:00"/>
    <d v="2019-12-19T00:00:00"/>
    <m/>
    <d v="2019-12-23T00:00:00"/>
    <s v="GAARANCV"/>
    <s v="GAARANCV"/>
    <n v="19313"/>
    <s v="gabriela.arancibia@consultor.wom.cl"/>
    <m/>
    <m/>
    <n v="69"/>
    <s v="Maria Fernanda Diaz"/>
    <x v="0"/>
    <s v="Diurno"/>
    <s v=""/>
    <d v="2021-03-01T00:00:00"/>
    <n v="434"/>
    <m/>
    <s v=""/>
    <d v="2019-12-01T00:00:00"/>
  </r>
  <r>
    <s v="Holdtech"/>
    <x v="0"/>
    <s v="Recambio"/>
    <s v="La Serena"/>
    <s v="15573834"/>
    <s v="0"/>
    <s v="15573834-0"/>
    <s v="SPCASTIV"/>
    <s v="STHEFANIE PAULINA CASTILLO VELASQUEZ"/>
    <s v="STHEFANIE PAULINA"/>
    <s v="CASTILLO VELASQUEZ "/>
    <x v="0"/>
    <x v="0"/>
    <m/>
    <m/>
    <m/>
    <m/>
    <m/>
    <m/>
    <m/>
    <m/>
    <s v="07/01/1985"/>
    <x v="10"/>
    <s v="17762228-1"/>
    <s v="FRANCISCO JAVIER SUAREZ VEGA"/>
    <d v="2019-11-28T00:00:00"/>
    <d v="2019-12-19T00:00:00"/>
    <m/>
    <d v="2019-12-23T00:00:00"/>
    <s v="SPCASTIV"/>
    <s v="SPCASTIV"/>
    <n v="19317"/>
    <s v="sthefanie.castillo@consultor.wom.cl"/>
    <m/>
    <m/>
    <n v="69"/>
    <s v="Maria Fernanda Diaz"/>
    <x v="1"/>
    <s v="Diurno"/>
    <n v="1"/>
    <d v="2021-03-01T00:00:00"/>
    <n v="434"/>
    <m/>
    <s v=""/>
    <d v="2019-12-01T00:00:00"/>
  </r>
  <r>
    <s v="Holdtech"/>
    <x v="0"/>
    <s v="Empresas"/>
    <s v="La Serena"/>
    <s v="19706293"/>
    <s v="2"/>
    <s v="19706293-2"/>
    <s v="JNGONZAM"/>
    <s v="JAVIER NICOLAS GONZALEZ MUÑOZ"/>
    <s v="JAVIER NICOLAS"/>
    <s v="GONZALEZ MUÑOZ "/>
    <x v="0"/>
    <x v="0"/>
    <m/>
    <m/>
    <m/>
    <m/>
    <m/>
    <m/>
    <m/>
    <m/>
    <s v="16/01/1998"/>
    <x v="10"/>
    <s v="17762228-1"/>
    <s v="FRANCISCO JAVIER SUAREZ VEGA"/>
    <d v="2019-11-28T00:00:00"/>
    <d v="2019-12-19T00:00:00"/>
    <m/>
    <d v="2019-12-23T00:00:00"/>
    <s v="JNGONZAM"/>
    <s v="JNGONZAM"/>
    <n v="19271"/>
    <s v="javier.gonzalez@consultor.wom.cl"/>
    <m/>
    <m/>
    <n v="69"/>
    <s v="Maria Fernanda Diaz"/>
    <x v="1"/>
    <s v="Diurno"/>
    <n v="1"/>
    <d v="2021-03-01T00:00:00"/>
    <n v="434"/>
    <m/>
    <s v=""/>
    <d v="2019-12-01T00:00:00"/>
  </r>
  <r>
    <s v="Holdtech"/>
    <x v="0"/>
    <s v="Empresas"/>
    <s v="La Serena"/>
    <s v="18178870"/>
    <s v="4"/>
    <s v="18178870-4"/>
    <s v="AYARAYAP"/>
    <s v="ANTONELA YOXZA ARAYA PASTEN"/>
    <s v="ANTONELA YOXZA"/>
    <s v="ARAYA PASTEN "/>
    <x v="0"/>
    <x v="0"/>
    <m/>
    <m/>
    <m/>
    <m/>
    <m/>
    <m/>
    <m/>
    <m/>
    <d v="1992-02-09T00:00:00"/>
    <x v="2"/>
    <s v="15909479-0"/>
    <s v="ULISES LA ROSA PEREZ"/>
    <d v="2019-12-09T00:00:00"/>
    <d v="2019-12-30T00:00:00"/>
    <m/>
    <d v="2020-01-07T00:00:00"/>
    <s v="AYARAYAP"/>
    <s v="AYARAYAP"/>
    <n v="19330"/>
    <s v="antonela.araya@consultor.wom.cl"/>
    <m/>
    <m/>
    <n v="70"/>
    <s v="America Quinteros"/>
    <x v="1"/>
    <s v="Diurno"/>
    <n v="1"/>
    <d v="2021-03-01T00:00:00"/>
    <n v="419"/>
    <m/>
    <s v=""/>
    <d v="2020-01-01T00:00:00"/>
  </r>
  <r>
    <s v="Holdtech"/>
    <x v="0"/>
    <s v="Nocturno"/>
    <s v="La Serena"/>
    <s v="16688737"/>
    <s v="2"/>
    <s v="16688737-2"/>
    <s v="LRLOPEZG"/>
    <s v="LUIS RODOLFO LOPEZ GOMEZ"/>
    <s v="LUIS RODOLFO"/>
    <s v="LOPEZ GOMEZ "/>
    <x v="0"/>
    <x v="0"/>
    <m/>
    <m/>
    <m/>
    <m/>
    <m/>
    <m/>
    <m/>
    <m/>
    <d v="1988-04-16T00:00:00"/>
    <x v="13"/>
    <s v="19207174-7"/>
    <s v="ULISES LA ROSA PEREZ"/>
    <d v="2019-12-09T00:00:00"/>
    <d v="2019-12-30T00:00:00"/>
    <m/>
    <d v="2020-01-07T00:00:00"/>
    <s v="LRLOPEZG"/>
    <s v="LRLOPEZG"/>
    <n v="19334"/>
    <s v="luis.lopez@consultor.wom.cl"/>
    <m/>
    <m/>
    <n v="70"/>
    <s v="America Quinteros"/>
    <x v="1"/>
    <s v="Nocturno"/>
    <n v="1"/>
    <d v="2021-03-01T00:00:00"/>
    <n v="419"/>
    <m/>
    <s v=""/>
    <d v="2020-01-01T00:00:00"/>
  </r>
  <r>
    <s v="Holdtech"/>
    <x v="0"/>
    <s v="Prepago"/>
    <s v="La Serena"/>
    <s v="18316230"/>
    <s v="6"/>
    <s v="18316230-6"/>
    <s v="JMCARVAF"/>
    <s v="JOAN MANUEL CARVAJAL FLORES"/>
    <s v="JOAN MANUEL"/>
    <s v="CARVAJAL FLORES "/>
    <x v="0"/>
    <x v="0"/>
    <m/>
    <m/>
    <m/>
    <m/>
    <m/>
    <m/>
    <m/>
    <m/>
    <s v="27/08/1992"/>
    <x v="4"/>
    <s v="17016833-K"/>
    <s v="ULISES LA ROSA PEREZ"/>
    <d v="2020-01-14T00:00:00"/>
    <d v="2020-02-04T00:00:00"/>
    <m/>
    <d v="2020-02-06T00:00:00"/>
    <s v="JMCARVAF"/>
    <s v="JMCARVAF"/>
    <n v="19345"/>
    <s v="joan.carvajal@consultor.wom.cl"/>
    <m/>
    <m/>
    <n v="72"/>
    <s v="America Quinteros"/>
    <x v="1"/>
    <s v="Diurno"/>
    <n v="1"/>
    <d v="2021-03-01T00:00:00"/>
    <n v="389"/>
    <m/>
    <s v=""/>
    <d v="2020-02-01T00:00:00"/>
  </r>
  <r>
    <s v="Holdtech"/>
    <x v="0"/>
    <s v="Recambio"/>
    <s v="La Serena"/>
    <s v="18493555"/>
    <s v="4"/>
    <s v="18493555-4"/>
    <s v="YDTORREP"/>
    <s v="YOMALY DANIELA TORRES PAREDES"/>
    <s v="YOMALY DANIELA"/>
    <s v="TORRES PAREDES "/>
    <x v="0"/>
    <x v="0"/>
    <m/>
    <m/>
    <m/>
    <m/>
    <m/>
    <m/>
    <m/>
    <m/>
    <s v="24/02/1993"/>
    <x v="5"/>
    <s v="14109923-K"/>
    <s v="WILLIAMS ENRIQUE DOMINGUEZ BARRADA"/>
    <d v="2020-01-14T00:00:00"/>
    <d v="2020-02-04T00:00:00"/>
    <m/>
    <d v="2020-02-06T00:00:00"/>
    <s v="YDTORREP"/>
    <s v="YDTORREP"/>
    <n v="19339"/>
    <s v="yomaly.torres@consultor.wom.cl"/>
    <m/>
    <m/>
    <n v="72"/>
    <s v="America Quinteros"/>
    <x v="0"/>
    <s v="Diurno"/>
    <s v=""/>
    <d v="2021-03-01T00:00:00"/>
    <n v="389"/>
    <m/>
    <s v=""/>
    <d v="2020-02-01T00:00:00"/>
  </r>
  <r>
    <s v="Holdtech"/>
    <x v="0"/>
    <s v="Empresas"/>
    <s v="La Serena"/>
    <s v="18003344"/>
    <s v="0"/>
    <s v="18003344-0"/>
    <s v="CCVILLAR"/>
    <s v="CAMILA CONSTANZA VILLALOBOS ROMERO"/>
    <s v="CAMILA CONSTANZA"/>
    <s v="VILLALOBOS ROMERO"/>
    <x v="0"/>
    <x v="0"/>
    <m/>
    <m/>
    <m/>
    <m/>
    <m/>
    <m/>
    <m/>
    <m/>
    <d v="1992-05-03T00:00:00"/>
    <x v="7"/>
    <s v="17902552-3"/>
    <s v="ULISES LA ROSA PEREZ"/>
    <d v="2020-03-18T00:00:00"/>
    <d v="2020-04-07T00:00:00"/>
    <m/>
    <d v="2020-04-09T00:00:00"/>
    <s v="CCVILLAR"/>
    <s v="CCVILLAR"/>
    <n v="19278"/>
    <s v="camila.villalobos@consultor.wom.cl"/>
    <m/>
    <m/>
    <n v="73"/>
    <s v="Leticia Cabrera"/>
    <x v="1"/>
    <s v="Diurno"/>
    <n v="1"/>
    <d v="2021-03-01T00:00:00"/>
    <n v="326"/>
    <m/>
    <s v=""/>
    <d v="2020-04-01T00:00:00"/>
  </r>
  <r>
    <s v="Holdtech"/>
    <x v="0"/>
    <s v="Recambio"/>
    <s v="La Serena"/>
    <s v="16213224"/>
    <s v="5"/>
    <s v="16213224-5"/>
    <s v="CJCORTEG"/>
    <s v="CONSTANZA JAVIERA CORTES GUEVARA"/>
    <s v="CONSTANZA JAVIERA"/>
    <s v="CORTES GUEVARA"/>
    <x v="0"/>
    <x v="0"/>
    <m/>
    <m/>
    <m/>
    <m/>
    <m/>
    <m/>
    <m/>
    <m/>
    <d v="1986-11-24T00:00:00"/>
    <x v="4"/>
    <s v="17016833-K"/>
    <s v="ULISES LA ROSA PEREZ"/>
    <d v="2020-03-18T00:00:00"/>
    <d v="2020-04-07T00:00:00"/>
    <m/>
    <d v="2020-04-09T00:00:00"/>
    <s v="CJCORTEG"/>
    <s v="CJCORTEG"/>
    <n v="19281"/>
    <s v="constanza.cortes@consultor.wom.cl"/>
    <m/>
    <m/>
    <n v="73"/>
    <s v="Leticia Cabrera"/>
    <x v="1"/>
    <s v="Diurno"/>
    <n v="1"/>
    <d v="2021-03-01T00:00:00"/>
    <n v="326"/>
    <m/>
    <s v=""/>
    <d v="2020-04-01T00:00:00"/>
  </r>
  <r>
    <s v="Holdtech"/>
    <x v="0"/>
    <s v="Masivo"/>
    <s v="La Serena"/>
    <s v="19257722"/>
    <s v="5"/>
    <s v="19257722-5"/>
    <s v="JDESTAYG"/>
    <s v="JOAN DOMINIQUE ESTAY GONZALEZ"/>
    <s v="JOAN DOMINIQUE"/>
    <s v="ESTAY GONZALEZ"/>
    <x v="0"/>
    <x v="0"/>
    <m/>
    <m/>
    <m/>
    <m/>
    <m/>
    <m/>
    <m/>
    <m/>
    <d v="1996-06-08T00:00:00"/>
    <x v="2"/>
    <s v="15909479-0"/>
    <s v="ULISES LA ROSA PEREZ"/>
    <d v="2020-03-18T00:00:00"/>
    <d v="2020-04-07T00:00:00"/>
    <m/>
    <d v="2020-04-09T00:00:00"/>
    <s v="JDESTAYG"/>
    <s v="JDESTAYG"/>
    <n v="19049"/>
    <s v="joan.estay@consultor.wom.cl"/>
    <m/>
    <m/>
    <n v="73"/>
    <s v="Leticia Cabrera"/>
    <x v="0"/>
    <s v="Diurno"/>
    <s v=""/>
    <d v="2021-03-01T00:00:00"/>
    <n v="326"/>
    <m/>
    <s v=""/>
    <d v="2020-04-01T00:00:00"/>
  </r>
  <r>
    <s v="Holdtech"/>
    <x v="0"/>
    <s v="Prepago"/>
    <s v="La Serena"/>
    <s v="19491902"/>
    <s v="6"/>
    <s v="19491902-6"/>
    <s v="MANDIAZD"/>
    <s v="MANUEL ANTONIO DIAZ DIAZ"/>
    <s v="MANUEL ANTONIO"/>
    <s v="DIAZ DIAZ"/>
    <x v="0"/>
    <x v="0"/>
    <m/>
    <m/>
    <m/>
    <m/>
    <m/>
    <m/>
    <m/>
    <m/>
    <d v="1996-10-15T00:00:00"/>
    <x v="8"/>
    <s v="13974946-4"/>
    <s v="FRANCISCO JAVIER SUAREZ VEGA"/>
    <d v="2020-03-18T00:00:00"/>
    <d v="2020-04-07T00:00:00"/>
    <m/>
    <d v="2020-04-09T00:00:00"/>
    <s v="MADIAZD"/>
    <s v="MANDIAZD"/>
    <n v="19343"/>
    <s v="manuel.diaz@consultor.wom.cl"/>
    <m/>
    <m/>
    <n v="73"/>
    <s v="Leticia Cabrera"/>
    <x v="1"/>
    <s v="Diurno"/>
    <n v="1"/>
    <d v="2021-03-01T00:00:00"/>
    <n v="326"/>
    <m/>
    <s v=""/>
    <d v="2020-04-01T00:00:00"/>
  </r>
  <r>
    <s v="Holdtech"/>
    <x v="0"/>
    <s v="Masivo"/>
    <s v="La Serena"/>
    <s v="19649817"/>
    <s v="6"/>
    <s v="19649817-6"/>
    <s v="BACORONR"/>
    <s v="BELEN ANAYS CORONA ROJAS"/>
    <s v="BELEN ANAYS"/>
    <s v="CORONA ROJAS"/>
    <x v="0"/>
    <x v="0"/>
    <m/>
    <m/>
    <m/>
    <m/>
    <m/>
    <m/>
    <m/>
    <m/>
    <d v="1998-05-03T00:00:00"/>
    <x v="8"/>
    <s v="13974946-4"/>
    <s v="FRANCISCO JAVIER SUAREZ VEGA"/>
    <d v="2020-03-18T00:00:00"/>
    <d v="2020-04-07T00:00:00"/>
    <m/>
    <d v="2020-04-09T00:00:00"/>
    <s v="BACORONR"/>
    <s v="BACORONR"/>
    <n v="19236"/>
    <s v="belen.corona@consultor.wom.cl"/>
    <m/>
    <m/>
    <n v="73"/>
    <s v="Leticia Cabrera"/>
    <x v="0"/>
    <s v="Diurno"/>
    <s v=""/>
    <d v="2021-03-01T00:00:00"/>
    <n v="326"/>
    <m/>
    <s v=""/>
    <d v="2020-04-01T00:00:00"/>
  </r>
  <r>
    <s v="Holdtech"/>
    <x v="0"/>
    <s v="Recambio"/>
    <s v="La Serena"/>
    <s v="18922809"/>
    <s v="0"/>
    <s v="18922809-0"/>
    <s v="YNMANRIH"/>
    <s v="YUBITZA NAYADET MANRIQUEZ HERNANDEZ"/>
    <s v="YUBITZA NAYADET"/>
    <s v="MANRIQUEZ HERNANDEZ"/>
    <x v="0"/>
    <x v="0"/>
    <m/>
    <m/>
    <m/>
    <m/>
    <m/>
    <m/>
    <m/>
    <m/>
    <d v="1994-11-04T00:00:00"/>
    <x v="2"/>
    <s v="15909479-0"/>
    <s v="ULISES LA ROSA PEREZ"/>
    <d v="2020-03-18T00:00:00"/>
    <d v="2020-04-07T00:00:00"/>
    <m/>
    <d v="2020-04-09T00:00:00"/>
    <s v="YNMANRIH"/>
    <s v="YNMANRIH"/>
    <n v="19291"/>
    <s v="yubitza.manriquez@consultor.wom.cl"/>
    <m/>
    <m/>
    <n v="73"/>
    <s v="Leticia Cabrera"/>
    <x v="0"/>
    <s v="Diurno"/>
    <s v=""/>
    <d v="2021-03-01T00:00:00"/>
    <n v="326"/>
    <m/>
    <s v=""/>
    <d v="2020-04-01T00:00:00"/>
  </r>
  <r>
    <s v="Holdtech"/>
    <x v="0"/>
    <s v="Empresas"/>
    <s v="La Serena"/>
    <s v="19660284"/>
    <s v="4"/>
    <s v="19660284-4"/>
    <s v="ADRAMOSR"/>
    <s v="ALEJANDRA DEL PILAR RAMOS RAMOS"/>
    <s v="ALEJANDRA DEL PILAR"/>
    <s v="RAMOS RAMOS "/>
    <x v="0"/>
    <x v="0"/>
    <m/>
    <m/>
    <m/>
    <m/>
    <m/>
    <m/>
    <m/>
    <m/>
    <d v="1997-06-06T00:00:00"/>
    <x v="2"/>
    <s v="15909479-0"/>
    <s v="ULISES LA ROSA PEREZ"/>
    <d v="2020-03-26T00:00:00"/>
    <d v="2020-04-09T00:00:00"/>
    <m/>
    <d v="2020-04-13T00:00:00"/>
    <s v="ADRAMOSR"/>
    <s v="ADRAMOSR"/>
    <n v="19304"/>
    <s v="alejandra.ramos@consultor.wom.cl"/>
    <n v="45"/>
    <m/>
    <n v="74"/>
    <s v="Maria Fernanda Diaz"/>
    <x v="1"/>
    <s v="Diurno"/>
    <n v="1"/>
    <d v="2021-03-01T00:00:00"/>
    <n v="322"/>
    <m/>
    <s v=""/>
    <d v="2020-04-01T00:00:00"/>
  </r>
  <r>
    <s v="Holdtech"/>
    <x v="0"/>
    <s v="Nocturno"/>
    <s v="La Serena"/>
    <s v="19041006"/>
    <s v="4"/>
    <s v="19041006-4"/>
    <s v="RAESPING"/>
    <s v="RODRIGO ANDRES ESPINOZA GAETE"/>
    <s v="RODRIGO ANDRES"/>
    <s v="ESPINOZA GAETE "/>
    <x v="0"/>
    <x v="0"/>
    <m/>
    <m/>
    <m/>
    <m/>
    <m/>
    <m/>
    <m/>
    <m/>
    <d v="1995-06-25T00:00:00"/>
    <x v="0"/>
    <s v="15054416-5"/>
    <s v="FRANCISCO JAVIER SUAREZ VEGA"/>
    <d v="2020-03-26T00:00:00"/>
    <d v="2020-04-09T00:00:00"/>
    <m/>
    <d v="2020-04-13T00:00:00"/>
    <s v="RAESPING"/>
    <s v="RAESPING"/>
    <n v="19331"/>
    <s v="rodrigo.espinoza.g@consultor.wom.cl"/>
    <n v="45"/>
    <m/>
    <n v="74"/>
    <s v="Maria Fernanda Diaz"/>
    <x v="1"/>
    <s v="Nocturno"/>
    <n v="1"/>
    <d v="2021-03-01T00:00:00"/>
    <n v="322"/>
    <m/>
    <s v=""/>
    <d v="2020-04-01T00:00:00"/>
  </r>
  <r>
    <s v="Holdtech"/>
    <x v="0"/>
    <s v="Recambio"/>
    <s v="La Serena"/>
    <s v="20059588"/>
    <s v="2"/>
    <s v="20059588-2"/>
    <s v="NPFILIDF"/>
    <s v="NORMA PIA FILIDEI FILIDEI"/>
    <s v="NORMA PIA"/>
    <s v="FILIDEI FILIDEI "/>
    <x v="0"/>
    <x v="0"/>
    <m/>
    <m/>
    <m/>
    <m/>
    <m/>
    <m/>
    <m/>
    <m/>
    <d v="1999-04-05T00:00:00"/>
    <x v="4"/>
    <s v="17016833-K"/>
    <s v="ULISES LA ROSA PEREZ"/>
    <d v="2020-03-26T00:00:00"/>
    <d v="2020-04-09T00:00:00"/>
    <m/>
    <d v="2020-04-13T00:00:00"/>
    <s v="NPFILIDF"/>
    <s v="NPFILIDF"/>
    <n v="19322"/>
    <s v="norma.filidei@consultor.wom.cl"/>
    <n v="45"/>
    <m/>
    <n v="74"/>
    <s v="Maria Fernanda Diaz"/>
    <x v="1"/>
    <s v="Diurno"/>
    <n v="1"/>
    <d v="2021-03-01T00:00:00"/>
    <n v="322"/>
    <m/>
    <s v=""/>
    <d v="2020-04-01T00:00:00"/>
  </r>
  <r>
    <s v="Holdtech"/>
    <x v="0"/>
    <s v="Empresas"/>
    <s v="La Serena"/>
    <s v="19349784"/>
    <s v="5"/>
    <s v="19349784-5"/>
    <s v="FABERCOC"/>
    <s v="FLORENCIA ALICIA BERCOVICH CONTRERAS"/>
    <s v="FLORENCIA ALICIA"/>
    <s v="BERCOVICH CONTRERAS"/>
    <x v="0"/>
    <x v="0"/>
    <m/>
    <m/>
    <m/>
    <m/>
    <m/>
    <m/>
    <m/>
    <m/>
    <d v="1996-12-15T00:00:00"/>
    <x v="7"/>
    <s v="17902552-3"/>
    <s v="ULISES LA ROSA PEREZ"/>
    <d v="2020-03-26T00:00:00"/>
    <d v="2020-04-09T00:00:00"/>
    <m/>
    <d v="2020-04-13T00:00:00"/>
    <s v="FABERCOC"/>
    <s v="FABERCOC"/>
    <n v="19344"/>
    <s v="florencia.bercovich@consultor.wom.cl"/>
    <n v="45"/>
    <m/>
    <n v="74"/>
    <s v="Maria Fernanda Diaz"/>
    <x v="1"/>
    <s v="Diurno"/>
    <n v="1"/>
    <d v="2021-03-01T00:00:00"/>
    <n v="322"/>
    <m/>
    <s v=""/>
    <d v="2020-04-01T00:00:00"/>
  </r>
  <r>
    <s v="Holdtech"/>
    <x v="0"/>
    <s v="Empresas"/>
    <s v="La Serena"/>
    <s v="18710134"/>
    <s v="4"/>
    <s v="18710134-4"/>
    <s v="CATOLEDV"/>
    <s v="CLAUDIO ANTONIO TOLEDO VEGA"/>
    <s v="CLAUDIO ANTONIO"/>
    <s v="TOLEDO VEGA "/>
    <x v="0"/>
    <x v="0"/>
    <m/>
    <m/>
    <m/>
    <m/>
    <m/>
    <m/>
    <m/>
    <m/>
    <d v="1994-02-08T00:00:00"/>
    <x v="10"/>
    <s v="17762228-1"/>
    <s v="FRANCISCO JAVIER SUAREZ VEGA"/>
    <d v="2020-04-13T00:00:00"/>
    <d v="2020-04-18T00:00:00"/>
    <m/>
    <d v="2020-04-20T00:00:00"/>
    <s v="CATOLEDV"/>
    <s v="CATOLEDV"/>
    <n v="19218"/>
    <s v="claudio.toledo@consultor.wom.cl"/>
    <m/>
    <m/>
    <n v="75"/>
    <s v="America Quinteros"/>
    <x v="1"/>
    <s v="Diurno"/>
    <n v="1"/>
    <d v="2021-03-01T00:00:00"/>
    <n v="315"/>
    <m/>
    <s v=""/>
    <d v="2020-04-01T00:00:00"/>
  </r>
  <r>
    <s v="Holdtech"/>
    <x v="0"/>
    <s v="Prepago"/>
    <s v="La Serena"/>
    <s v="16059601"/>
    <s v="5"/>
    <s v="16059601-5"/>
    <s v="EIAGUILC"/>
    <s v="EVA INDER AGUILERA CORTES"/>
    <s v="EVA INDER"/>
    <s v="AGUILERA CORTES "/>
    <x v="0"/>
    <x v="0"/>
    <m/>
    <m/>
    <m/>
    <m/>
    <m/>
    <m/>
    <m/>
    <m/>
    <d v="1985-03-24T00:00:00"/>
    <x v="14"/>
    <s v="17722969-5"/>
    <s v="ULISES LA ROSA PEREZ"/>
    <d v="2020-04-13T00:00:00"/>
    <d v="2020-04-18T00:00:00"/>
    <m/>
    <d v="2020-04-20T00:00:00"/>
    <s v="EIAGUILC"/>
    <s v="EIAGUILC"/>
    <n v="19276"/>
    <s v="eva.aguilera@consultor.wom.cl"/>
    <m/>
    <m/>
    <n v="75"/>
    <s v="America Quinteros"/>
    <x v="1"/>
    <s v="Diurno"/>
    <n v="1"/>
    <d v="2021-03-01T00:00:00"/>
    <n v="315"/>
    <m/>
    <s v=""/>
    <d v="2020-04-01T00:00:00"/>
  </r>
  <r>
    <s v="Holdtech"/>
    <x v="0"/>
    <s v="Recambio"/>
    <s v="La Serena"/>
    <s v="17847067"/>
    <s v="1"/>
    <s v="17847067-1"/>
    <s v="MIGONZAC"/>
    <s v="MARIA ISABEL GONZALEZ CONTRERAS"/>
    <s v="MARIA ISABEL"/>
    <s v="GONZALEZ CONTRERAS "/>
    <x v="0"/>
    <x v="0"/>
    <m/>
    <m/>
    <m/>
    <m/>
    <m/>
    <m/>
    <m/>
    <m/>
    <d v="1991-07-25T00:00:00"/>
    <x v="8"/>
    <s v="13974946-4"/>
    <s v="FRANCISCO JAVIER SUAREZ VEGA"/>
    <d v="2020-04-13T00:00:00"/>
    <d v="2020-04-18T00:00:00"/>
    <m/>
    <d v="2020-04-20T00:00:00"/>
    <s v="MIGONZAC"/>
    <s v="MIGONZAC"/>
    <n v="19188"/>
    <s v="maria.gonzalez.c@consultor.wom.cl"/>
    <m/>
    <m/>
    <n v="75"/>
    <s v="America Quinteros"/>
    <x v="1"/>
    <s v="Diurno"/>
    <n v="1"/>
    <d v="2021-03-01T00:00:00"/>
    <n v="315"/>
    <m/>
    <s v=""/>
    <d v="2020-04-01T00:00:00"/>
  </r>
  <r>
    <s v="Holdtech"/>
    <x v="0"/>
    <s v="Prepago"/>
    <s v="La Serena"/>
    <s v="17037245"/>
    <s v="K"/>
    <s v="17037245-K"/>
    <s v="AEHERREG"/>
    <s v="ANYELA EDITH HERRERA GONZALEZ"/>
    <s v="ANYELA EDITH"/>
    <s v="HERRERA GONZALEZ "/>
    <x v="0"/>
    <x v="0"/>
    <m/>
    <m/>
    <m/>
    <m/>
    <m/>
    <m/>
    <m/>
    <m/>
    <d v="1989-07-09T00:00:00"/>
    <x v="0"/>
    <s v="15054416-5"/>
    <s v="FRANCISCO JAVIER SUAREZ VEGA"/>
    <d v="2020-06-30T00:00:00"/>
    <d v="2020-07-10T00:00:00"/>
    <m/>
    <d v="2020-07-13T00:00:00"/>
    <s v="AEHERREG"/>
    <s v="AEHERREG"/>
    <n v="19178"/>
    <s v="anyela.herrera@consultor.wom.cl"/>
    <m/>
    <m/>
    <n v="76"/>
    <s v="America Quinteros"/>
    <x v="0"/>
    <s v="Diurno"/>
    <s v=""/>
    <d v="2021-03-01T00:00:00"/>
    <n v="231"/>
    <m/>
    <s v=""/>
    <d v="2020-07-01T00:00:00"/>
  </r>
  <r>
    <s v="Holdtech"/>
    <x v="0"/>
    <s v="Masivo"/>
    <s v="La Serena"/>
    <s v="18002382"/>
    <s v="8"/>
    <s v="18002382-8"/>
    <s v="EFOLAVEP"/>
    <s v="EDUARDO FELIPE OLAVE POBLETE"/>
    <s v="EDUARDO FELIPE"/>
    <s v="OLAVE POBLETE "/>
    <x v="0"/>
    <x v="0"/>
    <m/>
    <m/>
    <m/>
    <m/>
    <m/>
    <m/>
    <m/>
    <m/>
    <d v="1991-11-17T00:00:00"/>
    <x v="4"/>
    <s v="17016833-K"/>
    <s v="ULISES LA ROSA PEREZ"/>
    <d v="2020-06-30T00:00:00"/>
    <d v="2020-07-10T00:00:00"/>
    <m/>
    <d v="2020-07-13T00:00:00"/>
    <s v="EFOLAVEP"/>
    <s v="EFOLAVEP"/>
    <n v="19191"/>
    <s v="eduardo.olave@consultor.wom.cl"/>
    <m/>
    <m/>
    <n v="76"/>
    <s v="America Quinteros"/>
    <x v="1"/>
    <s v="Diurno"/>
    <n v="1"/>
    <d v="2021-03-01T00:00:00"/>
    <n v="231"/>
    <m/>
    <s v=""/>
    <d v="2020-07-01T00:00:00"/>
  </r>
  <r>
    <s v="Holdtech"/>
    <x v="0"/>
    <s v="Prepago"/>
    <s v="La Serena"/>
    <s v="15842681"/>
    <s v="1"/>
    <s v="15842681-1"/>
    <s v="SALARAB"/>
    <s v="SERGIO ANDRES LARA BASCUÑAN"/>
    <s v="SERGIO ANDRES"/>
    <s v="LARA BASCUÑAN "/>
    <x v="0"/>
    <x v="0"/>
    <m/>
    <m/>
    <m/>
    <m/>
    <m/>
    <m/>
    <m/>
    <m/>
    <d v="1984-10-29T00:00:00"/>
    <x v="5"/>
    <s v="14109923-K"/>
    <s v="WILLIAMS ENRIQUE DOMINGUEZ BARRADA"/>
    <d v="2020-06-30T00:00:00"/>
    <d v="2020-07-10T00:00:00"/>
    <m/>
    <d v="2020-07-13T00:00:00"/>
    <s v="SALARAB"/>
    <s v="SALARAB"/>
    <n v="19068"/>
    <s v="sergio.lara@consultor.wom.cl"/>
    <m/>
    <m/>
    <n v="76"/>
    <s v="America Quinteros"/>
    <x v="1"/>
    <s v="Diurno"/>
    <n v="1"/>
    <d v="2021-03-01T00:00:00"/>
    <n v="231"/>
    <m/>
    <s v=""/>
    <d v="2020-07-01T00:00:00"/>
  </r>
  <r>
    <s v="Holdtech"/>
    <x v="0"/>
    <s v="Masivo"/>
    <s v="La Serena"/>
    <s v="17722021"/>
    <s v="3"/>
    <s v="17722021-3"/>
    <s v="SETABILR"/>
    <s v="SEBASTIAN ELIAS TABILO ROJAS"/>
    <s v="SEBASTIAN ELIAS"/>
    <s v="TABILO ROJAS "/>
    <x v="0"/>
    <x v="0"/>
    <m/>
    <m/>
    <m/>
    <m/>
    <m/>
    <m/>
    <m/>
    <m/>
    <d v="1990-12-21T00:00:00"/>
    <x v="0"/>
    <s v="15054416-5"/>
    <s v="FRANCISCO JAVIER SUAREZ VEGA"/>
    <d v="2020-06-30T00:00:00"/>
    <d v="2020-07-10T00:00:00"/>
    <m/>
    <d v="2020-07-13T00:00:00"/>
    <s v="SETABILR"/>
    <s v="SETABILR"/>
    <n v="19256"/>
    <s v="sebastian.tabilo@consultor.wom.cl"/>
    <m/>
    <m/>
    <n v="76"/>
    <s v="America Quinteros"/>
    <x v="0"/>
    <s v="Diurno"/>
    <s v=""/>
    <d v="2021-03-01T00:00:00"/>
    <n v="231"/>
    <m/>
    <s v=""/>
    <d v="2020-07-01T00:00:00"/>
  </r>
  <r>
    <s v="Holdtech"/>
    <x v="0"/>
    <s v="Recambio"/>
    <s v="La Serena"/>
    <s v="18575043"/>
    <s v="4"/>
    <s v="18575043-4"/>
    <s v="PBHIDALN"/>
    <s v="PATRICIA BEATRIZ HIDALGO NUÑEZ"/>
    <s v="PATRICIA BEATRIZ"/>
    <s v="HIDALGO NUÑEZ "/>
    <x v="0"/>
    <x v="0"/>
    <m/>
    <m/>
    <m/>
    <m/>
    <m/>
    <m/>
    <m/>
    <m/>
    <d v="1994-02-08T00:00:00"/>
    <x v="15"/>
    <s v="26728535-7"/>
    <s v="FRANCISCO JAVIER SUAREZ VEGA"/>
    <d v="2020-07-13T00:00:00"/>
    <d v="2020-07-24T00:00:00"/>
    <m/>
    <d v="2020-07-27T00:00:00"/>
    <s v="PBHIDALN"/>
    <s v="PBHIDALN"/>
    <n v="19219"/>
    <s v="patricia.hidalgo@consultor.wom.cl"/>
    <m/>
    <m/>
    <n v="78"/>
    <s v="Maria Fernanda Diaz"/>
    <x v="1"/>
    <s v="Diurno"/>
    <n v="1"/>
    <d v="2021-03-01T00:00:00"/>
    <n v="217"/>
    <m/>
    <s v=""/>
    <d v="2020-07-01T00:00:00"/>
  </r>
  <r>
    <s v="Holdtech"/>
    <x v="0"/>
    <s v="Masivo"/>
    <s v="La Serena"/>
    <s v="20977505"/>
    <s v="0"/>
    <s v="20977505-0"/>
    <s v="SGREYESV"/>
    <s v="STEFFANO GONZALO ANDRES REYES VERA"/>
    <s v="STEFFANO GONZALO ANDRES"/>
    <s v="REYES VERA "/>
    <x v="0"/>
    <x v="0"/>
    <m/>
    <m/>
    <m/>
    <m/>
    <m/>
    <m/>
    <m/>
    <m/>
    <d v="1995-07-20T00:00:00"/>
    <x v="4"/>
    <s v="17016833-K"/>
    <s v="ULISES LA ROSA PEREZ"/>
    <d v="2020-07-13T00:00:00"/>
    <d v="2020-07-24T00:00:00"/>
    <m/>
    <d v="2020-07-27T00:00:00"/>
    <s v="SGREYESV"/>
    <s v="SGREYESV"/>
    <n v="19116"/>
    <s v="steffano.reyes@consultor.wom.cl"/>
    <m/>
    <m/>
    <n v="78"/>
    <s v="Maria Fernanda Diaz"/>
    <x v="0"/>
    <s v="Diurno"/>
    <s v=""/>
    <d v="2021-03-01T00:00:00"/>
    <n v="217"/>
    <m/>
    <s v=""/>
    <d v="2020-07-01T00:00:00"/>
  </r>
  <r>
    <s v="Holdtech"/>
    <x v="0"/>
    <s v="Masivo"/>
    <s v="La Serena"/>
    <s v="18747705"/>
    <s v="0"/>
    <s v="18747705-0"/>
    <s v="AOZAMORM"/>
    <s v="ALEJANDRO ORLANDO ZAMORA MAUREIRA"/>
    <s v="ALEJANDRO ORLANDO"/>
    <s v="ZAMORA MAUREIRA "/>
    <x v="0"/>
    <x v="0"/>
    <m/>
    <m/>
    <m/>
    <m/>
    <m/>
    <m/>
    <m/>
    <m/>
    <d v="1994-01-24T00:00:00"/>
    <x v="12"/>
    <s v="16893047-K"/>
    <s v="FRANCISCO JAVIER SUAREZ VEGA"/>
    <d v="2020-07-20T00:00:00"/>
    <d v="2020-07-30T00:00:00"/>
    <m/>
    <d v="2020-07-31T00:00:00"/>
    <s v="AOZAMORM"/>
    <s v="AOZAMORM"/>
    <n v="19403"/>
    <s v="alejandro.zamora@consultor.wom.cl"/>
    <m/>
    <m/>
    <n v="79"/>
    <s v="America Quinteros"/>
    <x v="1"/>
    <s v="Diurno"/>
    <n v="1"/>
    <d v="2021-03-01T00:00:00"/>
    <n v="213"/>
    <m/>
    <s v=""/>
    <d v="2020-07-01T00:00:00"/>
  </r>
  <r>
    <s v="Holdtech"/>
    <x v="0"/>
    <s v="Masivo"/>
    <s v="La Serena"/>
    <s v="18889451"/>
    <s v="8"/>
    <s v="18889451-8"/>
    <s v="CIGUERRI"/>
    <s v="CAMILA IGNACIA GUERRA IZQUIERDO"/>
    <s v="CAMILA IGNACIA"/>
    <s v="GUERRA IZQUIERDO "/>
    <x v="0"/>
    <x v="0"/>
    <m/>
    <m/>
    <m/>
    <m/>
    <m/>
    <m/>
    <m/>
    <m/>
    <d v="1994-06-27T00:00:00"/>
    <x v="12"/>
    <s v="16893047-K"/>
    <s v="FRANCISCO JAVIER SUAREZ VEGA"/>
    <d v="2020-07-20T00:00:00"/>
    <d v="2020-07-30T00:00:00"/>
    <m/>
    <d v="2020-07-31T00:00:00"/>
    <s v="CIGUERRI"/>
    <s v="CIGUERRI"/>
    <n v="19079"/>
    <s v="camila.guerra@consultor.wom.cl"/>
    <m/>
    <m/>
    <n v="79"/>
    <s v="America Quinteros"/>
    <x v="0"/>
    <s v="Diurno"/>
    <s v=""/>
    <d v="2021-03-01T00:00:00"/>
    <n v="213"/>
    <m/>
    <s v=""/>
    <d v="2020-07-01T00:00:00"/>
  </r>
  <r>
    <s v="Holdtech"/>
    <x v="0"/>
    <s v="Masivo"/>
    <s v="La Serena"/>
    <s v="19952170"/>
    <s v="5"/>
    <s v="19952170-5"/>
    <s v="FACONTRA"/>
    <s v="FRANCISCO ADAN CONTRERAS ARAYA"/>
    <s v="FRANCISCO ADAN"/>
    <s v="CONTRERAS ARAYA "/>
    <x v="0"/>
    <x v="0"/>
    <m/>
    <m/>
    <m/>
    <m/>
    <m/>
    <m/>
    <m/>
    <m/>
    <d v="1998-12-22T00:00:00"/>
    <x v="12"/>
    <s v="16893047-K"/>
    <s v="FRANCISCO JAVIER SUAREZ VEGA"/>
    <d v="2020-07-20T00:00:00"/>
    <d v="2020-07-30T00:00:00"/>
    <m/>
    <d v="2020-07-31T00:00:00"/>
    <s v="FACONTRA"/>
    <s v="FACONTRA"/>
    <n v="19401"/>
    <s v="francisco.contreras@consultor.wom.cl"/>
    <m/>
    <m/>
    <n v="79"/>
    <s v="America Quinteros"/>
    <x v="1"/>
    <s v="Diurno"/>
    <n v="1"/>
    <d v="2021-03-01T00:00:00"/>
    <n v="213"/>
    <m/>
    <s v=""/>
    <d v="2020-07-01T00:00:00"/>
  </r>
  <r>
    <s v="Holdtech"/>
    <x v="0"/>
    <s v="Datos"/>
    <s v="La Serena"/>
    <s v="19056684"/>
    <s v="6"/>
    <s v="19056684-6"/>
    <s v="FJMONTEG"/>
    <s v="FRANCISCO JAVIER ANDRES MONTERO GUERRERO"/>
    <s v="FRANCISCO JAVIER ANDRES"/>
    <s v="MONTERO GUERRERO "/>
    <x v="0"/>
    <x v="0"/>
    <m/>
    <m/>
    <m/>
    <m/>
    <m/>
    <m/>
    <m/>
    <m/>
    <d v="1995-06-13T00:00:00"/>
    <x v="12"/>
    <s v="16893047-K"/>
    <s v="FRANCISCO JAVIER SUAREZ VEGA"/>
    <d v="2020-07-20T00:00:00"/>
    <d v="2020-07-30T00:00:00"/>
    <m/>
    <d v="2020-07-31T00:00:00"/>
    <s v="FJMONTEG"/>
    <s v="FJMONTEG"/>
    <n v="19297"/>
    <s v="francisco.montero.g@consultor.wom.cl"/>
    <m/>
    <m/>
    <n v="79"/>
    <s v="America Quinteros"/>
    <x v="1"/>
    <s v="Diurno"/>
    <n v="1"/>
    <d v="2021-03-01T00:00:00"/>
    <n v="213"/>
    <m/>
    <s v=""/>
    <d v="2020-07-01T00:00:00"/>
  </r>
  <r>
    <s v="Holdtech"/>
    <x v="0"/>
    <s v="Masivo"/>
    <s v="La Serena"/>
    <s v="17624755"/>
    <s v="K"/>
    <s v="17624755-K"/>
    <s v="MFGILD"/>
    <s v="MANUEL FERNANDO GIL DEL PINO"/>
    <s v="MANUEL FERNANDO"/>
    <s v="GIL DEL PINO "/>
    <x v="0"/>
    <x v="0"/>
    <m/>
    <m/>
    <m/>
    <m/>
    <m/>
    <m/>
    <m/>
    <m/>
    <d v="1990-07-13T00:00:00"/>
    <x v="12"/>
    <s v="16893047-K"/>
    <s v="FRANCISCO JAVIER SUAREZ VEGA"/>
    <d v="2020-07-20T00:00:00"/>
    <d v="2020-07-30T00:00:00"/>
    <m/>
    <d v="2020-07-31T00:00:00"/>
    <s v="MFGILD"/>
    <s v="MFGILD"/>
    <n v="19393"/>
    <s v="manuel.gil@consultor.wom.cl"/>
    <m/>
    <m/>
    <n v="79"/>
    <s v="America Quinteros"/>
    <x v="0"/>
    <s v="Diurno"/>
    <s v=""/>
    <d v="2021-03-01T00:00:00"/>
    <n v="213"/>
    <m/>
    <s v=""/>
    <d v="2020-07-01T00:00:00"/>
  </r>
  <r>
    <s v="Holdtech"/>
    <x v="0"/>
    <s v="Masivo"/>
    <s v="La Serena"/>
    <s v="18014641"/>
    <s v="5"/>
    <s v="18014641-5"/>
    <s v="RSMIRANO"/>
    <s v="ROLANDO SEBASTIAN MIRANDA OLGUIN"/>
    <s v="ROLANDO SEBASTIAN"/>
    <s v="MIRANDA OLGUIN "/>
    <x v="0"/>
    <x v="0"/>
    <m/>
    <m/>
    <m/>
    <m/>
    <m/>
    <m/>
    <m/>
    <m/>
    <d v="1992-05-03T00:00:00"/>
    <x v="0"/>
    <s v="15054416-5"/>
    <s v="FRANCISCO JAVIER SUAREZ VEGA"/>
    <d v="2020-07-20T00:00:00"/>
    <d v="2020-07-30T00:00:00"/>
    <m/>
    <d v="2020-07-31T00:00:00"/>
    <s v="RSMIRANO"/>
    <s v="RSMIRANO"/>
    <n v="19408"/>
    <s v="rolando.miranda@consultor.wom.cl"/>
    <m/>
    <m/>
    <n v="79"/>
    <s v="America Quinteros"/>
    <x v="0"/>
    <s v="Diurno"/>
    <s v=""/>
    <d v="2021-03-01T00:00:00"/>
    <n v="213"/>
    <m/>
    <s v=""/>
    <d v="2020-07-01T00:00:00"/>
  </r>
  <r>
    <s v="Holdtech"/>
    <x v="0"/>
    <s v="Masivo"/>
    <s v="La Serena"/>
    <s v="19584688"/>
    <s v="K"/>
    <s v="19584688-K"/>
    <s v="SFPUELN"/>
    <s v="SOFIA FERNANDA PUEL NUÑEZ"/>
    <s v="SOFIA FERNANDA"/>
    <s v="PUEL NUÑEZ "/>
    <x v="0"/>
    <x v="0"/>
    <m/>
    <m/>
    <m/>
    <m/>
    <m/>
    <m/>
    <m/>
    <m/>
    <d v="1997-03-27T00:00:00"/>
    <x v="12"/>
    <s v="16893047-K"/>
    <s v="FRANCISCO JAVIER SUAREZ VEGA"/>
    <d v="2020-07-20T00:00:00"/>
    <d v="2020-07-30T00:00:00"/>
    <m/>
    <d v="2020-07-31T00:00:00"/>
    <s v="SFPUELN"/>
    <s v="SFPUELN"/>
    <n v="19402"/>
    <s v="sofia.puel@consultor.wom.cl"/>
    <m/>
    <m/>
    <n v="79"/>
    <s v="America Quinteros"/>
    <x v="1"/>
    <s v="Diurno"/>
    <n v="1"/>
    <d v="2021-03-01T00:00:00"/>
    <n v="213"/>
    <m/>
    <s v=""/>
    <d v="2020-07-01T00:00:00"/>
  </r>
  <r>
    <s v="Holdtech"/>
    <x v="0"/>
    <s v="Recambio"/>
    <s v="La Serena"/>
    <s v="18495185"/>
    <s v="1"/>
    <s v="18495185-1"/>
    <s v="TAROJASO"/>
    <s v="TERESA ALEJANDRA ROJAS OLIVARES"/>
    <s v="TERESA ALEJANDRA"/>
    <s v="ROJAS OLIVARES "/>
    <x v="0"/>
    <x v="0"/>
    <m/>
    <m/>
    <m/>
    <m/>
    <m/>
    <m/>
    <m/>
    <m/>
    <d v="1993-10-03T00:00:00"/>
    <x v="12"/>
    <s v="16893047-K"/>
    <s v="FRANCISCO JAVIER SUAREZ VEGA"/>
    <d v="2020-07-20T00:00:00"/>
    <d v="2020-07-30T00:00:00"/>
    <m/>
    <d v="2020-07-31T00:00:00"/>
    <s v="TAROJASO"/>
    <s v="TAROJASO"/>
    <n v="19239"/>
    <s v="teresa.rojas@consultor.wom.cl"/>
    <m/>
    <m/>
    <n v="79"/>
    <s v="America Quinteros"/>
    <x v="0"/>
    <s v="Diurno"/>
    <s v=""/>
    <d v="2021-03-01T00:00:00"/>
    <n v="213"/>
    <m/>
    <s v=""/>
    <d v="2020-07-01T00:00:00"/>
  </r>
  <r>
    <s v="Holdtech"/>
    <x v="0"/>
    <s v="Empresas"/>
    <s v="La Serena"/>
    <s v="18375163"/>
    <s v="8"/>
    <s v="18375163-8"/>
    <s v="HLALFARM"/>
    <s v="HECTOR LUIS ALFARO MERCADO"/>
    <s v="HECTOR LUIS"/>
    <s v="ALFARO MERCADO "/>
    <x v="0"/>
    <x v="0"/>
    <m/>
    <m/>
    <m/>
    <m/>
    <m/>
    <m/>
    <m/>
    <m/>
    <d v="1993-04-20T00:00:00"/>
    <x v="10"/>
    <s v="17762228-1"/>
    <s v="FRANCISCO JAVIER SUAREZ VEGA"/>
    <d v="2020-07-20T00:00:00"/>
    <d v="2020-07-30T00:00:00"/>
    <m/>
    <d v="2020-07-31T00:00:00"/>
    <s v="HLALFARM"/>
    <s v="HLALFARM"/>
    <n v="19328"/>
    <s v="hector.alfaro.m@consultor.wom.cl"/>
    <m/>
    <m/>
    <n v="79"/>
    <s v="America Quinteros"/>
    <x v="1"/>
    <s v="Diurno"/>
    <n v="1"/>
    <d v="2021-03-01T00:00:00"/>
    <n v="213"/>
    <m/>
    <s v=""/>
    <d v="2020-07-01T00:00:00"/>
  </r>
  <r>
    <s v="Holdtech"/>
    <x v="0"/>
    <s v="Masivo"/>
    <s v="La Serena"/>
    <s v="18494552"/>
    <s v="5"/>
    <s v="18494552-5"/>
    <s v="CETORREV"/>
    <s v="CARLOS EDUARDO TORRES VEGA"/>
    <s v="CARLOS EDUARDO"/>
    <s v="TORRES VEGA "/>
    <x v="0"/>
    <x v="0"/>
    <m/>
    <m/>
    <m/>
    <m/>
    <m/>
    <m/>
    <m/>
    <m/>
    <s v="22-07-1993"/>
    <x v="7"/>
    <s v="17902552-3"/>
    <s v="ULISES LA ROSA PEREZ"/>
    <d v="2020-07-27T00:00:00"/>
    <d v="2020-08-11T00:00:00"/>
    <m/>
    <d v="2020-08-12T00:00:00"/>
    <s v="CETORREV"/>
    <s v="CETORREV"/>
    <n v="19247"/>
    <s v="carlos.torres@consultor.wom.cl"/>
    <m/>
    <m/>
    <n v="80"/>
    <s v="Leticia Cabrera"/>
    <x v="1"/>
    <s v="Diurno"/>
    <n v="1"/>
    <d v="2021-03-01T00:00:00"/>
    <n v="201"/>
    <m/>
    <s v=""/>
    <d v="2020-08-01T00:00:00"/>
  </r>
  <r>
    <s v="Holdtech"/>
    <x v="0"/>
    <s v="Masivo"/>
    <s v="La Serena"/>
    <s v="26746146"/>
    <s v="5"/>
    <s v="26746146-5"/>
    <s v="CJRANGEO"/>
    <s v="CARLOS JOSÉ RANGEL OROZCO"/>
    <s v="CARLOS JOSÉ "/>
    <s v="RANGEL OROZCO"/>
    <x v="0"/>
    <x v="0"/>
    <m/>
    <m/>
    <m/>
    <m/>
    <m/>
    <m/>
    <m/>
    <m/>
    <d v="1993-12-21T00:00:00"/>
    <x v="11"/>
    <s v="19505248-4"/>
    <s v="WILLIAMS ENRIQUE DOMINGUEZ BARRADA"/>
    <d v="2020-07-23T00:00:00"/>
    <d v="2020-08-06T00:00:00"/>
    <m/>
    <d v="2020-08-07T00:00:00"/>
    <s v="CJRANGEO"/>
    <s v="CJRANGEO"/>
    <n v="19435"/>
    <s v="carlos.rangel@consultor.wom.cl"/>
    <m/>
    <m/>
    <n v="81"/>
    <s v="Daniela Castillo"/>
    <x v="1"/>
    <s v="Diurno"/>
    <n v="1"/>
    <d v="2021-03-01T00:00:00"/>
    <n v="206"/>
    <d v="2020-12-01T00:00:00"/>
    <s v=""/>
    <d v="2020-08-01T00:00:00"/>
  </r>
  <r>
    <s v="Holdtech"/>
    <x v="0"/>
    <s v="Masivo"/>
    <s v="La Serena"/>
    <s v="27140054"/>
    <s v="3"/>
    <s v="27140054-3"/>
    <s v="ELLARAR"/>
    <s v="ESTHER LUCRECIA LARA RUMBOS"/>
    <s v="ESTHER LUCRECIA "/>
    <s v="LARA RUMBOS"/>
    <x v="0"/>
    <x v="0"/>
    <m/>
    <m/>
    <m/>
    <m/>
    <m/>
    <m/>
    <m/>
    <m/>
    <d v="1985-11-05T00:00:00"/>
    <x v="15"/>
    <s v="26728535-7"/>
    <s v="FRANCISCO JAVIER SUAREZ VEGA"/>
    <d v="2020-07-23T00:00:00"/>
    <d v="2020-08-06T00:00:00"/>
    <m/>
    <d v="2020-08-07T00:00:00"/>
    <s v="ELLARAR"/>
    <s v="ELLARAR"/>
    <n v="19426"/>
    <s v="esther.lara@consultor.wom.cl"/>
    <m/>
    <m/>
    <n v="81"/>
    <s v="Daniela Castillo"/>
    <x v="1"/>
    <s v="Diurno"/>
    <n v="1"/>
    <d v="2021-03-01T00:00:00"/>
    <n v="206"/>
    <d v="2020-10-13T00:00:00"/>
    <s v=""/>
    <d v="2020-08-01T00:00:00"/>
  </r>
  <r>
    <s v="Holdtech"/>
    <x v="0"/>
    <s v="Masivo"/>
    <s v="La Serena"/>
    <s v="26768322"/>
    <s v="0"/>
    <s v="26768322-0"/>
    <s v="GAHERNAR"/>
    <s v="GABRIEL ARTURO HERNÁNDEZ RODRÍGUEZ"/>
    <s v="GABRIEL ARTURO "/>
    <s v="HERNÁNDEZ RODRÍGUEZ "/>
    <x v="0"/>
    <x v="0"/>
    <m/>
    <m/>
    <m/>
    <m/>
    <m/>
    <m/>
    <m/>
    <m/>
    <d v="1993-04-23T00:00:00"/>
    <x v="15"/>
    <s v="26728535-7"/>
    <s v="FRANCISCO JAVIER SUAREZ VEGA"/>
    <d v="2020-07-23T00:00:00"/>
    <d v="2020-08-06T00:00:00"/>
    <m/>
    <d v="2020-08-07T00:00:00"/>
    <s v="GAHERNAR"/>
    <s v="GAHERNAR"/>
    <n v="19420"/>
    <s v="gabriel.hernandez@consultor.wom.cl"/>
    <m/>
    <m/>
    <n v="81"/>
    <s v="Daniela Castillo"/>
    <x v="1"/>
    <s v="Diurno"/>
    <n v="1"/>
    <d v="2021-03-01T00:00:00"/>
    <n v="206"/>
    <d v="2020-10-13T00:00:00"/>
    <s v=""/>
    <d v="2020-08-01T00:00:00"/>
  </r>
  <r>
    <s v="Holdtech"/>
    <x v="0"/>
    <s v="Masivo"/>
    <s v="La Serena"/>
    <s v="26255314"/>
    <s v="0"/>
    <s v="26255314-0"/>
    <s v="JAFERNAA"/>
    <s v="JOSÉ ALBERTO FERNÁNDEZ APONTE"/>
    <s v="JOSÉ ALBERTO "/>
    <s v="FERNÁNDEZ APONTE"/>
    <x v="0"/>
    <x v="0"/>
    <m/>
    <m/>
    <m/>
    <m/>
    <m/>
    <m/>
    <m/>
    <m/>
    <d v="1986-05-14T00:00:00"/>
    <x v="15"/>
    <s v="26728535-7"/>
    <s v="FRANCISCO JAVIER SUAREZ VEGA"/>
    <d v="2020-07-23T00:00:00"/>
    <d v="2020-08-06T00:00:00"/>
    <m/>
    <d v="2020-08-07T00:00:00"/>
    <s v="JAFERNAA"/>
    <s v="JAFERNAA"/>
    <n v="19421"/>
    <s v="jose.fernandez@consultor.wom.cl"/>
    <m/>
    <m/>
    <n v="81"/>
    <s v="Daniela Castillo"/>
    <x v="1"/>
    <s v="Diurno"/>
    <n v="1"/>
    <d v="2021-03-01T00:00:00"/>
    <n v="206"/>
    <d v="2020-10-13T00:00:00"/>
    <s v=""/>
    <d v="2020-08-01T00:00:00"/>
  </r>
  <r>
    <s v="Holdtech"/>
    <x v="0"/>
    <s v="Masivo"/>
    <s v="La Serena"/>
    <s v="23949035"/>
    <s v="2"/>
    <s v="23949035-2"/>
    <s v="MAIRODRI"/>
    <s v="MAYRA ALEJANDRA RODRIGUEZ GUTIERREZ"/>
    <s v="MAYRA ALEJANDRA"/>
    <s v="RODRIGUEZ GUTIERREZ"/>
    <x v="0"/>
    <x v="0"/>
    <m/>
    <m/>
    <m/>
    <m/>
    <m/>
    <m/>
    <m/>
    <m/>
    <d v="1984-12-12T00:00:00"/>
    <x v="9"/>
    <s v="18631932-K"/>
    <s v="WILLIAMS ENRIQUE DOMINGUEZ BARRADA"/>
    <d v="2020-07-23T00:00:00"/>
    <d v="2020-08-06T00:00:00"/>
    <m/>
    <d v="2020-08-07T00:00:00"/>
    <s v="MAIRODRI"/>
    <s v="MAIRODRI"/>
    <n v="19418"/>
    <s v="mayra.rodriguez@consultor.wom.cl"/>
    <m/>
    <m/>
    <n v="81"/>
    <s v="Daniela Castillo"/>
    <x v="1"/>
    <s v="Diurno"/>
    <n v="1"/>
    <d v="2021-03-01T00:00:00"/>
    <n v="206"/>
    <d v="2020-12-07T00:00:00"/>
    <s v=""/>
    <d v="2020-08-01T00:00:00"/>
  </r>
  <r>
    <s v="Holdtech"/>
    <x v="0"/>
    <s v="Masivo"/>
    <s v="La Serena"/>
    <s v="26918638"/>
    <s v="0"/>
    <s v="26918638-0"/>
    <s v="YCMEJIAL"/>
    <s v="YANDERLIN CAROLINA MEJIAS LLANOS"/>
    <s v="YANDERLIN CAROLINA "/>
    <s v="MEJIAS LLANOS"/>
    <x v="0"/>
    <x v="0"/>
    <m/>
    <m/>
    <m/>
    <m/>
    <m/>
    <m/>
    <m/>
    <m/>
    <d v="1990-10-16T00:00:00"/>
    <x v="15"/>
    <s v="26728535-7"/>
    <s v="FRANCISCO JAVIER SUAREZ VEGA"/>
    <d v="2020-07-23T00:00:00"/>
    <d v="2020-08-06T00:00:00"/>
    <m/>
    <d v="2020-08-07T00:00:00"/>
    <s v="YCMEJIAL"/>
    <s v="YCMEJIAL"/>
    <n v="19432"/>
    <s v="yanderlin.mejias@consultor.wom.cl"/>
    <m/>
    <m/>
    <n v="81"/>
    <s v="Daniela Castillo"/>
    <x v="1"/>
    <s v="Diurno"/>
    <n v="1"/>
    <d v="2021-03-01T00:00:00"/>
    <n v="206"/>
    <d v="2020-10-13T00:00:00"/>
    <s v=""/>
    <d v="2020-08-01T00:00:00"/>
  </r>
  <r>
    <s v="Holdtech"/>
    <x v="0"/>
    <s v="Masivo"/>
    <s v="La Serena"/>
    <s v="26678829"/>
    <s v="0"/>
    <s v="26678829-0"/>
    <s v="YGGOMEZP"/>
    <s v="YONNY GREGORIO GÓMEZ PINEDA"/>
    <s v="YONNY GREGORIO "/>
    <s v="GÓMEZ PINEDA"/>
    <x v="0"/>
    <x v="0"/>
    <m/>
    <m/>
    <m/>
    <m/>
    <m/>
    <m/>
    <m/>
    <m/>
    <d v="1989-06-02T00:00:00"/>
    <x v="1"/>
    <s v="18354359-8"/>
    <s v="FRANCISCO JAVIER SUAREZ VEGA"/>
    <d v="2020-07-23T00:00:00"/>
    <d v="2020-08-06T00:00:00"/>
    <m/>
    <d v="2020-08-07T00:00:00"/>
    <s v="YGGOMEZP"/>
    <s v="YGGOMEZP"/>
    <n v="19428"/>
    <s v="yonny.gomez@consultor.wom.cl"/>
    <m/>
    <m/>
    <n v="81"/>
    <s v="Daniela Castillo"/>
    <x v="1"/>
    <s v="Diurno"/>
    <n v="1"/>
    <d v="2021-03-01T00:00:00"/>
    <n v="206"/>
    <d v="2020-12-01T00:00:00"/>
    <s v=""/>
    <d v="2020-08-01T00:00:00"/>
  </r>
  <r>
    <s v="Holdtech"/>
    <x v="0"/>
    <s v="Masivo"/>
    <s v="La Serena"/>
    <s v="13761901"/>
    <s v="6"/>
    <s v="13761901-6"/>
    <s v="CEMARINT"/>
    <s v="CAROLINA ESTHER MARIN TORO"/>
    <s v="CAROLINA ESTHER"/>
    <s v="MARIN TORO "/>
    <x v="0"/>
    <x v="0"/>
    <m/>
    <m/>
    <m/>
    <m/>
    <m/>
    <m/>
    <m/>
    <m/>
    <d v="1980-07-24T00:00:00"/>
    <x v="14"/>
    <s v="17722969-5"/>
    <s v="ULISES LA ROSA PEREZ"/>
    <d v="2020-08-03T00:00:00"/>
    <d v="2020-08-19T00:00:00"/>
    <m/>
    <d v="2020-08-20T00:00:00"/>
    <s v="CEMARINT"/>
    <s v="CEMARINT"/>
    <n v="19425"/>
    <s v="carolina.marin@consultor.wom.cl"/>
    <m/>
    <m/>
    <n v="82"/>
    <s v="Maria Fernanda Diaz"/>
    <x v="1"/>
    <s v="Diurno"/>
    <n v="1"/>
    <d v="2021-03-01T00:00:00"/>
    <n v="193"/>
    <m/>
    <s v=""/>
    <d v="2020-08-01T00:00:00"/>
  </r>
  <r>
    <s v="Holdtech"/>
    <x v="0"/>
    <s v="Empresas"/>
    <s v="La Serena"/>
    <s v="19343611"/>
    <s v="0"/>
    <s v="19343611-0"/>
    <s v="CNARANCV"/>
    <s v="CRISTOPHER NICOLAS ARANCIBIA VENEGAS"/>
    <s v="CRISTOPHER NICOLAS"/>
    <s v="ARANCIBIA VENEGAS "/>
    <x v="0"/>
    <x v="0"/>
    <m/>
    <m/>
    <m/>
    <m/>
    <m/>
    <m/>
    <m/>
    <m/>
    <d v="1996-06-26T00:00:00"/>
    <x v="14"/>
    <s v="17722969-5"/>
    <s v="ULISES LA ROSA PEREZ"/>
    <d v="2020-08-03T00:00:00"/>
    <d v="2020-08-19T00:00:00"/>
    <m/>
    <d v="2020-08-20T00:00:00"/>
    <s v="CNARANCV"/>
    <s v="CNARANCV"/>
    <n v="19478"/>
    <s v="cristopher.arancibia@consultor.wom.cl"/>
    <m/>
    <m/>
    <n v="82"/>
    <s v="Maria Fernanda Diaz"/>
    <x v="1"/>
    <s v="Diurno"/>
    <n v="1"/>
    <d v="2021-03-01T00:00:00"/>
    <n v="193"/>
    <m/>
    <s v=""/>
    <d v="2020-08-01T00:00:00"/>
  </r>
  <r>
    <s v="Holdtech"/>
    <x v="0"/>
    <s v="Masivo"/>
    <s v="La Serena"/>
    <s v="18177630"/>
    <s v="7"/>
    <s v="18177630-7"/>
    <s v="FJALBANA"/>
    <s v="FRANCISCO JAVIER ALBANES ALBANES"/>
    <s v="FRANCISCO JAVIER"/>
    <s v="ALBANES ALBANES "/>
    <x v="0"/>
    <x v="0"/>
    <m/>
    <m/>
    <m/>
    <m/>
    <m/>
    <m/>
    <m/>
    <m/>
    <d v="1992-01-26T00:00:00"/>
    <x v="14"/>
    <s v="17722969-5"/>
    <s v="ULISES LA ROSA PEREZ"/>
    <d v="2020-08-03T00:00:00"/>
    <d v="2020-08-19T00:00:00"/>
    <m/>
    <d v="2020-08-20T00:00:00"/>
    <s v="FJALBANA"/>
    <s v="FJALBANA"/>
    <n v="19338"/>
    <s v="francisco.albanes@consultor.wom.cl"/>
    <m/>
    <m/>
    <n v="82"/>
    <s v="Maria Fernanda Diaz"/>
    <x v="1"/>
    <s v="Diurno"/>
    <n v="1"/>
    <d v="2021-03-01T00:00:00"/>
    <n v="193"/>
    <m/>
    <s v=""/>
    <d v="2020-08-01T00:00:00"/>
  </r>
  <r>
    <s v="Holdtech"/>
    <x v="0"/>
    <s v="Masivo"/>
    <s v="La Serena"/>
    <s v="19769838"/>
    <s v="1"/>
    <s v="19769838-1"/>
    <s v="VPBONILV"/>
    <s v="VALERIA PATRICIA BONILLA VERGARA"/>
    <s v="VALERIA PATRICIA"/>
    <s v="BONILLA VERGARA "/>
    <x v="0"/>
    <x v="0"/>
    <m/>
    <m/>
    <m/>
    <m/>
    <m/>
    <m/>
    <m/>
    <m/>
    <d v="1997-09-17T00:00:00"/>
    <x v="14"/>
    <s v="17722969-5"/>
    <s v="ULISES LA ROSA PEREZ"/>
    <d v="2020-08-03T00:00:00"/>
    <d v="2020-08-19T00:00:00"/>
    <m/>
    <d v="2020-08-20T00:00:00"/>
    <s v="VPBONILV"/>
    <s v="VPBONILV"/>
    <n v="19456"/>
    <s v="valeria.bonilla@consultor.wom.cl"/>
    <m/>
    <m/>
    <n v="82"/>
    <s v="Maria Fernanda Diaz"/>
    <x v="1"/>
    <s v="Diurno"/>
    <n v="1"/>
    <d v="2021-03-01T00:00:00"/>
    <n v="193"/>
    <m/>
    <s v=""/>
    <d v="2020-08-01T00:00:00"/>
  </r>
  <r>
    <s v="Holdtech"/>
    <x v="0"/>
    <s v="Masivo"/>
    <s v="La Serena"/>
    <s v="19467768"/>
    <s v="5"/>
    <s v="19467768-5"/>
    <s v="TALEMUSA"/>
    <s v="TAMARA ARLETTE LEMUS ARCOS"/>
    <s v="TAMARA ARLETTE"/>
    <s v="LEMUS ARCOS "/>
    <x v="0"/>
    <x v="0"/>
    <m/>
    <m/>
    <m/>
    <m/>
    <m/>
    <m/>
    <m/>
    <m/>
    <d v="1997-01-15T00:00:00"/>
    <x v="14"/>
    <s v="17722969-5"/>
    <s v="ULISES LA ROSA PEREZ"/>
    <d v="2020-08-03T00:00:00"/>
    <d v="2020-08-19T00:00:00"/>
    <m/>
    <d v="2020-08-20T00:00:00"/>
    <s v="TALEMUSA"/>
    <s v="TALEMUSA"/>
    <n v="19442"/>
    <s v="tamara.lemus@consultor.wom.cl"/>
    <m/>
    <m/>
    <n v="82"/>
    <s v="Maria Fernanda Diaz"/>
    <x v="1"/>
    <s v="Diurno"/>
    <n v="1"/>
    <d v="2021-03-01T00:00:00"/>
    <n v="193"/>
    <m/>
    <s v=""/>
    <d v="2020-08-01T00:00:00"/>
  </r>
  <r>
    <s v="Holdtech"/>
    <x v="0"/>
    <s v="Masivo"/>
    <s v="La Serena"/>
    <s v="19057356"/>
    <s v="7"/>
    <s v="19057356-7"/>
    <s v="BATOBARV"/>
    <s v="BEATRIZ ALEJANDRA TOBAR VILLALOBOS"/>
    <s v="BEATRIZ ALEJANDRA "/>
    <s v="TOBAR VILLALOBOS"/>
    <x v="0"/>
    <x v="0"/>
    <m/>
    <m/>
    <m/>
    <m/>
    <m/>
    <m/>
    <m/>
    <m/>
    <d v="1995-07-12T00:00:00"/>
    <x v="13"/>
    <s v="19207174-7"/>
    <s v="ULISES LA ROSA PEREZ"/>
    <d v="2020-08-11T00:00:00"/>
    <d v="2020-08-29T00:00:00"/>
    <m/>
    <d v="2020-08-31T00:00:00"/>
    <s v="BATOBARV"/>
    <s v="BATOBARV"/>
    <n v="19500"/>
    <s v="beatriz.tobar@consultor.wom.cl"/>
    <m/>
    <m/>
    <n v="83"/>
    <s v="America Quinteros"/>
    <x v="1"/>
    <s v="Diurno"/>
    <n v="1"/>
    <d v="2021-03-01T00:00:00"/>
    <n v="182"/>
    <m/>
    <s v=""/>
    <d v="2020-08-01T00:00:00"/>
  </r>
  <r>
    <s v="Holdtech"/>
    <x v="0"/>
    <s v="Masivo"/>
    <s v="La Serena"/>
    <s v="17240665"/>
    <s v="3"/>
    <s v="17240665-3"/>
    <s v="CICATALP"/>
    <s v="CESAR IGNACIO CATALAN PALLAHUALA"/>
    <s v="CESAR IGNACIO "/>
    <s v="CATALAN PALLAHUALA"/>
    <x v="0"/>
    <x v="0"/>
    <m/>
    <m/>
    <m/>
    <m/>
    <m/>
    <m/>
    <m/>
    <m/>
    <d v="1989-09-01T00:00:00"/>
    <x v="13"/>
    <s v="19207174-7"/>
    <s v="ULISES LA ROSA PEREZ"/>
    <d v="2020-08-11T00:00:00"/>
    <d v="2020-08-29T00:00:00"/>
    <m/>
    <d v="2020-08-31T00:00:00"/>
    <s v="CICATALP"/>
    <s v="CICATALP"/>
    <n v="19505"/>
    <s v="cesar.catalan@consultor.wom.cl"/>
    <m/>
    <m/>
    <n v="83"/>
    <s v="America Quinteros"/>
    <x v="1"/>
    <s v="Diurno"/>
    <n v="1"/>
    <d v="2021-03-01T00:00:00"/>
    <n v="182"/>
    <m/>
    <s v=""/>
    <d v="2020-08-01T00:00:00"/>
  </r>
  <r>
    <s v="Holdtech"/>
    <x v="0"/>
    <s v="Masivo"/>
    <s v="La Serena"/>
    <s v="19395770"/>
    <s v="6"/>
    <s v="19395770-6"/>
    <s v="MJCASTIN"/>
    <s v="MARIT JOCE DEL ROSARIO CASTILLO NUÑEZ"/>
    <s v="MARIT JOCE DEL ROSARIO "/>
    <s v="CASTILLO NUÑEZ"/>
    <x v="0"/>
    <x v="0"/>
    <m/>
    <m/>
    <m/>
    <m/>
    <m/>
    <m/>
    <m/>
    <m/>
    <d v="1996-04-14T00:00:00"/>
    <x v="13"/>
    <s v="19207174-7"/>
    <s v="ULISES LA ROSA PEREZ"/>
    <d v="2020-08-11T00:00:00"/>
    <d v="2020-08-29T00:00:00"/>
    <m/>
    <d v="2020-08-31T00:00:00"/>
    <s v="MJCASTIN"/>
    <s v="MJCASTIN"/>
    <n v="19255"/>
    <s v="marit.castillo@consultor.wom.cl"/>
    <m/>
    <m/>
    <n v="83"/>
    <s v="America Quinteros"/>
    <x v="1"/>
    <s v="Diurno"/>
    <n v="1"/>
    <d v="2021-03-01T00:00:00"/>
    <n v="182"/>
    <m/>
    <s v=""/>
    <d v="2020-08-01T00:00:00"/>
  </r>
  <r>
    <s v="Holdtech"/>
    <x v="0"/>
    <s v="Masivo"/>
    <s v="La Serena"/>
    <s v="18082284"/>
    <s v="4"/>
    <s v="18082284-4"/>
    <s v="LGCOLLIM"/>
    <s v="LETICIA GISSELLE COLLIO MONTUPIL"/>
    <s v="LETICIA GISSELLE "/>
    <s v="COLLIO MONTUPIL"/>
    <x v="0"/>
    <x v="0"/>
    <m/>
    <m/>
    <m/>
    <m/>
    <m/>
    <m/>
    <m/>
    <m/>
    <d v="1992-09-15T00:00:00"/>
    <x v="6"/>
    <s v="16732649-8"/>
    <s v="ULISES LA ROSA PEREZ"/>
    <d v="2020-08-11T00:00:00"/>
    <d v="2020-08-29T00:00:00"/>
    <m/>
    <d v="2020-08-31T00:00:00"/>
    <s v="LGCOLLIM"/>
    <s v="LGCOLLIM"/>
    <n v="19501"/>
    <s v="leticia.collio@consultor.wom.cl"/>
    <m/>
    <m/>
    <n v="83"/>
    <s v="America Quinteros"/>
    <x v="0"/>
    <s v="Diurno"/>
    <s v=""/>
    <d v="2021-03-01T00:00:00"/>
    <n v="182"/>
    <m/>
    <s v=""/>
    <d v="2020-08-01T00:00:00"/>
  </r>
  <r>
    <s v="Holdtech"/>
    <x v="0"/>
    <s v="Masivo"/>
    <s v="La Serena"/>
    <s v="15055981"/>
    <s v="2"/>
    <s v="15055981-2"/>
    <s v="MDBAEZAF"/>
    <s v="MARISOL DEL CARMEN BAEZA FLORES"/>
    <s v="MARISOL DEL CARMEN "/>
    <s v="BAEZA FLORES"/>
    <x v="0"/>
    <x v="0"/>
    <m/>
    <m/>
    <m/>
    <m/>
    <m/>
    <m/>
    <m/>
    <m/>
    <s v="25-12-1982"/>
    <x v="6"/>
    <s v="16732649-8"/>
    <s v="ULISES LA ROSA PEREZ"/>
    <d v="2020-08-17T00:00:00"/>
    <d v="2020-09-01T00:00:00"/>
    <m/>
    <d v="2020-09-02T00:00:00"/>
    <s v="MDBAEZAF"/>
    <s v="MDBAEZAF"/>
    <n v="19208"/>
    <s v="marisol.baeza@consultor.wom.cl"/>
    <m/>
    <m/>
    <n v="84"/>
    <s v="Leticia Cabrera"/>
    <x v="0"/>
    <s v="Diurno"/>
    <s v=""/>
    <d v="2021-03-01T00:00:00"/>
    <n v="180"/>
    <m/>
    <s v=""/>
    <d v="2020-09-01T00:00:00"/>
  </r>
  <r>
    <s v="Holdtech"/>
    <x v="0"/>
    <s v="Masivo"/>
    <s v="La Serena"/>
    <s v="19349995"/>
    <s v="3"/>
    <s v="19349995-3"/>
    <s v="CFTORREH"/>
    <s v="CAMILA FERNANDA TORRES HIDALGO"/>
    <s v="CAMILA FERNANDA "/>
    <s v="TORRES HIDALGO"/>
    <x v="0"/>
    <x v="0"/>
    <m/>
    <m/>
    <m/>
    <m/>
    <m/>
    <m/>
    <m/>
    <m/>
    <s v="07-01-1997"/>
    <x v="6"/>
    <s v="16732649-8"/>
    <s v="ULISES LA ROSA PEREZ"/>
    <d v="2020-08-24T00:00:00"/>
    <d v="2020-09-07T00:00:00"/>
    <m/>
    <d v="2020-09-08T00:00:00"/>
    <s v="CFTORREH"/>
    <s v="CFTORREH"/>
    <n v="19494"/>
    <s v="camila.torres@consultor.wom.cl"/>
    <m/>
    <m/>
    <n v="85"/>
    <s v="Maria Fernanda Diaz"/>
    <x v="0"/>
    <s v="Diurno"/>
    <s v=""/>
    <d v="2021-03-01T00:00:00"/>
    <n v="174"/>
    <m/>
    <s v=""/>
    <d v="2020-09-01T00:00:00"/>
  </r>
  <r>
    <s v="Holdtech"/>
    <x v="0"/>
    <s v="Masivo"/>
    <s v="La Serena"/>
    <s v="16187763"/>
    <s v="8"/>
    <s v="16187763-8"/>
    <s v="CGOYARZV"/>
    <s v="CRISTOBAL GABRIEL OYARZUN VIDAL"/>
    <s v="CRISTOBAL GABRIEL "/>
    <s v="OYARZUN VIDAL"/>
    <x v="0"/>
    <x v="0"/>
    <m/>
    <m/>
    <m/>
    <m/>
    <m/>
    <m/>
    <m/>
    <m/>
    <s v="19-08-1985"/>
    <x v="4"/>
    <s v="17016833-K"/>
    <s v="ULISES LA ROSA PEREZ"/>
    <d v="2020-08-24T00:00:00"/>
    <d v="2020-09-07T00:00:00"/>
    <m/>
    <d v="2020-09-08T00:00:00"/>
    <s v="CGOYARZV"/>
    <s v="CGOYARZV"/>
    <m/>
    <s v="cristobal.oyarzun@consultor.wom.cl"/>
    <m/>
    <m/>
    <n v="85"/>
    <s v="Maria Fernanda Diaz"/>
    <x v="1"/>
    <s v="Diurno"/>
    <n v="1"/>
    <d v="2021-03-01T00:00:00"/>
    <n v="174"/>
    <m/>
    <s v=""/>
    <d v="2020-09-01T00:00:00"/>
  </r>
  <r>
    <s v="Holdtech"/>
    <x v="0"/>
    <s v="Masivo"/>
    <s v="La Serena"/>
    <s v="15333403"/>
    <s v="K"/>
    <s v="15333403-K"/>
    <s v="DAPENAM"/>
    <s v="DAVID ANDRES PEÑA MOYA"/>
    <s v="DAVID ANDRES "/>
    <s v="PEÑA MOYA"/>
    <x v="0"/>
    <x v="0"/>
    <m/>
    <m/>
    <m/>
    <m/>
    <m/>
    <m/>
    <m/>
    <m/>
    <s v="23-01-1984"/>
    <x v="14"/>
    <s v="17722969-5"/>
    <s v="ULISES LA ROSA PEREZ"/>
    <d v="2020-08-24T00:00:00"/>
    <d v="2020-09-07T00:00:00"/>
    <m/>
    <d v="2020-09-08T00:00:00"/>
    <s v="DAPENAM"/>
    <s v="DAPENAM"/>
    <n v="19457"/>
    <s v="david.pena@consultor.wom.cl"/>
    <m/>
    <m/>
    <n v="85"/>
    <s v="Maria Fernanda Diaz"/>
    <x v="1"/>
    <s v="Diurno"/>
    <n v="1"/>
    <d v="2021-03-01T00:00:00"/>
    <n v="174"/>
    <m/>
    <s v=""/>
    <d v="2020-09-01T00:00:00"/>
  </r>
  <r>
    <s v="Holdtech"/>
    <x v="0"/>
    <s v="Masivo"/>
    <s v="La Serena"/>
    <s v="16715936"/>
    <s v="2"/>
    <s v="16715936-2"/>
    <s v="CAOJEDAA"/>
    <s v="CLAUDIA ANDREA OJEDA ARTEAGA"/>
    <s v="CLAUDIA ANDREA "/>
    <s v="OJEDA ARTEAGA"/>
    <x v="0"/>
    <x v="0"/>
    <m/>
    <m/>
    <m/>
    <m/>
    <m/>
    <m/>
    <m/>
    <m/>
    <s v="13-10-1987"/>
    <x v="3"/>
    <s v="18632202-9"/>
    <s v="FRANCISCO JAVIER SUAREZ VEGA"/>
    <d v="2020-09-01T00:00:00"/>
    <d v="2020-09-14T00:00:00"/>
    <m/>
    <d v="2020-09-15T00:00:00"/>
    <s v="CAOJEDAA"/>
    <s v="CAOJEDAA"/>
    <n v="19437"/>
    <s v="claudia.ojeda@consultor.wom.cl"/>
    <m/>
    <m/>
    <n v="86"/>
    <s v="America Quinteros"/>
    <x v="1"/>
    <s v="Diurno"/>
    <n v="1"/>
    <d v="2021-03-01T00:00:00"/>
    <n v="167"/>
    <m/>
    <s v=""/>
    <d v="2020-09-01T00:00:00"/>
  </r>
  <r>
    <s v="Holdtech"/>
    <x v="0"/>
    <s v="Masivo"/>
    <s v="La Serena"/>
    <s v="17980267"/>
    <s v="8"/>
    <s v="17980267-8"/>
    <s v="CPENCINE"/>
    <s v="CLAUDIA PAMELA ENCINA ESPINOZA"/>
    <s v="CLAUDIA PAMELA "/>
    <s v="ENCINA ESPINOZA"/>
    <x v="0"/>
    <x v="0"/>
    <m/>
    <m/>
    <m/>
    <m/>
    <m/>
    <m/>
    <m/>
    <m/>
    <s v="08-01-1992"/>
    <x v="4"/>
    <s v="17016833-K"/>
    <s v="ULISES LA ROSA PEREZ"/>
    <d v="2020-09-01T00:00:00"/>
    <d v="2020-09-14T00:00:00"/>
    <m/>
    <d v="2020-09-15T00:00:00"/>
    <s v="CPENCINE"/>
    <s v="CPENCINE"/>
    <n v="19206"/>
    <s v="claudia.encina@consultor.wom.cl"/>
    <m/>
    <m/>
    <n v="86"/>
    <s v="America Quinteros"/>
    <x v="1"/>
    <s v="Diurno"/>
    <n v="1"/>
    <d v="2021-03-01T00:00:00"/>
    <n v="167"/>
    <m/>
    <s v=""/>
    <d v="2020-09-01T00:00:00"/>
  </r>
  <r>
    <s v="Holdtech"/>
    <x v="0"/>
    <s v="Masivo"/>
    <s v="La Serena"/>
    <s v="18825249"/>
    <s v="4"/>
    <s v="18825249-4"/>
    <s v="FPAGUIRS"/>
    <s v="FRANCISCA PATRICIA AGUIRRE SANTOS"/>
    <s v="FRANCISCA PATRICIA "/>
    <s v="AGUIRRE SANTOS"/>
    <x v="0"/>
    <x v="0"/>
    <m/>
    <m/>
    <m/>
    <m/>
    <m/>
    <m/>
    <m/>
    <m/>
    <s v="14-07-1995"/>
    <x v="11"/>
    <s v="19505248-4"/>
    <s v="WILLIAMS ENRIQUE DOMINGUEZ BARRADA"/>
    <d v="2020-09-01T00:00:00"/>
    <d v="2020-09-14T00:00:00"/>
    <m/>
    <d v="2020-09-15T00:00:00"/>
    <s v="FPAGUIRS"/>
    <s v="FPAGUIRS"/>
    <n v="19480"/>
    <s v="francisca.aguirre@consultor.wom.cl"/>
    <m/>
    <m/>
    <n v="86"/>
    <s v="America Quinteros"/>
    <x v="0"/>
    <s v="Diurno"/>
    <s v=""/>
    <d v="2021-03-01T00:00:00"/>
    <n v="167"/>
    <m/>
    <s v=""/>
    <d v="2020-09-01T00:00:00"/>
  </r>
  <r>
    <s v="Holdtech"/>
    <x v="0"/>
    <s v="Masivo"/>
    <s v="La Serena"/>
    <s v="19574364"/>
    <s v="9"/>
    <s v="19574364-9"/>
    <s v="PBALCOTG"/>
    <s v="PAZ BELEN DEL ROSARIO ALCOTA GALAZ"/>
    <s v="PAZ BELEN DEL ROSARIO "/>
    <s v="ALCOTA GALAZ"/>
    <x v="0"/>
    <x v="0"/>
    <m/>
    <m/>
    <m/>
    <m/>
    <m/>
    <m/>
    <m/>
    <m/>
    <s v="17-01-2001"/>
    <x v="3"/>
    <s v="18632202-9"/>
    <s v="FRANCISCO JAVIER SUAREZ VEGA"/>
    <d v="2020-09-01T00:00:00"/>
    <d v="2020-09-14T00:00:00"/>
    <m/>
    <d v="2020-09-15T00:00:00"/>
    <s v="PBALCOTG"/>
    <s v="PBALCOTG"/>
    <n v="19479"/>
    <s v="paz.alcota@consultor.wom.cl"/>
    <m/>
    <m/>
    <n v="86"/>
    <s v="America Quinteros"/>
    <x v="0"/>
    <s v="Diurno"/>
    <s v=""/>
    <d v="2021-03-01T00:00:00"/>
    <n v="167"/>
    <m/>
    <s v=""/>
    <d v="2020-09-01T00:00:00"/>
  </r>
  <r>
    <s v="Holdtech"/>
    <x v="0"/>
    <s v="Masivo"/>
    <s v="La Serena"/>
    <s v="17015807"/>
    <s v="5"/>
    <s v="17015807-5"/>
    <s v="RACASTRA"/>
    <s v="RICARDO ALEJANDRO CASTRO ADARO"/>
    <s v="RICARDO ALEJANDRO "/>
    <s v="CASTRO ADARO"/>
    <x v="0"/>
    <x v="0"/>
    <m/>
    <m/>
    <m/>
    <m/>
    <m/>
    <m/>
    <m/>
    <m/>
    <s v="18-12-1988"/>
    <x v="15"/>
    <s v="26728535-7"/>
    <s v="FRANCISCO JAVIER SUAREZ VEGA"/>
    <d v="2020-09-01T00:00:00"/>
    <d v="2020-09-14T00:00:00"/>
    <m/>
    <d v="2020-09-15T00:00:00"/>
    <s v="RACASTRA"/>
    <s v="RACASTRA"/>
    <n v="19482"/>
    <s v="ricardo.castro@consultor.wom.cl"/>
    <m/>
    <m/>
    <n v="86"/>
    <s v="America Quinteros"/>
    <x v="1"/>
    <s v="Diurno"/>
    <n v="1"/>
    <d v="2021-03-01T00:00:00"/>
    <n v="167"/>
    <m/>
    <s v=""/>
    <d v="2020-09-01T00:00:00"/>
  </r>
  <r>
    <s v="Holdtech"/>
    <x v="0"/>
    <s v="Masivo"/>
    <s v="La Serena"/>
    <s v="19251182"/>
    <s v="8"/>
    <s v="19251182-8"/>
    <s v="ENCERECM"/>
    <s v="ERICA NATALIA CERECEDA MANCILLA"/>
    <s v="ERICA NATALIA "/>
    <s v="CERECEDA MANCILLA"/>
    <x v="0"/>
    <x v="0"/>
    <m/>
    <m/>
    <m/>
    <m/>
    <m/>
    <m/>
    <m/>
    <m/>
    <s v="08-04-1996"/>
    <x v="4"/>
    <s v="17016833-K"/>
    <s v="ULISES LA ROSA PEREZ"/>
    <d v="2020-09-01T00:00:00"/>
    <d v="2020-09-14T00:00:00"/>
    <m/>
    <d v="2020-09-15T00:00:00"/>
    <s v="ENCERECM"/>
    <s v="ENCERECM"/>
    <n v="19454"/>
    <s v="erica.cereceda@consultor.wom.cl"/>
    <m/>
    <m/>
    <n v="86"/>
    <s v="America Quinteros"/>
    <x v="0"/>
    <s v="Diurno"/>
    <s v=""/>
    <d v="2021-03-01T00:00:00"/>
    <n v="167"/>
    <m/>
    <s v=""/>
    <d v="2020-09-01T00:00:00"/>
  </r>
  <r>
    <s v="Holdtech"/>
    <x v="0"/>
    <s v="Masivo"/>
    <s v="La Serena"/>
    <s v="20406908"/>
    <s v="5"/>
    <s v="20406908-5"/>
    <s v="JJHUERTE"/>
    <s v="JESSENIA JAZMIN HUERTA EGAÑA"/>
    <s v="JESSENIA JAZMIN "/>
    <s v="HUERTA EGAÑA"/>
    <x v="0"/>
    <x v="0"/>
    <m/>
    <m/>
    <m/>
    <m/>
    <m/>
    <m/>
    <m/>
    <m/>
    <s v="24-07-2000"/>
    <x v="0"/>
    <s v="15054416-5"/>
    <s v="FRANCISCO JAVIER SUAREZ VEGA"/>
    <d v="2020-09-07T00:00:00"/>
    <d v="2020-09-17T00:00:00"/>
    <m/>
    <d v="2020-09-18T00:00:00"/>
    <s v="JJHUERTE"/>
    <s v="JJHUERTE"/>
    <n v="19502"/>
    <s v="jessenia.huerta@consultor.wom.cl"/>
    <m/>
    <m/>
    <n v="87"/>
    <s v="Leticia Cabrera"/>
    <x v="0"/>
    <s v="Diurno"/>
    <s v=""/>
    <d v="2021-03-01T00:00:00"/>
    <n v="164"/>
    <m/>
    <s v=""/>
    <d v="2020-09-01T00:00:00"/>
  </r>
  <r>
    <s v="Holdtech"/>
    <x v="0"/>
    <s v="Masivo"/>
    <s v="La Serena"/>
    <s v="19944880"/>
    <s v="3"/>
    <s v="19944880-3"/>
    <s v="JAZELADD"/>
    <s v="JOHANA ALEXANDRA ZELADA DELGADO"/>
    <s v="JOHANA ALEXANDRA "/>
    <s v="ZELADA DELGADO"/>
    <x v="0"/>
    <x v="0"/>
    <m/>
    <m/>
    <m/>
    <m/>
    <m/>
    <m/>
    <m/>
    <m/>
    <s v="29-04-1998"/>
    <x v="4"/>
    <s v="17016833-K"/>
    <s v="ULISES LA ROSA PEREZ"/>
    <d v="2020-09-07T00:00:00"/>
    <d v="2020-09-17T00:00:00"/>
    <m/>
    <d v="2020-09-18T00:00:00"/>
    <s v="JAZELADD"/>
    <s v="JAZELADD"/>
    <n v="19398"/>
    <s v="johana.zelada@consultor.wom.cl"/>
    <m/>
    <m/>
    <n v="87"/>
    <s v="Leticia Cabrera"/>
    <x v="1"/>
    <s v="Diurno"/>
    <n v="1"/>
    <d v="2021-03-01T00:00:00"/>
    <n v="164"/>
    <m/>
    <s v=""/>
    <d v="2020-09-01T00:00:00"/>
  </r>
  <r>
    <s v="Holdtech"/>
    <x v="0"/>
    <s v="Masivo"/>
    <s v="La Serena"/>
    <s v="19040531"/>
    <s v="1"/>
    <s v="19040531-1"/>
    <s v="GFROJASL"/>
    <s v="GENESIS FRANCISCA ROJAS LOPEZ"/>
    <s v="GENESIS FRANCISCA "/>
    <s v="ROJAS LOPEZ"/>
    <x v="0"/>
    <x v="0"/>
    <m/>
    <m/>
    <m/>
    <m/>
    <m/>
    <m/>
    <m/>
    <m/>
    <s v="11-04-1995"/>
    <x v="13"/>
    <s v="19207174-7"/>
    <s v="ULISES LA ROSA PEREZ"/>
    <d v="2020-09-07T00:00:00"/>
    <d v="2020-09-17T00:00:00"/>
    <m/>
    <d v="2020-09-18T00:00:00"/>
    <s v="GFROJASL"/>
    <s v="GFROJASL"/>
    <n v="19475"/>
    <s v="genesis.rojas.f@consultor.wom.cl"/>
    <m/>
    <m/>
    <n v="87"/>
    <s v="Leticia Cabrera"/>
    <x v="0"/>
    <s v="Diurno"/>
    <s v=""/>
    <d v="2021-03-01T00:00:00"/>
    <n v="164"/>
    <m/>
    <s v=""/>
    <d v="2020-09-01T00:00:00"/>
  </r>
  <r>
    <s v="Holdtech"/>
    <x v="0"/>
    <s v="Masivo"/>
    <s v="La Serena"/>
    <s v="20406553"/>
    <s v="5"/>
    <s v="20406553-5"/>
    <s v="NEOGALDB"/>
    <s v="NAYAVEL ESTEFANIA OGALDE BERRIOS"/>
    <s v="NAYAVEL ESTEFANIA "/>
    <s v="OGALDE BERRIOS"/>
    <x v="0"/>
    <x v="0"/>
    <m/>
    <m/>
    <m/>
    <m/>
    <m/>
    <m/>
    <m/>
    <m/>
    <s v="15-04-2000"/>
    <x v="14"/>
    <s v="17722969-5"/>
    <s v="ULISES LA ROSA PEREZ"/>
    <d v="2020-10-05T00:00:00"/>
    <d v="2020-10-26T00:00:00"/>
    <m/>
    <d v="2020-10-27T00:00:00"/>
    <s v="NEOGALDB"/>
    <s v="NEOGALDB"/>
    <n v="19348"/>
    <s v="nayavel.ogalde@consultor.wom.cl"/>
    <m/>
    <m/>
    <n v="89"/>
    <s v="Paola Dunn"/>
    <x v="1"/>
    <s v="Diurno"/>
    <n v="1"/>
    <d v="2021-03-01T00:00:00"/>
    <n v="125"/>
    <m/>
    <s v=""/>
    <d v="2020-10-01T00:00:00"/>
  </r>
  <r>
    <s v="Holdtech"/>
    <x v="0"/>
    <s v="Masivo"/>
    <s v="La Serena"/>
    <s v="16054583"/>
    <s v="6"/>
    <s v="16054583-6"/>
    <s v="PMGOMEZZ"/>
    <s v="PATRICIA MAKARENA GOMEZ ZAMORA"/>
    <s v="PATRICIA MAKARENA "/>
    <s v="GOMEZ ZAMORA"/>
    <x v="0"/>
    <x v="0"/>
    <m/>
    <m/>
    <m/>
    <m/>
    <m/>
    <m/>
    <m/>
    <m/>
    <s v="23-12-1985"/>
    <x v="1"/>
    <s v="18354359-8"/>
    <s v="FRANCISCO JAVIER SUAREZ VEGA"/>
    <d v="2020-10-05T00:00:00"/>
    <d v="2020-10-26T00:00:00"/>
    <m/>
    <d v="2020-10-27T00:00:00"/>
    <s v="PMGOMEZZ"/>
    <s v="PMGOMEZZ"/>
    <n v="19028"/>
    <s v="patricia.gomez@consultor.wom.cl"/>
    <m/>
    <m/>
    <n v="89"/>
    <s v="Paola Dunn"/>
    <x v="0"/>
    <s v="Diurno"/>
    <s v=""/>
    <d v="2021-03-01T00:00:00"/>
    <n v="125"/>
    <m/>
    <s v=""/>
    <d v="2020-10-01T00:00:00"/>
  </r>
  <r>
    <s v="Holdtech"/>
    <x v="0"/>
    <s v="Masivo"/>
    <s v="La Serena"/>
    <s v="19949118"/>
    <s v="0"/>
    <s v="19949118-0"/>
    <s v="YALVARS"/>
    <s v="YANCO ALVARADO SALFATE"/>
    <s v="YANCO "/>
    <s v="ALVARADO SALFATE"/>
    <x v="0"/>
    <x v="0"/>
    <m/>
    <m/>
    <m/>
    <m/>
    <m/>
    <m/>
    <m/>
    <m/>
    <s v="19-11-1998"/>
    <x v="13"/>
    <s v="19207174-7"/>
    <s v="ULISES LA ROSA PEREZ"/>
    <d v="2020-10-05T00:00:00"/>
    <d v="2020-10-26T00:00:00"/>
    <m/>
    <d v="2020-10-27T00:00:00"/>
    <s v="YALVARS"/>
    <s v="YALVARS"/>
    <n v="19095"/>
    <s v="yanco.alvarado@consultor.wom.cl"/>
    <m/>
    <m/>
    <n v="89"/>
    <s v="Paola Dunn"/>
    <x v="1"/>
    <s v="Diurno"/>
    <n v="1"/>
    <d v="2021-03-01T00:00:00"/>
    <n v="125"/>
    <m/>
    <s v=""/>
    <d v="2020-10-01T00:00:00"/>
  </r>
  <r>
    <s v="Holdtech"/>
    <x v="0"/>
    <s v="Masivo"/>
    <s v="La Serena"/>
    <s v="20005712"/>
    <s v="0"/>
    <s v="20005712-0"/>
    <s v="YSMUNOZT"/>
    <s v="YANABEL SORAYA MUÑOZ TAMBLAY"/>
    <s v="YANABEL SORAYA"/>
    <s v="MUÑOZ TAMBLAY"/>
    <x v="0"/>
    <x v="0"/>
    <m/>
    <m/>
    <m/>
    <m/>
    <m/>
    <m/>
    <m/>
    <m/>
    <s v="08-01-1999"/>
    <x v="5"/>
    <s v="14109923-K"/>
    <s v="WILLIAMS ENRIQUE DOMINGUEZ BARRADA"/>
    <d v="2020-10-05T00:00:00"/>
    <d v="2020-10-26T00:00:00"/>
    <m/>
    <d v="2020-10-27T00:00:00"/>
    <s v="YSMUNOZT"/>
    <s v="YSMUNOZT"/>
    <n v="19354"/>
    <s v="yanabel.munoz@consultor.wom.cl"/>
    <m/>
    <m/>
    <n v="89"/>
    <s v="Paola Dunn"/>
    <x v="0"/>
    <s v="Diurno"/>
    <s v=""/>
    <d v="2021-03-01T00:00:00"/>
    <n v="125"/>
    <m/>
    <s v=""/>
    <d v="2020-10-01T00:00:00"/>
  </r>
  <r>
    <s v="Holdtech"/>
    <x v="0"/>
    <s v="Masivo"/>
    <s v="La Serena"/>
    <s v="19407390"/>
    <s v="9"/>
    <s v="19407390-9"/>
    <s v="CLTORREM"/>
    <s v="CAROLA LILIAN TORREALBA MARTINEZ"/>
    <s v="CAROLA LILIAN "/>
    <s v="TORREALBA MARTINEZ"/>
    <x v="0"/>
    <x v="0"/>
    <m/>
    <m/>
    <m/>
    <m/>
    <m/>
    <m/>
    <m/>
    <m/>
    <s v="13-05-1996"/>
    <x v="13"/>
    <s v="19207174-7"/>
    <s v="ULISES LA ROSA PEREZ"/>
    <d v="2020-10-19T00:00:00"/>
    <d v="2020-11-07T00:00:00"/>
    <m/>
    <d v="2020-11-09T00:00:00"/>
    <s v="CLTORREM"/>
    <s v="CLTORREM"/>
    <n v="19379"/>
    <s v="carola.torrealba@consultor.wom.cl"/>
    <m/>
    <m/>
    <n v="90"/>
    <s v="Marcos Sanchez"/>
    <x v="1"/>
    <s v="Diurno"/>
    <n v="1"/>
    <d v="2021-03-01T00:00:00"/>
    <n v="112"/>
    <m/>
    <s v=""/>
    <d v="2020-11-01T00:00:00"/>
  </r>
  <r>
    <s v="Holdtech"/>
    <x v="0"/>
    <s v="Masivo"/>
    <s v="La Serena"/>
    <s v="18179563"/>
    <s v="8"/>
    <s v="18179563-8"/>
    <s v="ELFLOREZ"/>
    <s v="EMA LUZPERFINA FLORES ZAPATA"/>
    <s v="EMA LUZPERFINA "/>
    <s v="FLORES ZAPATA"/>
    <x v="0"/>
    <x v="0"/>
    <m/>
    <m/>
    <m/>
    <m/>
    <m/>
    <m/>
    <m/>
    <m/>
    <s v="29-10-1992"/>
    <x v="14"/>
    <s v="17722969-5"/>
    <s v="ULISES LA ROSA PEREZ"/>
    <d v="2020-10-19T00:00:00"/>
    <d v="2020-11-07T00:00:00"/>
    <m/>
    <d v="2020-11-09T00:00:00"/>
    <s v="ELFLOREZ"/>
    <s v="ELFLOREZ"/>
    <n v="19267"/>
    <s v="ema.flores@consultor.wom.cl"/>
    <m/>
    <m/>
    <n v="90"/>
    <s v="Marcos Sanchez"/>
    <x v="0"/>
    <s v="Diurno"/>
    <s v=""/>
    <d v="2021-03-01T00:00:00"/>
    <n v="112"/>
    <m/>
    <s v=""/>
    <d v="2020-11-01T00:00:00"/>
  </r>
  <r>
    <s v="Holdtech"/>
    <x v="0"/>
    <s v="Masivo"/>
    <s v="La Serena"/>
    <s v="19948906"/>
    <s v="2"/>
    <s v="19948906-2"/>
    <s v="JACISTET"/>
    <s v="JOAQUIN ALEJANDRO CISTERNAS TAPIA"/>
    <s v="JOAQUIN ALEJANDRO "/>
    <s v="CISTERNAS TAPIA"/>
    <x v="0"/>
    <x v="0"/>
    <m/>
    <m/>
    <m/>
    <m/>
    <m/>
    <m/>
    <m/>
    <m/>
    <s v="25-10-1998"/>
    <x v="15"/>
    <s v="26728535-7"/>
    <s v="FRANCISCO JAVIER SUAREZ VEGA"/>
    <d v="2020-10-19T00:00:00"/>
    <d v="2020-11-07T00:00:00"/>
    <m/>
    <d v="2020-11-09T00:00:00"/>
    <s v="JACISTET"/>
    <s v="JACISTET"/>
    <n v="19144"/>
    <s v="joaquin.cisternas@consultor.wom.cl"/>
    <m/>
    <m/>
    <n v="90"/>
    <s v="Marcos Sanchez"/>
    <x v="1"/>
    <s v="Diurno"/>
    <n v="1"/>
    <d v="2021-03-01T00:00:00"/>
    <n v="112"/>
    <m/>
    <s v=""/>
    <d v="2020-11-01T00:00:00"/>
  </r>
  <r>
    <s v="Holdtech"/>
    <x v="0"/>
    <s v="Masivo"/>
    <s v="La Serena"/>
    <s v="19692622"/>
    <s v="4"/>
    <s v="19692622-4"/>
    <s v="KSBRAVOC"/>
    <s v="KIMBERLY STEFANY BRAVO CORTES"/>
    <s v="KIMBERLY STEFANY "/>
    <s v="BRAVO CORTES"/>
    <x v="0"/>
    <x v="0"/>
    <m/>
    <m/>
    <m/>
    <m/>
    <m/>
    <m/>
    <m/>
    <m/>
    <s v="14-11-1997"/>
    <x v="15"/>
    <s v="26728535-7"/>
    <s v="FRANCISCO JAVIER SUAREZ VEGA"/>
    <d v="2020-10-19T00:00:00"/>
    <d v="2020-11-07T00:00:00"/>
    <m/>
    <d v="2020-11-09T00:00:00"/>
    <s v="KSBRAVOC"/>
    <s v="KSBRAVOC"/>
    <n v="19010"/>
    <s v="kimberly.bravo@consultor.wom.cl"/>
    <m/>
    <m/>
    <n v="90"/>
    <s v="Marcos Sanchez"/>
    <x v="1"/>
    <s v="Diurno"/>
    <n v="1"/>
    <d v="2021-03-01T00:00:00"/>
    <n v="112"/>
    <m/>
    <s v=""/>
    <d v="2020-11-01T00:00:00"/>
  </r>
  <r>
    <s v="Holdtech"/>
    <x v="0"/>
    <s v="Masivo"/>
    <s v="La Serena"/>
    <s v="19174295"/>
    <s v="8"/>
    <s v="19174295-8"/>
    <s v="ADLOPEZC"/>
    <s v="ANGELICA DEL ROSARIO LOPEZ CASTILLO"/>
    <s v="ANGELICA DEL ROSARIO "/>
    <s v="LOPEZ CASTILLO"/>
    <x v="0"/>
    <x v="0"/>
    <m/>
    <m/>
    <m/>
    <m/>
    <m/>
    <m/>
    <m/>
    <m/>
    <d v="1995-10-26T00:00:00"/>
    <x v="3"/>
    <s v="18632202-9"/>
    <s v="FRANCISCO JAVIER SUAREZ VEGA"/>
    <d v="2020-10-26T00:00:00"/>
    <d v="2020-11-30T00:00:00"/>
    <m/>
    <d v="2020-12-01T00:00:00"/>
    <s v="ADLOPEZC"/>
    <s v="ADLOPEZC"/>
    <n v="19411"/>
    <s v="angelica.lopez.c@consultor.wom.cl"/>
    <m/>
    <m/>
    <n v="91"/>
    <s v="Maria Fernanda Diaz"/>
    <x v="1"/>
    <s v="Diurno"/>
    <n v="1"/>
    <d v="2021-03-01T00:00:00"/>
    <n v="90"/>
    <m/>
    <s v=""/>
    <d v="2020-12-01T00:00:00"/>
  </r>
  <r>
    <s v="Holdtech"/>
    <x v="0"/>
    <s v="Masivo"/>
    <s v="La Serena"/>
    <s v="16687292"/>
    <s v="8"/>
    <s v="16687292-8"/>
    <s v="DCMARIN"/>
    <s v="DANISSA CLARA MARIN VILLALOBOS"/>
    <s v="DANISSA CLARA "/>
    <s v="MARIN VILLALOBOS"/>
    <x v="0"/>
    <x v="0"/>
    <m/>
    <m/>
    <m/>
    <m/>
    <m/>
    <m/>
    <m/>
    <m/>
    <s v="01-10-1987"/>
    <x v="13"/>
    <s v="19207174-7"/>
    <s v="ULISES LA ROSA PEREZ"/>
    <d v="2020-10-26T00:00:00"/>
    <d v="2020-11-13T00:00:00"/>
    <m/>
    <d v="2020-11-16T00:00:00"/>
    <s v="DCMARINV"/>
    <s v="DCMARIN"/>
    <m/>
    <s v="danissa.marin@consultor.wom.cl"/>
    <m/>
    <m/>
    <n v="91"/>
    <s v="Maria Fernanda Diaz"/>
    <x v="0"/>
    <s v="Diurno"/>
    <s v=""/>
    <d v="2021-03-01T00:00:00"/>
    <n v="105"/>
    <m/>
    <s v=""/>
    <d v="2020-11-01T00:00:00"/>
  </r>
  <r>
    <s v="Holdtech"/>
    <x v="0"/>
    <s v="Masivo"/>
    <s v="La Serena"/>
    <s v="16053958"/>
    <s v="5"/>
    <s v="16053958-5"/>
    <s v="FAALVAR"/>
    <s v="FERNANDO ALEJANDRO ALVAREZ GODOY"/>
    <s v="FERNANDO ALEJANDRO "/>
    <s v="ALVAREZ GODOY"/>
    <x v="0"/>
    <x v="0"/>
    <m/>
    <m/>
    <m/>
    <m/>
    <m/>
    <m/>
    <m/>
    <m/>
    <s v="04-09-1985"/>
    <x v="13"/>
    <s v="19207174-7"/>
    <s v="ULISES LA ROSA PEREZ"/>
    <d v="2020-10-26T00:00:00"/>
    <d v="2020-11-13T00:00:00"/>
    <m/>
    <d v="2020-11-16T00:00:00"/>
    <s v="FAALVARG"/>
    <s v="FAALVAR"/>
    <m/>
    <s v="fernando.alvarez@consultor.wom.cl"/>
    <m/>
    <m/>
    <n v="91"/>
    <s v="Maria Fernanda Diaz"/>
    <x v="1"/>
    <s v="Diurno"/>
    <n v="1"/>
    <d v="2021-03-01T00:00:00"/>
    <n v="105"/>
    <m/>
    <s v=""/>
    <d v="2020-11-01T00:00:00"/>
  </r>
  <r>
    <s v="Holdtech"/>
    <x v="0"/>
    <s v="Masivo"/>
    <s v="La Serena"/>
    <s v="20127294"/>
    <s v="7"/>
    <s v="20127294-7"/>
    <s v="JSIMON"/>
    <s v="JAVIERA SIMON ROSAS"/>
    <s v="JAVIERA "/>
    <s v="SIMON ROSAS"/>
    <x v="0"/>
    <x v="0"/>
    <m/>
    <m/>
    <m/>
    <m/>
    <m/>
    <m/>
    <m/>
    <m/>
    <s v="27-11-1991"/>
    <x v="5"/>
    <s v="14109923-K"/>
    <s v="WILLIAMS ENRIQUE DOMINGUEZ BARRADA"/>
    <d v="2020-10-26T00:00:00"/>
    <d v="2020-11-13T00:00:00"/>
    <m/>
    <d v="2020-11-16T00:00:00"/>
    <s v="JSIMONR"/>
    <s v="JSIMON"/>
    <m/>
    <s v="javiera.simon@consultor.wom.cl"/>
    <m/>
    <m/>
    <n v="91"/>
    <s v="Maria Fernanda Diaz"/>
    <x v="0"/>
    <s v="Diurno"/>
    <s v=""/>
    <d v="2021-03-01T00:00:00"/>
    <n v="105"/>
    <m/>
    <s v=""/>
    <d v="2020-11-01T00:00:00"/>
  </r>
  <r>
    <s v="Holdtech"/>
    <x v="0"/>
    <s v="Masivo"/>
    <s v="La Serena"/>
    <s v="15818275"/>
    <s v="0"/>
    <s v="15818275-0"/>
    <s v="CAVILLAS"/>
    <s v="CRISTIAN ALEJANDRO VILLANUEVA SALAS"/>
    <s v="CRISTIAN ALEJANDRO "/>
    <s v="VILLANUEVA SALAS"/>
    <x v="0"/>
    <x v="0"/>
    <m/>
    <m/>
    <m/>
    <m/>
    <m/>
    <m/>
    <m/>
    <m/>
    <s v="04-03-1984"/>
    <x v="3"/>
    <s v="18632202-9"/>
    <s v="FRANCISCO JAVIER SUAREZ VEGA"/>
    <d v="2020-11-09T00:00:00"/>
    <d v="2020-11-30T00:00:00"/>
    <m/>
    <d v="2020-12-01T00:00:00"/>
    <s v="CAVILLAS"/>
    <s v="CAVILLAS"/>
    <n v="19397"/>
    <s v="cristian.villanueva@consultor.wom.cl"/>
    <m/>
    <m/>
    <n v="92"/>
    <s v="Leticia Cabrera"/>
    <x v="1"/>
    <s v="Diurno"/>
    <n v="1"/>
    <d v="2021-03-01T00:00:00"/>
    <n v="90"/>
    <m/>
    <s v=""/>
    <d v="2020-12-01T00:00:00"/>
  </r>
  <r>
    <s v="Holdtech"/>
    <x v="0"/>
    <s v="Masivo"/>
    <s v="La Serena"/>
    <s v="19661964"/>
    <s v="K"/>
    <s v="19661964-K"/>
    <s v="CVROJASS"/>
    <s v="CINTHIA VALENTINA ROJAS SALFATE"/>
    <s v="CINTHIA VALENTINA "/>
    <s v="ROJAS SALFATE"/>
    <x v="0"/>
    <x v="0"/>
    <m/>
    <m/>
    <m/>
    <m/>
    <m/>
    <m/>
    <m/>
    <m/>
    <s v="25-01-1998"/>
    <x v="4"/>
    <s v="17016833-K"/>
    <s v="ULISES LA ROSA PEREZ"/>
    <d v="2020-11-09T00:00:00"/>
    <d v="2020-11-30T00:00:00"/>
    <m/>
    <d v="2020-12-01T00:00:00"/>
    <s v="CVROJASS"/>
    <s v="CVROJASS"/>
    <n v="19395"/>
    <s v="cinthia.rojas@consultor.wom.cl"/>
    <m/>
    <m/>
    <n v="92"/>
    <s v="Leticia Cabrera"/>
    <x v="0"/>
    <s v="Diurno"/>
    <s v=""/>
    <d v="2021-03-01T00:00:00"/>
    <n v="90"/>
    <m/>
    <s v=""/>
    <d v="2020-12-01T00:00:00"/>
  </r>
  <r>
    <s v="Holdtech"/>
    <x v="0"/>
    <s v="Masivo"/>
    <s v="La Serena"/>
    <s v="21009323"/>
    <s v="0"/>
    <s v="21009323-0"/>
    <s v="EIURIBEC"/>
    <s v="ERIC IGNACIO URIBE CALLEJAS"/>
    <s v="ERIC IGNACIO "/>
    <s v="URIBE CALLEJAS"/>
    <x v="0"/>
    <x v="0"/>
    <m/>
    <m/>
    <m/>
    <m/>
    <m/>
    <m/>
    <m/>
    <m/>
    <s v="04-05-2002"/>
    <x v="6"/>
    <s v="16732649-8"/>
    <s v="ULISES LA ROSA PEREZ"/>
    <d v="2020-11-09T00:00:00"/>
    <d v="2020-11-30T00:00:00"/>
    <m/>
    <d v="2020-12-01T00:00:00"/>
    <s v="EIURIBEC"/>
    <s v="EIURIBEC"/>
    <n v="19383"/>
    <s v="eric.uribe@consultor.wom.cl"/>
    <m/>
    <m/>
    <n v="92"/>
    <s v="Leticia Cabrera"/>
    <x v="1"/>
    <s v="Diurno"/>
    <n v="1"/>
    <d v="2021-03-01T00:00:00"/>
    <n v="90"/>
    <m/>
    <s v=""/>
    <d v="2020-12-01T00:00:00"/>
  </r>
  <r>
    <s v="Holdtech"/>
    <x v="0"/>
    <s v="Masivo"/>
    <s v="La Serena"/>
    <s v="18580114"/>
    <s v="4"/>
    <s v="18580114-4"/>
    <s v="GOJOFRER"/>
    <s v="GABRIEL OCTAVIO PATRICIO JOFRE ROMERO"/>
    <s v="GABRIEL OCTAVIO PATRICIO "/>
    <s v="JOFRE ROMERO"/>
    <x v="0"/>
    <x v="0"/>
    <m/>
    <m/>
    <m/>
    <m/>
    <m/>
    <m/>
    <m/>
    <m/>
    <s v="20-11-1993"/>
    <x v="12"/>
    <s v="16893047-K"/>
    <s v="FRANCISCO JAVIER SUAREZ VEGA"/>
    <d v="2020-11-09T00:00:00"/>
    <d v="2020-11-30T00:00:00"/>
    <m/>
    <d v="2020-12-01T00:00:00"/>
    <s v="GOJOFRER"/>
    <s v="GOJOFRER"/>
    <n v="19125"/>
    <s v="gabriel.jofre@consultor.wom.cl"/>
    <m/>
    <m/>
    <n v="92"/>
    <s v="Leticia Cabrera"/>
    <x v="1"/>
    <s v="Diurno"/>
    <n v="1"/>
    <d v="2021-03-01T00:00:00"/>
    <n v="90"/>
    <m/>
    <s v=""/>
    <d v="2020-12-01T00:00:00"/>
  </r>
  <r>
    <s v="Holdtech"/>
    <x v="0"/>
    <s v="Masivo"/>
    <s v="La Serena"/>
    <s v="16549275"/>
    <s v="7"/>
    <s v="16549275-7"/>
    <s v="JMHENRIC"/>
    <s v="JOCELYN MACARENA HENRIQUEZ CASONE"/>
    <s v="JOCELYN MACARENA"/>
    <s v=" HENRIQUEZ CASONE"/>
    <x v="0"/>
    <x v="0"/>
    <m/>
    <m/>
    <m/>
    <m/>
    <m/>
    <m/>
    <m/>
    <m/>
    <s v="25-02-1987"/>
    <x v="4"/>
    <s v="17016833-K"/>
    <s v="ULISES LA ROSA PEREZ"/>
    <d v="2020-11-09T00:00:00"/>
    <d v="2020-11-30T00:00:00"/>
    <m/>
    <d v="2020-12-01T00:00:00"/>
    <s v="JMHENRIC"/>
    <s v="JMHENRIC"/>
    <n v="19258"/>
    <s v="jocelyn.henriquez@consultor.wom.cl"/>
    <m/>
    <m/>
    <n v="92"/>
    <s v="Leticia Cabrera"/>
    <x v="1"/>
    <s v="Diurno"/>
    <n v="1"/>
    <d v="2021-03-01T00:00:00"/>
    <n v="90"/>
    <m/>
    <s v=""/>
    <d v="2020-12-01T00:00:00"/>
  </r>
  <r>
    <s v="Holdtech"/>
    <x v="0"/>
    <s v="Masivo"/>
    <s v="La Serena"/>
    <s v="18508595"/>
    <s v="3"/>
    <s v="18508595-3"/>
    <s v="KPALFARP"/>
    <s v="KAREN PAULINA ALFARO PEREZ"/>
    <s v="KAREN PAULINA "/>
    <s v="ALFARO PEREZ"/>
    <x v="0"/>
    <x v="0"/>
    <m/>
    <m/>
    <m/>
    <m/>
    <m/>
    <m/>
    <m/>
    <m/>
    <s v="18-01-1994"/>
    <x v="13"/>
    <s v="19207174-7"/>
    <s v="ULISES LA ROSA PEREZ"/>
    <d v="2020-11-09T00:00:00"/>
    <d v="2020-11-30T00:00:00"/>
    <m/>
    <d v="2020-12-01T00:00:00"/>
    <s v="KPALFARP"/>
    <s v="KPALFARP"/>
    <n v="19407"/>
    <s v="karen.alfaro@consultor.wom.cl"/>
    <m/>
    <m/>
    <n v="92"/>
    <s v="Leticia Cabrera"/>
    <x v="1"/>
    <s v="Diurno"/>
    <n v="1"/>
    <d v="2021-03-01T00:00:00"/>
    <n v="90"/>
    <m/>
    <s v=""/>
    <d v="2020-12-01T00:00:00"/>
  </r>
  <r>
    <s v="Holdtech"/>
    <x v="0"/>
    <s v="Masivo"/>
    <s v="La Serena"/>
    <s v="20406172"/>
    <s v="6"/>
    <s v="20406172-6"/>
    <s v="MEOPAZOH"/>
    <s v="MARIA EUGENIA OPAZO HENRIQUEZ"/>
    <s v="MARIA EUGENIA "/>
    <s v="OPAZO HENRIQUEZ"/>
    <x v="0"/>
    <x v="0"/>
    <m/>
    <m/>
    <m/>
    <m/>
    <m/>
    <m/>
    <m/>
    <m/>
    <s v="03-03-2000"/>
    <x v="1"/>
    <s v="18354359-8"/>
    <s v="FRANCISCO JAVIER SUAREZ VEGA"/>
    <d v="2020-11-09T00:00:00"/>
    <d v="2020-11-30T00:00:00"/>
    <m/>
    <d v="2020-12-01T00:00:00"/>
    <s v="MEOPAZOH"/>
    <s v="MEOPAZOH"/>
    <n v="19381"/>
    <s v="maria.opazo@consultor.wom.cl"/>
    <m/>
    <m/>
    <n v="92"/>
    <s v="Leticia Cabrera"/>
    <x v="1"/>
    <s v="Diurno"/>
    <n v="1"/>
    <d v="2021-03-01T00:00:00"/>
    <n v="90"/>
    <m/>
    <s v=""/>
    <d v="2020-12-01T00:00:00"/>
  </r>
  <r>
    <s v="Holdtech"/>
    <x v="0"/>
    <s v="Masivo"/>
    <s v="La Serena"/>
    <s v="17950282"/>
    <s v="8"/>
    <s v="17950282-8"/>
    <s v="MJMOYAT"/>
    <s v="MARIA JOSE MOYA TEJEDO"/>
    <s v="MARIA JOSE "/>
    <s v="MOYA TEJEDO"/>
    <x v="0"/>
    <x v="0"/>
    <m/>
    <m/>
    <m/>
    <m/>
    <m/>
    <m/>
    <m/>
    <m/>
    <s v="09-09-1988"/>
    <x v="1"/>
    <s v="18354359-8"/>
    <s v="FRANCISCO JAVIER SUAREZ VEGA"/>
    <d v="2020-11-09T00:00:00"/>
    <d v="2020-11-30T00:00:00"/>
    <m/>
    <d v="2020-12-01T00:00:00"/>
    <s v="MJMOYAT"/>
    <s v="MJMOYAT"/>
    <n v="11520"/>
    <s v="maria.moya@consultor.wom.cl"/>
    <m/>
    <m/>
    <n v="92"/>
    <s v="Leticia Cabrera"/>
    <x v="1"/>
    <s v="Diurno"/>
    <n v="1"/>
    <d v="2021-03-01T00:00:00"/>
    <n v="90"/>
    <m/>
    <s v=""/>
    <d v="2020-12-01T00:00:00"/>
  </r>
  <r>
    <s v="Holdtech"/>
    <x v="0"/>
    <s v="Masivo"/>
    <s v="La Serena"/>
    <s v="20050497"/>
    <s v="6"/>
    <s v="20050497-6"/>
    <s v="SIMORAGH"/>
    <s v="SALOMON ISAIAS MORAGA HERNANDEZ"/>
    <s v="SALOMON ISAIAS "/>
    <s v="MORAGA HERNANDEZ"/>
    <x v="0"/>
    <x v="0"/>
    <m/>
    <m/>
    <m/>
    <m/>
    <m/>
    <m/>
    <m/>
    <m/>
    <s v="23-03-1999"/>
    <x v="11"/>
    <s v="19505248-4"/>
    <s v="WILLIAMS ENRIQUE DOMINGUEZ BARRADA"/>
    <d v="2020-11-09T00:00:00"/>
    <d v="2020-11-30T00:00:00"/>
    <m/>
    <d v="2020-12-01T00:00:00"/>
    <s v="SIMORAGH"/>
    <s v="SIMORAGH"/>
    <n v="19311"/>
    <s v="salomon.moraga@consultor.wom.cl"/>
    <m/>
    <m/>
    <n v="92"/>
    <s v="Leticia Cabrera"/>
    <x v="0"/>
    <s v="Diurno"/>
    <s v=""/>
    <d v="2021-03-01T00:00:00"/>
    <n v="90"/>
    <m/>
    <s v=""/>
    <d v="2020-12-01T00:00:00"/>
  </r>
  <r>
    <s v="Holdtech"/>
    <x v="0"/>
    <s v="Masivo"/>
    <s v="La Serena"/>
    <s v="19256377"/>
    <s v="1"/>
    <s v="19256377-1"/>
    <s v="GGARCOSV"/>
    <s v="GREGORIE GERARDO ARCOS VEJAR"/>
    <s v="GREGORIE GERARDO "/>
    <s v="ARCOS VEJAR"/>
    <x v="0"/>
    <x v="0"/>
    <m/>
    <m/>
    <m/>
    <m/>
    <m/>
    <m/>
    <m/>
    <m/>
    <s v="01-11-1995"/>
    <x v="4"/>
    <s v="17016833-K"/>
    <s v="ULISES LA ROSA PEREZ"/>
    <d v="2020-11-09T00:00:00"/>
    <d v="2020-11-30T00:00:00"/>
    <m/>
    <d v="2020-12-01T00:00:00"/>
    <s v="GGARCOSV"/>
    <s v="GGARCOSV"/>
    <n v="19405"/>
    <s v="gregorie.arcos@consultor.wom.cl"/>
    <m/>
    <m/>
    <n v="92"/>
    <s v="Leticia Cabrera"/>
    <x v="0"/>
    <s v="Diurno"/>
    <s v=""/>
    <d v="2021-03-01T00:00:00"/>
    <n v="90"/>
    <m/>
    <s v=""/>
    <d v="2020-12-01T00:00:00"/>
  </r>
  <r>
    <s v="Holdtech"/>
    <x v="0"/>
    <s v="Masivo"/>
    <s v="La Serena"/>
    <s v="19900328"/>
    <s v="3"/>
    <s v="19900328-3"/>
    <s v="SKARAYAV"/>
    <s v="SHIREL KATRINA ARAYA VEGA"/>
    <s v="SHIREL KATRINA "/>
    <s v="ARAYA VEGA"/>
    <x v="0"/>
    <x v="0"/>
    <m/>
    <m/>
    <m/>
    <m/>
    <m/>
    <m/>
    <m/>
    <m/>
    <s v="26-01-1998"/>
    <x v="9"/>
    <s v="18631932-K"/>
    <s v="WILLIAMS ENRIQUE DOMINGUEZ BARRADA"/>
    <d v="2020-11-09T00:00:00"/>
    <d v="2020-11-30T00:00:00"/>
    <m/>
    <d v="2020-12-01T00:00:00"/>
    <s v="SKARAYAV"/>
    <s v="SKARAYAV"/>
    <n v="19062"/>
    <s v="shirel.araya@consultor.wom.cl"/>
    <m/>
    <m/>
    <n v="92"/>
    <s v="Leticia Cabrera"/>
    <x v="1"/>
    <s v="Diurno"/>
    <n v="1"/>
    <d v="2021-03-01T00:00:00"/>
    <n v="90"/>
    <m/>
    <s v=""/>
    <d v="2020-12-01T00:00:00"/>
  </r>
  <r>
    <s v="Holdtech"/>
    <x v="0"/>
    <s v="Masivo"/>
    <s v="La Serena"/>
    <s v="18827677"/>
    <s v="6"/>
    <s v="18827677-6"/>
    <s v="CAGOMEZM"/>
    <s v="CARLOS ALFONSO GOMEZ MOLINA"/>
    <s v="CARLOS ALFONSO "/>
    <s v="GOMEZ MOLINA"/>
    <x v="0"/>
    <x v="0"/>
    <m/>
    <m/>
    <m/>
    <m/>
    <m/>
    <m/>
    <m/>
    <m/>
    <s v="19-11-1994"/>
    <x v="1"/>
    <s v="18354359-8"/>
    <s v="FRANCISCO JAVIER SUAREZ VEGA"/>
    <d v="2020-11-23T00:00:00"/>
    <d v="2020-12-11T00:00:00"/>
    <m/>
    <d v="2020-12-14T00:00:00"/>
    <s v="CAGOMEZM"/>
    <s v="CAGOMEZM"/>
    <n v="19448"/>
    <s v="carlos.gomez@consultor.wom.cl"/>
    <m/>
    <m/>
    <n v="93"/>
    <s v="Marcos Sanchez"/>
    <x v="0"/>
    <s v="Diurno"/>
    <s v=""/>
    <d v="2021-03-01T00:00:00"/>
    <n v="77"/>
    <m/>
    <s v=""/>
    <d v="2020-12-01T00:00:00"/>
  </r>
  <r>
    <s v="Holdtech"/>
    <x v="0"/>
    <s v="Masivo"/>
    <s v="La Serena"/>
    <s v="19660580"/>
    <s v="0"/>
    <s v="19660580-0"/>
    <s v="CARODRIP"/>
    <s v="CARLA ANDREA RODRIGUEZ PIZARRO"/>
    <s v="CARLA ANDREA "/>
    <s v="RODRIGUEZ PIZARRO"/>
    <x v="0"/>
    <x v="0"/>
    <m/>
    <m/>
    <m/>
    <m/>
    <m/>
    <m/>
    <m/>
    <m/>
    <s v="11-07-1997"/>
    <x v="9"/>
    <s v="18631932-K"/>
    <s v="WILLIAMS ENRIQUE DOMINGUEZ BARRADA"/>
    <d v="2020-11-23T00:00:00"/>
    <d v="2020-12-11T00:00:00"/>
    <m/>
    <d v="2020-12-14T00:00:00"/>
    <s v="CARODRIP"/>
    <s v="CARODRIP"/>
    <n v="19458"/>
    <s v="carla.rodriguez@consultor.wom.cl"/>
    <m/>
    <m/>
    <n v="93"/>
    <s v="Marcos Sanchez"/>
    <x v="1"/>
    <s v="Diurno"/>
    <n v="1"/>
    <d v="2021-03-01T00:00:00"/>
    <n v="77"/>
    <m/>
    <s v=""/>
    <d v="2020-12-01T00:00:00"/>
  </r>
  <r>
    <s v="Holdtech"/>
    <x v="0"/>
    <s v="Masivo"/>
    <s v="La Serena"/>
    <s v="16566508"/>
    <s v="2"/>
    <s v="16566508-2"/>
    <s v="DAAGUICA"/>
    <s v="DIEGO ALBERTO AGUIRRE CAMPUSANO"/>
    <s v="DIEGO ALBERTO "/>
    <s v="AGUIRRE CAMPUSANO"/>
    <x v="0"/>
    <x v="0"/>
    <m/>
    <m/>
    <m/>
    <m/>
    <m/>
    <m/>
    <m/>
    <m/>
    <s v="17-09-1987"/>
    <x v="1"/>
    <s v="18354359-8"/>
    <s v="FRANCISCO JAVIER SUAREZ VEGA"/>
    <d v="2020-11-23T00:00:00"/>
    <d v="2020-12-11T00:00:00"/>
    <m/>
    <d v="2020-12-14T00:00:00"/>
    <s v="DAAGUICA"/>
    <s v="DAAGUICA"/>
    <n v="19416"/>
    <s v="diego.aguirre.c@consultor.wom.cl"/>
    <m/>
    <m/>
    <n v="93"/>
    <s v="Marcos Sanchez"/>
    <x v="1"/>
    <s v="Diurno"/>
    <n v="1"/>
    <d v="2021-03-01T00:00:00"/>
    <n v="77"/>
    <m/>
    <s v=""/>
    <d v="2020-12-01T00:00:00"/>
  </r>
  <r>
    <s v="Holdtech"/>
    <x v="0"/>
    <s v="Masivo"/>
    <s v="La Serena"/>
    <s v="18634386"/>
    <s v="7"/>
    <s v="18634386-7"/>
    <s v="FAASTUDI"/>
    <s v="FRANCISCA ANDREA ASTUDILLO IBARRA"/>
    <s v="FRANCISCA ANDREA "/>
    <s v="ASTUDILLO IBARRA"/>
    <x v="0"/>
    <x v="0"/>
    <m/>
    <m/>
    <m/>
    <m/>
    <m/>
    <m/>
    <m/>
    <m/>
    <s v="27-01-1994"/>
    <x v="12"/>
    <s v="16893047-K"/>
    <s v="FRANCISCO JAVIER SUAREZ VEGA"/>
    <d v="2020-11-23T00:00:00"/>
    <d v="2020-12-11T00:00:00"/>
    <m/>
    <d v="2020-12-14T00:00:00"/>
    <s v="FAASTUDI"/>
    <s v="FAASTUDI"/>
    <n v="19438"/>
    <s v="francisca.astudillo@consultor.wom.cl"/>
    <m/>
    <m/>
    <n v="93"/>
    <s v="Marcos Sanchez"/>
    <x v="0"/>
    <s v="Diurno"/>
    <s v=""/>
    <d v="2021-03-01T00:00:00"/>
    <n v="77"/>
    <m/>
    <s v=""/>
    <d v="2020-12-01T00:00:00"/>
  </r>
  <r>
    <s v="Holdtech"/>
    <x v="0"/>
    <s v="Masivo"/>
    <s v="La Serena"/>
    <s v="19041524"/>
    <s v="4"/>
    <s v="19041524-4"/>
    <s v="SMACOSTB"/>
    <s v="SEBASTIAN MATIAS ACOSTA BRICEÑO"/>
    <s v="SEBASTIAN MATIAS "/>
    <s v="ACOSTA BRICEÑO"/>
    <x v="0"/>
    <x v="0"/>
    <m/>
    <m/>
    <m/>
    <m/>
    <m/>
    <m/>
    <m/>
    <m/>
    <s v="24-08-1995"/>
    <x v="13"/>
    <s v="19207174-7"/>
    <s v="ULISES LA ROSA PEREZ"/>
    <d v="2020-11-23T00:00:00"/>
    <d v="2020-12-11T00:00:00"/>
    <m/>
    <d v="2020-12-14T00:00:00"/>
    <s v="SMACOSTB"/>
    <s v="SMACOSTB"/>
    <n v="19419"/>
    <s v="sebastian.acosta@consultor.wom.cl"/>
    <m/>
    <m/>
    <n v="93"/>
    <s v="Marcos Sanchez"/>
    <x v="1"/>
    <s v="Diurno"/>
    <n v="1"/>
    <d v="2021-03-01T00:00:00"/>
    <n v="77"/>
    <m/>
    <s v=""/>
    <d v="2020-12-01T00:00:00"/>
  </r>
  <r>
    <s v="Holdtech"/>
    <x v="0"/>
    <s v="Masivo"/>
    <s v="La Serena"/>
    <s v="19685357"/>
    <s v="K"/>
    <s v="19685357-K"/>
    <s v="ATMALDOE"/>
    <s v="ANTONIA TERESA MALDONADO ESPEJO"/>
    <s v="ANTONIA TERESA "/>
    <s v="MALDONADO ESPEJO"/>
    <x v="0"/>
    <x v="0"/>
    <m/>
    <m/>
    <m/>
    <m/>
    <m/>
    <m/>
    <m/>
    <m/>
    <s v="03-06-1998"/>
    <x v="11"/>
    <s v="19505248-4"/>
    <s v="WILLIAMS ENRIQUE DOMINGUEZ BARRADA"/>
    <d v="2020-11-30T00:00:00"/>
    <d v="2020-12-21T00:00:00"/>
    <m/>
    <d v="2020-12-22T00:00:00"/>
    <s v="ATMALDOE"/>
    <s v="ATMALDOE"/>
    <n v="19495"/>
    <s v="antonia.maldonado@consultor.wom.cl"/>
    <m/>
    <m/>
    <n v="94"/>
    <s v="Paola Dunn"/>
    <x v="0"/>
    <s v="Diurno"/>
    <s v=""/>
    <d v="2021-03-01T00:00:00"/>
    <n v="69"/>
    <m/>
    <s v=""/>
    <d v="2020-12-01T00:00:00"/>
  </r>
  <r>
    <s v="Holdtech"/>
    <x v="0"/>
    <s v="Masivo"/>
    <s v="La Serena"/>
    <s v="16660156"/>
    <s v="8"/>
    <s v="16660156-8"/>
    <s v="GIFUENTB"/>
    <s v="GERSON IGNACIO FUENTES BENAVIDES"/>
    <s v="GERSON IGNACIO "/>
    <s v="FUENTES BENAVIDES"/>
    <x v="0"/>
    <x v="0"/>
    <m/>
    <m/>
    <m/>
    <m/>
    <m/>
    <m/>
    <m/>
    <m/>
    <s v="18-08-1987"/>
    <x v="9"/>
    <s v="18631932-K"/>
    <s v="WILLIAMS ENRIQUE DOMINGUEZ BARRADA"/>
    <d v="2020-11-30T00:00:00"/>
    <d v="2020-12-21T00:00:00"/>
    <m/>
    <d v="2020-12-22T00:00:00"/>
    <s v="GIFUENTB"/>
    <s v="GIFUENTB"/>
    <n v="19503"/>
    <s v="gerson.fuentes@consultor.wom.cl"/>
    <m/>
    <m/>
    <n v="94"/>
    <s v="Paola Dunn"/>
    <x v="1"/>
    <s v="Diurno"/>
    <n v="1"/>
    <d v="2021-03-01T00:00:00"/>
    <n v="69"/>
    <m/>
    <s v=""/>
    <d v="2020-12-01T00:00:00"/>
  </r>
  <r>
    <s v="Holdtech"/>
    <x v="0"/>
    <s v="Masivo"/>
    <s v="La Serena"/>
    <s v="18589134"/>
    <s v="8"/>
    <s v="18589134-8"/>
    <s v="MFGARAYZ"/>
    <s v="MARIA FERNANDA GARAY ZAMORA"/>
    <s v="MARIA FERNANDA "/>
    <s v="GARAY ZAMORA"/>
    <x v="0"/>
    <x v="0"/>
    <m/>
    <m/>
    <m/>
    <m/>
    <m/>
    <m/>
    <m/>
    <m/>
    <s v="20-08-1993"/>
    <x v="0"/>
    <s v="15054416-5"/>
    <s v="FRANCISCO JAVIER SUAREZ VEGA"/>
    <d v="2020-11-30T00:00:00"/>
    <d v="2020-12-21T00:00:00"/>
    <m/>
    <d v="2020-12-22T00:00:00"/>
    <s v="MFGARAYZ"/>
    <s v="MFGARAYZ"/>
    <n v="19490"/>
    <s v="maria.garay@consultor.wom.cl"/>
    <m/>
    <m/>
    <n v="94"/>
    <s v="Paola Dunn"/>
    <x v="0"/>
    <s v="Diurno"/>
    <s v=""/>
    <d v="2021-03-01T00:00:00"/>
    <n v="69"/>
    <m/>
    <s v=""/>
    <d v="2020-12-01T00:00:00"/>
  </r>
  <r>
    <s v="Holdtech"/>
    <x v="0"/>
    <s v="Masivo"/>
    <s v="La Serena"/>
    <s v="16647010"/>
    <s v="2"/>
    <s v="16647010-2"/>
    <s v="SCCIDA"/>
    <s v="SUSANA CATHERINE CID ARREDONDO"/>
    <s v="SUSANA CATHERINE "/>
    <s v="CID ARREDONDO"/>
    <x v="0"/>
    <x v="0"/>
    <m/>
    <m/>
    <m/>
    <m/>
    <m/>
    <m/>
    <m/>
    <m/>
    <s v="16-10-1987"/>
    <x v="0"/>
    <s v="15054416-5"/>
    <s v="FRANCISCO JAVIER SUAREZ VEGA"/>
    <d v="2020-11-30T00:00:00"/>
    <d v="2020-12-21T00:00:00"/>
    <m/>
    <d v="2020-12-22T00:00:00"/>
    <s v="SCCIDA"/>
    <s v="SCCIDA"/>
    <n v="19489"/>
    <s v="susana.cid@consultor.wom.cl"/>
    <m/>
    <m/>
    <n v="94"/>
    <s v="Paola Dunn"/>
    <x v="1"/>
    <s v="Diurno"/>
    <n v="1"/>
    <d v="2021-03-01T00:00:00"/>
    <n v="69"/>
    <m/>
    <s v=""/>
    <d v="2020-12-01T00:00:00"/>
  </r>
  <r>
    <s v="Holdtech"/>
    <x v="0"/>
    <s v="Masivo"/>
    <s v="La Serena"/>
    <s v="20858522"/>
    <s v="3"/>
    <s v="20858522-3"/>
    <s v="BGDUSSUR"/>
    <s v="BIANCA GABRIELLE DUSSUEL REPETTO"/>
    <s v="BIANCA GABRIELLE "/>
    <s v="DUSSUEL REPETTO"/>
    <x v="0"/>
    <x v="0"/>
    <m/>
    <m/>
    <m/>
    <m/>
    <m/>
    <m/>
    <m/>
    <m/>
    <d v="2001-11-18T00:00:00"/>
    <x v="11"/>
    <s v="19505248-4"/>
    <s v="WILLIAMS ENRIQUE DOMINGUEZ BARRADA"/>
    <d v="2020-12-07T00:00:00"/>
    <d v="2020-12-24T00:00:00"/>
    <m/>
    <d v="2020-12-25T00:00:00"/>
    <s v="BGDUSSUR"/>
    <s v="BGDUSSUR"/>
    <n v="19466"/>
    <s v="bianca.dussuel@consultor.wom.cl"/>
    <m/>
    <m/>
    <n v="95"/>
    <s v="Daniela Castillo"/>
    <x v="0"/>
    <s v="Diurno"/>
    <s v=""/>
    <d v="2021-03-01T00:00:00"/>
    <n v="66"/>
    <m/>
    <s v=""/>
    <d v="2020-12-01T00:00:00"/>
  </r>
  <r>
    <s v="Holdtech"/>
    <x v="0"/>
    <s v="Masivo"/>
    <s v="La Serena"/>
    <s v="18482690"/>
    <s v="9"/>
    <s v="18482690-9"/>
    <s v="FJDIAZF"/>
    <s v="FRANCISCO JAVIER DIAZ FERNANDEZ"/>
    <s v="FRANCISCO JAVIER "/>
    <s v="DIAZ FERNANDEZ"/>
    <x v="0"/>
    <x v="0"/>
    <m/>
    <m/>
    <m/>
    <m/>
    <m/>
    <m/>
    <m/>
    <m/>
    <d v="1993-08-03T00:00:00"/>
    <x v="1"/>
    <s v="18354359-8"/>
    <s v="FRANCISCO JAVIER SUAREZ VEGA"/>
    <d v="2020-12-07T00:00:00"/>
    <d v="2020-12-24T00:00:00"/>
    <m/>
    <d v="2020-12-25T00:00:00"/>
    <s v="FJDIAZF"/>
    <s v="FJDIAZF"/>
    <n v="19105"/>
    <s v="francisco.diaz@consultor.wom.cl"/>
    <m/>
    <m/>
    <n v="95"/>
    <s v="Daniela Castillo"/>
    <x v="1"/>
    <s v="Diurno"/>
    <n v="1"/>
    <d v="2021-03-01T00:00:00"/>
    <n v="66"/>
    <m/>
    <s v=""/>
    <d v="2020-12-01T00:00:00"/>
  </r>
  <r>
    <s v="Holdtech"/>
    <x v="0"/>
    <s v="Masivo"/>
    <s v="La Serena"/>
    <s v="21059179"/>
    <s v="6"/>
    <s v="21059179-6"/>
    <s v="SASARZOR"/>
    <s v="SEBASTIAN ALFREDO SARZOSA ROJAS"/>
    <s v="SEBASTIAN ALFREDO "/>
    <s v="SARZOSA ROJAS"/>
    <x v="0"/>
    <x v="0"/>
    <m/>
    <m/>
    <m/>
    <m/>
    <m/>
    <m/>
    <m/>
    <m/>
    <s v="21-06-2002"/>
    <x v="10"/>
    <s v="17762228-1"/>
    <s v="FRANCISCO JAVIER SUAREZ VEGA"/>
    <d v="2020-12-14T00:00:00"/>
    <d v="2021-01-05T00:00:00"/>
    <m/>
    <d v="2021-01-06T00:00:00"/>
    <s v="SASARZOR"/>
    <s v="SASARZOR"/>
    <n v="19424"/>
    <s v="sebastian.sarzosa@consultor.wom.cl"/>
    <m/>
    <m/>
    <n v="96"/>
    <s v="Maria Fernanda Diaz"/>
    <x v="1"/>
    <s v="Diurno"/>
    <n v="1"/>
    <d v="2021-03-01T00:00:00"/>
    <n v="54"/>
    <m/>
    <s v=""/>
    <d v="2021-01-01T00:00:00"/>
  </r>
  <r>
    <s v="Holdtech"/>
    <x v="0"/>
    <s v="Masivo"/>
    <s v="La Serena"/>
    <s v="19692887"/>
    <s v="1"/>
    <s v="19692887-1"/>
    <s v="NMCASTIN"/>
    <s v="NICOLAS MATIAS CASTILLO NUÑEZ"/>
    <s v="NICOLAS MATIAS "/>
    <s v="CASTILLO NUÑEZ"/>
    <x v="0"/>
    <x v="0"/>
    <m/>
    <m/>
    <m/>
    <m/>
    <m/>
    <m/>
    <m/>
    <m/>
    <s v="07-12-1997"/>
    <x v="13"/>
    <s v="19207174-7"/>
    <s v="ULISES LA ROSA PEREZ"/>
    <d v="2020-12-14T00:00:00"/>
    <d v="2021-01-05T00:00:00"/>
    <m/>
    <d v="2021-01-06T00:00:00"/>
    <s v="NMCASTIN"/>
    <s v="NMCASTIN"/>
    <n v="19112"/>
    <s v="nicolas.castillo@consultor.wom.cl"/>
    <m/>
    <m/>
    <n v="96"/>
    <s v="Maria Fernanda Diaz"/>
    <x v="1"/>
    <s v="Diurno"/>
    <n v="1"/>
    <d v="2021-03-01T00:00:00"/>
    <n v="54"/>
    <m/>
    <s v=""/>
    <d v="2021-01-01T00:00:00"/>
  </r>
  <r>
    <s v="Holdtech"/>
    <x v="0"/>
    <s v="Masivo"/>
    <s v="La Serena"/>
    <s v="19817045"/>
    <s v="3"/>
    <s v="19817045-3"/>
    <s v="JIAGUILR"/>
    <s v="JUAN ISAIAS AGUILAR RAIMAPO"/>
    <s v="JUAN ISAIAS "/>
    <s v="AGUILAR RAIMAPO"/>
    <x v="0"/>
    <x v="0"/>
    <m/>
    <m/>
    <m/>
    <m/>
    <m/>
    <m/>
    <m/>
    <m/>
    <s v="16-10-1997"/>
    <x v="8"/>
    <s v="13974946-4"/>
    <s v="FRANCISCO JAVIER SUAREZ VEGA"/>
    <d v="2020-12-28T00:00:00"/>
    <d v="2021-01-19T00:00:00"/>
    <m/>
    <d v="2021-01-20T00:00:00"/>
    <s v="JIAGUILR"/>
    <s v="JIAGUILR"/>
    <n v="19076"/>
    <s v="juan.aguilar@consultor.wom.cl"/>
    <m/>
    <m/>
    <n v="97"/>
    <s v="Leticia Cabrera"/>
    <x v="1"/>
    <s v="Diurno"/>
    <n v="1"/>
    <d v="2021-03-01T00:00:00"/>
    <n v="40"/>
    <m/>
    <s v=""/>
    <d v="2021-01-01T00:00:00"/>
  </r>
  <r>
    <s v="Holdtech"/>
    <x v="0"/>
    <s v="Masivo"/>
    <s v="La Serena"/>
    <s v="17974669"/>
    <s v="7"/>
    <s v="17974669-7"/>
    <s v="YNTABILL"/>
    <s v="YARITZA NICOLE TABILO LOPEZ"/>
    <s v="YARITZA NICOLE "/>
    <s v="TABILO LOPEZ"/>
    <x v="0"/>
    <x v="0"/>
    <m/>
    <m/>
    <m/>
    <m/>
    <m/>
    <m/>
    <m/>
    <m/>
    <s v="12-12-1991"/>
    <x v="14"/>
    <s v="17722969-5"/>
    <s v="ULISES LA ROSA PEREZ"/>
    <d v="2020-12-28T00:00:00"/>
    <d v="2021-01-19T00:00:00"/>
    <m/>
    <d v="2021-01-20T00:00:00"/>
    <s v="YNTABILL"/>
    <s v="YNTABILL"/>
    <m/>
    <s v="yaritza.tabilo@consultor.wom.cl"/>
    <m/>
    <m/>
    <n v="97"/>
    <s v="Leticia Cabrera"/>
    <x v="1"/>
    <s v="Diurno"/>
    <n v="1"/>
    <d v="2021-03-01T00:00:00"/>
    <n v="40"/>
    <m/>
    <s v=""/>
    <d v="2021-01-01T00:00:00"/>
  </r>
  <r>
    <s v="Holdtech"/>
    <x v="0"/>
    <s v="Masivo"/>
    <s v="La Serena"/>
    <s v="19396573"/>
    <s v="3"/>
    <s v="19396573-3"/>
    <s v="GAROJASC"/>
    <s v="GERALDINE ANDREA ROJAS CASTAÑEDA"/>
    <s v="GERALDINE ANDREA "/>
    <s v="ROJAS CASTAÑEDA"/>
    <x v="0"/>
    <x v="0"/>
    <m/>
    <m/>
    <m/>
    <m/>
    <m/>
    <m/>
    <m/>
    <m/>
    <s v="03-07-1996"/>
    <x v="5"/>
    <s v="14109923-K"/>
    <s v="WILLIAMS ENRIQUE DOMINGUEZ BARRADA"/>
    <d v="2020-12-28T00:00:00"/>
    <d v="2021-01-19T00:00:00"/>
    <m/>
    <d v="2021-01-20T00:00:00"/>
    <s v="GAROJASC"/>
    <s v="GAROJASC"/>
    <m/>
    <s v="geraldine.rojas@consultor.wom.cl"/>
    <m/>
    <m/>
    <n v="97"/>
    <s v="Leticia Cabrera"/>
    <x v="1"/>
    <s v="Diurno"/>
    <n v="1"/>
    <d v="2021-03-01T00:00:00"/>
    <n v="40"/>
    <m/>
    <s v=""/>
    <d v="2021-01-01T00:00:00"/>
  </r>
  <r>
    <s v="Holdtech"/>
    <x v="0"/>
    <s v="Masivo"/>
    <s v="La Serena"/>
    <s v="20457760"/>
    <s v="9"/>
    <s v="20457760-9"/>
    <s v="AMCORREM"/>
    <s v="ANDREA MAKARENA CORREA MONDACA"/>
    <s v="ANDREA MAKARENA"/>
    <s v=" CORREA MONDACA"/>
    <x v="0"/>
    <x v="0"/>
    <m/>
    <m/>
    <m/>
    <m/>
    <m/>
    <m/>
    <m/>
    <m/>
    <s v="22-07-2000"/>
    <x v="11"/>
    <s v="19505248-4"/>
    <s v="WILLIAMS ENRIQUE DOMINGUEZ BARRADA"/>
    <d v="2020-12-28T00:00:00"/>
    <d v="2021-01-19T00:00:00"/>
    <m/>
    <d v="2021-01-20T00:00:00"/>
    <s v="AMCORREM"/>
    <s v="AMCORREM"/>
    <n v="19157"/>
    <s v="andrea.correa@consultor.wom.cl"/>
    <m/>
    <m/>
    <n v="97"/>
    <s v="Leticia Cabrera"/>
    <x v="0"/>
    <s v="Diurno"/>
    <s v=""/>
    <d v="2021-03-01T00:00:00"/>
    <n v="40"/>
    <m/>
    <s v=""/>
    <d v="2021-01-01T00:00:00"/>
  </r>
  <r>
    <s v="Holdtech"/>
    <x v="0"/>
    <s v="Masivo"/>
    <s v="Santiago"/>
    <s v="23321412"/>
    <s v="4"/>
    <s v="23321412-4"/>
    <s v="KIROMERT"/>
    <s v="KARLA INGHALEIN ROMERO TORRES"/>
    <s v="KARLA INGHALEIN"/>
    <s v="ROMERO TORRES"/>
    <x v="0"/>
    <x v="0"/>
    <m/>
    <m/>
    <m/>
    <m/>
    <m/>
    <m/>
    <m/>
    <m/>
    <d v="1991-08-19T00:00:00"/>
    <x v="16"/>
    <s v="17359740-1"/>
    <s v="WILLIAMS ENRIQUE DOMINGUEZ BARRADA"/>
    <d v="2021-01-04T00:00:00"/>
    <d v="2021-01-12T00:00:00"/>
    <m/>
    <d v="2021-01-13T00:00:00"/>
    <s v="KIROMERT"/>
    <s v="KIROMERT"/>
    <n v="15179"/>
    <s v="karla.romero@consultor.wom.cl"/>
    <m/>
    <m/>
    <n v="98"/>
    <s v="Marcos Sanchez"/>
    <x v="1"/>
    <s v="Diurno"/>
    <n v="1"/>
    <d v="2021-03-01T00:00:00"/>
    <n v="47"/>
    <m/>
    <s v=""/>
    <d v="2021-01-01T00:00:00"/>
  </r>
  <r>
    <s v="Holdtech"/>
    <x v="0"/>
    <s v="Masivo"/>
    <s v="Temuco"/>
    <s v="19194820"/>
    <s v="3"/>
    <s v="19194820-3"/>
    <s v="CCSUAZOM"/>
    <s v="CONSTANZA CECILIA SUAZO MORALES"/>
    <s v="CONSTANZA CECILIA"/>
    <s v="SUAZO MORALES"/>
    <x v="0"/>
    <x v="0"/>
    <m/>
    <m/>
    <m/>
    <m/>
    <m/>
    <m/>
    <m/>
    <m/>
    <d v="1995-08-04T00:00:00"/>
    <x v="16"/>
    <s v="17359740-1"/>
    <s v="WILLIAMS ENRIQUE DOMINGUEZ BARRADA"/>
    <d v="2021-01-04T00:00:00"/>
    <d v="2021-01-12T00:00:00"/>
    <m/>
    <d v="2021-01-13T00:00:00"/>
    <s v="CCSUAZOM"/>
    <s v="CCSUAZOM"/>
    <n v="15133"/>
    <s v="constanza.suazo@consultor.wom.cl"/>
    <m/>
    <m/>
    <n v="98"/>
    <s v="Marcos Sanchez"/>
    <x v="0"/>
    <s v="Diurno"/>
    <s v=""/>
    <d v="2021-03-01T00:00:00"/>
    <n v="47"/>
    <m/>
    <s v=""/>
    <d v="2021-01-01T00:00:00"/>
  </r>
  <r>
    <s v="Holdtech"/>
    <x v="0"/>
    <s v="Masivo"/>
    <s v="Temuco"/>
    <s v="19324589"/>
    <s v="7"/>
    <s v="19324589-7"/>
    <s v="TEHGGERG"/>
    <s v="THOMAS EDUARDO HÖGER GALLEGOS"/>
    <s v="THOMAS EDUARDO"/>
    <s v="HÖGER GALLEGOS"/>
    <x v="0"/>
    <x v="0"/>
    <m/>
    <m/>
    <m/>
    <m/>
    <m/>
    <m/>
    <m/>
    <m/>
    <d v="1996-06-04T00:00:00"/>
    <x v="16"/>
    <s v="17359740-1"/>
    <s v="WILLIAMS ENRIQUE DOMINGUEZ BARRADA"/>
    <d v="2021-01-04T00:00:00"/>
    <d v="2021-01-12T00:00:00"/>
    <m/>
    <d v="2021-01-13T00:00:00"/>
    <s v="TEHOGERG"/>
    <s v="TEHOGERG"/>
    <n v="70236"/>
    <s v="thomas.hoger@consultor.wom.cl"/>
    <m/>
    <m/>
    <n v="98"/>
    <s v="Marcos Sanchez"/>
    <x v="1"/>
    <s v="Diurno"/>
    <n v="1"/>
    <d v="2021-03-01T00:00:00"/>
    <n v="47"/>
    <m/>
    <s v=""/>
    <d v="2021-01-01T00:00:00"/>
  </r>
  <r>
    <s v="Holdtech"/>
    <x v="0"/>
    <s v="Masivo"/>
    <s v="Temuco"/>
    <s v="19075956"/>
    <s v="3"/>
    <s v="19075956-3"/>
    <s v="EAMONTEO"/>
    <s v="EDUARDO ALEJANDRO MONTECINO OPAZO"/>
    <s v="EDUARDO ALEJANDRO"/>
    <s v="MONTECINO OPAZO"/>
    <x v="0"/>
    <x v="0"/>
    <m/>
    <m/>
    <m/>
    <m/>
    <m/>
    <m/>
    <m/>
    <m/>
    <d v="1995-07-01T00:00:00"/>
    <x v="16"/>
    <s v="17359740-1"/>
    <s v="WILLIAMS ENRIQUE DOMINGUEZ BARRADA"/>
    <d v="2021-01-04T00:00:00"/>
    <d v="2021-01-12T00:00:00"/>
    <m/>
    <d v="2021-01-13T00:00:00"/>
    <s v="EAMONTEO"/>
    <s v="EAMONTEO"/>
    <n v="15007"/>
    <s v="eduardo.montecino@consultor.wom.cl"/>
    <m/>
    <m/>
    <n v="98"/>
    <s v="Marcos Sanchez"/>
    <x v="1"/>
    <s v="Diurno"/>
    <n v="1"/>
    <d v="2021-03-01T00:00:00"/>
    <n v="47"/>
    <m/>
    <s v=""/>
    <d v="2021-01-01T00:00:00"/>
  </r>
  <r>
    <s v="Holdtech"/>
    <x v="0"/>
    <s v="Masivo"/>
    <s v="Temuco"/>
    <s v="17206771"/>
    <s v="9"/>
    <s v="17206771-9"/>
    <s v="AMUNZZ"/>
    <s v="ANGELICA MARIA MUÑOZ VELOSO"/>
    <s v="ANGELICA MARIA"/>
    <s v="MUÑOZ VELOSO"/>
    <x v="0"/>
    <x v="0"/>
    <m/>
    <m/>
    <m/>
    <m/>
    <m/>
    <m/>
    <m/>
    <m/>
    <d v="1989-02-15T00:00:00"/>
    <x v="16"/>
    <s v="17359740-1"/>
    <s v="WILLIAMS ENRIQUE DOMINGUEZ BARRADA"/>
    <d v="2021-01-04T00:00:00"/>
    <d v="2021-01-12T00:00:00"/>
    <m/>
    <d v="2021-01-13T00:00:00"/>
    <s v="AMUNZZ"/>
    <s v="AMUNZZ"/>
    <n v="15134"/>
    <s v="angelica.munoz@consultor.wom.cl"/>
    <m/>
    <m/>
    <n v="98"/>
    <s v="Marcos Sanchez"/>
    <x v="0"/>
    <s v="Diurno"/>
    <s v=""/>
    <d v="2021-03-01T00:00:00"/>
    <n v="47"/>
    <m/>
    <s v=""/>
    <d v="2021-01-01T00:00:00"/>
  </r>
  <r>
    <s v="Holdtech"/>
    <x v="0"/>
    <s v="Masivo"/>
    <s v="Temuco"/>
    <s v="17727486"/>
    <s v="0"/>
    <s v="17727486-0"/>
    <s v="CRRIFFMM"/>
    <s v="CARLOS RODRIGO RIFFO MUÑOZ"/>
    <s v="CARLOS RODRIGO"/>
    <s v="RIFFO MUÑOZ"/>
    <x v="0"/>
    <x v="0"/>
    <m/>
    <m/>
    <m/>
    <m/>
    <m/>
    <m/>
    <m/>
    <m/>
    <d v="1991-05-09T00:00:00"/>
    <x v="16"/>
    <s v="17359740-1"/>
    <s v="WILLIAMS ENRIQUE DOMINGUEZ BARRADA"/>
    <d v="2021-01-04T00:00:00"/>
    <d v="2021-01-12T00:00:00"/>
    <m/>
    <d v="2021-01-13T00:00:00"/>
    <s v="CRRIFFMM"/>
    <s v="CRRIFFMM"/>
    <n v="15201"/>
    <s v="carlos.riffo@consultor.wom.cl"/>
    <m/>
    <m/>
    <n v="98"/>
    <s v="Marcos Sanchez"/>
    <x v="1"/>
    <s v="Diurno"/>
    <n v="1"/>
    <d v="2021-03-01T00:00:00"/>
    <n v="47"/>
    <m/>
    <s v=""/>
    <d v="2021-01-01T00:00:00"/>
  </r>
  <r>
    <s v="Holdtech"/>
    <x v="0"/>
    <s v="Masivo"/>
    <s v="Temuco"/>
    <s v="17983150"/>
    <s v="3"/>
    <s v="17983150-3"/>
    <s v="MTPIMENM"/>
    <s v="MONICA TERESITA PIMENTEL MARTINEZ"/>
    <s v="MONICA TERESITA"/>
    <s v="PIMENTEL MARTINEZ"/>
    <x v="0"/>
    <x v="0"/>
    <m/>
    <m/>
    <m/>
    <m/>
    <m/>
    <m/>
    <m/>
    <m/>
    <d v="1991-12-03T00:00:00"/>
    <x v="16"/>
    <s v="17359740-1"/>
    <s v="WILLIAMS ENRIQUE DOMINGUEZ BARRADA"/>
    <d v="2021-01-04T00:00:00"/>
    <d v="2021-01-12T00:00:00"/>
    <m/>
    <d v="2021-01-13T00:00:00"/>
    <s v="MTPIMENM"/>
    <s v="MTPIMENM"/>
    <n v="15169"/>
    <s v="monica.pimentel@consultor.wom.cl"/>
    <m/>
    <m/>
    <n v="98"/>
    <s v="Marcos Sanchez"/>
    <x v="0"/>
    <s v="Diurno"/>
    <s v=""/>
    <d v="2021-03-01T00:00:00"/>
    <n v="47"/>
    <m/>
    <s v=""/>
    <d v="2021-01-01T00:00:00"/>
  </r>
  <r>
    <s v="Holdtech"/>
    <x v="0"/>
    <s v="Masivo"/>
    <s v="Temuco"/>
    <s v="18266304"/>
    <s v="2"/>
    <s v="18266304-2"/>
    <s v="JEGALLFF"/>
    <s v="JOCELYN ESTEFANIA GALLEGOS FUENTES"/>
    <s v="JOCELYN ESTEFANIA"/>
    <s v="GALLEGOS FUENTES"/>
    <x v="0"/>
    <x v="0"/>
    <m/>
    <m/>
    <m/>
    <m/>
    <m/>
    <m/>
    <m/>
    <m/>
    <d v="1992-05-30T00:00:00"/>
    <x v="16"/>
    <s v="17359740-1"/>
    <s v="WILLIAMS ENRIQUE DOMINGUEZ BARRADA"/>
    <d v="2021-01-04T00:00:00"/>
    <d v="2021-01-12T00:00:00"/>
    <m/>
    <d v="2021-01-13T00:00:00"/>
    <s v="JEGALLEF"/>
    <s v="JEGALLEF"/>
    <n v="15127"/>
    <s v="jocelyn.gallegos@consultor.wom.cl"/>
    <m/>
    <m/>
    <n v="98"/>
    <s v="Marcos Sanchez"/>
    <x v="1"/>
    <s v="Diurno"/>
    <n v="1"/>
    <d v="2021-03-01T00:00:00"/>
    <n v="47"/>
    <m/>
    <s v=""/>
    <d v="2021-01-01T00:00:00"/>
  </r>
  <r>
    <s v="Holdtech"/>
    <x v="0"/>
    <s v="Masivo"/>
    <s v="Temuco"/>
    <s v="18486712"/>
    <s v="5"/>
    <s v="18486712-5"/>
    <s v="EROMRR"/>
    <s v="ERICA DEL CARMEN ROMERO ANTINAO"/>
    <s v="ERICA DEL CARMEN"/>
    <s v="ROMERO ANTINAO"/>
    <x v="0"/>
    <x v="0"/>
    <m/>
    <m/>
    <m/>
    <m/>
    <m/>
    <m/>
    <m/>
    <m/>
    <d v="1993-11-14T00:00:00"/>
    <x v="16"/>
    <s v="17359740-1"/>
    <s v="WILLIAMS ENRIQUE DOMINGUEZ BARRADA"/>
    <d v="2021-01-04T00:00:00"/>
    <d v="2021-01-12T00:00:00"/>
    <m/>
    <d v="2021-01-13T00:00:00"/>
    <s v="EROMRR"/>
    <s v="EROMRR"/>
    <n v="15010"/>
    <s v="erica.romero@consultor.wom.cl"/>
    <m/>
    <m/>
    <n v="98"/>
    <s v="Marcos Sanchez"/>
    <x v="0"/>
    <s v="Diurno"/>
    <s v=""/>
    <d v="2021-03-01T00:00:00"/>
    <n v="47"/>
    <m/>
    <s v=""/>
    <d v="2021-01-01T00:00:00"/>
  </r>
  <r>
    <s v="Holdtech"/>
    <x v="0"/>
    <s v="Masivo"/>
    <s v="Temuco"/>
    <s v="19477631"/>
    <s v="4"/>
    <s v="19477631-4"/>
    <s v="RGPARRAB"/>
    <s v="ROMINA GABRIELA PARRA BARRERA"/>
    <s v="ROMINA GABRIELA"/>
    <s v="PARRA BARRERA"/>
    <x v="0"/>
    <x v="0"/>
    <m/>
    <m/>
    <m/>
    <m/>
    <m/>
    <m/>
    <m/>
    <m/>
    <d v="1996-11-19T00:00:00"/>
    <x v="16"/>
    <s v="17359740-1"/>
    <s v="WILLIAMS ENRIQUE DOMINGUEZ BARRADA"/>
    <d v="2021-01-04T00:00:00"/>
    <d v="2021-01-12T00:00:00"/>
    <m/>
    <d v="2021-01-13T00:00:00"/>
    <s v="RGPARRAB"/>
    <s v="RGPARRAB"/>
    <n v="15205"/>
    <s v="romina.parra@consultor.wom.cl"/>
    <m/>
    <m/>
    <n v="98"/>
    <s v="Marcos Sanchez"/>
    <x v="0"/>
    <s v="Diurno"/>
    <s v=""/>
    <d v="2021-03-01T00:00:00"/>
    <n v="47"/>
    <m/>
    <s v=""/>
    <d v="2021-01-01T00:00:00"/>
  </r>
  <r>
    <s v="Holdtech"/>
    <x v="0"/>
    <s v="Masivo"/>
    <s v="Temuco"/>
    <s v="18194950"/>
    <s v="3"/>
    <s v="18194950-3"/>
    <s v="HCBASTIC"/>
    <s v="HUGO CLAUDIO BASTIAS CATALAN"/>
    <s v="HUGO CLAUDIO"/>
    <s v="BASTIAS CATALAN"/>
    <x v="0"/>
    <x v="0"/>
    <m/>
    <m/>
    <m/>
    <m/>
    <m/>
    <m/>
    <m/>
    <m/>
    <d v="1992-03-18T00:00:00"/>
    <x v="16"/>
    <s v="17359740-1"/>
    <s v="WILLIAMS ENRIQUE DOMINGUEZ BARRADA"/>
    <d v="2021-01-04T00:00:00"/>
    <d v="2021-01-12T00:00:00"/>
    <m/>
    <d v="2021-01-13T00:00:00"/>
    <s v="HCBASTIC"/>
    <s v="HCBASTIC"/>
    <n v="15206"/>
    <s v="hugo.bastias@consultor.wom.cl"/>
    <m/>
    <m/>
    <n v="98"/>
    <s v="Marcos Sanchez"/>
    <x v="1"/>
    <s v="Diurno"/>
    <n v="1"/>
    <d v="2021-03-01T00:00:00"/>
    <n v="47"/>
    <m/>
    <s v=""/>
    <d v="2021-01-01T00:00:00"/>
  </r>
  <r>
    <s v="Holdtech"/>
    <x v="0"/>
    <s v="Masivo"/>
    <s v="La Serena"/>
    <s v="19911641"/>
    <s v="K"/>
    <s v="19911641-K"/>
    <s v="GOSOLC"/>
    <s v="GONZALO OSVALDO SOL CACERES"/>
    <s v="GONZALO OSVALDO "/>
    <s v="SOL CACERES"/>
    <x v="0"/>
    <x v="0"/>
    <m/>
    <m/>
    <m/>
    <m/>
    <m/>
    <m/>
    <m/>
    <m/>
    <s v="19-12-1998"/>
    <x v="9"/>
    <s v="18631932-K"/>
    <s v="WILLIAMS ENRIQUE DOMINGUEZ BARRADA"/>
    <d v="2021-01-05T00:00:00"/>
    <d v="2021-01-21T00:00:00"/>
    <m/>
    <d v="2021-01-22T00:00:00"/>
    <s v="GOSOLC"/>
    <s v="GOSOLC"/>
    <n v="19434"/>
    <s v="gonzalo.sol@consultor.wom.cl"/>
    <m/>
    <m/>
    <n v="99"/>
    <s v="Daniela Castillo"/>
    <x v="0"/>
    <s v="Diurno"/>
    <s v=""/>
    <d v="2021-03-01T00:00:00"/>
    <n v="38"/>
    <m/>
    <s v=""/>
    <d v="2021-01-01T00:00:00"/>
  </r>
  <r>
    <s v="Holdtech"/>
    <x v="0"/>
    <s v="Masivo"/>
    <s v="La Serena"/>
    <s v="19825329"/>
    <s v="4"/>
    <s v="19825329-4"/>
    <s v="PABASUAS"/>
    <s v="PATRICIO ALEJANDRO BASUALTO SANCHEZ"/>
    <s v="PATRICIO ALEJANDRO "/>
    <s v="BASUALTO SANCHEZ"/>
    <x v="0"/>
    <x v="0"/>
    <m/>
    <m/>
    <m/>
    <m/>
    <m/>
    <m/>
    <m/>
    <m/>
    <s v="17-03-1998"/>
    <x v="3"/>
    <s v="18632202-9"/>
    <s v="FRANCISCO JAVIER SUAREZ VEGA"/>
    <d v="2021-01-05T00:00:00"/>
    <d v="2021-01-21T00:00:00"/>
    <m/>
    <d v="2021-01-22T00:00:00"/>
    <s v="PABASUAS"/>
    <s v="PABASUAS"/>
    <n v="19459"/>
    <s v="patricio.basualto@consultor.wom.cl"/>
    <m/>
    <m/>
    <n v="99"/>
    <s v="Daniela Castillo"/>
    <x v="1"/>
    <s v="Diurno"/>
    <n v="1"/>
    <d v="2021-03-01T00:00:00"/>
    <n v="38"/>
    <m/>
    <s v=""/>
    <d v="2021-01-01T00:00:00"/>
  </r>
  <r>
    <s v="Holdtech"/>
    <x v="0"/>
    <s v="Masivo"/>
    <s v="La Serena"/>
    <s v="19468670"/>
    <s v="6"/>
    <s v="19468670-6"/>
    <s v="JATAPIAE"/>
    <s v="JUAN ALEXIS TAPIA ESPINOSA"/>
    <s v="JUAN ALEXIS "/>
    <s v="TAPIA ESPINOSA"/>
    <x v="0"/>
    <x v="0"/>
    <m/>
    <m/>
    <m/>
    <m/>
    <m/>
    <m/>
    <m/>
    <m/>
    <s v="01-08-1997"/>
    <x v="11"/>
    <s v="19505248-4"/>
    <s v="WILLIAMS ENRIQUE DOMINGUEZ BARRADA"/>
    <d v="2021-01-05T00:00:00"/>
    <d v="2021-01-21T00:00:00"/>
    <m/>
    <d v="2021-01-22T00:00:00"/>
    <s v="JATAPIAE"/>
    <s v="JATAPIAE"/>
    <n v="19464"/>
    <s v="juan.tapia@consultor.wom.cl"/>
    <m/>
    <m/>
    <n v="99"/>
    <s v="Daniela Castillo"/>
    <x v="0"/>
    <s v="Diurno"/>
    <s v=""/>
    <d v="2021-03-01T00:00:00"/>
    <n v="38"/>
    <m/>
    <s v=""/>
    <d v="2021-01-01T00:00:00"/>
  </r>
  <r>
    <s v="Holdtech"/>
    <x v="0"/>
    <s v="Masivo"/>
    <s v="Temuco"/>
    <s v="18359165"/>
    <s v="7"/>
    <s v="18359165-7"/>
    <s v="DAMELLAC"/>
    <s v="DIEGO ALEZANDER MELLA COSTA"/>
    <s v="DIEGO ALEZANDER"/>
    <s v="MELLA COSTA"/>
    <x v="0"/>
    <x v="0"/>
    <m/>
    <m/>
    <m/>
    <m/>
    <m/>
    <m/>
    <m/>
    <m/>
    <s v="29-03-1992"/>
    <x v="17"/>
    <s v="16838987-6"/>
    <s v="WILLIAMS ENRIQUE DOMINGUEZ BARRADA"/>
    <d v="2021-01-18T00:00:00"/>
    <d v="2021-02-03T00:00:00"/>
    <m/>
    <d v="2021-02-04T00:00:00"/>
    <s v="DAMELLAC"/>
    <s v="DAMELLAC"/>
    <m/>
    <s v="diego.mella@consultor.wom.cl"/>
    <m/>
    <m/>
    <n v="100"/>
    <s v="Maria Fernanda Diaz"/>
    <x v="1"/>
    <s v="Diurno"/>
    <n v="1"/>
    <d v="2021-03-01T00:00:00"/>
    <n v="25"/>
    <m/>
    <s v=""/>
    <d v="2021-02-01T00:00:00"/>
  </r>
  <r>
    <s v="Holdtech"/>
    <x v="0"/>
    <s v="Masivo"/>
    <s v="La Serena"/>
    <s v="19207421"/>
    <s v="5"/>
    <s v="19207421-5"/>
    <s v="CAWARNEA"/>
    <s v="CONSTANZA ALEJANDRA WARNER ALVARADO"/>
    <s v="CONSTANZA ALEJANDRA "/>
    <s v="WARNER ALVARADO"/>
    <x v="0"/>
    <x v="0"/>
    <m/>
    <m/>
    <m/>
    <m/>
    <m/>
    <m/>
    <m/>
    <m/>
    <s v="06-03-1996"/>
    <x v="11"/>
    <s v="19505248-4"/>
    <s v="WILLIAMS ENRIQUE DOMINGUEZ BARRADA"/>
    <d v="2021-01-18T00:00:00"/>
    <d v="2021-02-03T00:00:00"/>
    <m/>
    <d v="2021-02-04T00:00:00"/>
    <s v="CAWARNEA"/>
    <s v="CAWARNEA"/>
    <m/>
    <s v="constanza.warner@consultor.wom.cl"/>
    <m/>
    <m/>
    <n v="100"/>
    <s v="Maria Fernanda Diaz"/>
    <x v="0"/>
    <s v="Diurno"/>
    <s v=""/>
    <d v="2021-03-01T00:00:00"/>
    <n v="25"/>
    <m/>
    <s v=""/>
    <d v="2021-02-01T00:00:00"/>
  </r>
  <r>
    <s v="Holdtech"/>
    <x v="0"/>
    <s v="Masivo"/>
    <s v="La Serena"/>
    <s v="20344352"/>
    <s v="8"/>
    <s v="20344352-8"/>
    <s v="CMLOPEZL"/>
    <s v="CATALINA MARLENE LOPEZ LOPEZ"/>
    <s v="CATALINA MARLENE "/>
    <s v="LOPEZ LOPEZ"/>
    <x v="0"/>
    <x v="0"/>
    <m/>
    <m/>
    <m/>
    <m/>
    <m/>
    <m/>
    <m/>
    <m/>
    <s v="18-07-2000"/>
    <x v="10"/>
    <s v="17762228-1"/>
    <s v="FRANCISCO JAVIER SUAREZ VEGA"/>
    <d v="2021-01-18T00:00:00"/>
    <d v="2021-02-03T00:00:00"/>
    <m/>
    <d v="2021-02-04T00:00:00"/>
    <s v="CMLOPEZL"/>
    <s v="CMLOPEZL"/>
    <m/>
    <s v="catalina.lopez@consultor.wom.cl"/>
    <m/>
    <m/>
    <n v="100"/>
    <s v="Maria Fernanda Diaz"/>
    <x v="1"/>
    <s v="Diurno"/>
    <n v="1"/>
    <d v="2021-03-01T00:00:00"/>
    <n v="25"/>
    <m/>
    <s v=""/>
    <d v="2021-02-01T00:00:00"/>
  </r>
  <r>
    <s v="Holdtech"/>
    <x v="0"/>
    <s v="Masivo"/>
    <s v="La Serena"/>
    <s v="18492420"/>
    <s v="K"/>
    <s v="18492420-K"/>
    <s v="MIALVARP"/>
    <s v="MARCELA ISABEL VICTORIA ALVAREZ PEREZ"/>
    <s v="MARCELA ISABEL VICTORIA "/>
    <s v="ALVAREZ PEREZ"/>
    <x v="0"/>
    <x v="0"/>
    <m/>
    <m/>
    <m/>
    <m/>
    <m/>
    <m/>
    <m/>
    <m/>
    <s v="20-03-1994"/>
    <x v="11"/>
    <s v="19505248-4"/>
    <s v="WILLIAMS ENRIQUE DOMINGUEZ BARRADA"/>
    <d v="2021-01-18T00:00:00"/>
    <d v="2021-02-03T00:00:00"/>
    <m/>
    <d v="2021-02-04T00:00:00"/>
    <s v="MIALVARP"/>
    <s v="MIALVARP"/>
    <m/>
    <s v="marcela.alvarez@consultor.wom.cl"/>
    <m/>
    <m/>
    <n v="100"/>
    <s v="Maria Fernanda Diaz"/>
    <x v="1"/>
    <s v="Diurno"/>
    <n v="1"/>
    <d v="2021-03-01T00:00:00"/>
    <n v="25"/>
    <m/>
    <s v=""/>
    <d v="2021-02-01T00:00:00"/>
  </r>
  <r>
    <s v="Holdtech"/>
    <x v="0"/>
    <s v="Masivo"/>
    <s v="La Serena"/>
    <s v="16893587"/>
    <s v="0"/>
    <s v="16893587-0"/>
    <s v="WPGALLEP"/>
    <s v="WALTER PATRICIO GALLEGUILLOS PALMA"/>
    <s v="WALTER PATRICIO "/>
    <s v="GALLEGUILLOS PALMA"/>
    <x v="0"/>
    <x v="0"/>
    <m/>
    <m/>
    <m/>
    <m/>
    <m/>
    <m/>
    <m/>
    <m/>
    <s v="17-11-1988"/>
    <x v="11"/>
    <s v="19505248-4"/>
    <s v="WILLIAMS ENRIQUE DOMINGUEZ BARRADA"/>
    <d v="2021-01-18T00:00:00"/>
    <d v="2021-02-03T00:00:00"/>
    <m/>
    <d v="2021-02-04T00:00:00"/>
    <s v="WPGALLEP"/>
    <s v="WPGALLEP"/>
    <m/>
    <s v="walter.galleguillos@consultor.wom.cl"/>
    <m/>
    <m/>
    <n v="100"/>
    <s v="Maria Fernanda Diaz"/>
    <x v="1"/>
    <s v="Diurno"/>
    <n v="1"/>
    <d v="2021-03-01T00:00:00"/>
    <n v="25"/>
    <m/>
    <s v=""/>
    <d v="2021-02-01T00:00:00"/>
  </r>
  <r>
    <s v="Holdtech"/>
    <x v="0"/>
    <s v="Masivo"/>
    <s v="La Serena"/>
    <s v="17626115"/>
    <s v="3"/>
    <s v="17626115-3"/>
    <s v="EOCOFREP"/>
    <s v="ENRIQUE ORLANDO COFRE PACHECO"/>
    <s v="ENRIQUE ORLANDO "/>
    <s v="COFRE PACHECO"/>
    <x v="0"/>
    <x v="0"/>
    <m/>
    <m/>
    <m/>
    <m/>
    <m/>
    <m/>
    <m/>
    <m/>
    <s v="24-01-1991"/>
    <x v="1"/>
    <s v="18354359-8"/>
    <s v="FRANCISCO JAVIER SUAREZ VEGA"/>
    <d v="2021-01-18T00:00:00"/>
    <d v="2021-02-03T00:00:00"/>
    <m/>
    <d v="2021-02-04T00:00:00"/>
    <s v="EOCOFREP"/>
    <s v="EOCOFREP"/>
    <m/>
    <s v="enrique.cofre@consultor.wom.cl"/>
    <m/>
    <m/>
    <n v="100"/>
    <s v="Maria Fernanda Diaz"/>
    <x v="1"/>
    <s v="Diurno"/>
    <n v="1"/>
    <d v="2021-03-01T00:00:00"/>
    <n v="25"/>
    <m/>
    <s v=""/>
    <d v="2021-02-01T00:00:00"/>
  </r>
  <r>
    <s v="Holdtech"/>
    <x v="0"/>
    <s v="Masivo"/>
    <s v="La Serena"/>
    <s v="18946211"/>
    <s v="5"/>
    <s v="18946211-5"/>
    <s v="RABURGOS"/>
    <s v="RAUL ALEXIS BURGOS SEPULVEDA"/>
    <s v="RAUL ALEXIS "/>
    <s v="BURGOS SEPULVEDA"/>
    <x v="0"/>
    <x v="0"/>
    <m/>
    <m/>
    <m/>
    <m/>
    <m/>
    <m/>
    <m/>
    <m/>
    <s v="19-09-1994"/>
    <x v="5"/>
    <s v="14109923-K"/>
    <s v="WILLIAMS ENRIQUE DOMINGUEZ BARRADA"/>
    <d v="2021-01-18T00:00:00"/>
    <d v="2021-02-03T00:00:00"/>
    <m/>
    <d v="2021-02-04T00:00:00"/>
    <s v="RABURGOS"/>
    <s v="RABURGOS"/>
    <m/>
    <s v="raul.burgos@consultor.wom.cl"/>
    <m/>
    <m/>
    <n v="100"/>
    <s v="Maria Fernanda Diaz"/>
    <x v="1"/>
    <s v="Diurno"/>
    <n v="1"/>
    <d v="2021-03-01T00:00:00"/>
    <n v="25"/>
    <m/>
    <s v=""/>
    <d v="2021-02-01T00:00:00"/>
  </r>
  <r>
    <s v="Holdtech"/>
    <x v="0"/>
    <s v="Masivo"/>
    <s v="La Serena"/>
    <s v="20352598"/>
    <s v="2"/>
    <s v="20352598-2"/>
    <s v="BFVILLAA"/>
    <s v="BAYRON FELIPE ALFREDO VILLARROEL ARAYA"/>
    <s v="BAYRON FELIPE ALFREDO "/>
    <s v="VILLARROEL ARAYA"/>
    <x v="0"/>
    <x v="0"/>
    <m/>
    <m/>
    <m/>
    <m/>
    <m/>
    <m/>
    <m/>
    <m/>
    <s v="03-01-2001"/>
    <x v="14"/>
    <s v="17722969-5"/>
    <s v="ULISES LA ROSA PEREZ"/>
    <d v="2021-01-18T00:00:00"/>
    <d v="2021-02-03T00:00:00"/>
    <m/>
    <d v="2021-02-04T00:00:00"/>
    <s v="BFVILLAA"/>
    <s v="BFVILLAA"/>
    <n v="19106"/>
    <s v="bayron.villarroel@consultor.wom.cl"/>
    <m/>
    <m/>
    <n v="100"/>
    <s v="Maria Fernanda Diaz"/>
    <x v="1"/>
    <s v="Diurno"/>
    <n v="1"/>
    <d v="2021-03-01T00:00:00"/>
    <n v="25"/>
    <m/>
    <s v=""/>
    <d v="2021-02-01T00:00:00"/>
  </r>
  <r>
    <s v="Holdtech"/>
    <x v="0"/>
    <s v="Masivo"/>
    <s v="La Serena"/>
    <s v="20863727"/>
    <s v="4"/>
    <s v="20863727-4"/>
    <s v="BAGONZAR"/>
    <s v="BELEN ANTONIA GONZALEZ RAMIREZ"/>
    <s v="BELEN ANTONIA "/>
    <s v="GONZALEZ RAMIREZ"/>
    <x v="0"/>
    <x v="0"/>
    <m/>
    <m/>
    <m/>
    <m/>
    <m/>
    <m/>
    <m/>
    <m/>
    <s v="24-08-2001"/>
    <x v="13"/>
    <s v="19207174-7"/>
    <s v="ULISES LA ROSA PEREZ"/>
    <d v="2021-01-18T00:00:00"/>
    <d v="2021-02-03T00:00:00"/>
    <m/>
    <d v="2021-02-04T00:00:00"/>
    <s v="BAGONZAR"/>
    <s v="BAGONZAR"/>
    <n v="19091"/>
    <s v="belen.gonzalez.r@consultor.wom.cl"/>
    <m/>
    <m/>
    <n v="100"/>
    <s v="Maria Fernanda Diaz"/>
    <x v="1"/>
    <s v="Diurno"/>
    <n v="1"/>
    <d v="2021-03-01T00:00:00"/>
    <n v="25"/>
    <m/>
    <s v=""/>
    <d v="2021-02-01T00:00:00"/>
  </r>
  <r>
    <s v="Holdtech"/>
    <x v="0"/>
    <s v="Masivo"/>
    <s v="Temuco"/>
    <s v="19662073"/>
    <s v="7"/>
    <s v="19662073-7"/>
    <s v="PAMOLINR"/>
    <s v="PALOMA ANDREA MOLINA RIVERA"/>
    <s v="PALOMA ANDREA"/>
    <s v="MOLINA RIVERA"/>
    <x v="0"/>
    <x v="0"/>
    <m/>
    <m/>
    <m/>
    <m/>
    <m/>
    <m/>
    <m/>
    <m/>
    <d v="1998-02-07T00:00:00"/>
    <x v="16"/>
    <s v="17359740-1"/>
    <s v="WILLIAMS ENRIQUE DOMINGUEZ BARRADA"/>
    <d v="2021-01-18T00:00:00"/>
    <d v="2021-02-03T00:00:00"/>
    <m/>
    <d v="2021-02-04T00:00:00"/>
    <s v="PAMOLINR"/>
    <s v="PAMOLINR"/>
    <m/>
    <s v="paloma.molina@consultor.wom.cl"/>
    <m/>
    <m/>
    <n v="100"/>
    <s v="Maria Fernanda Diaz"/>
    <x v="0"/>
    <s v="Diurno"/>
    <s v=""/>
    <d v="2021-03-01T00:00:00"/>
    <n v="25"/>
    <m/>
    <s v=""/>
    <d v="2021-02-01T00:00:00"/>
  </r>
  <r>
    <s v="Holdtech"/>
    <x v="0"/>
    <s v="Masivo"/>
    <s v="Temuco"/>
    <s v="20088818"/>
    <s v="9"/>
    <s v="20088818-9"/>
    <s v="CAENCINR"/>
    <s v="CAMILO ALEJANDRO ENCINA RODRIGUEZ"/>
    <s v="CAMILO ALEJANDRO"/>
    <s v="ENCINA RODRIGUEZ"/>
    <x v="0"/>
    <x v="0"/>
    <m/>
    <m/>
    <m/>
    <m/>
    <m/>
    <m/>
    <m/>
    <m/>
    <d v="1998-11-16T00:00:00"/>
    <x v="17"/>
    <s v="16838987-6"/>
    <s v="WILLIAMS ENRIQUE DOMINGUEZ BARRADA"/>
    <d v="2021-01-25T00:00:00"/>
    <d v="2021-01-11T00:00:00"/>
    <m/>
    <d v="2021-01-12T00:00:00"/>
    <s v="CAENCINR"/>
    <s v="CAENCINR"/>
    <n v="19439"/>
    <s v="camilo.encina@consultor.wom.cl"/>
    <m/>
    <m/>
    <n v="101"/>
    <s v="Marcos Sanchez"/>
    <x v="0"/>
    <s v="Diurno"/>
    <s v=""/>
    <d v="2021-03-01T00:00:00"/>
    <n v="48"/>
    <m/>
    <s v=""/>
    <d v="2021-01-01T00:00:00"/>
  </r>
  <r>
    <s v="Holdtech"/>
    <x v="0"/>
    <s v="Masivo"/>
    <s v="Temuco"/>
    <s v="18726836"/>
    <s v="2"/>
    <s v="18726836-2"/>
    <s v="JEVALLEM"/>
    <s v="JONATHAN ENRIQUE VALLE MUÑOZ"/>
    <s v="JONATHAN ENRIQUE"/>
    <s v="VALLE MUÑOZ"/>
    <x v="0"/>
    <x v="0"/>
    <m/>
    <m/>
    <m/>
    <m/>
    <m/>
    <m/>
    <m/>
    <m/>
    <d v="1993-12-22T00:00:00"/>
    <x v="17"/>
    <s v="16838987-6"/>
    <s v="WILLIAMS ENRIQUE DOMINGUEZ BARRADA"/>
    <d v="2021-01-25T00:00:00"/>
    <d v="2021-01-11T00:00:00"/>
    <m/>
    <d v="2021-01-12T00:00:00"/>
    <s v="JEVALLEM"/>
    <s v="JEVALLEM"/>
    <n v="19477"/>
    <s v="jonathan.valle@consultor.wom.cl"/>
    <m/>
    <m/>
    <n v="101"/>
    <s v="Marcos Sanchez"/>
    <x v="0"/>
    <s v="Diurno"/>
    <s v=""/>
    <d v="2021-03-01T00:00:00"/>
    <n v="48"/>
    <m/>
    <s v=""/>
    <d v="2021-01-01T00:00:00"/>
  </r>
  <r>
    <s v="Holdtech"/>
    <x v="0"/>
    <s v="Masivo"/>
    <s v="Temuco"/>
    <s v="18876428"/>
    <s v="2"/>
    <s v="18876428-2"/>
    <s v="JEESPINA"/>
    <s v="JUAN EMILIO ESPINOZA AMBIADO"/>
    <s v="JUAN EMILIO"/>
    <s v="ESPINOZA AMBIADO"/>
    <x v="0"/>
    <x v="0"/>
    <m/>
    <m/>
    <m/>
    <m/>
    <m/>
    <m/>
    <m/>
    <m/>
    <d v="1995-05-10T00:00:00"/>
    <x v="17"/>
    <s v="16838987-6"/>
    <s v="WILLIAMS ENRIQUE DOMINGUEZ BARRADA"/>
    <d v="2021-01-25T00:00:00"/>
    <d v="2021-01-11T00:00:00"/>
    <m/>
    <d v="2021-01-12T00:00:00"/>
    <s v="JEESPINA"/>
    <s v="JEESPINA"/>
    <n v="19481"/>
    <s v="juan.espinoza.a@consultor.wom.cl"/>
    <m/>
    <m/>
    <n v="101"/>
    <s v="Marcos Sanchez"/>
    <x v="0"/>
    <s v="Diurno"/>
    <s v=""/>
    <d v="2021-03-01T00:00:00"/>
    <n v="48"/>
    <m/>
    <s v=""/>
    <d v="2021-01-01T00:00:00"/>
  </r>
  <r>
    <s v="Holdtech"/>
    <x v="0"/>
    <s v="Masivo"/>
    <s v="Temuco"/>
    <s v="19476904"/>
    <s v="0"/>
    <s v="19476904-0"/>
    <s v="KURRAM"/>
    <s v="KATHERINNE URRA MARDONES"/>
    <s v="KATHERINNE"/>
    <s v="URRA MARDONES"/>
    <x v="0"/>
    <x v="0"/>
    <m/>
    <m/>
    <m/>
    <m/>
    <m/>
    <m/>
    <m/>
    <m/>
    <d v="1996-10-03T00:00:00"/>
    <x v="17"/>
    <s v="16838987-6"/>
    <s v="WILLIAMS ENRIQUE DOMINGUEZ BARRADA"/>
    <d v="2021-01-25T00:00:00"/>
    <d v="2021-01-11T00:00:00"/>
    <m/>
    <d v="2021-01-12T00:00:00"/>
    <s v="KURRAM"/>
    <s v="KURRAM"/>
    <n v="19484"/>
    <s v="katherinne.urra@consultor.wom.cl"/>
    <m/>
    <m/>
    <n v="101"/>
    <s v="Marcos Sanchez"/>
    <x v="0"/>
    <s v="Diurno"/>
    <s v=""/>
    <d v="2021-03-01T00:00:00"/>
    <n v="48"/>
    <m/>
    <s v=""/>
    <d v="2021-01-01T00:00:00"/>
  </r>
  <r>
    <s v="Holdtech"/>
    <x v="0"/>
    <s v="Masivo"/>
    <s v="Temuco"/>
    <s v="17917917"/>
    <s v="2"/>
    <s v="17917917-2"/>
    <s v="PAMILLAB"/>
    <s v="PABLO ANDRES MILLAPAN BARRIGA"/>
    <s v="PABLO ANDRES "/>
    <s v="MILLAPAN BARRIGA"/>
    <x v="0"/>
    <x v="0"/>
    <m/>
    <m/>
    <m/>
    <m/>
    <m/>
    <m/>
    <m/>
    <m/>
    <d v="1991-07-01T00:00:00"/>
    <x v="17"/>
    <s v="16838987-6"/>
    <s v="WILLIAMS ENRIQUE DOMINGUEZ BARRADA"/>
    <d v="2021-01-25T00:00:00"/>
    <d v="2021-01-11T00:00:00"/>
    <m/>
    <d v="2021-01-12T00:00:00"/>
    <s v="PAMILLAB"/>
    <s v="PAMILLAB"/>
    <n v="19491"/>
    <s v="pablo.millapan@consultor.wom.cl"/>
    <m/>
    <m/>
    <n v="101"/>
    <s v="Marcos Sanchez"/>
    <x v="0"/>
    <s v="Diurno"/>
    <s v=""/>
    <d v="2021-03-01T00:00:00"/>
    <n v="48"/>
    <m/>
    <s v=""/>
    <d v="2021-01-01T00:00:00"/>
  </r>
  <r>
    <s v="Holdtech"/>
    <x v="0"/>
    <s v="Masivo"/>
    <s v="La Serena"/>
    <s v="16555587"/>
    <s v="2"/>
    <s v="16555587-2"/>
    <s v="CACANALC"/>
    <s v="CESAR ANDRES RAYMUNDO DE PEÑAFORT CANALES CANALES"/>
    <s v="CESAR ANDRES RAYMUNDO DE PEÑAFORT "/>
    <s v="CANALES CANALES"/>
    <x v="0"/>
    <x v="0"/>
    <m/>
    <m/>
    <m/>
    <m/>
    <m/>
    <m/>
    <m/>
    <m/>
    <s v="24-03-1987"/>
    <x v="2"/>
    <s v="15909479-0"/>
    <s v="ULISES LA ROSA PEREZ"/>
    <d v="2021-01-25T00:00:00"/>
    <d v="2021-01-11T00:00:00"/>
    <m/>
    <d v="2021-01-12T00:00:00"/>
    <s v="CACANALC"/>
    <s v="CACANALC"/>
    <n v="19446"/>
    <s v="cesar.canales@consultor.wom.cl"/>
    <m/>
    <m/>
    <n v="101"/>
    <s v="Marcos Sanchez"/>
    <x v="1"/>
    <s v="Diurno"/>
    <n v="1"/>
    <d v="2021-03-01T00:00:00"/>
    <n v="48"/>
    <m/>
    <s v=""/>
    <d v="2021-01-01T00:00:00"/>
  </r>
  <r>
    <s v="Holdtech"/>
    <x v="0"/>
    <s v="Masivo"/>
    <s v="La Serena"/>
    <s v="21009108"/>
    <s v="4"/>
    <s v="21009108-4"/>
    <s v="DCCARREV"/>
    <s v="DHARYEN CARLOS CARREÑO VERA"/>
    <s v="DHARYEN CARLOS "/>
    <s v="CARREÑO VERA"/>
    <x v="0"/>
    <x v="0"/>
    <m/>
    <m/>
    <m/>
    <m/>
    <m/>
    <m/>
    <m/>
    <m/>
    <s v="13-05-2002"/>
    <x v="12"/>
    <s v="16893047-K"/>
    <s v="FRANCISCO JAVIER SUAREZ VEGA"/>
    <d v="2021-01-25T00:00:00"/>
    <d v="2021-01-11T00:00:00"/>
    <m/>
    <d v="2021-01-12T00:00:00"/>
    <s v="DCCARREV"/>
    <s v="DCCARREV"/>
    <n v="19450"/>
    <s v="dharyen.carreno@consultor.wom.cl"/>
    <m/>
    <m/>
    <n v="101"/>
    <s v="Marcos Sanchez"/>
    <x v="0"/>
    <s v="Diurno"/>
    <s v=""/>
    <d v="2021-03-01T00:00:00"/>
    <n v="48"/>
    <m/>
    <s v=""/>
    <d v="2021-01-01T00:00:00"/>
  </r>
  <r>
    <s v="Holdtech"/>
    <x v="0"/>
    <s v="Masivo"/>
    <s v="La Serena"/>
    <s v="19300955"/>
    <s v="7"/>
    <s v="19300955-7"/>
    <s v="EGVILLAH"/>
    <s v="EFRAIN GILBERTO VILLALOBOS HENRIQUEZ"/>
    <s v="EFRAIN GILBERTO "/>
    <s v="VILLALOBOS HENRIQUEZ"/>
    <x v="0"/>
    <x v="0"/>
    <m/>
    <m/>
    <m/>
    <m/>
    <m/>
    <m/>
    <m/>
    <m/>
    <s v="25-01-1996"/>
    <x v="6"/>
    <s v="16732649-8"/>
    <s v="ULISES LA ROSA PEREZ"/>
    <d v="2021-01-25T00:00:00"/>
    <d v="2021-01-11T00:00:00"/>
    <m/>
    <d v="2021-01-12T00:00:00"/>
    <s v="EGVILLAH"/>
    <s v="EGVILLAH"/>
    <n v="19451"/>
    <s v="efrain.villalobos@consultor.wom.cl"/>
    <m/>
    <m/>
    <n v="101"/>
    <s v="Marcos Sanchez"/>
    <x v="1"/>
    <s v="Diurno"/>
    <n v="1"/>
    <d v="2021-03-01T00:00:00"/>
    <n v="48"/>
    <m/>
    <s v=""/>
    <d v="2021-01-01T00:00:00"/>
  </r>
  <r>
    <s v="Holdtech"/>
    <x v="0"/>
    <s v="Masivo"/>
    <s v="La Serena"/>
    <s v="19968839"/>
    <s v="1"/>
    <s v="19968839-1"/>
    <s v="FAMARINI"/>
    <s v="FABIAN ARTURO ALEXANDER MARIN INFANTA"/>
    <s v="FABIAN ARTURO ALEXANDER "/>
    <s v="MARIN INFANTA"/>
    <x v="0"/>
    <x v="0"/>
    <m/>
    <m/>
    <m/>
    <m/>
    <m/>
    <m/>
    <m/>
    <m/>
    <s v="31-12-1998"/>
    <x v="7"/>
    <s v="17902552-3"/>
    <s v="ULISES LA ROSA PEREZ"/>
    <d v="2021-01-25T00:00:00"/>
    <d v="2021-01-11T00:00:00"/>
    <m/>
    <d v="2021-01-12T00:00:00"/>
    <s v="FAMARINI"/>
    <s v="FAMARINI"/>
    <n v="19460"/>
    <s v="fabian.marin@consultor.wom.cl"/>
    <m/>
    <m/>
    <n v="101"/>
    <s v="Marcos Sanchez"/>
    <x v="0"/>
    <s v="Diurno"/>
    <s v=""/>
    <d v="2021-03-01T00:00:00"/>
    <n v="48"/>
    <m/>
    <s v=""/>
    <d v="2021-01-01T00:00:00"/>
  </r>
  <r>
    <s v="Holdtech"/>
    <x v="0"/>
    <s v="Masivo"/>
    <s v="La Serena"/>
    <s v="17294838"/>
    <s v="3"/>
    <s v="17294838-3"/>
    <s v="RCGODOYR"/>
    <s v="RUTH CONSTANZA LORETO GODOY ROJAS"/>
    <s v="RUTH CONSTANZA LORETO "/>
    <s v="GODOY ROJAS"/>
    <x v="0"/>
    <x v="0"/>
    <m/>
    <m/>
    <m/>
    <m/>
    <m/>
    <m/>
    <m/>
    <m/>
    <s v="10-12-1989"/>
    <x v="5"/>
    <s v="14109923-K"/>
    <s v="WILLIAMS ENRIQUE DOMINGUEZ BARRADA"/>
    <d v="2021-01-25T00:00:00"/>
    <d v="2021-01-11T00:00:00"/>
    <m/>
    <d v="2021-01-12T00:00:00"/>
    <s v="RCGODOYR"/>
    <s v="RCGODOYR"/>
    <n v="19498"/>
    <s v="ruth.godoy@consultor.wom.cl"/>
    <m/>
    <m/>
    <n v="101"/>
    <s v="Marcos Sanchez"/>
    <x v="0"/>
    <s v="Diurno"/>
    <s v=""/>
    <d v="2021-03-01T00:00:00"/>
    <n v="48"/>
    <m/>
    <s v=""/>
    <d v="2021-01-01T00:00:00"/>
  </r>
  <r>
    <s v="Holdtech"/>
    <x v="0"/>
    <s v="Masivo"/>
    <s v="La Serena"/>
    <s v="18758927"/>
    <s v="4"/>
    <s v="18758927-4"/>
    <s v="YAMANZAA"/>
    <s v="YORDAN ARIEL MANZANO AGUILAR"/>
    <s v="YORDAN ARIEL "/>
    <s v="MANZANO AGUILAR"/>
    <x v="0"/>
    <x v="0"/>
    <m/>
    <m/>
    <m/>
    <m/>
    <m/>
    <m/>
    <m/>
    <m/>
    <s v="03-11-1994"/>
    <x v="14"/>
    <s v="17722969-5"/>
    <s v="ULISES LA ROSA PEREZ"/>
    <d v="2021-01-25T00:00:00"/>
    <d v="2021-01-11T00:00:00"/>
    <m/>
    <d v="2021-01-12T00:00:00"/>
    <s v="YAMANZAA"/>
    <s v="YAMANZAA"/>
    <n v="19497"/>
    <s v="yordan.manzano@consultor.wom.cl"/>
    <m/>
    <m/>
    <n v="101"/>
    <s v="Marcos Sanchez"/>
    <x v="1"/>
    <s v="Diurno"/>
    <n v="1"/>
    <d v="2021-03-01T00:00:00"/>
    <n v="48"/>
    <m/>
    <s v=""/>
    <d v="2021-01-01T00:00:00"/>
  </r>
  <r>
    <s v="Holdtech"/>
    <x v="0"/>
    <s v="Masivo"/>
    <s v="Temuco"/>
    <s v="17584971"/>
    <s v="8"/>
    <s v="17584971-8"/>
    <s v="CPSILVAM"/>
    <s v="CRISTIAN PATRICIO SILVA MILLAR"/>
    <s v="CRISTIAN PATRICIO"/>
    <s v="SILVA MILLAR"/>
    <x v="0"/>
    <x v="0"/>
    <m/>
    <m/>
    <m/>
    <m/>
    <m/>
    <m/>
    <m/>
    <m/>
    <d v="1990-12-30T00:00:00"/>
    <x v="17"/>
    <s v="16838987-6"/>
    <s v="WILLIAMS ENRIQUE DOMINGUEZ BARRADA"/>
    <d v="2021-01-25T00:00:00"/>
    <d v="2021-02-18T00:00:00"/>
    <m/>
    <d v="2021-02-19T00:00:00"/>
    <s v="CPSILVAM"/>
    <s v="CPSILVAM"/>
    <n v="19447"/>
    <s v="cristian.silva.m@consultor.wom.cl"/>
    <m/>
    <m/>
    <n v="101"/>
    <s v="Marcos Sanchez"/>
    <x v="0"/>
    <s v="Diurno"/>
    <s v=""/>
    <d v="2021-03-01T00:00:00"/>
    <n v="10"/>
    <m/>
    <s v=""/>
    <d v="2021-02-01T00:00:00"/>
  </r>
  <r>
    <s v="Holdtech"/>
    <x v="0"/>
    <s v="Masivo"/>
    <s v="La Serena"/>
    <s v="12867915"/>
    <s v="4"/>
    <s v="12867915-4"/>
    <s v="APMARTIV"/>
    <s v="ALEJANDRA PATRICIA MARTINEZ VEGA"/>
    <s v="ALEJANDRA PATRICIA "/>
    <s v="MARTINEZ VEGA"/>
    <x v="0"/>
    <x v="0"/>
    <m/>
    <m/>
    <m/>
    <m/>
    <m/>
    <m/>
    <m/>
    <m/>
    <s v="20-04-1975"/>
    <x v="12"/>
    <s v="16893047-K"/>
    <s v="FRANCISCO JAVIER SUAREZ VEGA"/>
    <d v="2021-02-01T00:00:00"/>
    <d v="2021-02-15T00:00:00"/>
    <m/>
    <d v="2021-02-16T00:00:00"/>
    <s v="APMARTIV"/>
    <s v="APMARTIV"/>
    <n v="19048"/>
    <s v="alejandra.martinez@consultor.wom.cl"/>
    <m/>
    <m/>
    <n v="102"/>
    <s v="Fabiola Zozaya"/>
    <x v="1"/>
    <s v="Diurno"/>
    <n v="1"/>
    <d v="2021-03-01T00:00:00"/>
    <n v="13"/>
    <m/>
    <s v=""/>
    <d v="2021-02-01T00:00:00"/>
  </r>
  <r>
    <s v="Holdtech"/>
    <x v="0"/>
    <s v="Masivo"/>
    <s v="La Serena"/>
    <s v="18136137"/>
    <s v="9"/>
    <s v="18136137-9"/>
    <s v="CFARAYAA"/>
    <s v="CAMILA FRANCISCA ARAYA ALFARO"/>
    <s v="CAMILA FRANCISCA "/>
    <s v="ARAYA ALFARO"/>
    <x v="0"/>
    <x v="0"/>
    <m/>
    <m/>
    <m/>
    <m/>
    <m/>
    <m/>
    <m/>
    <m/>
    <s v="05-03-1992"/>
    <x v="3"/>
    <s v="18632202-9"/>
    <s v="FRANCISCO JAVIER SUAREZ VEGA"/>
    <d v="2021-02-01T00:00:00"/>
    <d v="2021-02-15T00:00:00"/>
    <m/>
    <d v="2021-02-16T00:00:00"/>
    <s v="CFARAYAA"/>
    <s v="CFARAYAA"/>
    <n v="19307"/>
    <s v="camila.araya.a@consultor.wom.cl"/>
    <m/>
    <m/>
    <n v="102"/>
    <s v="Fabiola Zozaya"/>
    <x v="1"/>
    <s v="Diurno"/>
    <n v="1"/>
    <d v="2021-03-01T00:00:00"/>
    <n v="13"/>
    <m/>
    <s v=""/>
    <d v="2021-02-01T00:00:00"/>
  </r>
  <r>
    <s v="Holdtech"/>
    <x v="0"/>
    <s v="Masivo"/>
    <s v="La Serena"/>
    <s v="20166959"/>
    <s v="6"/>
    <s v="20166959-6"/>
    <s v="MIFAJARA"/>
    <s v="MATIAS IGNACIO FAJARDO ALFARO"/>
    <s v="MATIAS IGNACIO "/>
    <s v="FAJARDO ALFARO"/>
    <x v="0"/>
    <x v="0"/>
    <m/>
    <m/>
    <m/>
    <m/>
    <m/>
    <m/>
    <m/>
    <m/>
    <s v="24-04-1999"/>
    <x v="3"/>
    <s v="18632202-9"/>
    <s v="FRANCISCO JAVIER SUAREZ VEGA"/>
    <d v="2021-02-01T00:00:00"/>
    <d v="2021-02-15T00:00:00"/>
    <m/>
    <d v="2021-02-16T00:00:00"/>
    <s v="MIFAJARA"/>
    <s v="MIFAJARA"/>
    <n v="19378"/>
    <s v="matias.fajardo@consultor.wom.cl"/>
    <m/>
    <m/>
    <n v="102"/>
    <s v="Fabiola Zozaya"/>
    <x v="1"/>
    <s v="Diurno"/>
    <n v="1"/>
    <d v="2021-03-01T00:00:00"/>
    <n v="13"/>
    <m/>
    <s v=""/>
    <d v="2021-02-01T00:00:00"/>
  </r>
  <r>
    <s v="Holdtech"/>
    <x v="0"/>
    <s v="Masivo"/>
    <s v="La Serena"/>
    <s v="20407462"/>
    <s v="3"/>
    <s v="20407462-3"/>
    <s v="PBOCARAI"/>
    <s v="PRISCILA BELEN OCARANZA IRIARTE"/>
    <s v="PRISCILA BELEN "/>
    <s v="OCARANZA IRIARTE"/>
    <x v="0"/>
    <x v="0"/>
    <m/>
    <m/>
    <m/>
    <m/>
    <m/>
    <m/>
    <m/>
    <m/>
    <s v="24-09-2000"/>
    <x v="7"/>
    <s v="17902552-3"/>
    <s v="ULISES LA ROSA PEREZ"/>
    <d v="2021-02-01T00:00:00"/>
    <d v="2021-02-15T00:00:00"/>
    <m/>
    <d v="2021-02-16T00:00:00"/>
    <s v="PBOCARAI"/>
    <s v="PBOCARAI"/>
    <n v="19504"/>
    <s v="priscila.ocaranza@consultor.wom.cl"/>
    <m/>
    <m/>
    <n v="102"/>
    <s v="Fabiola Zozaya"/>
    <x v="0"/>
    <s v="Diurno"/>
    <s v=""/>
    <d v="2021-03-01T00:00:00"/>
    <n v="13"/>
    <m/>
    <s v=""/>
    <d v="2021-02-01T00:00:00"/>
  </r>
  <r>
    <s v="Holdtech"/>
    <x v="0"/>
    <s v="Masivo"/>
    <s v="La Serena"/>
    <s v="15029037"/>
    <s v="6"/>
    <s v="15029037-6"/>
    <s v="PMALFARB"/>
    <s v="PRISCILLA MACARENA ALFARO BARRIOS"/>
    <s v="PRISCILLA MACARENA "/>
    <s v="ALFARO BARRIOS"/>
    <x v="0"/>
    <x v="0"/>
    <m/>
    <m/>
    <m/>
    <m/>
    <m/>
    <m/>
    <m/>
    <m/>
    <s v="28-08-1986"/>
    <x v="14"/>
    <s v="17722969-5"/>
    <s v="ULISES LA ROSA PEREZ"/>
    <d v="2021-02-01T00:00:00"/>
    <d v="2021-02-15T00:00:00"/>
    <m/>
    <d v="2021-02-16T00:00:00"/>
    <s v="PMALFARB"/>
    <s v="PMALFARB"/>
    <n v="19507"/>
    <s v="priscilla.alfaro@consultor.wom.cl"/>
    <m/>
    <m/>
    <n v="102"/>
    <s v="Fabiola Zozaya"/>
    <x v="0"/>
    <s v="Diurno"/>
    <s v=""/>
    <d v="2021-03-01T00:00:00"/>
    <n v="13"/>
    <m/>
    <s v=""/>
    <d v="2021-02-01T00:00:00"/>
  </r>
  <r>
    <s v="Holdtech"/>
    <x v="0"/>
    <s v="Masivo"/>
    <s v="La Serena"/>
    <s v="20005976"/>
    <s v="K"/>
    <s v="20005976-K"/>
    <s v="YEALVARN"/>
    <s v="YASMIN ELIANA ALVAREZ NAVARRO"/>
    <s v="YASMIN ELIANA "/>
    <s v="ALVAREZ NAVARRO"/>
    <x v="0"/>
    <x v="0"/>
    <m/>
    <m/>
    <m/>
    <m/>
    <m/>
    <m/>
    <m/>
    <m/>
    <s v="19-01-1999"/>
    <x v="10"/>
    <s v="17762228-1"/>
    <s v="FRANCISCO JAVIER SUAREZ VEGA"/>
    <d v="2021-02-01T00:00:00"/>
    <d v="2021-02-15T00:00:00"/>
    <m/>
    <d v="2021-02-16T00:00:00"/>
    <s v="YEALVARN"/>
    <s v="YEALVARN"/>
    <n v="19510"/>
    <s v="yasmin.alvarez@consultor.wom.cl"/>
    <m/>
    <m/>
    <n v="102"/>
    <s v="Fabiola Zozaya"/>
    <x v="1"/>
    <s v="Diurno"/>
    <n v="1"/>
    <d v="2021-03-01T00:00:00"/>
    <n v="13"/>
    <m/>
    <s v=""/>
    <d v="2021-02-01T00:00:00"/>
  </r>
  <r>
    <s v="Holdtech"/>
    <x v="0"/>
    <s v="Masivo"/>
    <s v="La Serena"/>
    <s v="19347446"/>
    <s v="2"/>
    <s v="19347446-2"/>
    <s v="VSCONTRA"/>
    <s v="VICTORIA SOLEDAD CONTRERAS ARANCIBIA"/>
    <s v="VICTORIA SOLEDAD "/>
    <s v="CONTRERAS ARANCIBIA"/>
    <x v="0"/>
    <x v="0"/>
    <m/>
    <m/>
    <m/>
    <m/>
    <m/>
    <m/>
    <m/>
    <m/>
    <d v="1996-01-13T00:00:00"/>
    <x v="15"/>
    <s v="26728535-7"/>
    <s v="FRANCISCO JAVIER SUAREZ VEGA"/>
    <d v="2021-02-01T00:00:00"/>
    <d v="2021-02-15T00:00:00"/>
    <m/>
    <d v="2021-02-16T00:00:00"/>
    <s v="VSCONTRA"/>
    <s v="VSCONTRA"/>
    <n v="19509"/>
    <s v="victoria.contreras@consultor.wom.cl"/>
    <m/>
    <m/>
    <n v="102"/>
    <s v="Fabiola Zozaya"/>
    <x v="1"/>
    <s v="Diurno"/>
    <n v="1"/>
    <d v="2021-03-01T00:00:00"/>
    <n v="13"/>
    <m/>
    <s v=""/>
    <d v="2021-02-01T00:00:00"/>
  </r>
  <r>
    <s v="Holdtech"/>
    <x v="0"/>
    <s v="Masivo"/>
    <s v="La Serena"/>
    <s v="18256660"/>
    <s v="8"/>
    <s v="18256660-8"/>
    <s v="CGCARMOC"/>
    <s v="CAMILA GABRIELA CARMONA CABRERA"/>
    <s v="CAMILA GABRIELA "/>
    <s v="CARMONA CABRERA"/>
    <x v="0"/>
    <x v="0"/>
    <m/>
    <m/>
    <m/>
    <m/>
    <m/>
    <m/>
    <m/>
    <m/>
    <s v="09-10-1992"/>
    <x v="18"/>
    <s v="17520360-5"/>
    <s v="ULISES LA ROSA PEREZ"/>
    <d v="2021-02-08T00:00:00"/>
    <d v="2021-02-22T00:00:00"/>
    <m/>
    <d v="2021-02-23T00:00:00"/>
    <s v="CGCARMOC"/>
    <s v="CGCARMOC"/>
    <n v="19525"/>
    <s v="camila.carmona@consultor.wom.cl"/>
    <m/>
    <m/>
    <n v="103"/>
    <s v="Maria Fernanda Diaz"/>
    <x v="1"/>
    <s v="Diurno"/>
    <n v="1"/>
    <d v="2021-03-01T00:00:00"/>
    <n v="6"/>
    <m/>
    <s v=""/>
    <d v="2021-02-01T00:00:00"/>
  </r>
  <r>
    <s v="Holdtech"/>
    <x v="0"/>
    <s v="Masivo"/>
    <s v="La Serena"/>
    <s v="17084833"/>
    <s v="0"/>
    <s v="17084833-0"/>
    <s v="DGLAGOST"/>
    <s v="DENISSE GRISEL LAGOS TRIGO"/>
    <s v="DENISSE GRISEL "/>
    <s v="LAGOS TRIGO"/>
    <x v="0"/>
    <x v="0"/>
    <m/>
    <m/>
    <m/>
    <m/>
    <m/>
    <m/>
    <m/>
    <m/>
    <s v="27-12-1988"/>
    <x v="18"/>
    <s v="17520360-5"/>
    <s v="ULISES LA ROSA PEREZ"/>
    <d v="2021-02-08T00:00:00"/>
    <d v="2021-02-22T00:00:00"/>
    <m/>
    <d v="2021-02-23T00:00:00"/>
    <s v="DGLAGOST"/>
    <s v="DGLAGOST"/>
    <n v="19512"/>
    <s v="denisse.lagos@consultor.wom.cl"/>
    <m/>
    <m/>
    <n v="103"/>
    <s v="Maria Fernanda Diaz"/>
    <x v="0"/>
    <s v="Diurno"/>
    <s v=""/>
    <d v="2021-03-01T00:00:00"/>
    <n v="6"/>
    <m/>
    <s v=""/>
    <d v="2021-02-01T00:00:00"/>
  </r>
  <r>
    <s v="Holdtech"/>
    <x v="0"/>
    <s v="Masivo"/>
    <s v="La Serena"/>
    <s v="20544685"/>
    <s v="0"/>
    <s v="20544685-0"/>
    <s v="EAHERNAT"/>
    <s v="ERICK ALEJANDRO HERNANDEZ TRIGO"/>
    <s v="ERICK ALEJANDRO "/>
    <s v="HERNANDEZ TRIGO"/>
    <x v="0"/>
    <x v="0"/>
    <m/>
    <m/>
    <m/>
    <m/>
    <m/>
    <m/>
    <m/>
    <m/>
    <s v="21-04-2001"/>
    <x v="18"/>
    <s v="17520360-5"/>
    <s v="ULISES LA ROSA PEREZ"/>
    <d v="2021-02-08T00:00:00"/>
    <d v="2021-02-22T00:00:00"/>
    <m/>
    <d v="2021-02-23T00:00:00"/>
    <s v="EAHERNAT"/>
    <s v="EAHERNAT"/>
    <n v="19524"/>
    <s v="erick.hernandez@consultor.wom.cl"/>
    <m/>
    <m/>
    <n v="103"/>
    <s v="Maria Fernanda Diaz"/>
    <x v="0"/>
    <s v="Diurno"/>
    <s v=""/>
    <d v="2021-03-01T00:00:00"/>
    <n v="6"/>
    <m/>
    <s v=""/>
    <d v="2021-02-01T00:00:00"/>
  </r>
  <r>
    <s v="Holdtech"/>
    <x v="0"/>
    <s v="Masivo"/>
    <s v="La Serena"/>
    <s v="19468688"/>
    <s v="9"/>
    <s v="19468688-9"/>
    <s v="FIBAEZAJ"/>
    <s v="FRANCISCO IGNACIO BAEZA JULIO"/>
    <s v="FRANCISCO IGNACIO "/>
    <s v="BAEZA JULIO"/>
    <x v="0"/>
    <x v="0"/>
    <m/>
    <m/>
    <m/>
    <m/>
    <m/>
    <m/>
    <m/>
    <m/>
    <s v="27-06-1997"/>
    <x v="18"/>
    <s v="17520360-5"/>
    <s v="ULISES LA ROSA PEREZ"/>
    <d v="2021-02-08T00:00:00"/>
    <d v="2021-02-22T00:00:00"/>
    <m/>
    <d v="2021-02-23T00:00:00"/>
    <s v="FIBAEZAJ"/>
    <s v="FIBAEZAJ"/>
    <n v="19522"/>
    <s v="francisco.baeza@consultor.wom.cl"/>
    <m/>
    <m/>
    <n v="103"/>
    <s v="Maria Fernanda Diaz"/>
    <x v="1"/>
    <s v="Diurno"/>
    <n v="1"/>
    <d v="2021-03-01T00:00:00"/>
    <n v="6"/>
    <m/>
    <s v=""/>
    <d v="2021-02-01T00:00:00"/>
  </r>
  <r>
    <s v="Holdtech"/>
    <x v="0"/>
    <s v="Masivo"/>
    <s v="La Serena"/>
    <s v="19104037"/>
    <s v="6"/>
    <s v="19104037-6"/>
    <s v="JACONTRV"/>
    <s v="JAVIERA ALEXANDRA CONTRERAS VEGA"/>
    <s v="JAVIERA ALEXANDRA "/>
    <s v="CONTRERAS VEGA"/>
    <x v="0"/>
    <x v="0"/>
    <m/>
    <m/>
    <m/>
    <m/>
    <m/>
    <m/>
    <m/>
    <m/>
    <s v="09-02-1996"/>
    <x v="18"/>
    <s v="17520360-5"/>
    <s v="ULISES LA ROSA PEREZ"/>
    <d v="2021-02-08T00:00:00"/>
    <d v="2021-02-22T00:00:00"/>
    <m/>
    <d v="2021-02-23T00:00:00"/>
    <s v="JACONTRV"/>
    <s v="JACONTRV"/>
    <n v="19519"/>
    <s v="javiera.contreras.v@consultor.wom.cl"/>
    <m/>
    <m/>
    <n v="103"/>
    <s v="Maria Fernanda Diaz"/>
    <x v="1"/>
    <s v="Diurno"/>
    <n v="1"/>
    <d v="2021-03-01T00:00:00"/>
    <n v="6"/>
    <m/>
    <s v=""/>
    <d v="2021-02-01T00:00:00"/>
  </r>
  <r>
    <s v="Holdtech"/>
    <x v="0"/>
    <s v="Masivo"/>
    <s v="La Serena"/>
    <s v="19290133"/>
    <s v="2"/>
    <s v="19290133-2"/>
    <s v="JPTOLEDV"/>
    <s v="JAVIERA PAZ TOLEDO VEGA"/>
    <s v="JAVIERA PAZ "/>
    <s v="TOLEDO VEGA"/>
    <x v="0"/>
    <x v="0"/>
    <m/>
    <m/>
    <m/>
    <m/>
    <m/>
    <m/>
    <m/>
    <m/>
    <s v="18-01-1996"/>
    <x v="18"/>
    <s v="17520360-5"/>
    <s v="ULISES LA ROSA PEREZ"/>
    <d v="2021-02-08T00:00:00"/>
    <d v="2021-02-22T00:00:00"/>
    <m/>
    <d v="2021-02-23T00:00:00"/>
    <s v="JPTOLEDV"/>
    <s v="JPTOLEDV"/>
    <n v="19517"/>
    <s v="javiera.toledo@consultor.wom.cl"/>
    <m/>
    <m/>
    <n v="103"/>
    <s v="Maria Fernanda Diaz"/>
    <x v="0"/>
    <s v="Diurno"/>
    <s v=""/>
    <d v="2021-03-01T00:00:00"/>
    <n v="6"/>
    <m/>
    <s v=""/>
    <d v="2021-02-01T00:00:00"/>
  </r>
  <r>
    <s v="Holdtech"/>
    <x v="0"/>
    <s v="Masivo"/>
    <s v="La Serena"/>
    <s v="18014520"/>
    <s v="6"/>
    <s v="18014520-6"/>
    <s v="KAMEDINV"/>
    <s v="KEVIN ALEX MEDINA VARAS"/>
    <s v="KEVIN ALEX "/>
    <s v="MEDINA VARAS"/>
    <x v="0"/>
    <x v="0"/>
    <m/>
    <m/>
    <m/>
    <m/>
    <m/>
    <m/>
    <m/>
    <m/>
    <s v="14-04-1992"/>
    <x v="18"/>
    <s v="17520360-5"/>
    <s v="ULISES LA ROSA PEREZ"/>
    <d v="2021-02-08T00:00:00"/>
    <d v="2021-02-22T00:00:00"/>
    <m/>
    <d v="2021-02-23T00:00:00"/>
    <s v="KAMEDINV"/>
    <s v="KAMEDINV"/>
    <n v="19516"/>
    <s v="kevin.medina@consultor.wom.cl"/>
    <m/>
    <m/>
    <n v="103"/>
    <s v="Maria Fernanda Diaz"/>
    <x v="1"/>
    <s v="Diurno"/>
    <n v="1"/>
    <d v="2021-03-01T00:00:00"/>
    <n v="6"/>
    <m/>
    <s v=""/>
    <d v="2021-02-01T00:00:00"/>
  </r>
  <r>
    <s v="Holdtech"/>
    <x v="0"/>
    <s v="Masivo"/>
    <s v="La Serena"/>
    <s v="20126912"/>
    <s v="1"/>
    <s v="20126912-1"/>
    <s v="MAGALLEA"/>
    <s v="MAIRA ALINE GALLEGUILLOS ALQUINTA"/>
    <s v="MAIRA ALINE "/>
    <s v="GALLEGUILLOS ALQUINTA"/>
    <x v="0"/>
    <x v="0"/>
    <m/>
    <m/>
    <m/>
    <m/>
    <m/>
    <m/>
    <m/>
    <m/>
    <s v="19-02-1999"/>
    <x v="18"/>
    <s v="17520360-5"/>
    <s v="ULISES LA ROSA PEREZ"/>
    <d v="2021-02-08T00:00:00"/>
    <d v="2021-02-22T00:00:00"/>
    <m/>
    <d v="2021-02-23T00:00:00"/>
    <s v="MAGALLEA"/>
    <s v="MAGALLEA"/>
    <n v="19515"/>
    <s v="maira.galleguillos@consultor.wom.cl"/>
    <m/>
    <m/>
    <n v="103"/>
    <s v="Maria Fernanda Diaz"/>
    <x v="1"/>
    <s v="Diurno"/>
    <n v="1"/>
    <d v="2021-03-01T00:00:00"/>
    <n v="6"/>
    <m/>
    <s v=""/>
    <d v="2021-02-01T00:00:00"/>
  </r>
  <r>
    <s v="Holdtech"/>
    <x v="0"/>
    <s v="Masivo"/>
    <s v="La Serena"/>
    <s v="20457135"/>
    <s v="K"/>
    <s v="20457135-K"/>
    <s v="WCBAUTIC"/>
    <s v="WALESKA CAROLINA BAUTISTA CERDA"/>
    <s v="WALESKA CAROLINA "/>
    <s v="BAUTISTA CERDA"/>
    <x v="0"/>
    <x v="0"/>
    <m/>
    <m/>
    <m/>
    <m/>
    <m/>
    <m/>
    <m/>
    <m/>
    <s v="27-04-2000"/>
    <x v="18"/>
    <s v="17520360-5"/>
    <s v="ULISES LA ROSA PEREZ"/>
    <d v="2021-02-08T00:00:00"/>
    <d v="2021-02-22T00:00:00"/>
    <m/>
    <d v="2021-02-23T00:00:00"/>
    <s v="WCBAUTIC"/>
    <s v="WCBAUTIC"/>
    <n v="19513"/>
    <s v="waleska.bautista@consultor.wom.cl"/>
    <m/>
    <m/>
    <n v="103"/>
    <s v="Maria Fernanda Diaz"/>
    <x v="1"/>
    <s v="Diurno"/>
    <n v="1"/>
    <d v="2021-03-01T00:00:00"/>
    <n v="6"/>
    <m/>
    <s v=""/>
    <d v="2021-02-01T00:00:00"/>
  </r>
  <r>
    <s v="Holdtech"/>
    <x v="0"/>
    <s v="Masivo"/>
    <s v="La Serena"/>
    <s v="26682407"/>
    <s v="6"/>
    <s v="26682407-6"/>
    <s v="AMDIAZR"/>
    <s v="AYLEM MARIELYS DIAZ RODRIGUEZ"/>
    <s v="AYLEM MARIELYS"/>
    <s v="DIAZ RODRIGUEZ"/>
    <x v="0"/>
    <x v="0"/>
    <m/>
    <m/>
    <m/>
    <m/>
    <m/>
    <m/>
    <m/>
    <m/>
    <d v="1989-12-20T00:00:00"/>
    <x v="3"/>
    <s v="18632202-9"/>
    <s v="FRANCISCO JAVIER SUAREZ VEGA"/>
    <d v="2018-06-28T00:00:00"/>
    <d v="2018-07-23T00:00:00"/>
    <s v="S"/>
    <d v="2018-07-24T00:00:00"/>
    <s v="AMDIAZR"/>
    <s v="AMDIAZR"/>
    <n v="19015"/>
    <s v="aylem.diaz@consultor.wom.cl"/>
    <m/>
    <m/>
    <s v="01 RRSS"/>
    <s v="Gabriela Toro"/>
    <x v="1"/>
    <s v="Diurno"/>
    <n v="1"/>
    <d v="2021-03-01T00:00:00"/>
    <n v="951"/>
    <d v="2020-12-01T00:00:00"/>
    <s v=""/>
    <d v="2018-07-01T00:00:00"/>
  </r>
  <r>
    <s v="Holdtech"/>
    <x v="0"/>
    <s v="Masivo"/>
    <s v="La Serena"/>
    <s v="25983893"/>
    <s v="2"/>
    <s v="25983893-2"/>
    <s v="LEGOMEZF"/>
    <s v="LUIS ENRIQUE GOMEZ FLORES"/>
    <s v="LUIS ENRIQUE"/>
    <s v="GOMEZ FLORES"/>
    <x v="0"/>
    <x v="0"/>
    <m/>
    <m/>
    <m/>
    <m/>
    <m/>
    <m/>
    <m/>
    <m/>
    <d v="1994-07-02T00:00:00"/>
    <x v="9"/>
    <s v="16838987-6"/>
    <s v="WILLIAMS ENRIQUE DOMINGUEZ BARRADA"/>
    <d v="2019-01-08T00:00:00"/>
    <d v="2019-01-23T00:00:00"/>
    <m/>
    <d v="2019-01-24T00:00:00"/>
    <s v="LEGOMEZF"/>
    <s v="LEGOMEZF"/>
    <n v="19209"/>
    <s v="luis.gomez@consultor.wom.cl"/>
    <m/>
    <m/>
    <s v="09 RRSS"/>
    <s v="Gabriela Toro"/>
    <x v="1"/>
    <s v="Diurno"/>
    <n v="1"/>
    <d v="2021-03-01T00:00:00"/>
    <n v="767"/>
    <d v="2020-12-07T00:00:00"/>
    <s v=""/>
    <d v="2019-01-01T00:00:00"/>
  </r>
  <r>
    <s v="Holdtech"/>
    <x v="0"/>
    <s v="Masivo"/>
    <s v="La Serena"/>
    <s v="27127369"/>
    <s v="K"/>
    <s v="27127369-K"/>
    <s v="JAPERALG"/>
    <s v="JULIO ALBERTO PERALTA GUEVARA"/>
    <s v="JULIO ALBERTO"/>
    <s v="PERALTA GUEVARA"/>
    <x v="0"/>
    <x v="0"/>
    <m/>
    <m/>
    <m/>
    <m/>
    <m/>
    <m/>
    <m/>
    <m/>
    <d v="1978-02-21T00:00:00"/>
    <x v="3"/>
    <s v="16838987-6"/>
    <s v="FRANCISCO JAVIER SUAREZ VEGA"/>
    <d v="2019-02-12T00:00:00"/>
    <d v="2019-03-04T00:00:00"/>
    <m/>
    <d v="2019-03-05T00:00:00"/>
    <s v="JAPERALG"/>
    <s v="JAPERALG"/>
    <n v="19292"/>
    <s v="julio.peralta@consultor.wom.cl"/>
    <m/>
    <m/>
    <s v="10 RRSS"/>
    <s v="Gabriela Toro"/>
    <x v="1"/>
    <s v="Diurno"/>
    <n v="1"/>
    <d v="2021-03-01T00:00:00"/>
    <n v="727"/>
    <d v="2020-12-01T00:00:00"/>
    <s v=""/>
    <d v="2019-03-01T00:00:00"/>
  </r>
  <r>
    <s v="Holdtech"/>
    <x v="0"/>
    <s v="Masivo"/>
    <s v="La Serena"/>
    <s v="26848335"/>
    <s v="7"/>
    <s v="26848335-7"/>
    <s v="ACSERRAR"/>
    <s v="ANA CAROLINA SERRANO RONDON"/>
    <s v="ANA CAROLINA"/>
    <s v="SERRANO RONDON"/>
    <x v="0"/>
    <x v="0"/>
    <m/>
    <m/>
    <m/>
    <m/>
    <m/>
    <m/>
    <m/>
    <m/>
    <s v="10/12/1978"/>
    <x v="1"/>
    <s v="16838987-6"/>
    <s v="FRANCISCO JAVIER SUAREZ VEGA"/>
    <d v="2019-11-18T00:00:00"/>
    <d v="2019-12-06T00:00:00"/>
    <m/>
    <d v="2019-12-10T00:00:00"/>
    <s v="ACSERRAR"/>
    <s v="ACSERRAR"/>
    <n v="19228"/>
    <s v="ana.serrano@consultor.wom.cl"/>
    <m/>
    <m/>
    <s v="13 RRSS"/>
    <s v="Daniela Castillo"/>
    <x v="0"/>
    <s v="Diurno"/>
    <s v=""/>
    <d v="2021-03-01T00:00:00"/>
    <n v="447"/>
    <d v="2020-12-07T00:00:00"/>
    <s v=""/>
    <d v="2019-12-01T00:00:00"/>
  </r>
  <r>
    <s v="Holdtech"/>
    <x v="0"/>
    <s v="Masivo"/>
    <s v="La Serena"/>
    <s v="26720978"/>
    <s v="2"/>
    <s v="26720978-2"/>
    <s v="JAPEROZC"/>
    <s v="JENNIFER ANDREINA PEROZA CASTILLO"/>
    <s v="JENNIFER ANDREINA"/>
    <s v="PEROZA CASTILLO"/>
    <x v="0"/>
    <x v="0"/>
    <m/>
    <m/>
    <m/>
    <m/>
    <m/>
    <m/>
    <m/>
    <m/>
    <s v="18/07/1992"/>
    <x v="11"/>
    <s v="16838987-6"/>
    <s v="WILLIAMS ENRIQUE DOMINGUEZ BARRADA"/>
    <d v="2019-11-18T00:00:00"/>
    <d v="2019-12-06T00:00:00"/>
    <m/>
    <d v="2019-12-10T00:00:00"/>
    <s v="JAPEROZC"/>
    <s v="JAPEROZC"/>
    <n v="19136"/>
    <s v="jennifer.peroza@consultor.wom.cl"/>
    <m/>
    <m/>
    <s v="13 RRSS"/>
    <s v="Daniela Castillo"/>
    <x v="1"/>
    <s v="Diurno"/>
    <n v="1"/>
    <d v="2021-03-01T00:00:00"/>
    <n v="447"/>
    <d v="2020-12-01T00:00:00"/>
    <s v=""/>
    <d v="2019-12-01T00:00:00"/>
  </r>
  <r>
    <s v="Holdtech"/>
    <x v="0"/>
    <s v="Masivo"/>
    <s v="La Serena"/>
    <s v="27315843"/>
    <s v="K"/>
    <s v="27315843-K"/>
    <s v="YKCAMARB"/>
    <s v="YNGRID KARINA CAMARGO BOADA"/>
    <s v="YNGRID KARINA"/>
    <s v="CAMARGO BOADA"/>
    <x v="0"/>
    <x v="0"/>
    <m/>
    <m/>
    <m/>
    <m/>
    <m/>
    <m/>
    <m/>
    <m/>
    <s v="03/01/1985"/>
    <x v="1"/>
    <s v="16838987-6"/>
    <s v="FRANCISCO JAVIER SUAREZ VEGA"/>
    <d v="2019-11-18T00:00:00"/>
    <d v="2019-12-06T00:00:00"/>
    <m/>
    <d v="2019-12-10T00:00:00"/>
    <s v="YKCAMARB"/>
    <s v="YKCAMARB"/>
    <n v="19232"/>
    <s v="yngrid.camargo@consultor.wom.cl"/>
    <m/>
    <m/>
    <s v="13 RRSS"/>
    <s v="Daniela Castillo"/>
    <x v="1"/>
    <s v="Diurno"/>
    <n v="1"/>
    <d v="2021-03-01T00:00:00"/>
    <n v="447"/>
    <d v="2020-12-07T00:00:00"/>
    <s v=""/>
    <d v="2019-12-01T00:00:00"/>
  </r>
  <r>
    <s v="Holdtech"/>
    <x v="0"/>
    <s v="Masivo"/>
    <s v="La Serena"/>
    <s v="16521711"/>
    <s v="K"/>
    <s v="16521711-K"/>
    <s v="AEPEREZP"/>
    <s v="Alejandro Esteban Perez Perez"/>
    <s v="Alejandro Esteban "/>
    <s v="Perez Perez"/>
    <x v="0"/>
    <x v="0"/>
    <m/>
    <m/>
    <m/>
    <m/>
    <m/>
    <m/>
    <m/>
    <m/>
    <s v="01-07-1986"/>
    <x v="10"/>
    <s v="17762228-1"/>
    <s v="FRANCISCO JAVIER SUAREZ VEGA"/>
    <d v="2020-02-24T00:00:00"/>
    <d v="2020-03-12T00:00:00"/>
    <m/>
    <d v="2020-03-16T00:00:00"/>
    <s v="AEPEREZP"/>
    <s v="AEPEREZP"/>
    <n v="19059"/>
    <s v="alejandro.perez@consultor.wom.cl"/>
    <m/>
    <m/>
    <s v="15 RRSS"/>
    <s v="Elizabeth Castillo"/>
    <x v="1"/>
    <s v="Diurno"/>
    <n v="1"/>
    <d v="2021-03-01T00:00:00"/>
    <n v="350"/>
    <d v="2020-06-17T00:00:00"/>
    <s v=""/>
    <d v="2020-03-01T00:00:00"/>
  </r>
  <r>
    <s v="Holdtech"/>
    <x v="0"/>
    <s v="Prepago"/>
    <s v="La Serena"/>
    <s v="17786733"/>
    <s v="0"/>
    <s v="17786733-0"/>
    <s v="GDMIRANC"/>
    <s v="Gabriel Danilo Miranda Chacon"/>
    <s v="Gabriel Danilo "/>
    <s v="Miranda Chacon "/>
    <x v="0"/>
    <x v="0"/>
    <m/>
    <m/>
    <m/>
    <m/>
    <m/>
    <m/>
    <m/>
    <m/>
    <s v="16-09-1991"/>
    <x v="0"/>
    <s v="16838987-6"/>
    <s v="FRANCISCO JAVIER SUAREZ VEGA"/>
    <d v="2020-02-24T00:00:00"/>
    <d v="2020-03-12T00:00:00"/>
    <m/>
    <d v="2020-03-16T00:00:00"/>
    <s v="GDMIRANC"/>
    <s v="GDMIRANC"/>
    <n v="19169"/>
    <s v="gabriel.miranda@consultor.wom.cl"/>
    <m/>
    <m/>
    <s v="15 RRSS"/>
    <s v="Elizabeth Castillo"/>
    <x v="0"/>
    <s v="Diurno"/>
    <s v=""/>
    <d v="2021-03-01T00:00:00"/>
    <n v="350"/>
    <d v="2020-06-17T00:00:00"/>
    <s v=""/>
    <d v="2020-03-01T00:00:00"/>
  </r>
  <r>
    <s v="Holdtech"/>
    <x v="0"/>
    <s v="Empresas"/>
    <s v="La Serena"/>
    <s v="19347934"/>
    <s v="0"/>
    <s v="19347934-0"/>
    <s v="VEMALDOR"/>
    <s v="Valentina Esperanza Maldonado Ramirez"/>
    <s v="Valentina Esperanza"/>
    <s v="Maldonado Ramirez"/>
    <x v="0"/>
    <x v="0"/>
    <m/>
    <m/>
    <m/>
    <m/>
    <m/>
    <m/>
    <m/>
    <m/>
    <s v="03-04-1996"/>
    <x v="4"/>
    <s v="17016833-K"/>
    <s v="ULISES LA ROSA PEREZ"/>
    <d v="2020-02-24T00:00:00"/>
    <d v="2020-03-12T00:00:00"/>
    <m/>
    <d v="2020-03-16T00:00:00"/>
    <s v="VEMALDOR"/>
    <s v="VEMALDOR"/>
    <n v="19097"/>
    <s v="valentina.maldonado@consultor.wom.cl"/>
    <m/>
    <m/>
    <s v="15 RRSS"/>
    <s v="Elizabeth Castillo"/>
    <x v="1"/>
    <s v="Diurno"/>
    <n v="1"/>
    <d v="2021-03-01T00:00:00"/>
    <n v="350"/>
    <d v="2020-06-17T00:00:00"/>
    <s v=""/>
    <d v="2020-03-01T00:00:00"/>
  </r>
  <r>
    <s v="Holdtech"/>
    <x v="0"/>
    <s v="Masivo"/>
    <s v="La Serena"/>
    <s v="19538383"/>
    <s v="9"/>
    <s v="19538383-9"/>
    <s v="GAJIMENF"/>
    <s v="GONZALO ANTONIO JIMENEZ FERNANDEZ"/>
    <s v="GONZALO ANTONIO "/>
    <s v="JIMENEZ FERNANDEZ"/>
    <x v="0"/>
    <x v="0"/>
    <m/>
    <m/>
    <m/>
    <m/>
    <m/>
    <m/>
    <m/>
    <m/>
    <d v="1997-02-10T00:00:00"/>
    <x v="3"/>
    <s v="16838987-6"/>
    <s v="FRANCISCO JAVIER SUAREZ VEGA"/>
    <d v="2020-04-02T00:00:00"/>
    <d v="2020-04-17T00:00:00"/>
    <m/>
    <d v="2020-04-20T00:00:00"/>
    <s v="GAJIMENF"/>
    <s v="GAJIMENF"/>
    <n v="19396"/>
    <s v="gonzalo.jimenez@consultor.wom.cl"/>
    <m/>
    <m/>
    <s v="16 RRSS"/>
    <s v="Daniela Castillo"/>
    <x v="1"/>
    <s v="Diurno"/>
    <n v="1"/>
    <d v="2021-03-01T00:00:00"/>
    <n v="315"/>
    <d v="2020-12-07T00:00:00"/>
    <s v=""/>
    <d v="2020-04-01T00:00:00"/>
  </r>
  <r>
    <s v="Holdtech"/>
    <x v="0"/>
    <s v="Masivo"/>
    <s v="La Serena"/>
    <s v="15642889"/>
    <s v="2"/>
    <s v="15642889-2"/>
    <s v="GCAMPOM"/>
    <s v="GONZALO CAMPOS MEZA"/>
    <s v="GONZALO"/>
    <s v="CAMPOS MEZA "/>
    <x v="0"/>
    <x v="0"/>
    <m/>
    <m/>
    <m/>
    <m/>
    <m/>
    <m/>
    <m/>
    <m/>
    <d v="1984-06-24T00:00:00"/>
    <x v="9"/>
    <s v="16838987-6"/>
    <s v="WILLIAMS ENRIQUE DOMINGUEZ BARRADA"/>
    <d v="2020-08-03T00:00:00"/>
    <d v="2020-08-18T00:00:00"/>
    <m/>
    <d v="2020-08-19T00:00:00"/>
    <s v="GCAMPOM"/>
    <s v="GCAMPOM"/>
    <n v="19473"/>
    <s v="gonzalo.campos@consultor.wom.cl"/>
    <m/>
    <m/>
    <s v="17 RRSS"/>
    <s v="Elizabeth Castillo"/>
    <x v="1"/>
    <s v="Diurno"/>
    <n v="1"/>
    <d v="2021-03-01T00:00:00"/>
    <n v="194"/>
    <d v="2020-12-01T00:00:00"/>
    <s v=""/>
    <d v="2020-08-01T00:00:00"/>
  </r>
  <r>
    <s v="Holdtech"/>
    <x v="0"/>
    <s v="Masivo"/>
    <s v="La Serena"/>
    <s v="27106518"/>
    <s v="3"/>
    <s v="27106518-3"/>
    <s v="JLVILLAC"/>
    <s v="JONATHAN LUIS VILLALBA CABALLERO"/>
    <s v="JONATHAN LUIS"/>
    <s v="VILLALBA CABALLERO"/>
    <x v="0"/>
    <x v="0"/>
    <m/>
    <m/>
    <m/>
    <m/>
    <m/>
    <m/>
    <m/>
    <m/>
    <d v="1987-10-26T00:00:00"/>
    <x v="9"/>
    <s v="16838987-6"/>
    <s v="WILLIAMS ENRIQUE DOMINGUEZ BARRADA"/>
    <d v="2020-08-03T00:00:00"/>
    <d v="2020-08-18T00:00:00"/>
    <m/>
    <d v="2020-08-19T00:00:00"/>
    <s v="JLVILLAC"/>
    <s v="JLVILLAC"/>
    <n v="19463"/>
    <s v="jonathan.villalba@consultor.wom.cl"/>
    <m/>
    <m/>
    <s v="17 RRSS"/>
    <s v="Elizabeth Castillo"/>
    <x v="1"/>
    <s v="Diurno"/>
    <n v="1"/>
    <d v="2021-03-01T00:00:00"/>
    <n v="194"/>
    <d v="2020-12-01T00:00:00"/>
    <s v=""/>
    <d v="2020-08-01T00:00:00"/>
  </r>
  <r>
    <s v="Holdtech"/>
    <x v="0"/>
    <s v="Masivo"/>
    <s v="La Serena"/>
    <s v="26304864"/>
    <s v="4"/>
    <s v="26304864-4"/>
    <s v="MCBRAVOV"/>
    <s v="MARIA CAROLIA BRAVO VALBUENA"/>
    <s v="MARIA CAROLIA"/>
    <s v="BRAVO VALBUENA"/>
    <x v="0"/>
    <x v="0"/>
    <m/>
    <m/>
    <m/>
    <m/>
    <m/>
    <m/>
    <m/>
    <m/>
    <d v="1991-09-02T00:00:00"/>
    <x v="9"/>
    <s v="18631932-K"/>
    <s v="WILLIAMS ENRIQUE DOMINGUEZ BARRADA"/>
    <d v="2020-08-03T00:00:00"/>
    <d v="2020-08-18T00:00:00"/>
    <m/>
    <d v="2020-08-19T00:00:00"/>
    <s v="MCBRAVOV"/>
    <s v="MCBRAVOV"/>
    <n v="19467"/>
    <s v="maria.bravo@consultor.wom.cl"/>
    <m/>
    <m/>
    <s v="17 RRSS"/>
    <s v="Elizabeth Castillo"/>
    <x v="0"/>
    <s v="Diurno"/>
    <s v=""/>
    <d v="2021-03-01T00:00:00"/>
    <n v="194"/>
    <d v="2020-12-07T00:00:00"/>
    <s v=""/>
    <d v="2020-08-01T00:00:00"/>
  </r>
  <r>
    <s v="Holdtech"/>
    <x v="0"/>
    <s v="Masivo"/>
    <s v="La Serena"/>
    <s v="27304143"/>
    <s v="5"/>
    <s v="27304143-5"/>
    <s v="EASOTOO"/>
    <s v="EFREN ANTONIO SOTO ORTEGA"/>
    <s v="EFREN ANTONIO "/>
    <s v="SOTO ORTEGA"/>
    <x v="0"/>
    <x v="0"/>
    <m/>
    <m/>
    <m/>
    <m/>
    <m/>
    <m/>
    <m/>
    <m/>
    <s v="20-02-1981"/>
    <x v="15"/>
    <s v="26728535-7"/>
    <s v="FRANCISCO JAVIER SUAREZ VEGA"/>
    <d v="2020-08-12T00:00:00"/>
    <d v="2020-08-27T00:00:00"/>
    <m/>
    <d v="2020-08-28T00:00:00"/>
    <s v="EASOTOO"/>
    <s v="EASOTOO"/>
    <n v="19417"/>
    <s v="efren.soto@consultor.wom.cl"/>
    <m/>
    <m/>
    <s v="18 RRSS"/>
    <s v="Daniela Castillo"/>
    <x v="1"/>
    <s v="Diurno"/>
    <n v="1"/>
    <d v="2021-03-01T00:00:00"/>
    <n v="185"/>
    <d v="2020-10-13T00:00:00"/>
    <s v=""/>
    <d v="2020-08-01T00:00:00"/>
  </r>
  <r>
    <s v="Holdtech"/>
    <x v="0"/>
    <s v="Masivo"/>
    <s v="La Serena"/>
    <s v="33153377"/>
    <s v="7"/>
    <s v="33153377-7"/>
    <s v="EZAMBR"/>
    <s v="ENYERVE ANTONY ZAMORA MAUREIRA"/>
    <s v="ENYERVE ANTONY"/>
    <s v="ZAMORA MAUREIRA"/>
    <x v="0"/>
    <x v="0"/>
    <m/>
    <m/>
    <m/>
    <m/>
    <m/>
    <m/>
    <m/>
    <m/>
    <s v="20-10-1992"/>
    <x v="15"/>
    <s v="26728535-7"/>
    <s v="FRANCISCO JAVIER SUAREZ VEGA"/>
    <d v="2020-08-12T00:00:00"/>
    <d v="2020-08-27T00:00:00"/>
    <m/>
    <d v="2020-08-28T00:00:00"/>
    <s v="EZAMBR"/>
    <s v="EZAMBR"/>
    <n v="19399"/>
    <s v="enyerve.zambrano@consultor.wom.cl"/>
    <m/>
    <m/>
    <s v="18 RRSS"/>
    <s v="Daniela Castillo"/>
    <x v="1"/>
    <s v="Diurno"/>
    <n v="1"/>
    <d v="2021-03-01T00:00:00"/>
    <n v="185"/>
    <d v="2020-10-13T00:00:00"/>
    <s v=""/>
    <d v="2020-08-01T00:00:00"/>
  </r>
  <r>
    <s v="Holdtech"/>
    <x v="0"/>
    <s v="Masivo"/>
    <s v="La Serena"/>
    <s v="27072009"/>
    <s v="9"/>
    <s v="27072009-9"/>
    <s v="GDNIEVET"/>
    <s v="GENESIS ELIMAR CAMACARO ESCALONA"/>
    <s v="GENESIS ELIMAR"/>
    <s v="CAMACARO ESCALONA"/>
    <x v="0"/>
    <x v="0"/>
    <m/>
    <m/>
    <m/>
    <m/>
    <m/>
    <m/>
    <m/>
    <m/>
    <s v="02-11-1990"/>
    <x v="11"/>
    <s v="16838987-6"/>
    <s v="WILLIAMS ENRIQUE DOMINGUEZ BARRADA"/>
    <d v="2020-08-12T00:00:00"/>
    <d v="2020-08-27T00:00:00"/>
    <m/>
    <d v="2020-08-28T00:00:00"/>
    <s v="GDNIEVET"/>
    <s v="GDNIEVET"/>
    <n v="19201"/>
    <s v="genesis.nieves@consultor.wom.cl"/>
    <m/>
    <m/>
    <s v="18 RRSS"/>
    <s v="Daniela Castillo"/>
    <x v="1"/>
    <s v="Diurno"/>
    <n v="1"/>
    <d v="2021-03-01T00:00:00"/>
    <n v="185"/>
    <d v="2020-12-01T00:00:00"/>
    <s v=""/>
    <d v="2020-08-01T00:00:00"/>
  </r>
  <r>
    <s v="Holdtech"/>
    <x v="0"/>
    <s v="Masivo"/>
    <s v="La Serena"/>
    <s v="26417924"/>
    <s v="6"/>
    <s v="26417924-6"/>
    <s v="JDSALASR"/>
    <s v="JORGE DANIEL SALAS RAMIREZ"/>
    <s v="JORGE DANIEL "/>
    <s v="SALAS RAMIREZ"/>
    <x v="0"/>
    <x v="0"/>
    <m/>
    <m/>
    <m/>
    <m/>
    <m/>
    <m/>
    <m/>
    <m/>
    <s v="13-09-1984"/>
    <x v="15"/>
    <s v="26728535-7"/>
    <s v="FRANCISCO JAVIER SUAREZ VEGA"/>
    <d v="2020-08-12T00:00:00"/>
    <d v="2020-08-27T00:00:00"/>
    <m/>
    <d v="2020-08-28T00:00:00"/>
    <s v="JDSALASR"/>
    <s v="JDSALASR"/>
    <n v="19436"/>
    <s v="jorge.salas@consultor.wom.cl"/>
    <m/>
    <m/>
    <s v="18 RRSS"/>
    <s v="Daniela Castillo"/>
    <x v="1"/>
    <s v="Diurno"/>
    <n v="1"/>
    <d v="2021-03-01T00:00:00"/>
    <n v="185"/>
    <d v="2020-10-13T00:00:00"/>
    <s v=""/>
    <d v="2020-08-01T00:00:00"/>
  </r>
  <r>
    <s v="Holdtech"/>
    <x v="0"/>
    <s v="Nocturno"/>
    <s v="La Serena"/>
    <s v="19023525"/>
    <s v="4"/>
    <s v="19023525-4"/>
    <s v="NASANCHR"/>
    <s v="NIKOLAS ANTONIO SANCHEZ REBOLLEDO"/>
    <s v="NIKOLAS ANTONIO"/>
    <s v="SANCHEZ REBOLLEDO "/>
    <x v="0"/>
    <x v="0"/>
    <m/>
    <m/>
    <m/>
    <s v="Reingreso Call Center"/>
    <m/>
    <m/>
    <m/>
    <m/>
    <s v="20/02/1995"/>
    <x v="0"/>
    <s v="16838987-6"/>
    <s v="FRANCISCO JAVIER SUAREZ VEGA"/>
    <d v="2020-01-07T00:00:00"/>
    <d v="2020-01-27T00:00:00"/>
    <m/>
    <d v="2020-07-17T00:00:00"/>
    <s v="NASANCHR"/>
    <s v="NASANCHR"/>
    <n v="19358"/>
    <s v="nikolas.sanchez@consultor.wom.cl"/>
    <m/>
    <m/>
    <s v="REINGRESO"/>
    <s v="Elizabeth Castillo"/>
    <x v="1"/>
    <s v="Nocturno"/>
    <n v="1"/>
    <d v="2021-03-01T00:00:00"/>
    <n v="227"/>
    <m/>
    <s v=""/>
    <d v="2020-07-01T00:00:00"/>
  </r>
  <r>
    <s v="Holdtech"/>
    <x v="0"/>
    <s v="Masivo"/>
    <s v="La Serena"/>
    <s v="27000974"/>
    <s v="3"/>
    <s v="27000974-3"/>
    <s v="NDBERRIL"/>
    <s v="NORBELIS DEL VALLE BERRIOS LAGUNA"/>
    <s v="NORBELIS DEL VALLE "/>
    <s v="BERRIOS LAGUNA"/>
    <x v="0"/>
    <x v="0"/>
    <m/>
    <m/>
    <m/>
    <s v="Reingreso RRSS"/>
    <m/>
    <m/>
    <m/>
    <m/>
    <d v="1990-11-10T00:00:00"/>
    <x v="3"/>
    <s v="16838987-6"/>
    <s v="FRANCISCO JAVIER SUAREZ VEGA"/>
    <d v="2020-04-02T00:00:00"/>
    <d v="2020-04-17T00:00:00"/>
    <m/>
    <d v="2020-07-17T00:00:00"/>
    <s v="NDBERRIL"/>
    <s v="NDBERRIL"/>
    <n v="19364"/>
    <s v="norbelis.berrios@consultor.wom.cl"/>
    <m/>
    <m/>
    <s v="REINGRESO"/>
    <s v="Elizabeth Castillo"/>
    <x v="1"/>
    <s v="Diurno"/>
    <n v="1"/>
    <d v="2021-03-01T00:00:00"/>
    <n v="227"/>
    <d v="2020-12-01T00:00:00"/>
    <s v=""/>
    <d v="2020-07-01T00:00:00"/>
  </r>
  <r>
    <s v="Holdtech"/>
    <x v="0"/>
    <s v="Masivo"/>
    <s v="La Serena"/>
    <s v="26209778"/>
    <s v="1"/>
    <s v="26209778-1"/>
    <s v="YDGOMEZM"/>
    <s v="YASULITH DEL VALLE GÓMEZ MESA"/>
    <s v="YASULITH DEL VALLE "/>
    <s v="GÓMEZ MESA"/>
    <x v="0"/>
    <x v="0"/>
    <m/>
    <m/>
    <m/>
    <s v="Reingreso RRSS"/>
    <m/>
    <m/>
    <m/>
    <m/>
    <d v="1988-05-12T00:00:00"/>
    <x v="3"/>
    <s v="16838987-6"/>
    <s v="FRANCISCO JAVIER SUAREZ VEGA"/>
    <d v="2020-04-02T00:00:00"/>
    <d v="2020-04-17T00:00:00"/>
    <m/>
    <d v="2020-07-17T00:00:00"/>
    <s v="YDGOMEZM"/>
    <s v="YDGOMEZM"/>
    <n v="19367"/>
    <s v="yasulith.gomez@consultor.wom.cl"/>
    <m/>
    <m/>
    <s v="REINGRESO"/>
    <s v="Elizabeth Castillo"/>
    <x v="1"/>
    <s v="Diurno"/>
    <n v="1"/>
    <d v="2021-03-01T00:00:00"/>
    <n v="227"/>
    <d v="2020-12-01T00:00:00"/>
    <s v=""/>
    <d v="2020-07-01T00:00:00"/>
  </r>
  <r>
    <s v="Holdtech"/>
    <x v="0"/>
    <s v="Masivo"/>
    <s v="La Serena"/>
    <s v="18748056"/>
    <s v="6"/>
    <s v="18748056-6"/>
    <s v="WREGANAT"/>
    <s v="WILSON ROBERTO EGAÑA TABILO"/>
    <s v="WILSON ROBERTO"/>
    <s v="EGAÑA TABILO "/>
    <x v="0"/>
    <x v="0"/>
    <m/>
    <m/>
    <m/>
    <m/>
    <m/>
    <m/>
    <m/>
    <m/>
    <d v="1994-03-07T00:00:00"/>
    <x v="8"/>
    <s v="16838987-6"/>
    <s v="FRANCISCO JAVIER SUAREZ VEGA"/>
    <d v="2020-07-13T00:00:00"/>
    <d v="2020-07-24T00:00:00"/>
    <m/>
    <d v="2020-12-11T00:00:00"/>
    <s v="WREGANAT"/>
    <s v="WREGANAT"/>
    <n v="19390"/>
    <s v="wilson.egana@consultor.wom.cl"/>
    <m/>
    <m/>
    <s v="REINGRESO"/>
    <s v="Maria Fernanda Diaz"/>
    <x v="0"/>
    <s v="Diurno"/>
    <s v=""/>
    <d v="2021-03-01T00:00:00"/>
    <n v="80"/>
    <m/>
    <s v=""/>
    <d v="2020-12-01T00:00:00"/>
  </r>
  <r>
    <s v="Holdtech"/>
    <x v="0"/>
    <s v="Masivo"/>
    <s v="Temuco"/>
    <s v="20645884"/>
    <s v="4"/>
    <s v="20645884-4"/>
    <s v="IAVEGAV"/>
    <s v="INES ALEJANDRA VEGA VEGA"/>
    <s v="INES ALEJANDRA"/>
    <s v="VEGA VEGA"/>
    <x v="0"/>
    <x v="0"/>
    <m/>
    <m/>
    <m/>
    <m/>
    <m/>
    <m/>
    <m/>
    <m/>
    <d v="2001-08-07T00:00:00"/>
    <x v="16"/>
    <s v="17359740-1"/>
    <s v="WILLIAMS ENRIQUE DOMINGUEZ BARRADA"/>
    <d v="2021-01-11T00:00:00"/>
    <d v="2021-01-15T00:00:00"/>
    <m/>
    <d v="2021-01-18T00:00:00"/>
    <s v="IAVEGAV"/>
    <s v="IAVEGAV"/>
    <m/>
    <s v="ines.vega@consultor.wom.cl"/>
    <m/>
    <m/>
    <s v="T02"/>
    <s v="Maria Fernanda Diaz"/>
    <x v="0"/>
    <s v="Diurno"/>
    <s v=""/>
    <d v="2021-03-01T00:00:00"/>
    <n v="42"/>
    <m/>
    <s v=""/>
    <d v="2021-01-01T00:00:00"/>
  </r>
  <r>
    <s v="Holdtech"/>
    <x v="0"/>
    <s v="Masivo"/>
    <s v="Temuco"/>
    <s v="17450574"/>
    <s v="8"/>
    <s v="17450574-8"/>
    <s v="MCCOFREQ"/>
    <s v="MARJORIE CAROLINA COFRE QUEZADA"/>
    <s v="MARJORIE CAROLINA"/>
    <s v="COFRE QUEZADA"/>
    <x v="0"/>
    <x v="0"/>
    <m/>
    <m/>
    <m/>
    <m/>
    <m/>
    <m/>
    <m/>
    <m/>
    <d v="1990-02-05T00:00:00"/>
    <x v="16"/>
    <s v="17359740-1"/>
    <s v="WILLIAMS ENRIQUE DOMINGUEZ BARRADA"/>
    <d v="2021-01-11T00:00:00"/>
    <d v="2021-01-15T00:00:00"/>
    <m/>
    <d v="2021-01-18T00:00:00"/>
    <s v="MCCOFREQ"/>
    <s v="MCCOFREQ"/>
    <m/>
    <s v="marjorie.cofre@consultor.wom.cl"/>
    <m/>
    <m/>
    <s v="T02"/>
    <s v="Maria Fernanda Diaz"/>
    <x v="0"/>
    <s v="Diurno"/>
    <s v=""/>
    <d v="2021-03-01T00:00:00"/>
    <n v="42"/>
    <m/>
    <s v=""/>
    <d v="2021-01-01T00:00:00"/>
  </r>
  <r>
    <s v="Holdtech"/>
    <x v="0"/>
    <s v="Masivo"/>
    <s v="Temuco"/>
    <s v="18438826"/>
    <s v="K"/>
    <s v="18438826-k"/>
    <s v="FNLLANQA"/>
    <s v="FRESIA NOELIA LLANQUINAO ANTINAO"/>
    <s v="FRESIA NOELIA"/>
    <s v="LLANQUINAO ANTINAO"/>
    <x v="0"/>
    <x v="0"/>
    <m/>
    <m/>
    <m/>
    <m/>
    <m/>
    <m/>
    <m/>
    <m/>
    <d v="1992-11-06T00:00:00"/>
    <x v="16"/>
    <s v="17359740-1"/>
    <s v="WILLIAMS ENRIQUE DOMINGUEZ BARRADA"/>
    <d v="2021-01-11T00:00:00"/>
    <d v="2021-01-15T00:00:00"/>
    <m/>
    <d v="2021-01-18T00:00:00"/>
    <s v="FNLLANQA"/>
    <s v="FNLLANQA"/>
    <m/>
    <s v="fresia.llanquinao@consultor.wom.cl"/>
    <m/>
    <m/>
    <s v="T02"/>
    <s v="Maria Fernanda Diaz"/>
    <x v="0"/>
    <s v="Diurno"/>
    <s v=""/>
    <d v="2021-03-01T00:00:00"/>
    <n v="42"/>
    <m/>
    <s v=""/>
    <d v="2021-01-01T00:00:00"/>
  </r>
  <r>
    <s v="Holdtech"/>
    <x v="0"/>
    <s v="Masivo"/>
    <s v="Temuco"/>
    <s v="16205990"/>
    <s v="4"/>
    <s v="16205990-4"/>
    <s v="DAORTIZS"/>
    <s v="DIEGO ANDRÉS ORTIZ SÁEZ"/>
    <s v="DIEGO ANDRÉS"/>
    <s v="ORTIZ SÁEZ"/>
    <x v="0"/>
    <x v="0"/>
    <m/>
    <m/>
    <m/>
    <m/>
    <m/>
    <m/>
    <m/>
    <m/>
    <d v="1986-09-26T00:00:00"/>
    <x v="17"/>
    <s v="16838987-6"/>
    <s v="WILLIAMS ENRIQUE DOMINGUEZ BARRADA"/>
    <d v="2021-01-18T00:00:00"/>
    <d v="2021-01-22T00:00:00"/>
    <m/>
    <d v="2021-01-25T00:00:00"/>
    <s v="DAORTIZS"/>
    <s v="DAORTIZS"/>
    <m/>
    <s v="diego.ortiz@consultor.wom.cl"/>
    <m/>
    <m/>
    <s v="T03"/>
    <s v="Marcos Sanchez"/>
    <x v="0"/>
    <s v="Diurno"/>
    <s v=""/>
    <d v="2021-03-01T00:00:00"/>
    <n v="35"/>
    <m/>
    <s v=""/>
    <d v="2021-01-01T00:00:00"/>
  </r>
  <r>
    <s v="Holdtech"/>
    <x v="0"/>
    <s v="Masivo"/>
    <s v="Santiago"/>
    <s v="18498785"/>
    <s v="6"/>
    <s v="18498785-6"/>
    <s v="PFVERAM"/>
    <s v="PAULA FELISA VERA MARTINEZ"/>
    <s v="PAULA FELISA"/>
    <s v="VERA MARTINEZ"/>
    <x v="0"/>
    <x v="0"/>
    <m/>
    <m/>
    <m/>
    <m/>
    <m/>
    <m/>
    <m/>
    <m/>
    <d v="1993-11-07T00:00:00"/>
    <x v="17"/>
    <s v="16838987-6"/>
    <s v="WILLIAMS ENRIQUE DOMINGUEZ BARRADA"/>
    <d v="2021-01-18T00:00:00"/>
    <d v="2021-01-22T00:00:00"/>
    <m/>
    <d v="2021-01-25T00:00:00"/>
    <s v="PFVERAM"/>
    <s v="PFVERAM"/>
    <m/>
    <s v="paula.vera@consultor.wom.cl"/>
    <m/>
    <m/>
    <s v="T03"/>
    <s v="Marcos Sanchez"/>
    <x v="1"/>
    <s v="Diurno"/>
    <n v="1"/>
    <d v="2021-03-01T00:00:00"/>
    <n v="35"/>
    <m/>
    <s v=""/>
    <d v="2021-01-01T00:00:00"/>
  </r>
  <r>
    <s v="Holdtech"/>
    <x v="0"/>
    <s v="Masivo"/>
    <s v="Temuco"/>
    <s v="19293809"/>
    <s v="0"/>
    <s v="19293809-0"/>
    <s v="CIMORAGI"/>
    <s v="CONSTANZA ISABEL MORAGA INOSTROZA"/>
    <s v="CONSTANZA ISABEL"/>
    <s v="MORAGA INOSTROZA"/>
    <x v="0"/>
    <x v="0"/>
    <m/>
    <m/>
    <m/>
    <m/>
    <m/>
    <m/>
    <m/>
    <m/>
    <d v="1995-11-28T00:00:00"/>
    <x v="17"/>
    <s v="16838987-6"/>
    <s v="WILLIAMS ENRIQUE DOMINGUEZ BARRADA"/>
    <d v="2021-01-25T00:00:00"/>
    <d v="2021-01-29T00:00:00"/>
    <m/>
    <d v="2021-02-01T00:00:00"/>
    <s v="CIMORAGI"/>
    <s v="CIMORAGI"/>
    <m/>
    <s v="constanza.moraga@consultor.wom.cl"/>
    <m/>
    <m/>
    <s v="T04"/>
    <s v="Daniela Castillo"/>
    <x v="0"/>
    <s v="Diurno"/>
    <s v=""/>
    <d v="2021-03-01T00:00:00"/>
    <n v="28"/>
    <m/>
    <s v=""/>
    <d v="2021-02-01T00:00:00"/>
  </r>
  <r>
    <s v="Holdtech"/>
    <x v="0"/>
    <s v="Masivo"/>
    <s v="Temuco"/>
    <s v="16529800"/>
    <s v="4"/>
    <s v="16529800-4"/>
    <s v="GFANSELA"/>
    <s v="GENEVIEVE FRANCOISE ANSELME ANSELME"/>
    <s v="GENEVIEVE FRANCOISE"/>
    <s v=" ANSELME ANSELME"/>
    <x v="0"/>
    <x v="0"/>
    <m/>
    <m/>
    <m/>
    <m/>
    <m/>
    <m/>
    <m/>
    <m/>
    <d v="1987-03-05T00:00:00"/>
    <x v="17"/>
    <s v="16838987-6"/>
    <s v="WILLIAMS ENRIQUE DOMINGUEZ BARRADA"/>
    <d v="2021-01-25T00:00:00"/>
    <d v="2021-01-29T00:00:00"/>
    <m/>
    <d v="2021-02-01T00:00:00"/>
    <s v="GFANSELA"/>
    <s v="GFANSELA"/>
    <m/>
    <s v="genevieve.anselme@consultor.wom.cl"/>
    <m/>
    <m/>
    <s v="T04"/>
    <s v="Daniela Castillo"/>
    <x v="0"/>
    <s v="Diurno"/>
    <s v=""/>
    <d v="2021-03-01T00:00:00"/>
    <n v="28"/>
    <m/>
    <s v=""/>
    <d v="2021-02-01T00:00:00"/>
  </r>
  <r>
    <s v="Holdtech"/>
    <x v="0"/>
    <s v="Masivo"/>
    <s v="Temuco"/>
    <s v="17650532"/>
    <s v="K"/>
    <s v="17650532-k"/>
    <s v="SMMARINM"/>
    <s v="SOLEDAD MALORY MARIN MALDONADO"/>
    <s v="SOLEDAD MALORY "/>
    <s v="MARIN MALDONADO"/>
    <x v="0"/>
    <x v="0"/>
    <m/>
    <m/>
    <m/>
    <m/>
    <m/>
    <m/>
    <m/>
    <m/>
    <d v="1991-05-04T00:00:00"/>
    <x v="17"/>
    <s v="16838987-6"/>
    <s v="WILLIAMS ENRIQUE DOMINGUEZ BARRADA"/>
    <d v="2021-02-01T00:00:00"/>
    <d v="2021-02-05T00:00:00"/>
    <m/>
    <d v="2021-02-08T00:00:00"/>
    <s v="SMMARINM"/>
    <s v="SMMARINM"/>
    <s v="_x000a_19506"/>
    <s v="soledad.marin@consultor.wom.cl"/>
    <m/>
    <m/>
    <s v="T05"/>
    <s v="Daniela Castillo"/>
    <x v="0"/>
    <s v="Diurno"/>
    <s v=""/>
    <d v="2021-03-01T00:00:00"/>
    <n v="21"/>
    <m/>
    <s v=""/>
    <d v="2021-02-01T00:00:00"/>
  </r>
  <r>
    <s v="Holdtech"/>
    <x v="0"/>
    <s v="Masivo"/>
    <s v="Temuco"/>
    <s v="18344539"/>
    <s v="1"/>
    <s v="18344539-1"/>
    <s v="SAZAMBRM"/>
    <s v="SEBASTIAN ALEJANDRO ZAMBRANO MUÑOZ"/>
    <s v="SEBASTIAN ALEJANDRO "/>
    <s v="ZAMBRANO MUÑOZ"/>
    <x v="0"/>
    <x v="0"/>
    <m/>
    <m/>
    <m/>
    <m/>
    <m/>
    <m/>
    <m/>
    <m/>
    <d v="1992-10-26T00:00:00"/>
    <x v="17"/>
    <s v="16838987-6"/>
    <s v="WILLIAMS ENRIQUE DOMINGUEZ BARRADA"/>
    <d v="2021-02-01T00:00:00"/>
    <d v="2021-02-05T00:00:00"/>
    <m/>
    <d v="2021-02-08T00:00:00"/>
    <s v="SAZAMBRM"/>
    <s v="SAZAMBRM"/>
    <s v="_x000a_19233"/>
    <s v="sebastian.zambrano@consultor.wom.cl"/>
    <m/>
    <m/>
    <s v="T05"/>
    <s v="Daniela Castillo"/>
    <x v="0"/>
    <s v="Diurno"/>
    <s v=""/>
    <d v="2021-03-01T00:00:00"/>
    <n v="21"/>
    <m/>
    <s v=""/>
    <d v="2021-02-01T00:00:00"/>
  </r>
  <r>
    <s v="Holdtech"/>
    <x v="0"/>
    <s v="Masivo"/>
    <s v="Temuco"/>
    <s v="18323712"/>
    <s v="8"/>
    <s v="18323712-8"/>
    <s v="MAANTILC"/>
    <s v="MARINA ANDREA ANTILEO CAYUPI"/>
    <s v="MARINA ANDREA "/>
    <s v="ANTILEO CAYUPI"/>
    <x v="0"/>
    <x v="0"/>
    <m/>
    <m/>
    <m/>
    <m/>
    <m/>
    <m/>
    <m/>
    <m/>
    <d v="1992-06-23T00:00:00"/>
    <x v="17"/>
    <s v="16838987-6"/>
    <s v="WILLIAMS ENRIQUE DOMINGUEZ BARRADA"/>
    <d v="2021-02-01T00:00:00"/>
    <d v="2021-02-05T00:00:00"/>
    <m/>
    <d v="2021-02-08T00:00:00"/>
    <s v="MAANTILC"/>
    <s v="MAANTILC"/>
    <n v="19324"/>
    <s v="marina.antileo@consultor.wom.cl"/>
    <m/>
    <m/>
    <s v="T05"/>
    <s v="Daniela Castillo"/>
    <x v="0"/>
    <s v="Diurno"/>
    <s v=""/>
    <d v="2021-03-01T00:00:00"/>
    <n v="21"/>
    <m/>
    <s v=""/>
    <d v="2021-02-01T00:00:00"/>
  </r>
  <r>
    <s v="Holdtech"/>
    <x v="0"/>
    <s v="Masivo"/>
    <s v="Temuco"/>
    <s v="20900168"/>
    <s v="3"/>
    <s v="20900168-3"/>
    <s v="JEJARAC"/>
    <s v="JAVIER ERNESTO JARA CORTEZ"/>
    <s v="JAVIER ERNESTO "/>
    <s v="JARA CORTEZ"/>
    <x v="0"/>
    <x v="0"/>
    <m/>
    <m/>
    <m/>
    <m/>
    <m/>
    <m/>
    <m/>
    <m/>
    <d v="1986-05-19T00:00:00"/>
    <x v="17"/>
    <s v="16838987-6"/>
    <s v="WILLIAMS ENRIQUE DOMINGUEZ BARRADA"/>
    <d v="2021-02-01T00:00:00"/>
    <d v="2021-02-05T00:00:00"/>
    <m/>
    <d v="2021-02-08T00:00:00"/>
    <s v="JEJARAC"/>
    <s v="JEJARAC"/>
    <n v="19320"/>
    <s v="javier.jara@consultor.wom.cl"/>
    <m/>
    <m/>
    <s v="T05"/>
    <s v="Daniela Castillo"/>
    <x v="0"/>
    <s v="Diurno"/>
    <s v=""/>
    <d v="2021-03-01T00:00:00"/>
    <n v="21"/>
    <m/>
    <s v=""/>
    <d v="2021-02-01T00:00:00"/>
  </r>
  <r>
    <s v="Holdtech"/>
    <x v="0"/>
    <s v="Masivo"/>
    <s v="La Serena"/>
    <s v="18495171"/>
    <s v="1"/>
    <s v="18495171-1"/>
    <m/>
    <s v="ALAINE ALEXANDER JAVIER JOFRE GONZALEZ"/>
    <s v="ALAINE ALEXANDER JAVIER "/>
    <s v="JOFRE GONZALEZ"/>
    <x v="0"/>
    <x v="1"/>
    <m/>
    <m/>
    <m/>
    <m/>
    <m/>
    <m/>
    <m/>
    <m/>
    <d v="1993-10-15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23769042"/>
    <s v="7"/>
    <s v="23769042-7"/>
    <m/>
    <s v="AMAYA IGNACIA PEÑA MOYA"/>
    <s v="AMAYA IGNACIA "/>
    <s v="PEÑA MOYA"/>
    <x v="0"/>
    <x v="1"/>
    <m/>
    <m/>
    <m/>
    <m/>
    <m/>
    <m/>
    <m/>
    <m/>
    <d v="2000-01-24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8758394"/>
    <s v="2"/>
    <s v="18758394-2"/>
    <m/>
    <s v="ANDREA DANIELLE UBILLO ALCAYAGA"/>
    <s v="ANDREA DANIELLE "/>
    <s v="UBILLO ALCAYAGA"/>
    <x v="0"/>
    <x v="1"/>
    <m/>
    <m/>
    <m/>
    <m/>
    <m/>
    <m/>
    <m/>
    <m/>
    <d v="1994-08-28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9506170"/>
    <s v="K"/>
    <s v="19506170-K"/>
    <m/>
    <s v="ANGIE DENNIS VERGARA BAEZA"/>
    <s v="ANGIE DENNIS "/>
    <s v="VERGARA BAEZA"/>
    <x v="0"/>
    <x v="1"/>
    <m/>
    <m/>
    <m/>
    <m/>
    <m/>
    <m/>
    <m/>
    <m/>
    <d v="1997-03-13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20587780"/>
    <s v="0"/>
    <s v="20587780-0"/>
    <m/>
    <s v="BRAYAN NICOLAS NOVOA ARRIAGADA"/>
    <s v="BRAYAN NICOLAS "/>
    <s v="NOVOA ARRIAGADA"/>
    <x v="0"/>
    <x v="1"/>
    <m/>
    <m/>
    <m/>
    <m/>
    <m/>
    <m/>
    <m/>
    <m/>
    <d v="1999-04-21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5982534"/>
    <s v="5"/>
    <s v="15982534-5"/>
    <m/>
    <s v="CARLAS PATRISIA MORALES RIVERA"/>
    <s v="CARLAS PATRISIA "/>
    <s v="MORALES RIVERA"/>
    <x v="0"/>
    <x v="1"/>
    <m/>
    <m/>
    <m/>
    <m/>
    <m/>
    <m/>
    <m/>
    <m/>
    <d v="1985-05-19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6580916"/>
    <s v="5"/>
    <s v="16580916-5"/>
    <m/>
    <s v="CAROLINA MACARENA MATUS QUIROGA"/>
    <s v="CAROLINA MACARENA "/>
    <s v="MATUS QUIROGA"/>
    <x v="0"/>
    <x v="1"/>
    <m/>
    <m/>
    <m/>
    <m/>
    <m/>
    <m/>
    <m/>
    <m/>
    <d v="1987-06-24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7713790"/>
    <s v="1"/>
    <s v="17713790-1"/>
    <m/>
    <s v="CLAUDIO ALFONSO HIDALGO PEREZ"/>
    <s v="CLAUDIO ALFONSO "/>
    <s v="HIDALGO PEREZ"/>
    <x v="0"/>
    <x v="1"/>
    <m/>
    <m/>
    <m/>
    <m/>
    <m/>
    <m/>
    <m/>
    <m/>
    <d v="1991-05-24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9256324"/>
    <s v="0"/>
    <s v="19256324-0"/>
    <m/>
    <s v="ENZO FRANCISCO JAVIER LOPEZ MUÑOZ"/>
    <s v="ENZO FRANCISCO JAVIER"/>
    <s v=" LOPEZ MUÑOZ"/>
    <x v="0"/>
    <x v="1"/>
    <m/>
    <m/>
    <m/>
    <m/>
    <m/>
    <m/>
    <m/>
    <m/>
    <d v="1995-10-17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20405881"/>
    <s v="4"/>
    <s v="20405881-4"/>
    <m/>
    <s v="JAVIERA STEFANY ARAYA PEÑA"/>
    <s v="JAVIERA STEFANY"/>
    <s v="ARAYA PEÑA"/>
    <x v="0"/>
    <x v="1"/>
    <m/>
    <m/>
    <m/>
    <m/>
    <m/>
    <m/>
    <m/>
    <m/>
    <d v="2000-01-20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5051216"/>
    <s v="6"/>
    <s v="15051216-6"/>
    <m/>
    <s v="KAREN ANDREA PETIT GONZALEZ"/>
    <s v="KAREN ANDREA "/>
    <s v="PETIT GONZALEZ"/>
    <x v="0"/>
    <x v="1"/>
    <m/>
    <m/>
    <m/>
    <m/>
    <m/>
    <m/>
    <m/>
    <m/>
    <d v="1982-04-14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6012730"/>
    <s v="9"/>
    <s v="16012730-9"/>
    <m/>
    <s v="LORENZA JULIETTE CORTES GONZALEZ"/>
    <s v="LORENZA JULIETTE"/>
    <s v=" CORTES GONZALEZ"/>
    <x v="0"/>
    <x v="1"/>
    <m/>
    <m/>
    <m/>
    <m/>
    <m/>
    <m/>
    <m/>
    <m/>
    <d v="1986-02-02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20542880"/>
    <s v="1"/>
    <s v="20542880-1"/>
    <m/>
    <s v="MIRKO MILIVOJ SINOVCIC SOTO"/>
    <s v="MIRKO MILIVOJ"/>
    <s v="SINOVCIC SOTO"/>
    <x v="0"/>
    <x v="1"/>
    <m/>
    <m/>
    <m/>
    <m/>
    <m/>
    <m/>
    <m/>
    <m/>
    <d v="2000-08-29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7732776"/>
    <s v="K"/>
    <s v="17732776-K"/>
    <m/>
    <s v="OLIVER JOSE LUIS RAMIREZ NUÑEZ"/>
    <s v="OLIVER JOSE LUIS "/>
    <s v="RAMIREZ NUÑEZ"/>
    <x v="0"/>
    <x v="1"/>
    <m/>
    <m/>
    <m/>
    <m/>
    <m/>
    <m/>
    <m/>
    <m/>
    <d v="1991-07-05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7014911"/>
    <s v="4"/>
    <s v="17014911-4"/>
    <m/>
    <s v="PAULETTE ANGELINA LEON ROBLEDO"/>
    <s v="PAULETTE ANGELINA"/>
    <s v=" LEON ROBLEDO"/>
    <x v="0"/>
    <x v="1"/>
    <m/>
    <m/>
    <m/>
    <m/>
    <m/>
    <m/>
    <m/>
    <m/>
    <d v="1988-07-31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9355427"/>
    <s v="K"/>
    <s v="19355427-K"/>
    <m/>
    <s v="SOFIA MACARENA VALDERRAMA ACUÑA"/>
    <s v="SOFIA MACARENA "/>
    <s v="VALDERRAMA ACUÑA"/>
    <x v="0"/>
    <x v="1"/>
    <m/>
    <m/>
    <m/>
    <m/>
    <m/>
    <m/>
    <m/>
    <m/>
    <d v="1996-07-17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7999105"/>
    <s v="5"/>
    <s v="17999105-5"/>
    <m/>
    <s v="TANYA MEYLEE MIROSLAVA SABANDO SABANDO"/>
    <s v="TANYA MEYLEE MIROSLAVA "/>
    <s v="SABANDO SABANDO"/>
    <x v="0"/>
    <x v="1"/>
    <m/>
    <m/>
    <m/>
    <m/>
    <m/>
    <m/>
    <m/>
    <m/>
    <d v="1992-11-12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Masivo"/>
    <s v="La Serena"/>
    <s v="18316770"/>
    <s v="7"/>
    <s v="18316770-7"/>
    <m/>
    <s v="YESSICA CONSTANZA ALVAREZ NAVARRO"/>
    <s v="YESSICA CONSTANZA "/>
    <s v="ALVAREZ NAVARRO"/>
    <x v="0"/>
    <x v="1"/>
    <m/>
    <m/>
    <m/>
    <m/>
    <m/>
    <m/>
    <m/>
    <m/>
    <d v="1992-11-27T00:00:00"/>
    <x v="19"/>
    <m/>
    <s v=""/>
    <d v="2021-02-22T00:00:00"/>
    <m/>
    <m/>
    <m/>
    <m/>
    <m/>
    <m/>
    <m/>
    <m/>
    <m/>
    <n v="104"/>
    <s v="Leticia Cabrera"/>
    <x v="2"/>
    <m/>
    <s v=""/>
    <d v="2021-03-01T00:00:00"/>
    <s v=""/>
    <m/>
    <s v=""/>
    <s v=""/>
  </r>
  <r>
    <s v="Holdtech"/>
    <x v="0"/>
    <s v="Empresas"/>
    <s v="La Serena"/>
    <s v="15053452"/>
    <s v="6"/>
    <s v="15053452-6"/>
    <s v="KANUNEZF"/>
    <s v="KATHERINA ANDREA MUÑOZ FIGUEROA"/>
    <s v="KATHERINA ANDREA"/>
    <s v="MUÑOZ FIGUEROA"/>
    <x v="0"/>
    <x v="2"/>
    <s v="Licencia"/>
    <s v="Enfermedad común"/>
    <m/>
    <m/>
    <d v="2021-01-30T00:00:00"/>
    <d v="2021-03-01T00:00:00"/>
    <m/>
    <m/>
    <d v="1983-03-08T00:00:00"/>
    <x v="11"/>
    <s v="19505248-4"/>
    <s v="WILLIAMS ENRIQUE DOMINGUEZ BARRADA"/>
    <d v="2017-07-06T00:00:00"/>
    <d v="2017-07-26T00:00:00"/>
    <s v="S"/>
    <d v="2017-07-27T00:00:00"/>
    <s v="KANUNEZF"/>
    <s v="KANUNEZF"/>
    <n v="19041"/>
    <s v="katherina.nunez@consultor.wom.cl"/>
    <m/>
    <m/>
    <n v="4"/>
    <s v="Monica Neculman"/>
    <x v="1"/>
    <s v="Diurno"/>
    <n v="1"/>
    <d v="2021-03-01T00:00:00"/>
    <n v="1313"/>
    <m/>
    <s v=""/>
    <d v="2017-07-01T00:00:00"/>
  </r>
  <r>
    <s v="Holdtech"/>
    <x v="0"/>
    <s v="Masivo"/>
    <s v="La Serena"/>
    <s v="15970887"/>
    <s v="K"/>
    <s v="15970887-K"/>
    <s v="IKGUTIER"/>
    <s v="ILSE KAREN GUTIERREZ RODRIGUEZ"/>
    <s v="ILSE KAREN"/>
    <s v="GUTIERREZ RODRIGUEZ"/>
    <x v="0"/>
    <x v="2"/>
    <s v="Licencia"/>
    <s v="Enfermedad común"/>
    <m/>
    <m/>
    <d v="2021-01-29T00:00:00"/>
    <d v="2021-03-01T00:00:00"/>
    <m/>
    <m/>
    <d v="1985-01-20T00:00:00"/>
    <x v="7"/>
    <s v="17902552-3"/>
    <s v="ULISES LA ROSA PEREZ"/>
    <d v="2017-08-01T00:00:00"/>
    <d v="2017-08-22T00:00:00"/>
    <s v="S"/>
    <d v="2017-08-24T00:00:00"/>
    <s v="IKGUTIER"/>
    <s v="IKGUTIER"/>
    <n v="19137"/>
    <s v="ilse.gutierrez@consultor.wom.cl"/>
    <m/>
    <m/>
    <n v="7"/>
    <s v="Katterine Cuadra"/>
    <x v="1"/>
    <s v="Diurno"/>
    <n v="1"/>
    <d v="2021-03-01T00:00:00"/>
    <n v="1285"/>
    <m/>
    <s v=""/>
    <d v="2017-08-01T00:00:00"/>
  </r>
  <r>
    <s v="Holdtech"/>
    <x v="0"/>
    <s v="Prepago"/>
    <s v="La Serena"/>
    <s v="18711545"/>
    <s v="0"/>
    <s v="18711545-0"/>
    <s v="NFPEREZU"/>
    <s v="NATALIA FRANCISCA PEREZ URRUTIA"/>
    <s v="NATALIA FRANCISCA"/>
    <s v="PEREZ URRUTIA"/>
    <x v="0"/>
    <x v="2"/>
    <s v="Licencia"/>
    <s v="Licencia Maternal Pre y Post Natal"/>
    <m/>
    <m/>
    <d v="2021-02-01T00:00:00"/>
    <d v="2021-03-30T00:00:00"/>
    <m/>
    <m/>
    <d v="1994-10-10T00:00:00"/>
    <x v="7"/>
    <s v="17902552-3"/>
    <s v="ULISES LA ROSA PEREZ"/>
    <d v="2017-10-06T00:00:00"/>
    <d v="2017-10-27T00:00:00"/>
    <s v="S"/>
    <d v="2017-11-02T00:00:00"/>
    <s v="NFPEREZU"/>
    <s v="NFPEREZU"/>
    <n v="19047"/>
    <s v="natalia.perez@consultor.wom.cl"/>
    <m/>
    <m/>
    <n v="10"/>
    <s v="Katterine Cuadra"/>
    <x v="0"/>
    <s v="Diurno"/>
    <s v=""/>
    <d v="2021-03-01T00:00:00"/>
    <n v="1215"/>
    <m/>
    <s v=""/>
    <d v="2017-11-01T00:00:00"/>
  </r>
  <r>
    <s v="Holdtech"/>
    <x v="0"/>
    <s v="Prepago"/>
    <s v="La Serena"/>
    <s v="17542755"/>
    <s v="4"/>
    <s v="17542755-4"/>
    <s v="VAARGANA"/>
    <s v="VICTORIA ALEJANDRA ARGANDOÑA AGUILAR"/>
    <s v="VICTORIA ALEJANDRA"/>
    <s v="ARGANDOÑA AGUILAR"/>
    <x v="0"/>
    <x v="2"/>
    <s v="Licencia"/>
    <s v="Enfermerdad común"/>
    <m/>
    <m/>
    <d v="2021-02-12T00:00:00"/>
    <d v="2021-02-25T00:00:00"/>
    <m/>
    <m/>
    <d v="1992-12-14T00:00:00"/>
    <x v="8"/>
    <s v="13974946-4"/>
    <s v="FRANCISCO JAVIER SUAREZ VEGA"/>
    <d v="2018-03-13T00:00:00"/>
    <d v="2018-04-03T00:00:00"/>
    <s v="S"/>
    <d v="2018-04-04T00:00:00"/>
    <s v="VAARGANA"/>
    <s v="VAARGANA"/>
    <n v="19189"/>
    <s v="victoria.argandona@consultor.wom.cl"/>
    <m/>
    <m/>
    <n v="24"/>
    <s v="Katterine Cuadra"/>
    <x v="0"/>
    <s v="Diurno"/>
    <s v=""/>
    <d v="2021-03-01T00:00:00"/>
    <n v="1062"/>
    <m/>
    <s v=""/>
    <d v="2018-04-01T00:00:00"/>
  </r>
  <r>
    <s v="Holdtech"/>
    <x v="0"/>
    <s v="Nocturno"/>
    <s v="La Serena"/>
    <s v="16825735"/>
    <s v="K"/>
    <s v="16825735-K"/>
    <s v="VMINOSTV"/>
    <s v="VICTOR MANUEL INOSTROZA VALDEBENITO"/>
    <s v="VICTOR MANUEL"/>
    <s v="INOSTROZA VALDEBENITO"/>
    <x v="0"/>
    <x v="2"/>
    <s v="Licencia"/>
    <s v="Enfermedad común"/>
    <m/>
    <m/>
    <d v="2021-02-01T00:00:00"/>
    <d v="2021-03-02T00:00:00"/>
    <m/>
    <m/>
    <m/>
    <x v="6"/>
    <s v="16732649-8"/>
    <s v="ULISES LA ROSA PEREZ"/>
    <d v="2018-04-26T00:00:00"/>
    <d v="2018-05-17T00:00:00"/>
    <s v="S"/>
    <d v="2018-05-18T00:00:00"/>
    <s v="VMINOSTV"/>
    <s v="VMINOSTV"/>
    <n v="19173"/>
    <s v="victor.inostroza@consultor.wom.cl"/>
    <m/>
    <m/>
    <n v="28"/>
    <s v="Merelyn Marin"/>
    <x v="1"/>
    <s v="Nocturno"/>
    <n v="1"/>
    <d v="2021-03-01T00:00:00"/>
    <n v="1018"/>
    <m/>
    <s v=""/>
    <d v="2018-05-01T00:00:00"/>
  </r>
  <r>
    <s v="Holdtech"/>
    <x v="0"/>
    <s v="Prepago"/>
    <s v="La Serena"/>
    <s v="18453755"/>
    <s v="9"/>
    <s v="18453755-9"/>
    <s v="NDGAETEV"/>
    <s v="NICOL DAYANA GAETE VIVAR"/>
    <s v="NICOL DAYANA"/>
    <s v="GAETE VIVAR"/>
    <x v="0"/>
    <x v="2"/>
    <s v="Licencia"/>
    <s v="Enfermedad común"/>
    <m/>
    <m/>
    <d v="2021-02-24T00:00:00"/>
    <d v="2021-03-10T00:00:00"/>
    <m/>
    <m/>
    <d v="1992-11-17T00:00:00"/>
    <x v="15"/>
    <s v="26728535-7"/>
    <s v="FRANCISCO JAVIER SUAREZ VEGA"/>
    <d v="2018-07-12T00:00:00"/>
    <d v="2018-07-31T00:00:00"/>
    <s v="S"/>
    <d v="2018-08-02T00:00:00"/>
    <s v="NDGAETEV"/>
    <s v="NDGAETEV"/>
    <n v="19131"/>
    <s v="nicol.gaete@consultor.wom.cl"/>
    <m/>
    <m/>
    <n v="34"/>
    <s v="Katterine Cuadra"/>
    <x v="0"/>
    <s v="Diurno"/>
    <s v=""/>
    <d v="2021-03-01T00:00:00"/>
    <n v="942"/>
    <m/>
    <s v=""/>
    <d v="2018-08-01T00:00:00"/>
  </r>
  <r>
    <s v="Holdtech"/>
    <x v="0"/>
    <s v="Masivo"/>
    <s v="La Serena"/>
    <s v="19660092"/>
    <s v="2"/>
    <s v="19660092-2"/>
    <s v="SCMUNOZZ"/>
    <s v="SOFIA CATALINA MUÑOZ ZUÑIGA"/>
    <s v="SOFIA CATALINA"/>
    <s v="MUÑOZ ZUÑIGA"/>
    <x v="0"/>
    <x v="2"/>
    <s v="Licencia"/>
    <s v="Enfermedad hijo menor de un año"/>
    <m/>
    <m/>
    <d v="2021-02-01T00:00:00"/>
    <d v="2021-03-30T00:00:00"/>
    <m/>
    <m/>
    <d v="1997-05-10T00:00:00"/>
    <x v="2"/>
    <s v="15909479-0"/>
    <s v="ULISES LA ROSA PEREZ"/>
    <d v="2018-07-15T00:00:00"/>
    <d v="2018-07-31T00:00:00"/>
    <s v="S"/>
    <d v="2018-08-01T00:00:00"/>
    <s v="SCMUNOZZ"/>
    <s v="SCMUNOZZ"/>
    <n v="19123"/>
    <s v="sofia.munoz@consultor.wom.cl"/>
    <m/>
    <m/>
    <n v="34"/>
    <s v="Katterine Cuadra"/>
    <x v="1"/>
    <s v="Diurno"/>
    <n v="1"/>
    <d v="2021-03-01T00:00:00"/>
    <n v="943"/>
    <m/>
    <s v=""/>
    <d v="2018-08-01T00:00:00"/>
  </r>
  <r>
    <s v="Holdtech"/>
    <x v="0"/>
    <s v="Masivo"/>
    <s v="La Serena"/>
    <s v="19055752"/>
    <s v="9"/>
    <s v="19055752-9"/>
    <s v="LRLORCAG"/>
    <s v="LUIS ROBERTO LORCA GARAY"/>
    <s v="LUIS ROBERTO"/>
    <s v="LORCA GARAY"/>
    <x v="0"/>
    <x v="2"/>
    <s v="Licencia"/>
    <s v="Enfermedad común"/>
    <m/>
    <m/>
    <d v="2021-02-04T00:00:00"/>
    <d v="2021-03-05T00:00:00"/>
    <m/>
    <m/>
    <d v="1995-02-14T00:00:00"/>
    <x v="1"/>
    <s v="18354359-8"/>
    <s v="FRANCISCO JAVIER SUAREZ VEGA"/>
    <d v="2018-07-30T00:00:00"/>
    <d v="2018-08-13T00:00:00"/>
    <s v="S"/>
    <d v="2018-08-14T00:00:00"/>
    <s v="LRLORCAG"/>
    <s v="LRLORCAG"/>
    <n v="19064"/>
    <s v="luis.lorca@consultor.wom.cl"/>
    <m/>
    <m/>
    <n v="35"/>
    <s v="Merelyn Marin"/>
    <x v="0"/>
    <s v="Diurno"/>
    <s v=""/>
    <d v="2021-03-01T00:00:00"/>
    <n v="930"/>
    <d v="2018-09-28T00:00:00"/>
    <s v=""/>
    <d v="2018-08-01T00:00:00"/>
  </r>
  <r>
    <s v="Holdtech"/>
    <x v="0"/>
    <s v="Masivo"/>
    <s v="La Serena"/>
    <s v="19505694"/>
    <s v="3"/>
    <s v="19505694-3"/>
    <s v="RIGOMEZZ"/>
    <s v="ROMANET IVANIA GOMEZ ZEPEDA"/>
    <s v="ROMANET IVANIA"/>
    <s v="GOMEZ ZEPEDA"/>
    <x v="0"/>
    <x v="2"/>
    <s v="Licencia"/>
    <s v="Enfermedad común"/>
    <m/>
    <m/>
    <d v="2021-02-10T00:00:00"/>
    <d v="2021-03-01T00:00:00"/>
    <m/>
    <m/>
    <d v="1997-01-02T00:00:00"/>
    <x v="3"/>
    <s v="18632202-9"/>
    <s v="FRANCISCO JAVIER SUAREZ VEGA"/>
    <d v="2018-11-22T00:00:00"/>
    <d v="2018-12-12T00:00:00"/>
    <m/>
    <d v="2018-12-13T00:00:00"/>
    <s v="RIGOMEZZ"/>
    <s v="RIGOMEZZ"/>
    <n v="19265"/>
    <s v="romanet.gomez@consultor.wom.cl"/>
    <m/>
    <m/>
    <n v="44"/>
    <s v="Yesenia Sepulveda"/>
    <x v="1"/>
    <s v="Diurno"/>
    <n v="1"/>
    <d v="2021-03-01T00:00:00"/>
    <n v="809"/>
    <m/>
    <s v=""/>
    <d v="2018-12-01T00:00:00"/>
  </r>
  <r>
    <s v="Holdtech"/>
    <x v="0"/>
    <s v="Masivo"/>
    <s v="La Serena"/>
    <s v="14906717"/>
    <s v="5"/>
    <s v="14906717-5"/>
    <s v="YATAPIAR"/>
    <s v="YESICA ALEJANDRA TAPIA REYES"/>
    <s v="YESICA ALEJANDRA"/>
    <s v="TAPIA REYES"/>
    <x v="0"/>
    <x v="2"/>
    <s v="Licencia"/>
    <s v="Enfermedad común"/>
    <m/>
    <m/>
    <d v="2021-02-24T00:00:00"/>
    <d v="2021-03-25T00:00:00"/>
    <m/>
    <m/>
    <d v="1981-10-03T00:00:00"/>
    <x v="4"/>
    <s v="17016833-K"/>
    <s v="ULISES LA ROSA PEREZ"/>
    <d v="2018-11-22T00:00:00"/>
    <d v="2018-12-12T00:00:00"/>
    <m/>
    <d v="2018-12-14T00:00:00"/>
    <s v="YATAPIAR"/>
    <s v="YATAPIAR"/>
    <n v="19067"/>
    <s v="yesica.tapia@consultor.wom.cl"/>
    <m/>
    <m/>
    <n v="44"/>
    <s v="Yesenia Sepulveda"/>
    <x v="1"/>
    <s v="Diurno"/>
    <n v="1"/>
    <d v="2021-03-01T00:00:00"/>
    <n v="808"/>
    <m/>
    <s v=""/>
    <d v="2018-12-01T00:00:00"/>
  </r>
  <r>
    <s v="Holdtech"/>
    <x v="0"/>
    <s v="Nocturno"/>
    <s v="La Serena"/>
    <s v="19460484"/>
    <s v="K"/>
    <s v="19460484-K"/>
    <s v="MNANGUIV"/>
    <s v="MATIAS NICOLAS ANGUITA VILLALOBOS"/>
    <s v="MATIAS NICOLAS"/>
    <s v="ANGUITA VILLALOBOS"/>
    <x v="0"/>
    <x v="2"/>
    <s v="Licencia"/>
    <s v="Enfermedad común"/>
    <m/>
    <m/>
    <d v="2021-02-25T00:00:00"/>
    <d v="2021-03-07T00:00:00"/>
    <m/>
    <m/>
    <d v="1997-11-07T00:00:00"/>
    <x v="5"/>
    <s v="14109923-K"/>
    <s v="WILLIAMS ENRIQUE DOMINGUEZ BARRADA"/>
    <d v="2019-02-19T00:00:00"/>
    <d v="2019-03-11T00:00:00"/>
    <m/>
    <d v="2019-03-12T00:00:00"/>
    <s v="MNANGUIV"/>
    <s v="MNANGUIV"/>
    <n v="19310"/>
    <s v="matias.anguita@consultor.wom.cl"/>
    <m/>
    <m/>
    <n v="51"/>
    <s v="Yesenia Sepulveda"/>
    <x v="1"/>
    <s v="Nocturno"/>
    <n v="1"/>
    <d v="2021-03-01T00:00:00"/>
    <n v="720"/>
    <m/>
    <s v=""/>
    <d v="2019-03-01T00:00:00"/>
  </r>
  <r>
    <s v="Holdtech"/>
    <x v="0"/>
    <s v="Masivo"/>
    <s v="La Serena"/>
    <s v="18938467"/>
    <s v="K"/>
    <s v="18938467-K"/>
    <s v="TFHERRAV"/>
    <s v="THEARE FRANCISCA HERRAS VELIZ"/>
    <s v="THEARE FRANCISCA "/>
    <s v="HERRAS VELIZ"/>
    <x v="0"/>
    <x v="2"/>
    <s v="Licencia"/>
    <s v="Patologia del Embarazo"/>
    <m/>
    <m/>
    <d v="2021-02-13T00:00:00"/>
    <d v="2021-03-14T00:00:00"/>
    <m/>
    <m/>
    <d v="1994-09-26T00:00:00"/>
    <x v="10"/>
    <s v="17762228-1"/>
    <s v="FRANCISCO JAVIER SUAREZ VEGA"/>
    <d v="2019-05-27T00:00:00"/>
    <d v="2019-06-14T00:00:00"/>
    <m/>
    <d v="2019-06-17T00:00:00"/>
    <s v="TFHERRAV"/>
    <s v="TFHERRAV"/>
    <n v="19197"/>
    <s v="theare.herras@consultor.wom.cl"/>
    <m/>
    <m/>
    <n v="58"/>
    <s v="Julia Arancibia"/>
    <x v="1"/>
    <s v="Diurno"/>
    <n v="1"/>
    <d v="2021-03-01T00:00:00"/>
    <n v="623"/>
    <m/>
    <s v=""/>
    <d v="2019-06-01T00:00:00"/>
  </r>
  <r>
    <s v="Holdtech"/>
    <x v="0"/>
    <s v="Masivo"/>
    <s v="La Serena"/>
    <s v="19996774"/>
    <s v="6"/>
    <s v="19996774-6"/>
    <s v="MFCELISV"/>
    <s v="MILENKA FERNANDA CELIS VERA"/>
    <s v="MILENKA FERNANDA"/>
    <s v="CELIS VERA "/>
    <x v="0"/>
    <x v="2"/>
    <s v="Licencia"/>
    <s v="Licencia Maternal Pre y Post Natal"/>
    <m/>
    <m/>
    <d v="2021-01-01T00:00:00"/>
    <d v="2021-05-01T00:00:00"/>
    <m/>
    <m/>
    <s v="15/10/1998"/>
    <x v="2"/>
    <s v="15909479-0"/>
    <s v="ULISES LA ROSA PEREZ"/>
    <d v="2019-07-03T00:00:00"/>
    <d v="2019-07-24T00:00:00"/>
    <m/>
    <d v="2019-07-27T00:00:00"/>
    <s v="MFCELISV"/>
    <s v="MFCELISV"/>
    <n v="19195"/>
    <s v="milenka.celis@consultor.wom.cl"/>
    <m/>
    <m/>
    <n v="62"/>
    <s v="Catherine Barraza"/>
    <x v="1"/>
    <s v="Diurno"/>
    <n v="1"/>
    <d v="2021-03-01T00:00:00"/>
    <n v="583"/>
    <m/>
    <s v=""/>
    <d v="2019-07-01T00:00:00"/>
  </r>
  <r>
    <s v="Holdtech"/>
    <x v="0"/>
    <s v="Empresas"/>
    <s v="La Serena"/>
    <s v="17277439"/>
    <s v="3"/>
    <s v="17277439-3"/>
    <s v="SDSANTAR"/>
    <s v="SILVANA DEL PILAR SANTA MARIA RODRIGUEZ"/>
    <s v="SILVANA DEL PILAR"/>
    <s v="SANTA MARIA RODRIGUEZ "/>
    <x v="0"/>
    <x v="2"/>
    <s v="Licencia"/>
    <s v="Enfermedad común"/>
    <m/>
    <m/>
    <d v="2021-02-17T00:00:00"/>
    <d v="2021-03-02T00:00:00"/>
    <m/>
    <m/>
    <s v="12/01/1990"/>
    <x v="8"/>
    <s v="13974946-4"/>
    <s v="FRANCISCO JAVIER SUAREZ VEGA"/>
    <d v="2019-07-11T00:00:00"/>
    <d v="2019-08-02T00:00:00"/>
    <m/>
    <d v="2019-08-07T00:00:00"/>
    <s v="SDSANTAR"/>
    <s v="SDSANTAR"/>
    <n v="19326"/>
    <s v="silvana.santamaria@consultor.wom.cl"/>
    <m/>
    <m/>
    <n v="63"/>
    <s v="Yesenia Sepulveda"/>
    <x v="1"/>
    <s v="Diurno"/>
    <n v="1"/>
    <d v="2021-03-01T00:00:00"/>
    <n v="572"/>
    <m/>
    <s v=""/>
    <d v="2019-08-01T00:00:00"/>
  </r>
  <r>
    <s v="Holdtech"/>
    <x v="0"/>
    <s v="Masivo"/>
    <s v="La Serena"/>
    <s v="18860611"/>
    <s v="3"/>
    <s v="18860611-3"/>
    <s v="CNALCAYS"/>
    <s v="CARLOS NICOLAS ALCAYAGA SILVA"/>
    <s v="CARLOS NICOLAS"/>
    <s v="ALCAYAGA SILVA "/>
    <x v="0"/>
    <x v="2"/>
    <s v="Licencia"/>
    <s v="Enfermedad común"/>
    <m/>
    <m/>
    <d v="2021-02-22T00:00:00"/>
    <d v="2021-03-04T00:00:00"/>
    <m/>
    <m/>
    <s v="29/05/1994"/>
    <x v="7"/>
    <s v="17902552-3"/>
    <s v="ULISES LA ROSA PEREZ"/>
    <d v="2019-07-29T00:00:00"/>
    <d v="2019-08-20T00:00:00"/>
    <m/>
    <d v="2019-08-23T00:00:00"/>
    <s v="CNALCAYS"/>
    <s v="CNALCAYS"/>
    <n v="19353"/>
    <s v="carlos.alcayaga@consultor.wom.cl"/>
    <m/>
    <m/>
    <n v="64"/>
    <s v="Maria Fernanda Diaz"/>
    <x v="0"/>
    <s v="Diurno"/>
    <s v=""/>
    <d v="2021-03-01T00:00:00"/>
    <n v="556"/>
    <m/>
    <s v=""/>
    <d v="2019-08-01T00:00:00"/>
  </r>
  <r>
    <s v="Holdtech"/>
    <x v="0"/>
    <s v="Masivo"/>
    <s v="La Serena"/>
    <s v="19557898"/>
    <s v="2"/>
    <s v="19557898-2"/>
    <s v="GMGARCID"/>
    <s v="GAMALIEL MATIAS GARCIA DIAZ"/>
    <s v="GAMALIEL MATIAS"/>
    <s v="GARCIA DIAZ "/>
    <x v="0"/>
    <x v="2"/>
    <s v="Licencia"/>
    <s v="Enfermedad común"/>
    <m/>
    <m/>
    <d v="2021-02-16T00:00:00"/>
    <d v="2021-03-08T00:00:00"/>
    <m/>
    <m/>
    <d v="1996-11-19T00:00:00"/>
    <x v="4"/>
    <s v="17016833-K"/>
    <s v="ULISES LA ROSA PEREZ"/>
    <d v="2019-08-12T00:00:00"/>
    <d v="2019-09-02T00:00:00"/>
    <m/>
    <d v="2019-09-03T00:00:00"/>
    <s v="GMGARCID"/>
    <s v="GMGARCID"/>
    <n v="19135"/>
    <s v="gamaliel.garcia@consultor.wom.cl"/>
    <m/>
    <m/>
    <n v="65"/>
    <s v="America Quinteros"/>
    <x v="1"/>
    <s v="Diurno"/>
    <n v="1"/>
    <d v="2021-03-01T00:00:00"/>
    <n v="545"/>
    <m/>
    <s v=""/>
    <d v="2019-09-01T00:00:00"/>
  </r>
  <r>
    <s v="Holdtech"/>
    <x v="0"/>
    <s v="Empresas"/>
    <s v="La Serena"/>
    <s v="18495441"/>
    <s v="9"/>
    <s v="18495441-9"/>
    <s v="ISCARVAR"/>
    <s v="IVONNE SOLEDAD CARVAJAL RODRIGUEZ"/>
    <s v="IVONNE SOLEDAD"/>
    <s v="CARVAJAL RODRIGUEZ"/>
    <x v="0"/>
    <x v="2"/>
    <s v="Licencia"/>
    <s v="Enfermedad común"/>
    <m/>
    <m/>
    <d v="2021-02-13T00:00:00"/>
    <d v="2021-03-05T00:00:00"/>
    <m/>
    <m/>
    <s v="19/11/1993"/>
    <x v="7"/>
    <s v="17902552-3"/>
    <s v="ULISES LA ROSA PEREZ"/>
    <d v="2019-08-21T00:00:00"/>
    <d v="2019-09-10T00:00:00"/>
    <m/>
    <d v="2019-09-12T00:00:00"/>
    <s v="ISCARVAR"/>
    <s v="ISCARVAR"/>
    <n v="19109"/>
    <s v="ivonne.carvajal@consultor.wom.cl"/>
    <m/>
    <m/>
    <n v="66"/>
    <s v="Catherine Barraza"/>
    <x v="0"/>
    <s v="Diurno"/>
    <s v=""/>
    <d v="2021-03-01T00:00:00"/>
    <n v="536"/>
    <m/>
    <s v=""/>
    <d v="2019-09-01T00:00:00"/>
  </r>
  <r>
    <s v="Holdtech"/>
    <x v="0"/>
    <s v="Masivo"/>
    <s v="La Serena"/>
    <s v="15052138"/>
    <s v="6"/>
    <s v="15052138-6"/>
    <s v="JITOROP"/>
    <s v="JOHANNA ISABEL TORO PUJADO"/>
    <s v="JOHANNA ISABEL"/>
    <s v="TORO PUJADO"/>
    <x v="0"/>
    <x v="2"/>
    <s v="Licencia"/>
    <s v="Patologia del Embarazo"/>
    <m/>
    <m/>
    <d v="2021-02-19T00:00:00"/>
    <d v="2021-03-20T00:00:00"/>
    <m/>
    <m/>
    <s v="06/09/1983"/>
    <x v="5"/>
    <s v="14109923-K"/>
    <s v="WILLIAMS ENRIQUE DOMINGUEZ BARRADA"/>
    <d v="2019-08-21T00:00:00"/>
    <d v="2019-09-10T00:00:00"/>
    <m/>
    <d v="2019-09-12T00:00:00"/>
    <s v="JITOROP"/>
    <s v="JITOROP"/>
    <n v="19229"/>
    <s v="johanna.toro@consultor.wom.cl"/>
    <m/>
    <m/>
    <n v="66"/>
    <s v="Catherine Barraza"/>
    <x v="0"/>
    <s v="Diurno"/>
    <s v=""/>
    <d v="2021-03-01T00:00:00"/>
    <n v="536"/>
    <m/>
    <s v=""/>
    <d v="2019-09-01T00:00:00"/>
  </r>
  <r>
    <s v="Holdtech"/>
    <x v="0"/>
    <s v="Empresas"/>
    <s v="La Serena"/>
    <s v="15912876"/>
    <s v="8"/>
    <s v="15912876-8"/>
    <s v="VDLOPEZA"/>
    <s v="VALERIA DOMINIQUE LOPEZ ARANDA"/>
    <s v="VALERIA DOMINIQUE"/>
    <s v="LOPEZ ARANDA "/>
    <x v="0"/>
    <x v="2"/>
    <s v="Licencia"/>
    <s v="Enfermedad común"/>
    <m/>
    <m/>
    <d v="2021-02-25T00:00:00"/>
    <d v="2021-03-26T00:00:00"/>
    <m/>
    <m/>
    <s v="05-10-1984"/>
    <x v="6"/>
    <s v="16732649-8"/>
    <s v="ULISES LA ROSA PEREZ"/>
    <d v="2019-11-19T00:00:00"/>
    <d v="2019-12-10T00:00:00"/>
    <m/>
    <d v="2019-12-12T00:00:00"/>
    <s v="VDLOPEZA"/>
    <s v="VDLOPEZA"/>
    <n v="19146"/>
    <s v="valeria.lopez@consultor.wom.cl"/>
    <m/>
    <m/>
    <n v="68"/>
    <s v="Yesenia Sepulveda"/>
    <x v="0"/>
    <s v="Diurno"/>
    <s v=""/>
    <d v="2021-03-01T00:00:00"/>
    <n v="445"/>
    <m/>
    <s v=""/>
    <d v="2019-12-01T00:00:00"/>
  </r>
  <r>
    <s v="Holdtech"/>
    <x v="0"/>
    <s v="Empresas"/>
    <s v="La Serena"/>
    <s v="13873709"/>
    <s v="8"/>
    <s v="13873709-8"/>
    <s v="FAGUERRS"/>
    <s v="FABIOLA ANDREA GUERRA SEGOVIA"/>
    <s v="FABIOLA ANDREA"/>
    <s v="GUERRA SEGOVIA"/>
    <x v="0"/>
    <x v="2"/>
    <s v="Licencia"/>
    <s v="Enfermedad común"/>
    <m/>
    <m/>
    <d v="2021-02-28T00:00:00"/>
    <d v="2021-03-14T00:00:00"/>
    <m/>
    <m/>
    <d v="1980-09-27T00:00:00"/>
    <x v="8"/>
    <s v="13974946-4"/>
    <s v="FRANCISCO JAVIER SUAREZ VEGA"/>
    <d v="2019-12-09T00:00:00"/>
    <d v="2019-12-30T00:00:00"/>
    <m/>
    <d v="2020-01-07T00:00:00"/>
    <s v="FAGUERRS"/>
    <s v="FAGUERRS"/>
    <n v="19332"/>
    <s v="fabiola.guerra@consultor.wom.cl"/>
    <m/>
    <m/>
    <n v="70"/>
    <s v="America Quinteros"/>
    <x v="1"/>
    <s v="Diurno"/>
    <n v="1"/>
    <d v="2021-03-01T00:00:00"/>
    <n v="419"/>
    <m/>
    <s v=""/>
    <d v="2020-01-01T00:00:00"/>
  </r>
  <r>
    <s v="Holdtech"/>
    <x v="0"/>
    <s v="Masivo"/>
    <s v="La Serena"/>
    <s v="20287921"/>
    <s v="7"/>
    <s v="20287921-7"/>
    <s v="CAROJRSA"/>
    <s v="CATALINA ANAIS ROJAS REYES"/>
    <s v="CATALINA ANAIS"/>
    <s v="ROJAS REYES "/>
    <x v="0"/>
    <x v="2"/>
    <s v="Licencia"/>
    <s v="Enfermedad común"/>
    <m/>
    <m/>
    <d v="2021-01-29T00:00:00"/>
    <d v="2021-03-01T00:00:00"/>
    <m/>
    <m/>
    <s v="10/06/1999"/>
    <x v="5"/>
    <s v="14109923-K"/>
    <s v="WILLIAMS ENRIQUE DOMINGUEZ BARRADA"/>
    <d v="2020-01-07T00:00:00"/>
    <d v="2020-01-27T00:00:00"/>
    <m/>
    <d v="2020-01-29T00:00:00"/>
    <s v="CAROJRSA"/>
    <s v="CAROJRSA"/>
    <n v="19385"/>
    <s v="catalina.rojas@consultor.wom.cl"/>
    <m/>
    <m/>
    <n v="71"/>
    <s v="Maria Fernanda Diaz"/>
    <x v="1"/>
    <s v="Diurno"/>
    <n v="1"/>
    <d v="2021-03-01T00:00:00"/>
    <n v="397"/>
    <m/>
    <s v=""/>
    <d v="2020-01-01T00:00:00"/>
  </r>
  <r>
    <s v="Holdtech"/>
    <x v="0"/>
    <s v="Empresas"/>
    <s v="La Serena"/>
    <s v="19101764"/>
    <s v="1"/>
    <s v="19101764-1"/>
    <s v="VMSOZAV"/>
    <s v="VIANNEY MARILYN SOZA VALENCIA"/>
    <s v=" VIANNEY MARILYN"/>
    <s v="SOZA VALENCIA"/>
    <x v="0"/>
    <x v="2"/>
    <s v="Licencia"/>
    <s v="Enfermedad común"/>
    <m/>
    <m/>
    <d v="2021-02-13T00:00:00"/>
    <d v="2021-03-09T00:00:00"/>
    <m/>
    <m/>
    <s v="22/06/1995"/>
    <x v="14"/>
    <s v="17722969-5"/>
    <s v="ULISES LA ROSA PEREZ"/>
    <d v="2020-01-14T00:00:00"/>
    <d v="2020-02-04T00:00:00"/>
    <m/>
    <d v="2020-02-06T00:00:00"/>
    <s v="VMSOZAV"/>
    <s v="VMSOZAV"/>
    <n v="19342"/>
    <s v="vianney.soza@consultor.wom.cl"/>
    <m/>
    <m/>
    <n v="72"/>
    <s v="America Quinteros"/>
    <x v="1"/>
    <s v="Diurno"/>
    <n v="1"/>
    <d v="2021-03-01T00:00:00"/>
    <n v="389"/>
    <m/>
    <s v=""/>
    <d v="2020-02-01T00:00:00"/>
  </r>
  <r>
    <s v="Holdtech"/>
    <x v="0"/>
    <s v="Empresas"/>
    <s v="La Serena"/>
    <s v="16183211"/>
    <s v="1"/>
    <s v="16183211-1"/>
    <s v="JEORREGC"/>
    <s v="JENNIFER ESTER ORREGO CRUZ"/>
    <s v="JENNIFER ESTER"/>
    <s v="ORREGO CRUZ "/>
    <x v="0"/>
    <x v="2"/>
    <s v="Licencia"/>
    <s v="Enfermedad común"/>
    <m/>
    <m/>
    <d v="2021-02-17T00:00:00"/>
    <d v="2021-03-01T00:00:00"/>
    <m/>
    <m/>
    <d v="1985-01-06T00:00:00"/>
    <x v="5"/>
    <s v="14109923-K"/>
    <s v="WILLIAMS ENRIQUE DOMINGUEZ BARRADA"/>
    <d v="2020-06-30T00:00:00"/>
    <d v="2020-07-10T00:00:00"/>
    <m/>
    <d v="2020-07-13T00:00:00"/>
    <s v="JEORREGC"/>
    <s v="JEORREGC"/>
    <n v="19054"/>
    <s v="jennifer.orrego@consultor.wom.cl"/>
    <m/>
    <m/>
    <n v="76"/>
    <s v="America Quinteros"/>
    <x v="1"/>
    <s v="Diurno"/>
    <n v="1"/>
    <d v="2021-03-01T00:00:00"/>
    <n v="231"/>
    <m/>
    <s v=""/>
    <d v="2020-07-01T00:00:00"/>
  </r>
  <r>
    <s v="Holdtech"/>
    <x v="0"/>
    <s v="Masivo"/>
    <s v="La Serena"/>
    <s v="18598435"/>
    <s v="4"/>
    <s v="18598435-4"/>
    <s v="MACIFUEL"/>
    <s v="MARIA ALEJANDRA CIFUENTES LASTRA"/>
    <s v="MARIA ALEJANDRA"/>
    <s v="CIFUENTES LASTRA "/>
    <x v="0"/>
    <x v="2"/>
    <s v="Licencia"/>
    <s v="Enfermedad común"/>
    <m/>
    <m/>
    <d v="2021-02-18T00:00:00"/>
    <d v="2021-03-19T00:00:00"/>
    <m/>
    <m/>
    <d v="1991-02-12T00:00:00"/>
    <x v="5"/>
    <s v="14109923-K"/>
    <s v="WILLIAMS ENRIQUE DOMINGUEZ BARRADA"/>
    <d v="2020-07-20T00:00:00"/>
    <d v="2020-07-30T00:00:00"/>
    <m/>
    <d v="2020-07-31T00:00:00"/>
    <s v="MACIFUEL"/>
    <s v="MACIFUEL"/>
    <n v="19406"/>
    <s v="maria.cifuentes@consultor.wom.cl"/>
    <m/>
    <m/>
    <n v="79"/>
    <s v="America Quinteros"/>
    <x v="0"/>
    <s v="Diurno"/>
    <s v=""/>
    <d v="2021-03-01T00:00:00"/>
    <n v="213"/>
    <m/>
    <s v=""/>
    <d v="2020-07-01T00:00:00"/>
  </r>
  <r>
    <s v="Holdtech"/>
    <x v="0"/>
    <s v="Masivo"/>
    <s v="La Serena"/>
    <s v="18575149"/>
    <s v="K"/>
    <s v="18575149-K"/>
    <s v="SABUGUEO"/>
    <s v="SILVANA ANGELA BUGUEÑO ORTEGA"/>
    <s v="SILVANA ANGELA"/>
    <s v="BUGUEÑO ORTEGA "/>
    <x v="0"/>
    <x v="2"/>
    <s v="Licencia"/>
    <s v="Enfermedad común"/>
    <m/>
    <m/>
    <d v="2021-02-25T00:00:00"/>
    <d v="2021-03-10T00:00:00"/>
    <m/>
    <m/>
    <s v="19-08-1994"/>
    <x v="6"/>
    <s v="16732649-8"/>
    <s v="ULISES LA ROSA PEREZ"/>
    <d v="2020-07-27T00:00:00"/>
    <d v="2020-08-11T00:00:00"/>
    <m/>
    <d v="2020-08-12T00:00:00"/>
    <s v="SABUGUEO"/>
    <s v="SABUGUEO"/>
    <n v="19413"/>
    <s v="silvana.bugueno@consultor.wom.cl"/>
    <m/>
    <m/>
    <n v="80"/>
    <s v="Leticia Cabrera"/>
    <x v="1"/>
    <s v="Diurno"/>
    <n v="1"/>
    <d v="2021-03-01T00:00:00"/>
    <n v="201"/>
    <m/>
    <s v=""/>
    <d v="2020-08-01T00:00:00"/>
  </r>
  <r>
    <s v="Holdtech"/>
    <x v="0"/>
    <s v="Masivo"/>
    <s v="La Serena"/>
    <s v="19661968"/>
    <s v="2"/>
    <s v="19661968-2"/>
    <s v="CADIACI"/>
    <s v="CLAUDIO ALEJANDRO DIAZ CISTERNAS"/>
    <s v="CLAUDIO ALEJANDRO "/>
    <s v="DIAZ CISTERNAS"/>
    <x v="0"/>
    <x v="2"/>
    <s v="Licencia"/>
    <s v="Enfermedad común"/>
    <m/>
    <m/>
    <d v="2021-02-18T00:00:00"/>
    <d v="2021-03-05T00:00:00"/>
    <m/>
    <m/>
    <s v="19-01-1998"/>
    <x v="2"/>
    <s v="15909479-0"/>
    <s v="ULISES LA ROSA PEREZ"/>
    <d v="2020-09-07T00:00:00"/>
    <d v="2020-09-17T00:00:00"/>
    <m/>
    <d v="2020-09-18T00:00:00"/>
    <s v="CADIACI"/>
    <s v="CADIACI"/>
    <n v="19366"/>
    <s v="claudio.diaz@consultor.wom.cl"/>
    <m/>
    <m/>
    <n v="87"/>
    <s v="Leticia Cabrera"/>
    <x v="0"/>
    <s v="Diurno"/>
    <s v=""/>
    <d v="2021-03-01T00:00:00"/>
    <n v="164"/>
    <m/>
    <s v=""/>
    <d v="2020-09-01T00:00:00"/>
  </r>
  <r>
    <s v="Holdtech"/>
    <x v="0"/>
    <s v="Masivo"/>
    <s v="La Serena"/>
    <s v="18827475"/>
    <s v="7"/>
    <s v="18827475-7"/>
    <s v="ITCANOJ"/>
    <s v="ISABEL TERESITA DE JESUS CANO JARAMILLO"/>
    <s v="ISABEL TERESITA DE JESUS "/>
    <s v="CANO JARAMILLO"/>
    <x v="0"/>
    <x v="2"/>
    <s v="Licencia"/>
    <s v="Enfermedad común"/>
    <m/>
    <m/>
    <d v="2021-02-15T00:00:00"/>
    <d v="2021-03-07T00:00:00"/>
    <m/>
    <m/>
    <s v="01-06-1995"/>
    <x v="13"/>
    <s v="19207174-7"/>
    <s v="ULISES LA ROSA PEREZ"/>
    <d v="2020-10-05T00:00:00"/>
    <d v="2020-10-26T00:00:00"/>
    <m/>
    <d v="2020-10-27T00:00:00"/>
    <s v="ITCANOJ"/>
    <s v="ITCANOJ"/>
    <n v="19138"/>
    <s v="isabel.cano@consultor.wom.cl"/>
    <m/>
    <m/>
    <n v="89"/>
    <s v="Paola Dunn"/>
    <x v="0"/>
    <s v="Diurno"/>
    <s v=""/>
    <d v="2021-03-01T00:00:00"/>
    <n v="125"/>
    <m/>
    <s v=""/>
    <d v="2020-10-01T00:00:00"/>
  </r>
  <r>
    <s v="Holdtech"/>
    <x v="0"/>
    <s v="Masivo"/>
    <s v="La Serena"/>
    <s v="19278641"/>
    <s v="K"/>
    <s v="19278641-K"/>
    <s v="CPPENAL"/>
    <s v="CAMILA PATRICIA PEÑALOZA ASCENCIO"/>
    <s v="CAMILA PATRICIA "/>
    <s v="PEÑALOZA ASCENCIO"/>
    <x v="0"/>
    <x v="2"/>
    <s v="Licencia"/>
    <s v="Enfermedad común"/>
    <m/>
    <s v="Reingreso Call Center"/>
    <d v="2021-02-22T00:00:00"/>
    <d v="2021-03-23T00:00:00"/>
    <m/>
    <m/>
    <s v="19-02-1996"/>
    <x v="2"/>
    <s v="15909479-0"/>
    <s v="ULISES LA ROSA PEREZ"/>
    <d v="2020-10-26T00:00:00"/>
    <d v="2020-11-24T00:00:00"/>
    <m/>
    <d v="2020-11-25T00:00:00"/>
    <s v="CPPENALA"/>
    <s v="CPPENAL"/>
    <m/>
    <s v="camila.penaloza@consultor.wom.cl"/>
    <m/>
    <m/>
    <n v="91"/>
    <s v="Maria Fernanda Diaz"/>
    <x v="0"/>
    <s v="Diurno"/>
    <s v=""/>
    <d v="2021-03-01T00:00:00"/>
    <n v="96"/>
    <m/>
    <s v=""/>
    <d v="2020-11-01T00:00:00"/>
  </r>
  <r>
    <s v="Holdtech"/>
    <x v="0"/>
    <s v="Masivo"/>
    <s v="La Serena"/>
    <s v="20406037"/>
    <s v="1"/>
    <s v="20406037-1"/>
    <s v="EMLOPEZG"/>
    <s v="ELISA MIGUELINA LOPEZ GUERRA"/>
    <s v="ELISA MIGUELINA "/>
    <s v="LOPEZ GUERRA"/>
    <x v="0"/>
    <x v="2"/>
    <s v="Licencia"/>
    <s v="Enfermedad común"/>
    <m/>
    <m/>
    <d v="2021-02-24T00:00:00"/>
    <d v="2021-03-10T00:00:00"/>
    <m/>
    <m/>
    <s v="10-12-1999"/>
    <x v="4"/>
    <s v="17016833-K"/>
    <s v="ULISES LA ROSA PEREZ"/>
    <d v="2020-11-30T00:00:00"/>
    <d v="2020-12-21T00:00:00"/>
    <m/>
    <d v="2020-12-22T00:00:00"/>
    <s v="EMLOPEZG"/>
    <s v="EMLOPEZG"/>
    <n v="19488"/>
    <s v="elisa.lopez@consultor.wom.cl"/>
    <m/>
    <m/>
    <n v="94"/>
    <s v="Paola Dunn"/>
    <x v="0"/>
    <s v="Diurno"/>
    <s v=""/>
    <d v="2021-03-01T00:00:00"/>
    <n v="69"/>
    <m/>
    <s v=""/>
    <d v="2020-12-01T00:00:00"/>
  </r>
  <r>
    <s v="Holdtech"/>
    <x v="0"/>
    <s v="Masivo"/>
    <s v="La Serena"/>
    <s v="27329458"/>
    <s v="9"/>
    <s v="27329458-9"/>
    <s v="JAESCALR"/>
    <s v="JOSÉ ALEXANDER ESCALONA ROJAS"/>
    <s v="JOSÉ ALEXANDER"/>
    <s v="ESCALONA ROJAS"/>
    <x v="0"/>
    <x v="2"/>
    <s v="Licencia"/>
    <s v="Enfermedad común"/>
    <m/>
    <m/>
    <d v="2021-02-18T00:00:00"/>
    <d v="2021-03-19T00:00:00"/>
    <m/>
    <m/>
    <s v="09/01/1990"/>
    <x v="11"/>
    <s v="19505248-4"/>
    <s v="WILLIAMS ENRIQUE DOMINGUEZ BARRADA"/>
    <d v="2019-07-25T00:00:00"/>
    <d v="2019-08-14T00:00:00"/>
    <m/>
    <d v="2019-08-19T00:00:00"/>
    <s v="JAESCALR"/>
    <s v="JAESCALR"/>
    <n v="19090"/>
    <s v="jose.escalona@consultor.wom.cl"/>
    <m/>
    <m/>
    <s v="11 RRSS"/>
    <s v="Jeremy Torres"/>
    <x v="1"/>
    <s v="Diurno"/>
    <n v="1"/>
    <d v="2021-03-01T00:00:00"/>
    <n v="560"/>
    <d v="2020-12-07T00:00:00"/>
    <s v=""/>
    <d v="2019-08-01T00:00:00"/>
  </r>
  <r>
    <s v="Holdtech"/>
    <x v="0"/>
    <s v="Masivo"/>
    <s v="La Serena"/>
    <s v="25801063"/>
    <s v="9"/>
    <s v="25801063-9"/>
    <s v="MARODRIM"/>
    <s v="MARIA ALEJANDRA RODRIGUEZ MATOS"/>
    <s v="MARIA ALEJANDRA"/>
    <s v="RODRIGUEZ MATOS"/>
    <x v="0"/>
    <x v="2"/>
    <s v="Licencia"/>
    <s v="Enfermedad común"/>
    <m/>
    <m/>
    <d v="2021-03-02T00:00:00"/>
    <d v="2021-03-16T00:00:00"/>
    <m/>
    <m/>
    <s v="02/07/1980"/>
    <x v="15"/>
    <s v="26728535-7"/>
    <s v="FRANCISCO JAVIER SUAREZ VEGA"/>
    <d v="2019-11-18T00:00:00"/>
    <d v="2019-12-06T00:00:00"/>
    <m/>
    <d v="2019-12-10T00:00:00"/>
    <s v="MARODRIM"/>
    <s v="MARODRIM"/>
    <n v="19212"/>
    <s v="maria.rodriguez.a@consultor.wom.cl"/>
    <m/>
    <m/>
    <s v="13 RRSS"/>
    <s v="Daniela Castillo"/>
    <x v="1"/>
    <s v="Diurno"/>
    <n v="1"/>
    <d v="2021-03-01T00:00:00"/>
    <n v="447"/>
    <d v="2020-10-13T00:00:00"/>
    <s v=""/>
    <d v="2019-12-01T00:00:00"/>
  </r>
  <r>
    <s v="Holdtech"/>
    <x v="0"/>
    <s v="Masivo"/>
    <s v="La Serena"/>
    <s v="27089710"/>
    <s v="K"/>
    <s v="27089710-K"/>
    <s v="LDVASQUV"/>
    <s v="LUIS DAVID VÁSQUEZ VELÁSQUEZ"/>
    <s v="LUIS DAVID "/>
    <s v="VÁSQUEZ VELÁSQUEZ"/>
    <x v="0"/>
    <x v="2"/>
    <s v="Licencia"/>
    <s v="Enfermedad común"/>
    <m/>
    <m/>
    <d v="2021-02-17T00:00:00"/>
    <d v="2021-03-03T00:00:00"/>
    <m/>
    <m/>
    <d v="1998-01-17T00:00:00"/>
    <x v="11"/>
    <s v="19505248-4"/>
    <s v="WILLIAMS ENRIQUE DOMINGUEZ BARRADA"/>
    <d v="2020-04-02T00:00:00"/>
    <d v="2020-04-17T00:00:00"/>
    <m/>
    <d v="2020-04-20T00:00:00"/>
    <s v="LDVASQUV"/>
    <s v="LDVASQUV"/>
    <n v="19369"/>
    <s v="luis.vasquez@consultor.wom.cl"/>
    <m/>
    <m/>
    <s v="16 RRSS"/>
    <s v="Daniela Castillo"/>
    <x v="1"/>
    <s v="Diurno"/>
    <n v="1"/>
    <d v="2021-03-01T00:00:00"/>
    <n v="315"/>
    <d v="2020-12-01T00:00:00"/>
    <s v=""/>
    <d v="2020-04-01T00:00:00"/>
  </r>
  <r>
    <s v="Holdtech"/>
    <x v="0"/>
    <s v="Masivo"/>
    <s v="La Serena"/>
    <s v="20342025"/>
    <s v="0"/>
    <s v="20342025-0"/>
    <s v="BRODRIB"/>
    <s v="BRYANT RODRIGO BADILLA"/>
    <s v="BRYANT "/>
    <s v="RODRIGO BADILLA"/>
    <x v="0"/>
    <x v="2"/>
    <s v="Licencia"/>
    <s v="Enfermedad común"/>
    <m/>
    <m/>
    <d v="2021-02-03T00:00:00"/>
    <d v="2021-03-01T00:00:00"/>
    <m/>
    <m/>
    <s v="21-02-1996"/>
    <x v="11"/>
    <s v="19505248-4"/>
    <s v="WILLIAMS ENRIQUE DOMINGUEZ BARRADA"/>
    <d v="2020-08-12T00:00:00"/>
    <d v="2020-08-27T00:00:00"/>
    <m/>
    <d v="2020-08-28T00:00:00"/>
    <s v="BRODRIB"/>
    <s v="BRODRIB"/>
    <n v="19452"/>
    <s v="bryant.rodrigo@consultor.wom.cl"/>
    <m/>
    <m/>
    <s v="18 RRSS"/>
    <s v="Daniela Castillo"/>
    <x v="0"/>
    <s v="Diurno"/>
    <s v=""/>
    <d v="2021-03-01T00:00:00"/>
    <n v="185"/>
    <d v="2020-12-01T00:00:00"/>
    <s v=""/>
    <d v="2020-08-01T00:00:00"/>
  </r>
  <r>
    <s v="Holdtech"/>
    <x v="0"/>
    <s v="Masivo"/>
    <s v="La Serena"/>
    <s v="16187469"/>
    <s v="8"/>
    <s v="16187469-8"/>
    <s v="AAPIZARC"/>
    <s v="ALBERTO ANTONIO PIZARRO CHEPILLO"/>
    <s v="ALBERTO ANTONIO"/>
    <s v="PIZARRO CHEPILLO"/>
    <x v="1"/>
    <x v="3"/>
    <s v="Renuncia"/>
    <m/>
    <d v="2017-07-10T00:00:00"/>
    <m/>
    <m/>
    <m/>
    <m/>
    <m/>
    <d v="1985-05-25T00:00:00"/>
    <x v="20"/>
    <m/>
    <s v=""/>
    <d v="2017-06-12T00:00:00"/>
    <d v="2017-06-30T00:00:00"/>
    <s v="S"/>
    <d v="2017-06-03T00:00:00"/>
    <s v="AAPIZARC"/>
    <s v="AAPIZARC"/>
    <n v="19047"/>
    <s v="alberto.pizarro@consultor.wom.cl"/>
    <m/>
    <m/>
    <n v="1"/>
    <s v="Monica Neculman"/>
    <x v="1"/>
    <m/>
    <n v="1"/>
    <d v="2021-03-01T00:00:00"/>
    <n v="1367"/>
    <m/>
    <d v="2017-07-01T00:00:00"/>
    <d v="2017-06-01T00:00:00"/>
  </r>
  <r>
    <s v="Holdtech"/>
    <x v="0"/>
    <s v="Masivo"/>
    <s v="La Serena"/>
    <s v="18178270"/>
    <s v="6"/>
    <s v="18178270-6"/>
    <s v="ACBONILB"/>
    <s v="AMALIA CATALINA AIDA BONILLA BARRIOS"/>
    <s v="AMALIA CATALINA AIDA"/>
    <s v="BONILLA BARRIOS"/>
    <x v="1"/>
    <x v="3"/>
    <s v="Renuncia"/>
    <m/>
    <d v="2017-07-03T00:00:00"/>
    <m/>
    <m/>
    <m/>
    <m/>
    <m/>
    <d v="1992-05-06T00:00:00"/>
    <x v="20"/>
    <m/>
    <s v=""/>
    <d v="2017-06-12T00:00:00"/>
    <d v="2017-06-30T00:00:00"/>
    <s v="S"/>
    <d v="2017-06-03T00:00:00"/>
    <s v="ACBONILB"/>
    <s v="ACBONILB"/>
    <n v="19007"/>
    <s v="amalia.bonilla@consultor.wom.cl"/>
    <m/>
    <m/>
    <n v="1"/>
    <s v="Monica Neculman"/>
    <x v="1"/>
    <m/>
    <n v="1"/>
    <d v="2021-03-01T00:00:00"/>
    <n v="1367"/>
    <m/>
    <d v="2017-07-01T00:00:00"/>
    <d v="2017-06-01T00:00:00"/>
  </r>
  <r>
    <s v="Holdtech"/>
    <x v="0"/>
    <s v="Masivo"/>
    <s v="La Serena"/>
    <s v="19602096"/>
    <s v="9"/>
    <s v="19602096-9"/>
    <s v="ALGONZAM"/>
    <s v="ALEJANDRO LEONARDO ERNESTO GONZALEZ MATURANA"/>
    <s v="ALEJANDRO LEONARDO ERNESTO"/>
    <s v="GONZALEZ MATURANA"/>
    <x v="1"/>
    <x v="3"/>
    <s v="Desvinculación"/>
    <s v="No Concurrencia"/>
    <d v="2017-10-13T00:00:00"/>
    <m/>
    <m/>
    <m/>
    <m/>
    <m/>
    <d v="1997-06-04T00:00:00"/>
    <x v="20"/>
    <m/>
    <s v=""/>
    <d v="2017-06-12T00:00:00"/>
    <d v="2017-06-30T00:00:00"/>
    <s v="S"/>
    <d v="2017-07-03T00:00:00"/>
    <s v="ALGONZAM"/>
    <s v="ALGONZAM"/>
    <n v="19018"/>
    <s v="alejandro.gonzalez@consultor.wom.cl"/>
    <m/>
    <m/>
    <n v="1"/>
    <s v="Monica Neculman"/>
    <x v="1"/>
    <m/>
    <n v="1"/>
    <d v="2021-03-01T00:00:00"/>
    <n v="1337"/>
    <m/>
    <d v="2017-10-01T00:00:00"/>
    <d v="2017-07-01T00:00:00"/>
  </r>
  <r>
    <s v="Holdtech"/>
    <x v="0"/>
    <s v="Masivo"/>
    <s v="La Serena"/>
    <s v="18316530"/>
    <s v="5"/>
    <s v="18316530-5"/>
    <s v="ALLARAS"/>
    <s v="ANDY LISSET LARA SAEZ"/>
    <s v="ANDY LISSET"/>
    <s v="LARA SAEZ"/>
    <x v="1"/>
    <x v="3"/>
    <s v="Renuncia"/>
    <m/>
    <d v="2017-07-10T00:00:00"/>
    <m/>
    <m/>
    <m/>
    <m/>
    <m/>
    <d v="1992-10-22T00:00:00"/>
    <x v="20"/>
    <m/>
    <s v=""/>
    <d v="2017-06-12T00:00:00"/>
    <d v="2017-06-30T00:00:00"/>
    <s v="S"/>
    <d v="2017-06-03T00:00:00"/>
    <s v="ALLARAS"/>
    <s v="ALLARAS"/>
    <n v="19028"/>
    <s v="andy.lara@consultor.wom.cl"/>
    <m/>
    <m/>
    <n v="1"/>
    <s v="Monica Neculman"/>
    <x v="1"/>
    <m/>
    <n v="1"/>
    <d v="2021-03-01T00:00:00"/>
    <n v="1367"/>
    <m/>
    <d v="2017-07-01T00:00:00"/>
    <d v="2017-06-01T00:00:00"/>
  </r>
  <r>
    <s v="Holdtech"/>
    <x v="0"/>
    <s v="Masivo"/>
    <s v="La Serena"/>
    <s v="13669975"/>
    <s v="K"/>
    <s v="13669975-K"/>
    <s v="BEALBORM"/>
    <s v="BARBARA EUGENIA ALBORNOZ MORALES"/>
    <s v="BARBARA EUGENIA"/>
    <s v="ALBORNOZ MORALES"/>
    <x v="1"/>
    <x v="3"/>
    <s v="Desvinculación"/>
    <s v="No Concurrencia"/>
    <d v="2017-09-11T00:00:00"/>
    <m/>
    <m/>
    <m/>
    <m/>
    <m/>
    <d v="1979-01-31T00:00:00"/>
    <x v="20"/>
    <m/>
    <s v=""/>
    <d v="2017-06-12T00:00:00"/>
    <d v="2017-06-30T00:00:00"/>
    <s v="S"/>
    <d v="2017-06-03T00:00:00"/>
    <s v="BEALBORM"/>
    <s v="BEALBORM"/>
    <n v="19002"/>
    <s v="barbara.albornoz@consultor.wom.cl"/>
    <m/>
    <m/>
    <n v="1"/>
    <s v="Monica Neculman"/>
    <x v="1"/>
    <m/>
    <n v="1"/>
    <d v="2021-03-01T00:00:00"/>
    <n v="1367"/>
    <m/>
    <d v="2017-09-01T00:00:00"/>
    <d v="2017-06-01T00:00:00"/>
  </r>
  <r>
    <s v="Holdtech"/>
    <x v="0"/>
    <s v="Masivo"/>
    <s v="La Serena"/>
    <s v="15056061"/>
    <s v="6"/>
    <s v="15056061-6"/>
    <s v="CAOSSANP"/>
    <s v="CRISTOBAL ALEXIS OSSADON PEREZ"/>
    <s v="CRISTOBAL ALEXIS"/>
    <s v="OSSADON PEREZ"/>
    <x v="1"/>
    <x v="3"/>
    <s v="Desvinculación"/>
    <s v="No Concurrencia"/>
    <d v="2017-11-24T00:00:00"/>
    <m/>
    <m/>
    <m/>
    <m/>
    <m/>
    <d v="1983-01-28T00:00:00"/>
    <x v="20"/>
    <m/>
    <s v=""/>
    <d v="2017-06-12T00:00:00"/>
    <d v="2017-06-30T00:00:00"/>
    <s v="S"/>
    <d v="2017-06-03T00:00:00"/>
    <s v="CAOSSANP"/>
    <s v="CAOSSANP"/>
    <n v="19042"/>
    <s v="cristobal.ossandon@consultor.wom.cl"/>
    <m/>
    <m/>
    <n v="1"/>
    <s v="Monica Neculman"/>
    <x v="1"/>
    <m/>
    <n v="1"/>
    <d v="2021-03-01T00:00:00"/>
    <n v="1367"/>
    <m/>
    <d v="2017-11-01T00:00:00"/>
    <d v="2017-06-01T00:00:00"/>
  </r>
  <r>
    <s v="Holdtech"/>
    <x v="0"/>
    <s v="Masivo"/>
    <s v="La Serena"/>
    <s v="11468007"/>
    <s v="9"/>
    <s v="11468007-9"/>
    <s v="CICOLOML"/>
    <s v="CLAUDIA INES COLOMBO LAZO"/>
    <s v="CLAUDIA INES"/>
    <s v="COLOMBO LAZO"/>
    <x v="1"/>
    <x v="3"/>
    <s v="Renuncia"/>
    <m/>
    <d v="2018-03-19T00:00:00"/>
    <m/>
    <m/>
    <m/>
    <m/>
    <m/>
    <d v="1973-06-06T00:00:00"/>
    <x v="0"/>
    <s v="15054416-5"/>
    <s v="FRANCISCO JAVIER SUAREZ VEGA"/>
    <d v="2017-06-12T00:00:00"/>
    <d v="2017-06-30T00:00:00"/>
    <s v="S"/>
    <d v="2017-06-03T00:00:00"/>
    <s v="CICOLOML"/>
    <s v="CICOLOML"/>
    <n v="19011"/>
    <s v="claudia.colombo@consultor.wom.cl"/>
    <m/>
    <m/>
    <n v="1"/>
    <s v="Monica Neculman"/>
    <x v="1"/>
    <m/>
    <n v="1"/>
    <d v="2021-03-01T00:00:00"/>
    <n v="1367"/>
    <m/>
    <d v="2018-03-01T00:00:00"/>
    <d v="2017-06-01T00:00:00"/>
  </r>
  <r>
    <s v="Holdtech"/>
    <x v="0"/>
    <s v="Masivo"/>
    <s v="La Serena"/>
    <s v="16188687"/>
    <s v="4"/>
    <s v="16188687-4"/>
    <s v="CMMONTEG"/>
    <s v="CRISTIAN MARIO MONTENEGRO GALLARDO"/>
    <s v="CRISTIAN MARIO"/>
    <s v="MONTENEGRO GALLARDO"/>
    <x v="1"/>
    <x v="3"/>
    <s v="Renuncia"/>
    <m/>
    <d v="2017-07-03T00:00:00"/>
    <m/>
    <m/>
    <m/>
    <m/>
    <m/>
    <d v="1985-08-23T00:00:00"/>
    <x v="20"/>
    <m/>
    <s v=""/>
    <d v="2017-06-12T00:00:00"/>
    <d v="2017-06-30T00:00:00"/>
    <s v="S"/>
    <d v="2017-06-03T00:00:00"/>
    <s v="CMMONTEG"/>
    <s v="CMMONTEG"/>
    <n v="19033"/>
    <s v="cristian.montenegro@consultor.wom.cl"/>
    <m/>
    <m/>
    <n v="1"/>
    <s v="Monica Neculman"/>
    <x v="1"/>
    <m/>
    <n v="1"/>
    <d v="2021-03-01T00:00:00"/>
    <n v="1367"/>
    <m/>
    <d v="2017-07-01T00:00:00"/>
    <d v="2017-06-01T00:00:00"/>
  </r>
  <r>
    <s v="Holdtech"/>
    <x v="0"/>
    <s v="Masivo"/>
    <s v="La Serena"/>
    <s v="13762426"/>
    <s v="5"/>
    <s v="13762426-5"/>
    <s v="DJROJASR"/>
    <s v="DEISY JOHANNA ROJAS RIVERA"/>
    <s v="DEISY JOHANNA"/>
    <s v="ROJAS RIVERA"/>
    <x v="1"/>
    <x v="3"/>
    <m/>
    <m/>
    <d v="2018-03-23T00:00:00"/>
    <m/>
    <m/>
    <m/>
    <m/>
    <m/>
    <d v="1980-11-27T00:00:00"/>
    <x v="21"/>
    <s v="10605914-4"/>
    <s v="WILLIAMS ENRIQUE DOMINGUEZ BARRADA"/>
    <d v="2017-06-12T00:00:00"/>
    <d v="2017-06-30T00:00:00"/>
    <s v="S"/>
    <d v="2017-06-03T00:00:00"/>
    <s v="DJROJASR"/>
    <s v="DJROJASR"/>
    <n v="19054"/>
    <s v="deisy.rojas@consultor.wom.cl"/>
    <m/>
    <m/>
    <n v="1"/>
    <s v="Monica Neculman"/>
    <x v="1"/>
    <m/>
    <n v="1"/>
    <d v="2021-03-01T00:00:00"/>
    <n v="1367"/>
    <m/>
    <d v="2018-03-01T00:00:00"/>
    <d v="2017-06-01T00:00:00"/>
  </r>
  <r>
    <s v="Holdtech"/>
    <x v="0"/>
    <s v="Masivo"/>
    <s v="La Serena"/>
    <s v="17672562"/>
    <s v="1"/>
    <s v="17672562-1"/>
    <s v="DNORTIZP"/>
    <s v="DANIELA NICOLE ORTIZ PEREZ"/>
    <s v="DANIELA NICOLE"/>
    <s v="ORTIZ PEREZ"/>
    <x v="1"/>
    <x v="3"/>
    <s v="Desvinculación"/>
    <m/>
    <d v="2017-08-17T00:00:00"/>
    <m/>
    <m/>
    <m/>
    <m/>
    <m/>
    <d v="1990-10-24T00:00:00"/>
    <x v="20"/>
    <m/>
    <s v=""/>
    <d v="2017-06-12T00:00:00"/>
    <d v="2017-06-30T00:00:00"/>
    <s v="S"/>
    <d v="2017-06-03T00:00:00"/>
    <s v="DNORTIZP"/>
    <s v="DNORTIZP"/>
    <n v="19040"/>
    <s v="daniela.ortiz.p@consultor.wom.cl"/>
    <m/>
    <m/>
    <n v="1"/>
    <s v="Monica Neculman"/>
    <x v="1"/>
    <m/>
    <n v="1"/>
    <d v="2021-03-01T00:00:00"/>
    <n v="1367"/>
    <m/>
    <d v="2017-08-01T00:00:00"/>
    <d v="2017-06-01T00:00:00"/>
  </r>
  <r>
    <s v="Holdtech"/>
    <x v="0"/>
    <s v="Masivo"/>
    <s v="La Serena"/>
    <s v="17721824"/>
    <s v="3"/>
    <s v="17721824-3"/>
    <s v="EGORELLM"/>
    <s v="ESTEBAN GASTON ORELLANA MALEBRAN"/>
    <s v="ESTEBAN GASTON"/>
    <s v="ORELLANA MALEBRAN"/>
    <x v="1"/>
    <x v="3"/>
    <s v="Renuncia"/>
    <m/>
    <d v="2017-07-27T00:00:00"/>
    <m/>
    <m/>
    <m/>
    <m/>
    <m/>
    <d v="1990-12-03T00:00:00"/>
    <x v="20"/>
    <m/>
    <s v=""/>
    <d v="2017-06-12T00:00:00"/>
    <d v="2017-06-30T00:00:00"/>
    <s v="S"/>
    <d v="2017-06-03T00:00:00"/>
    <s v="EGORELLM"/>
    <s v="EGORELLM"/>
    <n v="19039"/>
    <s v="esteban.orellana@consultor.wom.cl"/>
    <m/>
    <m/>
    <n v="1"/>
    <s v="Monica Neculman"/>
    <x v="1"/>
    <m/>
    <n v="1"/>
    <d v="2021-03-01T00:00:00"/>
    <n v="1367"/>
    <m/>
    <d v="2017-07-01T00:00:00"/>
    <d v="2017-06-01T00:00:00"/>
  </r>
  <r>
    <s v="Holdtech"/>
    <x v="0"/>
    <s v="Masivo"/>
    <s v="La Serena"/>
    <s v="16426122"/>
    <s v="0"/>
    <s v="16426122-0"/>
    <s v="FICORNEM"/>
    <s v="FIDEL IGNACIO CORNEJO MIGUEL"/>
    <s v="FIDEL IGNACIO"/>
    <s v="CORNEJO MIGUEL"/>
    <x v="1"/>
    <x v="3"/>
    <s v="Renuncia"/>
    <m/>
    <d v="2017-07-05T00:00:00"/>
    <m/>
    <m/>
    <m/>
    <m/>
    <m/>
    <d v="1986-03-12T00:00:00"/>
    <x v="20"/>
    <m/>
    <s v=""/>
    <d v="2017-06-12T00:00:00"/>
    <d v="2017-06-30T00:00:00"/>
    <s v="S"/>
    <d v="2017-06-03T00:00:00"/>
    <s v="FICORNEM"/>
    <s v="FICORNEM"/>
    <n v="19012"/>
    <s v="fidel.cornejo@consultor.wom.cl"/>
    <m/>
    <m/>
    <n v="1"/>
    <s v="Monica Neculman"/>
    <x v="1"/>
    <m/>
    <n v="1"/>
    <d v="2021-03-01T00:00:00"/>
    <n v="1367"/>
    <m/>
    <d v="2017-07-01T00:00:00"/>
    <d v="2017-06-01T00:00:00"/>
  </r>
  <r>
    <s v="Holdtech"/>
    <x v="0"/>
    <s v="Masivo"/>
    <s v="La Serena"/>
    <s v="17440882"/>
    <s v="3"/>
    <s v="17440882-3"/>
    <s v="FOCARMOE"/>
    <s v="FRANCISCO ORLANDO CARMONA ESPINOZA"/>
    <s v="FRANCISCO ORLANDO"/>
    <s v="CARMONA ESPINOZA"/>
    <x v="1"/>
    <x v="3"/>
    <s v="Desvinculación"/>
    <s v="No Concurrencia"/>
    <d v="2017-09-28T00:00:00"/>
    <m/>
    <m/>
    <m/>
    <m/>
    <m/>
    <d v="1990-06-07T00:00:00"/>
    <x v="20"/>
    <m/>
    <s v=""/>
    <d v="2017-06-12T00:00:00"/>
    <d v="2017-06-30T00:00:00"/>
    <s v="S"/>
    <d v="2017-06-03T00:00:00"/>
    <s v="FOCARMOE"/>
    <s v="FOCARMOE"/>
    <n v="19009"/>
    <s v="francisco.carmona@consultor.wom.cl"/>
    <m/>
    <m/>
    <n v="1"/>
    <s v="Monica Neculman"/>
    <x v="1"/>
    <m/>
    <n v="1"/>
    <d v="2021-03-01T00:00:00"/>
    <n v="1367"/>
    <m/>
    <d v="2017-09-01T00:00:00"/>
    <d v="2017-06-01T00:00:00"/>
  </r>
  <r>
    <s v="Holdtech"/>
    <x v="0"/>
    <s v="Masivo"/>
    <s v="La Serena"/>
    <s v="12221117"/>
    <s v="7"/>
    <s v="12221117-7"/>
    <s v="GAPINTOM"/>
    <s v="GABRIELA PINTO MATURANA"/>
    <s v="GABRIELA"/>
    <s v="PINTO MATURANA"/>
    <x v="1"/>
    <x v="3"/>
    <s v="Renuncia"/>
    <s v="Motivos personales"/>
    <d v="2017-07-04T00:00:00"/>
    <m/>
    <m/>
    <m/>
    <m/>
    <m/>
    <d v="1972-12-28T00:00:00"/>
    <x v="20"/>
    <m/>
    <s v=""/>
    <d v="2017-06-12T00:00:00"/>
    <d v="2017-06-30T00:00:00"/>
    <s v="S"/>
    <d v="2017-06-03T00:00:00"/>
    <s v="GAPINTOM"/>
    <s v="GAPINTOM"/>
    <n v="19046"/>
    <s v="gabriela.pinto@consultor.wom.cl"/>
    <m/>
    <m/>
    <n v="1"/>
    <s v="Monica Neculman"/>
    <x v="1"/>
    <m/>
    <n v="1"/>
    <d v="2021-03-01T00:00:00"/>
    <n v="1367"/>
    <m/>
    <d v="2017-07-01T00:00:00"/>
    <d v="2017-06-01T00:00:00"/>
  </r>
  <r>
    <s v="Holdtech"/>
    <x v="0"/>
    <s v="Masivo"/>
    <s v="La Serena"/>
    <s v="16147404"/>
    <s v="5"/>
    <s v="16147404-5"/>
    <s v="GPFAGERV"/>
    <s v="GLADYS PATRICIA FAGERSTON VERA"/>
    <s v="GLADYS PATRICIA"/>
    <s v="FAGERSTON VERA"/>
    <x v="1"/>
    <x v="3"/>
    <s v="Renuncia"/>
    <s v="Motivos personales"/>
    <d v="2017-09-15T00:00:00"/>
    <m/>
    <m/>
    <m/>
    <m/>
    <m/>
    <d v="1985-10-25T00:00:00"/>
    <x v="20"/>
    <m/>
    <s v=""/>
    <d v="2017-06-12T00:00:00"/>
    <d v="2017-06-30T00:00:00"/>
    <s v="S"/>
    <d v="2017-06-03T00:00:00"/>
    <s v="GPFAGERV"/>
    <s v="GPFAGERV"/>
    <n v="19021"/>
    <s v="gladys.fagerston@consultor.wom.cl"/>
    <m/>
    <m/>
    <n v="1"/>
    <s v="Monica Neculman"/>
    <x v="1"/>
    <m/>
    <n v="1"/>
    <d v="2021-03-01T00:00:00"/>
    <n v="1367"/>
    <m/>
    <d v="2017-09-01T00:00:00"/>
    <d v="2017-06-01T00:00:00"/>
  </r>
  <r>
    <s v="Holdtech"/>
    <x v="0"/>
    <s v="Masivo"/>
    <s v="La Serena"/>
    <s v="18710773"/>
    <s v="3"/>
    <s v="18710773-3"/>
    <s v="HENUNEZA"/>
    <s v="HERNAN EDUARDO NUÑEZ ARAYA"/>
    <s v="HERNAN EDUARDO"/>
    <s v="NUÑEZ ARAYA"/>
    <x v="1"/>
    <x v="3"/>
    <s v="Renuncia"/>
    <m/>
    <d v="2017-07-04T00:00:00"/>
    <m/>
    <m/>
    <m/>
    <m/>
    <m/>
    <d v="1993-09-06T00:00:00"/>
    <x v="20"/>
    <m/>
    <s v=""/>
    <d v="2017-06-12T00:00:00"/>
    <d v="2017-06-30T00:00:00"/>
    <s v="S"/>
    <d v="2017-06-03T00:00:00"/>
    <s v="HENUNEZA"/>
    <s v="HENUNEZA"/>
    <n v="19037"/>
    <s v="hernan.nunez@consultor.wom.cl"/>
    <m/>
    <m/>
    <n v="1"/>
    <s v="Monica Neculman"/>
    <x v="1"/>
    <m/>
    <n v="1"/>
    <d v="2021-03-01T00:00:00"/>
    <n v="1367"/>
    <m/>
    <d v="2017-07-01T00:00:00"/>
    <d v="2017-06-01T00:00:00"/>
  </r>
  <r>
    <s v="Holdtech"/>
    <x v="0"/>
    <s v="Masivo"/>
    <s v="La Serena"/>
    <s v="16306932"/>
    <s v="6"/>
    <s v="16306932-6"/>
    <s v="JVCOLLAM"/>
    <s v="JOSELYN VANESA COLLAO MOLINA"/>
    <s v="JOSELYN VANESA"/>
    <s v="COLLAO MOLINA"/>
    <x v="1"/>
    <x v="3"/>
    <s v="Desvinculación"/>
    <m/>
    <d v="2017-07-31T00:00:00"/>
    <m/>
    <m/>
    <m/>
    <m/>
    <m/>
    <d v="1985-10-31T00:00:00"/>
    <x v="20"/>
    <m/>
    <s v=""/>
    <d v="2017-06-12T00:00:00"/>
    <d v="2017-06-30T00:00:00"/>
    <s v="S"/>
    <d v="2017-06-03T00:00:00"/>
    <s v="JVCOLLAM"/>
    <s v="JVCOLLAM"/>
    <n v="19010"/>
    <s v="joselyn.collado@consultor.wom.cl"/>
    <m/>
    <m/>
    <n v="1"/>
    <s v="Monica Neculman"/>
    <x v="1"/>
    <m/>
    <n v="1"/>
    <d v="2021-03-01T00:00:00"/>
    <n v="1367"/>
    <m/>
    <d v="2017-07-01T00:00:00"/>
    <d v="2017-06-01T00:00:00"/>
  </r>
  <r>
    <s v="Holdtech"/>
    <x v="0"/>
    <s v="Masivo"/>
    <s v="La Serena"/>
    <s v="15595912"/>
    <s v="6"/>
    <s v="15595912-6"/>
    <s v="KJMUNOZS"/>
    <s v="KARIN JOHANNA MUÑOZ SEGOVIA"/>
    <s v="KARIN JOHANNA"/>
    <s v="MUÑOZ SEGOVIA"/>
    <x v="1"/>
    <x v="3"/>
    <s v="Desvinculación"/>
    <s v="Necesidad de la empresa"/>
    <d v="2019-03-12T00:00:00"/>
    <m/>
    <m/>
    <m/>
    <m/>
    <m/>
    <d v="1984-03-21T00:00:00"/>
    <x v="7"/>
    <s v="17902552-3"/>
    <s v="ULISES LA ROSA PEREZ"/>
    <d v="2017-06-12T00:00:00"/>
    <d v="2017-06-30T00:00:00"/>
    <s v="S"/>
    <d v="2017-07-03T00:00:00"/>
    <s v="KJMUNOZS"/>
    <s v="KJMUNOZS"/>
    <n v="19036"/>
    <s v="karin.munoz@consultor.wom.cl"/>
    <m/>
    <m/>
    <n v="1"/>
    <s v="Monica Neculman"/>
    <x v="1"/>
    <s v="Diurno"/>
    <n v="1"/>
    <d v="2021-03-01T00:00:00"/>
    <n v="1337"/>
    <m/>
    <d v="2019-03-01T00:00:00"/>
    <d v="2017-07-01T00:00:00"/>
  </r>
  <r>
    <s v="Holdtech"/>
    <x v="0"/>
    <s v="Masivo"/>
    <s v="La Serena"/>
    <s v="15402553"/>
    <s v="7"/>
    <s v="15402553-7"/>
    <s v="MECORREV"/>
    <s v="MARIA EUGENIA CORREA VALLEJOS"/>
    <s v="MARIA EUGENIA"/>
    <s v="CORREA VALLEJOS"/>
    <x v="1"/>
    <x v="3"/>
    <s v="Desvinculación"/>
    <s v="Faltas en el servicio"/>
    <d v="2017-11-14T00:00:00"/>
    <m/>
    <m/>
    <m/>
    <m/>
    <m/>
    <d v="1972-07-26T00:00:00"/>
    <x v="20"/>
    <m/>
    <s v=""/>
    <d v="2017-06-12T00:00:00"/>
    <d v="2017-06-30T00:00:00"/>
    <s v="S"/>
    <d v="2017-06-03T00:00:00"/>
    <s v="MECORREV"/>
    <s v="MECORREV"/>
    <n v="19013"/>
    <s v="maria.correa@consultor.wom.cl"/>
    <m/>
    <m/>
    <n v="1"/>
    <s v="Monica Neculman"/>
    <x v="1"/>
    <m/>
    <n v="1"/>
    <d v="2021-03-01T00:00:00"/>
    <n v="1367"/>
    <m/>
    <d v="2017-11-01T00:00:00"/>
    <d v="2017-06-01T00:00:00"/>
  </r>
  <r>
    <s v="Holdtech"/>
    <x v="0"/>
    <s v="Masivo"/>
    <s v="La Serena"/>
    <s v="10953320"/>
    <s v="3"/>
    <s v="10953320-3"/>
    <s v="MFVARELM"/>
    <s v="MARIA FRANCISCA VARELA MONTENEGRO"/>
    <s v="MARIA FRANCISCA"/>
    <s v="VARELA MONTENEGRO"/>
    <x v="1"/>
    <x v="3"/>
    <s v="Renuncia"/>
    <s v="Mutuo acuerdo"/>
    <d v="2018-03-28T00:00:00"/>
    <m/>
    <m/>
    <m/>
    <m/>
    <m/>
    <d v="1971-10-03T00:00:00"/>
    <x v="0"/>
    <s v="15054416-5"/>
    <s v="FRANCISCO JAVIER SUAREZ VEGA"/>
    <d v="2017-06-12T00:00:00"/>
    <d v="2017-06-30T00:00:00"/>
    <s v="S"/>
    <d v="2017-06-03T00:00:00"/>
    <s v="MFVARELM"/>
    <s v="MFVARELM"/>
    <n v="19059"/>
    <s v="maria.varela@consultor.wom.cl"/>
    <m/>
    <m/>
    <n v="1"/>
    <s v="Monica Neculman"/>
    <x v="1"/>
    <m/>
    <n v="1"/>
    <d v="2021-03-01T00:00:00"/>
    <n v="1367"/>
    <m/>
    <d v="2018-03-01T00:00:00"/>
    <d v="2017-06-01T00:00:00"/>
  </r>
  <r>
    <s v="Holdtech"/>
    <x v="0"/>
    <s v="Masivo"/>
    <s v="La Serena"/>
    <s v="18316243"/>
    <s v="8"/>
    <s v="18316243-8"/>
    <s v="MNBARRAR"/>
    <s v="MELISA NICOLE BARRAZA ROJAS"/>
    <s v="MELISA NICOLE"/>
    <s v="BARRAZA ROJAS"/>
    <x v="1"/>
    <x v="3"/>
    <s v="Desvinculación"/>
    <m/>
    <d v="2017-08-21T00:00:00"/>
    <m/>
    <m/>
    <m/>
    <m/>
    <m/>
    <d v="1992-08-08T00:00:00"/>
    <x v="20"/>
    <m/>
    <s v=""/>
    <d v="2017-06-12T00:00:00"/>
    <d v="2017-06-30T00:00:00"/>
    <s v="S"/>
    <d v="2017-06-03T00:00:00"/>
    <s v="MNBARRAR"/>
    <s v="MNBARRAR"/>
    <n v="19006"/>
    <s v="melisa.barraza@consultor.wom.cl"/>
    <m/>
    <m/>
    <n v="1"/>
    <s v="Monica Neculman"/>
    <x v="1"/>
    <m/>
    <n v="1"/>
    <d v="2021-03-01T00:00:00"/>
    <n v="1367"/>
    <m/>
    <d v="2017-08-01T00:00:00"/>
    <d v="2017-06-01T00:00:00"/>
  </r>
  <r>
    <s v="Holdtech"/>
    <x v="0"/>
    <s v="Masivo"/>
    <s v="La Serena"/>
    <s v="17847211"/>
    <s v="9"/>
    <s v="17847211-9"/>
    <s v="RMDAVIED"/>
    <s v="ROSE MARY ANN DAVIES DAVIES"/>
    <s v="ROSE MARY ANN"/>
    <s v="DAVIES DAVIES"/>
    <x v="1"/>
    <x v="3"/>
    <s v="Renuncia"/>
    <s v="Motivos personales"/>
    <d v="2017-10-23T00:00:00"/>
    <m/>
    <m/>
    <m/>
    <m/>
    <m/>
    <d v="1991-09-27T00:00:00"/>
    <x v="20"/>
    <m/>
    <s v=""/>
    <d v="2017-06-12T00:00:00"/>
    <d v="2017-06-30T00:00:00"/>
    <s v="S"/>
    <d v="2017-06-03T00:00:00"/>
    <s v="RMDAVIED"/>
    <s v="RMDAVIED"/>
    <n v="19015"/>
    <s v="rose.davies@consultor.wom.cl"/>
    <m/>
    <m/>
    <n v="1"/>
    <s v="Monica Neculman"/>
    <x v="1"/>
    <m/>
    <n v="1"/>
    <d v="2021-03-01T00:00:00"/>
    <n v="1367"/>
    <m/>
    <d v="2017-10-01T00:00:00"/>
    <d v="2017-06-01T00:00:00"/>
  </r>
  <r>
    <s v="Holdtech"/>
    <x v="0"/>
    <s v="Masivo"/>
    <s v="La Serena"/>
    <s v="10254394"/>
    <s v="7"/>
    <s v="10254394-7"/>
    <s v="WRTOROO"/>
    <s v="WILMA ROXANA TORO OLIVARES"/>
    <s v="WILMA ROXANA"/>
    <s v="TORO OLIVARES"/>
    <x v="1"/>
    <x v="3"/>
    <s v="Renuncia"/>
    <m/>
    <d v="2018-01-15T00:00:00"/>
    <m/>
    <m/>
    <m/>
    <m/>
    <m/>
    <d v="1966-09-14T00:00:00"/>
    <x v="20"/>
    <m/>
    <s v=""/>
    <d v="2017-06-12T00:00:00"/>
    <d v="2017-06-30T00:00:00"/>
    <s v="S"/>
    <d v="2017-06-03T00:00:00"/>
    <s v="WRTOROO"/>
    <s v="WRTOROO"/>
    <n v="19057"/>
    <s v="wilma.toro@consultor.wom.cl"/>
    <m/>
    <m/>
    <n v="1"/>
    <s v="Monica Neculman"/>
    <x v="1"/>
    <m/>
    <n v="1"/>
    <d v="2021-03-01T00:00:00"/>
    <n v="1367"/>
    <m/>
    <d v="2018-01-01T00:00:00"/>
    <d v="2017-06-01T00:00:00"/>
  </r>
  <r>
    <s v="Holdtech"/>
    <x v="0"/>
    <s v="Masivo"/>
    <s v="La Serena"/>
    <s v="14384978"/>
    <s v="3"/>
    <s v="14384978-3"/>
    <s v="YAOLIVAC"/>
    <s v="YESMINA ANDREA OLIVARES CABRERA"/>
    <s v="YESMINA ANDREA"/>
    <s v="OLIVARES CABRERA"/>
    <x v="1"/>
    <x v="3"/>
    <s v="Renuncia"/>
    <m/>
    <d v="2017-11-27T00:00:00"/>
    <m/>
    <m/>
    <m/>
    <m/>
    <m/>
    <d v="1978-01-03T00:00:00"/>
    <x v="20"/>
    <m/>
    <s v=""/>
    <d v="2017-06-12T00:00:00"/>
    <d v="2017-06-30T00:00:00"/>
    <s v="S"/>
    <d v="2017-06-03T00:00:00"/>
    <s v="YAOLIVAC"/>
    <s v="YAOLIVAC"/>
    <n v="19038"/>
    <s v="yesmina.olivares@consultor.wom.cl"/>
    <m/>
    <m/>
    <n v="1"/>
    <s v="Monica Neculman"/>
    <x v="1"/>
    <m/>
    <n v="1"/>
    <d v="2021-03-01T00:00:00"/>
    <n v="1367"/>
    <m/>
    <d v="2017-11-01T00:00:00"/>
    <d v="2017-06-01T00:00:00"/>
  </r>
  <r>
    <s v="Holdtech"/>
    <x v="0"/>
    <s v="Masivo"/>
    <s v="La Serena"/>
    <s v="16763671"/>
    <s v="3"/>
    <s v="16763671-3"/>
    <s v="YCTOLEDT"/>
    <s v="YASNA CRISTINA TOLEDO TOLEDO"/>
    <s v="YASNA CRISTINA"/>
    <s v="TOLEDO TOLEDO"/>
    <x v="1"/>
    <x v="3"/>
    <m/>
    <m/>
    <d v="2018-03-26T00:00:00"/>
    <m/>
    <m/>
    <m/>
    <m/>
    <m/>
    <d v="1987-07-15T00:00:00"/>
    <x v="21"/>
    <s v="10605914-4"/>
    <s v="WILLIAMS ENRIQUE DOMINGUEZ BARRADA"/>
    <d v="2017-06-12T00:00:00"/>
    <d v="2017-06-30T00:00:00"/>
    <s v="S"/>
    <d v="2017-06-03T00:00:00"/>
    <s v="YCTOLEDT"/>
    <s v="YCTOLEDT"/>
    <n v="19056"/>
    <s v="yasna.toledo@consultor.wom.cl"/>
    <m/>
    <m/>
    <n v="1"/>
    <s v="Monica Neculman"/>
    <x v="1"/>
    <m/>
    <n v="1"/>
    <d v="2021-03-01T00:00:00"/>
    <n v="1367"/>
    <m/>
    <d v="2018-03-01T00:00:00"/>
    <d v="2017-06-01T00:00:00"/>
  </r>
  <r>
    <s v="Holdtech"/>
    <x v="0"/>
    <s v="Masivo"/>
    <s v="La Serena"/>
    <s v="10509133"/>
    <s v="8"/>
    <s v="10509133-8"/>
    <s v="YEFLOREA"/>
    <s v="YESICA ELEANIRA FLORES ARAYA"/>
    <s v="YESICA ELEANIRA"/>
    <s v="FLORES ARAYA"/>
    <x v="1"/>
    <x v="3"/>
    <s v="Desvinculación"/>
    <s v="No Concurrencia"/>
    <d v="2017-10-10T00:00:00"/>
    <m/>
    <m/>
    <m/>
    <m/>
    <m/>
    <d v="1967-07-09T00:00:00"/>
    <x v="20"/>
    <m/>
    <s v=""/>
    <d v="2017-06-12T00:00:00"/>
    <d v="2017-06-30T00:00:00"/>
    <s v="S"/>
    <d v="2017-06-03T00:00:00"/>
    <s v="YEFLOREA"/>
    <s v="YEFLOREA"/>
    <n v="19017"/>
    <s v="yesica.flores@consultor.wom.cl"/>
    <m/>
    <m/>
    <n v="1"/>
    <s v="Monica Neculman"/>
    <x v="1"/>
    <m/>
    <n v="1"/>
    <d v="2021-03-01T00:00:00"/>
    <n v="1367"/>
    <m/>
    <d v="2017-10-01T00:00:00"/>
    <d v="2017-06-01T00:00:00"/>
  </r>
  <r>
    <s v="Holdtech"/>
    <x v="0"/>
    <s v="Masivo"/>
    <s v="La Serena"/>
    <s v="13223590"/>
    <s v="2"/>
    <s v="13223590-2"/>
    <s v="YEMUNIZA"/>
    <s v="YANINA EDITH MUNIZAGA ASTUDILLO"/>
    <s v="YANINA EDITH"/>
    <s v="MUNIZAGA ASTUDILLO"/>
    <x v="1"/>
    <x v="3"/>
    <s v="Desvinculación"/>
    <s v="Falta grave al contrato"/>
    <d v="2018-01-24T00:00:00"/>
    <m/>
    <m/>
    <m/>
    <m/>
    <m/>
    <d v="1977-03-11T00:00:00"/>
    <x v="20"/>
    <m/>
    <s v=""/>
    <d v="2017-06-12T00:00:00"/>
    <d v="2017-06-30T00:00:00"/>
    <s v="S"/>
    <d v="2017-06-03T00:00:00"/>
    <s v="YEMUNIZA"/>
    <s v="YEMUNIZA"/>
    <n v="19035"/>
    <s v="yanina.munizaga@consultor.wom.cl"/>
    <m/>
    <m/>
    <n v="1"/>
    <s v="Monica Neculman"/>
    <x v="1"/>
    <m/>
    <n v="1"/>
    <d v="2021-03-01T00:00:00"/>
    <n v="1367"/>
    <m/>
    <d v="2018-01-01T00:00:00"/>
    <d v="2017-06-01T00:00:00"/>
  </r>
  <r>
    <s v="Holdtech"/>
    <x v="0"/>
    <s v="Masivo"/>
    <s v="La Serena"/>
    <s v="15740911"/>
    <s v="5"/>
    <s v="15740911-5"/>
    <s v="AJGALLAG"/>
    <s v="ANDREA JANIRA GALLARDO GUTIERREZ"/>
    <s v="ANDREA JANIRA"/>
    <s v="GALLARDO GUTIERREZ"/>
    <x v="1"/>
    <x v="3"/>
    <s v="Renuncia"/>
    <m/>
    <d v="2017-07-10T00:00:00"/>
    <m/>
    <m/>
    <m/>
    <m/>
    <m/>
    <d v="1983-07-27T00:00:00"/>
    <x v="20"/>
    <m/>
    <s v=""/>
    <d v="2017-06-20T00:00:00"/>
    <d v="2017-07-10T00:00:00"/>
    <s v="S"/>
    <d v="2017-07-11T00:00:00"/>
    <s v="AJGALLAG"/>
    <s v="AJGALLAG"/>
    <n v="19076"/>
    <s v="andrea.gallardo@consultor.wom.cl"/>
    <m/>
    <m/>
    <n v="3"/>
    <s v="Deisy Carvajal"/>
    <x v="1"/>
    <m/>
    <n v="1"/>
    <d v="2021-03-01T00:00:00"/>
    <n v="1329"/>
    <m/>
    <d v="2017-07-01T00:00:00"/>
    <d v="2017-07-01T00:00:00"/>
  </r>
  <r>
    <s v="Holdtech"/>
    <x v="0"/>
    <s v="Masivo"/>
    <s v="La Serena"/>
    <s v="16135422"/>
    <s v="8"/>
    <s v="16135422-8"/>
    <s v="CBHERREB"/>
    <s v="CHRISTIAN BERNARDO HERRERA BRICEÑO"/>
    <s v="CHRISTIAN BERNARDO"/>
    <s v="HERRERA BRICEÑO"/>
    <x v="1"/>
    <x v="3"/>
    <s v="Renuncia"/>
    <s v="Tiene empresa personal y no convalida horario"/>
    <d v="2017-08-17T00:00:00"/>
    <m/>
    <m/>
    <m/>
    <m/>
    <m/>
    <d v="1985-11-12T00:00:00"/>
    <x v="20"/>
    <m/>
    <s v=""/>
    <d v="2017-06-20T00:00:00"/>
    <d v="2017-07-10T00:00:00"/>
    <s v="S"/>
    <d v="2017-07-11T00:00:00"/>
    <s v="CBHERREB"/>
    <s v="CBHERREB"/>
    <n v="19078"/>
    <s v="christian.herrera@consultor.wom.cl"/>
    <m/>
    <m/>
    <n v="3"/>
    <s v="Deisy Carvajal"/>
    <x v="1"/>
    <m/>
    <n v="1"/>
    <d v="2021-03-01T00:00:00"/>
    <n v="1329"/>
    <m/>
    <d v="2017-08-01T00:00:00"/>
    <d v="2017-07-01T00:00:00"/>
  </r>
  <r>
    <s v="Holdtech"/>
    <x v="0"/>
    <s v="Masivo"/>
    <s v="La Serena"/>
    <s v="12615526"/>
    <s v="3"/>
    <s v="12615526-3"/>
    <s v="EMGRANCG"/>
    <s v="EVELYN MARIA GRANCKE GONZALEZ"/>
    <s v="EVELYN MARIA"/>
    <s v="GRANCKE GONZALEZ"/>
    <x v="1"/>
    <x v="3"/>
    <s v="Desvinculación"/>
    <s v="Necesidad de la empresa"/>
    <d v="2018-04-05T00:00:00"/>
    <m/>
    <m/>
    <m/>
    <m/>
    <m/>
    <d v="1974-07-22T00:00:00"/>
    <x v="7"/>
    <s v="17902552-3"/>
    <s v="ULISES LA ROSA PEREZ"/>
    <d v="2017-06-12T00:00:00"/>
    <d v="2017-06-30T00:00:00"/>
    <s v="S"/>
    <d v="2017-06-03T00:00:00"/>
    <s v="EMGRANCG"/>
    <s v="EMGRANCG"/>
    <n v="19032"/>
    <s v="evelyn.grancke@consultor.wom.cl"/>
    <m/>
    <m/>
    <n v="3"/>
    <s v="Monica Neculman"/>
    <x v="1"/>
    <m/>
    <n v="1"/>
    <d v="2021-03-01T00:00:00"/>
    <n v="1367"/>
    <m/>
    <d v="2018-04-01T00:00:00"/>
    <d v="2017-06-01T00:00:00"/>
  </r>
  <r>
    <s v="Holdtech"/>
    <x v="0"/>
    <s v="Masivo"/>
    <s v="La Serena"/>
    <s v="18494574"/>
    <s v="6"/>
    <s v="18494574-6"/>
    <s v="FAFUENTI"/>
    <s v="FRANCISCO ALEJANDRO FUENTES IBARRA"/>
    <s v="FRANCISCO ALEJANDRO"/>
    <s v="FUENTES IBARRA"/>
    <x v="1"/>
    <x v="3"/>
    <s v="Desvinculación"/>
    <s v="No Concurrencia"/>
    <d v="2019-02-25T00:00:00"/>
    <m/>
    <m/>
    <m/>
    <m/>
    <m/>
    <d v="1993-07-28T00:00:00"/>
    <x v="0"/>
    <s v="15054416-5"/>
    <s v="FRANCISCO JAVIER SUAREZ VEGA"/>
    <d v="2017-06-20T00:00:00"/>
    <d v="2017-07-10T00:00:00"/>
    <s v="S"/>
    <d v="2017-07-11T00:00:00"/>
    <s v="FAFUENTI"/>
    <s v="FAFUENTI"/>
    <n v="19075"/>
    <s v="francisco.fuentes@consultor.wom.cl"/>
    <m/>
    <m/>
    <n v="3"/>
    <s v="Deisy Carvajal"/>
    <x v="1"/>
    <s v="Diurno"/>
    <n v="1"/>
    <d v="2021-03-01T00:00:00"/>
    <n v="1329"/>
    <m/>
    <d v="2019-02-01T00:00:00"/>
    <d v="2017-07-01T00:00:00"/>
  </r>
  <r>
    <s v="Holdtech"/>
    <x v="0"/>
    <s v="Prepago"/>
    <s v="La Serena"/>
    <s v="18510396"/>
    <s v="K"/>
    <s v="18510396-k"/>
    <s v="FAVELIZV"/>
    <s v="FELIPE ALEXIS VELIZ VENEGAS"/>
    <s v="FELIPE ALEXIS"/>
    <s v="VELIZ VENEGAS"/>
    <x v="1"/>
    <x v="3"/>
    <s v="Desvinculación"/>
    <s v="No Concurrencia"/>
    <d v="2017-11-07T00:00:00"/>
    <m/>
    <m/>
    <m/>
    <m/>
    <m/>
    <d v="1993-06-07T00:00:00"/>
    <x v="20"/>
    <m/>
    <s v=""/>
    <d v="2017-06-20T00:00:00"/>
    <d v="2017-07-10T00:00:00"/>
    <s v="S"/>
    <d v="2017-07-11T00:00:00"/>
    <s v="FAVELIZV"/>
    <s v="FAVELIZV"/>
    <n v="19090"/>
    <s v="felipe.veliz@consultor.wom.cl"/>
    <m/>
    <m/>
    <n v="3"/>
    <s v="Deisy Carvajal"/>
    <x v="1"/>
    <m/>
    <n v="1"/>
    <d v="2021-03-01T00:00:00"/>
    <n v="1329"/>
    <m/>
    <d v="2017-11-01T00:00:00"/>
    <d v="2017-07-01T00:00:00"/>
  </r>
  <r>
    <s v="Holdtech"/>
    <x v="0"/>
    <s v="Masivo"/>
    <s v="La Serena"/>
    <s v="15909055"/>
    <s v="8"/>
    <s v="15909055-8"/>
    <s v="IRCALDEV"/>
    <s v="ISABEL REGINA CALDERON VILLAR"/>
    <s v="ISABEL REGINA"/>
    <s v="CALDERON VILLAR"/>
    <x v="1"/>
    <x v="3"/>
    <s v="Renuncia"/>
    <m/>
    <d v="2017-09-01T00:00:00"/>
    <m/>
    <m/>
    <m/>
    <m/>
    <m/>
    <d v="1984-12-09T00:00:00"/>
    <x v="20"/>
    <m/>
    <s v=""/>
    <d v="2017-06-20T00:00:00"/>
    <d v="2017-07-10T00:00:00"/>
    <s v="S"/>
    <d v="2017-07-11T00:00:00"/>
    <s v="IRCALDEV"/>
    <s v="IRCALDEV"/>
    <n v="19071"/>
    <s v="isabel.calderon@consultor.wom.cl"/>
    <m/>
    <m/>
    <n v="3"/>
    <s v="Deisy Carvajal"/>
    <x v="1"/>
    <m/>
    <n v="1"/>
    <d v="2021-03-01T00:00:00"/>
    <n v="1329"/>
    <m/>
    <d v="2017-09-01T00:00:00"/>
    <d v="2017-07-01T00:00:00"/>
  </r>
  <r>
    <s v="Holdtech"/>
    <x v="0"/>
    <s v="Masivo"/>
    <s v="La Serena"/>
    <s v="18162351"/>
    <s v="9"/>
    <s v="18162351-9"/>
    <s v="JCNUNEZS"/>
    <s v="JUAN CARLOS NUÑEZ SALFATE"/>
    <s v="JUAN CARLOS"/>
    <s v="NUÑEZ SALFATE"/>
    <x v="1"/>
    <x v="3"/>
    <s v="Desvinculación"/>
    <s v="No Concurrencia"/>
    <d v="2017-09-11T00:00:00"/>
    <m/>
    <m/>
    <m/>
    <m/>
    <m/>
    <d v="1992-06-02T00:00:00"/>
    <x v="20"/>
    <m/>
    <s v=""/>
    <d v="2017-06-20T00:00:00"/>
    <d v="2017-07-10T00:00:00"/>
    <s v="S"/>
    <d v="2017-07-19T00:00:00"/>
    <s v="JCNUNEZS"/>
    <s v="JCNUNEZS"/>
    <n v="19084"/>
    <s v="juan.nunez@consultor.wom.cl"/>
    <m/>
    <m/>
    <n v="3"/>
    <s v="Deisy Carvajal"/>
    <x v="1"/>
    <m/>
    <n v="1"/>
    <d v="2021-03-01T00:00:00"/>
    <n v="1321"/>
    <m/>
    <d v="2017-09-01T00:00:00"/>
    <d v="2017-07-01T00:00:00"/>
  </r>
  <r>
    <s v="Holdtech"/>
    <x v="0"/>
    <s v="Masivo"/>
    <s v="La Serena"/>
    <s v="16878677"/>
    <s v="8"/>
    <s v="16878677-8"/>
    <s v="JNRODRIS"/>
    <s v="JACQUELINE NICOLE RODRIGUEZ SAPIAIN"/>
    <s v="JACQUELINE NICOLE"/>
    <s v="RODRIGUEZ SAPIAIN"/>
    <x v="1"/>
    <x v="3"/>
    <s v="Renuncia"/>
    <m/>
    <d v="2017-11-22T00:00:00"/>
    <m/>
    <m/>
    <m/>
    <m/>
    <m/>
    <d v="1988-07-30T00:00:00"/>
    <x v="20"/>
    <m/>
    <s v=""/>
    <d v="2017-06-20T00:00:00"/>
    <d v="2017-07-10T00:00:00"/>
    <s v="S"/>
    <d v="2017-07-11T00:00:00"/>
    <s v="JNRODRIS"/>
    <s v="JNRODRIS"/>
    <n v="19088"/>
    <s v="jacqueline.rodriguez@consultor.wom.cl"/>
    <m/>
    <m/>
    <n v="3"/>
    <s v="Deisy Carvajal"/>
    <x v="1"/>
    <m/>
    <n v="1"/>
    <d v="2021-03-01T00:00:00"/>
    <n v="1329"/>
    <m/>
    <d v="2017-11-01T00:00:00"/>
    <d v="2017-07-01T00:00:00"/>
  </r>
  <r>
    <s v="Holdtech"/>
    <x v="0"/>
    <s v="Masivo"/>
    <s v="La Serena"/>
    <s v="13688698"/>
    <s v="3"/>
    <s v="13688698-3"/>
    <s v="MJSEREYZ"/>
    <s v="MARIA JOSE SEREY ZORONDO"/>
    <s v="MARIA JOSE"/>
    <s v="SEREY ZORONDO"/>
    <x v="1"/>
    <x v="3"/>
    <s v="Desvinculación"/>
    <s v="Necesidad de la empresa"/>
    <d v="2018-05-04T00:00:00"/>
    <m/>
    <m/>
    <m/>
    <m/>
    <m/>
    <d v="1979-09-27T00:00:00"/>
    <x v="0"/>
    <s v="15054416-5"/>
    <s v="FRANCISCO JAVIER SUAREZ VEGA"/>
    <d v="2017-06-12T00:00:00"/>
    <d v="2017-06-30T00:00:00"/>
    <s v="S"/>
    <d v="2017-06-03T00:00:00"/>
    <s v="MJSEREYZ"/>
    <s v="MJSEREYZ"/>
    <n v="19055"/>
    <s v="maria.serey@consultor.wom.cl"/>
    <m/>
    <m/>
    <n v="3"/>
    <s v="Monica Neculman"/>
    <x v="1"/>
    <m/>
    <n v="1"/>
    <d v="2021-03-01T00:00:00"/>
    <n v="1367"/>
    <m/>
    <d v="2018-05-01T00:00:00"/>
    <d v="2017-06-01T00:00:00"/>
  </r>
  <r>
    <s v="Holdtech"/>
    <x v="0"/>
    <s v="Masivo"/>
    <s v="La Serena"/>
    <s v="12213508"/>
    <s v="K"/>
    <s v="12213508-k"/>
    <s v="PSCABEZS"/>
    <s v="PAMELA SOLANGE CABEZAS SALAZAR"/>
    <s v="PAMELA SOLANGE"/>
    <s v="CABEZAS SALAZAR"/>
    <x v="1"/>
    <x v="3"/>
    <s v="Renuncia"/>
    <s v="Motivos personales"/>
    <d v="2017-11-10T00:00:00"/>
    <m/>
    <m/>
    <m/>
    <m/>
    <m/>
    <d v="1972-10-25T00:00:00"/>
    <x v="20"/>
    <m/>
    <s v=""/>
    <d v="2017-06-20T00:00:00"/>
    <d v="2017-07-10T00:00:00"/>
    <s v="S"/>
    <d v="2017-07-11T00:00:00"/>
    <s v="PSCABEZS"/>
    <s v="PSCABEZS"/>
    <n v="19070"/>
    <s v="pamela.cabezas@consultor.wom.cl"/>
    <m/>
    <m/>
    <n v="3"/>
    <s v="Deisy Carvajal"/>
    <x v="1"/>
    <m/>
    <n v="1"/>
    <d v="2021-03-01T00:00:00"/>
    <n v="1329"/>
    <m/>
    <d v="2017-11-01T00:00:00"/>
    <d v="2017-07-01T00:00:00"/>
  </r>
  <r>
    <s v="Holdtech"/>
    <x v="0"/>
    <s v="Prepago"/>
    <s v="La Serena"/>
    <s v="18316757"/>
    <s v="K"/>
    <s v="18316757-k"/>
    <s v="RAPEREID"/>
    <s v="RICARDO ANDRE PEREIRA DROGUETT"/>
    <s v="RICARDO ANDRE"/>
    <s v="PEREIRA DROGUETT"/>
    <x v="1"/>
    <x v="3"/>
    <s v="Renuncia"/>
    <m/>
    <d v="2017-12-11T00:00:00"/>
    <m/>
    <m/>
    <m/>
    <m/>
    <m/>
    <d v="1992-11-25T00:00:00"/>
    <x v="20"/>
    <m/>
    <s v=""/>
    <d v="2017-06-20T00:00:00"/>
    <d v="2017-07-10T00:00:00"/>
    <s v="S"/>
    <d v="2017-07-11T00:00:00"/>
    <s v="RAPEREID"/>
    <s v="RAPEREID"/>
    <n v="19086"/>
    <s v="ricardo.pereira@consultor.wom.cl"/>
    <m/>
    <m/>
    <n v="3"/>
    <s v="Deisy Carvajal"/>
    <x v="1"/>
    <m/>
    <n v="1"/>
    <d v="2021-03-01T00:00:00"/>
    <n v="1329"/>
    <m/>
    <d v="2017-12-01T00:00:00"/>
    <d v="2017-07-01T00:00:00"/>
  </r>
  <r>
    <s v="Holdtech"/>
    <x v="0"/>
    <s v="Masivo"/>
    <s v="La Serena"/>
    <s v="13744971"/>
    <s v="4"/>
    <s v="13744971-4"/>
    <s v="SRMUNOZP"/>
    <s v="SARA RAQUEL MUÑOZ PEREZ"/>
    <s v="SARA RAQUEL"/>
    <s v="MUÑOZ PEREZ"/>
    <x v="1"/>
    <x v="3"/>
    <s v="Renuncia"/>
    <s v="Motivos personales"/>
    <d v="2017-11-06T00:00:00"/>
    <m/>
    <m/>
    <m/>
    <m/>
    <m/>
    <d v="1980-10-08T00:00:00"/>
    <x v="20"/>
    <m/>
    <s v=""/>
    <d v="2017-06-20T00:00:00"/>
    <d v="2017-07-10T00:00:00"/>
    <s v="S"/>
    <d v="2017-07-11T00:00:00"/>
    <s v="SRMUNOZP"/>
    <s v="SRMUNOZP"/>
    <n v="19083"/>
    <s v="sara.munoz@consultor.wom.cl"/>
    <m/>
    <m/>
    <n v="3"/>
    <s v="Deisy Carvajal"/>
    <x v="1"/>
    <m/>
    <n v="1"/>
    <d v="2021-03-01T00:00:00"/>
    <n v="1329"/>
    <m/>
    <d v="2017-11-01T00:00:00"/>
    <d v="2017-07-01T00:00:00"/>
  </r>
  <r>
    <s v="Holdtech"/>
    <x v="0"/>
    <s v="Masivo"/>
    <s v="La Serena"/>
    <s v="13760370"/>
    <s v="5"/>
    <s v="13760370-5"/>
    <s v="YLCAMPOB"/>
    <s v="YESSENIA LEONTINA CAMPOS BERRIOS"/>
    <s v="YESSENIA LEONTINA"/>
    <s v="CAMPOS BERRIOS"/>
    <x v="1"/>
    <x v="3"/>
    <s v="Renuncia"/>
    <m/>
    <d v="2018-01-02T00:00:00"/>
    <m/>
    <m/>
    <m/>
    <m/>
    <m/>
    <d v="1980-04-11T00:00:00"/>
    <x v="20"/>
    <m/>
    <s v=""/>
    <d v="2017-06-20T00:00:00"/>
    <d v="2017-07-10T00:00:00"/>
    <s v="S"/>
    <d v="2017-07-11T00:00:00"/>
    <s v="YLCAMPOB"/>
    <s v="YLCAMPOB"/>
    <n v="19072"/>
    <s v="yessenia.campos@consultor.wom.cl"/>
    <m/>
    <m/>
    <n v="3"/>
    <s v="Deisy Carvajal"/>
    <x v="1"/>
    <m/>
    <n v="1"/>
    <d v="2021-03-01T00:00:00"/>
    <n v="1329"/>
    <m/>
    <d v="2018-01-01T00:00:00"/>
    <d v="2017-07-01T00:00:00"/>
  </r>
  <r>
    <s v="Holdtech"/>
    <x v="0"/>
    <s v="Masivo"/>
    <s v="La Serena"/>
    <s v="15674197"/>
    <s v="3"/>
    <s v="15674197-3"/>
    <s v="ABMARING"/>
    <s v="ANGELA BEATRIZ MARIN GUERRERO"/>
    <s v="ANGELA BEATRIZ"/>
    <s v="MARIN GUERRERO"/>
    <x v="1"/>
    <x v="3"/>
    <s v="Desvinculación"/>
    <s v="No Concurrencia"/>
    <d v="2017-09-11T00:00:00"/>
    <m/>
    <m/>
    <m/>
    <m/>
    <m/>
    <d v="1984-01-30T00:00:00"/>
    <x v="20"/>
    <m/>
    <s v=""/>
    <d v="2017-07-06T00:00:00"/>
    <d v="2017-07-26T00:00:00"/>
    <s v="S"/>
    <d v="2017-07-27T00:00:00"/>
    <s v="ABMARING"/>
    <s v="ABMARING"/>
    <n v="19033"/>
    <s v="angela.marin@consultor.wom.cl"/>
    <m/>
    <m/>
    <n v="4"/>
    <s v="Monica Neculman"/>
    <x v="1"/>
    <m/>
    <n v="1"/>
    <d v="2021-03-01T00:00:00"/>
    <n v="1313"/>
    <m/>
    <d v="2017-09-01T00:00:00"/>
    <d v="2017-07-01T00:00:00"/>
  </r>
  <r>
    <s v="Holdtech"/>
    <x v="0"/>
    <s v="Masivo"/>
    <s v="La Serena"/>
    <s v="17963872"/>
    <s v="K"/>
    <s v="17963872-K"/>
    <s v="BBPOZOO"/>
    <s v="BELGICA BELEN POZO OYARZUN"/>
    <s v="BELGICA BELEN"/>
    <s v="POZO OYARZUN"/>
    <x v="1"/>
    <x v="3"/>
    <s v="Renuncia"/>
    <m/>
    <d v="2017-12-22T00:00:00"/>
    <m/>
    <m/>
    <m/>
    <m/>
    <m/>
    <d v="1991-04-19T00:00:00"/>
    <x v="20"/>
    <m/>
    <s v=""/>
    <d v="2017-07-06T00:00:00"/>
    <d v="2017-07-26T00:00:00"/>
    <s v="S"/>
    <d v="2017-07-27T00:00:00"/>
    <s v="BBPOZOO"/>
    <s v="BBPOZOO"/>
    <n v="19051"/>
    <s v="belgica.pozo@consultor.wom.cl"/>
    <m/>
    <m/>
    <n v="4"/>
    <s v="Monica Neculman"/>
    <x v="1"/>
    <m/>
    <n v="1"/>
    <d v="2021-03-01T00:00:00"/>
    <n v="1313"/>
    <m/>
    <d v="2017-12-01T00:00:00"/>
    <d v="2017-07-01T00:00:00"/>
  </r>
  <r>
    <s v="Holdtech"/>
    <x v="0"/>
    <s v="Masivo"/>
    <s v="La Serena"/>
    <s v="16581934"/>
    <s v="9"/>
    <s v="16581934-9"/>
    <s v="DLRIVERA"/>
    <s v="DARCY LILIANA RIVERA ALCAYAGA"/>
    <s v="DARCY LILIANA"/>
    <s v="RIVERA ALCAYAGA"/>
    <x v="1"/>
    <x v="3"/>
    <s v="Desvinculación"/>
    <s v="Necesidad de la empresa"/>
    <d v="2018-06-07T00:00:00"/>
    <m/>
    <m/>
    <m/>
    <m/>
    <m/>
    <d v="1987-11-20T00:00:00"/>
    <x v="22"/>
    <s v="16780392-K"/>
    <s v="WILLIAMS ENRIQUE DOMINGUEZ BARRADA"/>
    <d v="2017-07-06T00:00:00"/>
    <d v="2017-07-26T00:00:00"/>
    <s v="S"/>
    <d v="2017-07-27T00:00:00"/>
    <s v="DLRIVERA"/>
    <s v="DLRIVERA"/>
    <n v="19053"/>
    <s v="darcy.rivera@consultor.wom.cl"/>
    <m/>
    <m/>
    <n v="4"/>
    <s v="Monica Neculman"/>
    <x v="1"/>
    <s v="Diurno"/>
    <n v="1"/>
    <d v="2021-03-01T00:00:00"/>
    <n v="1313"/>
    <m/>
    <d v="2018-06-01T00:00:00"/>
    <d v="2017-07-01T00:00:00"/>
  </r>
  <r>
    <s v="Holdtech"/>
    <x v="0"/>
    <s v="Masivo"/>
    <s v="La Serena"/>
    <s v="18002216"/>
    <s v="3"/>
    <s v="18002216-3"/>
    <s v="EACASANL"/>
    <s v="ERIC ANTONIO CASANGA LEIVA"/>
    <s v="ERIC ANTONIO"/>
    <s v="CASANGA LEIVA"/>
    <x v="1"/>
    <x v="3"/>
    <s v="Renuncia"/>
    <s v="Desmotivación"/>
    <d v="2017-08-11T00:00:00"/>
    <m/>
    <m/>
    <m/>
    <m/>
    <m/>
    <d v="1991-10-31T00:00:00"/>
    <x v="20"/>
    <m/>
    <s v=""/>
    <d v="2017-07-06T00:00:00"/>
    <d v="2017-07-26T00:00:00"/>
    <s v="S"/>
    <d v="2017-07-27T00:00:00"/>
    <s v="EACASANL"/>
    <s v="EACASANL"/>
    <n v="19019"/>
    <s v="eric.casanga@consultor.wom.cl"/>
    <m/>
    <m/>
    <n v="4"/>
    <s v="Monica Neculman"/>
    <x v="1"/>
    <m/>
    <n v="1"/>
    <d v="2021-03-01T00:00:00"/>
    <n v="1313"/>
    <m/>
    <d v="2017-08-01T00:00:00"/>
    <d v="2017-07-01T00:00:00"/>
  </r>
  <r>
    <s v="Holdtech"/>
    <x v="0"/>
    <s v="Masivo"/>
    <s v="La Serena"/>
    <s v="17866154"/>
    <s v="K"/>
    <s v="17866154-K"/>
    <s v="EACUELLM"/>
    <s v="ELI ARIEL CUELLO MUÑOZ"/>
    <s v="ELI ARIEL"/>
    <s v="CUELLO MUÑOZ"/>
    <x v="1"/>
    <x v="3"/>
    <s v="Desvinculación"/>
    <m/>
    <d v="2018-01-25T00:00:00"/>
    <m/>
    <m/>
    <m/>
    <m/>
    <m/>
    <d v="1991-11-22T00:00:00"/>
    <x v="20"/>
    <m/>
    <s v=""/>
    <d v="2017-07-06T00:00:00"/>
    <d v="2017-07-26T00:00:00"/>
    <s v="S"/>
    <d v="2017-07-27T00:00:00"/>
    <s v="EACUELLM"/>
    <s v="EACUELLM"/>
    <n v="19024"/>
    <s v="eli.cuello@consultor.wom.cl"/>
    <m/>
    <m/>
    <n v="4"/>
    <s v="Monica Neculman"/>
    <x v="1"/>
    <m/>
    <n v="1"/>
    <d v="2021-03-01T00:00:00"/>
    <n v="1313"/>
    <m/>
    <d v="2018-01-01T00:00:00"/>
    <d v="2017-07-01T00:00:00"/>
  </r>
  <r>
    <s v="Holdtech"/>
    <x v="0"/>
    <s v="Masivo"/>
    <s v="La Serena"/>
    <s v="12943122"/>
    <s v="9"/>
    <s v="12943122-9"/>
    <s v="EAMEZAB"/>
    <s v="EDUARDO ALBERTO MEZA BARRERA"/>
    <s v="EDUARDO ALBERTO"/>
    <s v="MEZA BARRERA"/>
    <x v="1"/>
    <x v="3"/>
    <s v="Desvinculación"/>
    <s v="No Concurrencia"/>
    <d v="2019-06-05T00:00:00"/>
    <m/>
    <m/>
    <m/>
    <m/>
    <m/>
    <d v="1976-09-07T00:00:00"/>
    <x v="23"/>
    <s v="17404906-8"/>
    <s v="ULISES LA ROSA PEREZ"/>
    <d v="2017-07-06T00:00:00"/>
    <d v="2017-07-26T00:00:00"/>
    <s v="S"/>
    <d v="2017-07-28T00:00:00"/>
    <s v="EAMEZAB"/>
    <s v="EAMEZAB"/>
    <n v="19034"/>
    <s v="eduardo.meza@consultor.wom.cl"/>
    <m/>
    <m/>
    <n v="4"/>
    <s v="Monica Neculman"/>
    <x v="1"/>
    <s v="Diurno"/>
    <n v="1"/>
    <d v="2021-03-01T00:00:00"/>
    <n v="1312"/>
    <m/>
    <d v="2019-06-01T00:00:00"/>
    <d v="2017-07-01T00:00:00"/>
  </r>
  <r>
    <s v="Holdtech"/>
    <x v="0"/>
    <s v="Masivo"/>
    <s v="La Serena"/>
    <s v="15593890"/>
    <s v="0"/>
    <s v="15593890-0"/>
    <s v="IETELLOP"/>
    <s v="IOVONKA ESTRELLA TELLO PIZARRO"/>
    <s v="IOVONKA ESTRELLA"/>
    <s v="TELLO PIZARRO"/>
    <x v="1"/>
    <x v="3"/>
    <s v="Desvinculación"/>
    <s v="No Concurrencia"/>
    <d v="2017-09-21T00:00:00"/>
    <m/>
    <m/>
    <m/>
    <m/>
    <m/>
    <d v="1983-04-02T00:00:00"/>
    <x v="20"/>
    <m/>
    <s v=""/>
    <d v="2017-07-06T00:00:00"/>
    <d v="2017-07-26T00:00:00"/>
    <s v="S"/>
    <d v="2017-07-27T00:00:00"/>
    <s v="IETELLOP"/>
    <s v="IETELLOP"/>
    <n v="19094"/>
    <s v="iovonka.tello@consultor.wom.cl"/>
    <m/>
    <m/>
    <n v="4"/>
    <s v="Monica Neculman"/>
    <x v="1"/>
    <m/>
    <n v="1"/>
    <d v="2021-03-01T00:00:00"/>
    <n v="1313"/>
    <m/>
    <d v="2017-09-01T00:00:00"/>
    <d v="2017-07-01T00:00:00"/>
  </r>
  <r>
    <s v="Holdtech"/>
    <x v="0"/>
    <s v="Masivo"/>
    <s v="La Serena"/>
    <s v="15673718"/>
    <s v="6"/>
    <s v="15673718-6"/>
    <s v="JAARACEA"/>
    <s v="JOCELYN ALEJANDRA ARACENA ARACENA"/>
    <s v="JOCELYN ALEJANDRA"/>
    <s v="ARACENA ARACENA"/>
    <x v="1"/>
    <x v="3"/>
    <s v="Renuncia"/>
    <m/>
    <d v="2019-02-25T00:00:00"/>
    <m/>
    <m/>
    <m/>
    <m/>
    <m/>
    <d v="1983-03-21T00:00:00"/>
    <x v="2"/>
    <s v="15909479-0"/>
    <s v="ULISES LA ROSA PEREZ"/>
    <d v="2017-07-06T00:00:00"/>
    <d v="2017-07-26T00:00:00"/>
    <s v="S"/>
    <d v="2017-07-27T00:00:00"/>
    <s v="JAARACEA"/>
    <s v="JAARACEA"/>
    <n v="19213"/>
    <s v="joselyn.aracena@consultor.wom.cl"/>
    <m/>
    <m/>
    <n v="4"/>
    <s v="Monica Neculman"/>
    <x v="1"/>
    <s v="Diurno"/>
    <n v="1"/>
    <d v="2021-03-01T00:00:00"/>
    <n v="1313"/>
    <m/>
    <d v="2019-02-01T00:00:00"/>
    <d v="2017-07-01T00:00:00"/>
  </r>
  <r>
    <s v="Holdtech"/>
    <x v="0"/>
    <s v="Masivo"/>
    <s v="La Serena"/>
    <s v="17158484"/>
    <s v="1"/>
    <s v="17158484-1"/>
    <s v="JCMORAG"/>
    <s v="JENNIFFER CLAUDIA MORA GUTIERREZ"/>
    <s v="JENNIFFER CLAUDIA"/>
    <s v="MORA GUTIERREZ"/>
    <x v="1"/>
    <x v="3"/>
    <s v="Renuncia"/>
    <s v="Problemas personales"/>
    <d v="2018-01-04T00:00:00"/>
    <m/>
    <m/>
    <m/>
    <m/>
    <m/>
    <d v="1993-06-28T00:00:00"/>
    <x v="20"/>
    <m/>
    <s v=""/>
    <d v="2017-07-06T00:00:00"/>
    <d v="2017-08-02T00:00:00"/>
    <s v="S"/>
    <d v="2017-08-03T00:00:00"/>
    <s v="JCMORAG"/>
    <s v="JCMORAG"/>
    <n v="19012"/>
    <s v="jenniffer.mora@consultor.wom.cl"/>
    <m/>
    <m/>
    <n v="4"/>
    <s v="Monica Neculman"/>
    <x v="1"/>
    <m/>
    <n v="1"/>
    <d v="2021-03-01T00:00:00"/>
    <n v="1306"/>
    <m/>
    <d v="2018-01-01T00:00:00"/>
    <d v="2017-08-01T00:00:00"/>
  </r>
  <r>
    <s v="Holdtech"/>
    <x v="0"/>
    <s v="Masivo"/>
    <s v="La Serena"/>
    <s v="17934112"/>
    <s v="3"/>
    <s v="17934112-3"/>
    <s v="MFGONZAG"/>
    <s v="MANUEL FRANCISCO GONZALEZ GONZALEZ"/>
    <s v="MANUEL FRANCISCO"/>
    <s v="GONZALEZ GONZALEZ"/>
    <x v="1"/>
    <x v="3"/>
    <s v="Desvinculación"/>
    <s v="No Concurrencia"/>
    <d v="2018-05-28T00:00:00"/>
    <m/>
    <m/>
    <m/>
    <m/>
    <m/>
    <m/>
    <x v="22"/>
    <s v="16780392-K"/>
    <s v="WILLIAMS ENRIQUE DOMINGUEZ BARRADA"/>
    <d v="2017-07-06T00:00:00"/>
    <d v="2017-07-26T00:00:00"/>
    <s v="S"/>
    <d v="2017-07-27T00:00:00"/>
    <s v="MFGONZAG"/>
    <s v="MFGONZAG"/>
    <n v="19029"/>
    <s v="manuel.gonzalez.g@consultor.wom.cl"/>
    <m/>
    <m/>
    <n v="4"/>
    <s v="Monica Neculman"/>
    <x v="1"/>
    <m/>
    <n v="1"/>
    <d v="2021-03-01T00:00:00"/>
    <n v="1313"/>
    <m/>
    <d v="2018-05-01T00:00:00"/>
    <d v="2017-07-01T00:00:00"/>
  </r>
  <r>
    <s v="Holdtech"/>
    <x v="0"/>
    <s v="Masivo"/>
    <s v="La Serena"/>
    <s v="18059899"/>
    <s v="5"/>
    <s v="18059899-5"/>
    <s v="NBCASTIG"/>
    <s v="NAYADETH BEATRIZ CASTILLO GUTIERREZ"/>
    <s v="NAYADETH BEATRIZ"/>
    <s v="CASTILLO GUTIERREZ"/>
    <x v="1"/>
    <x v="3"/>
    <s v="Renuncia"/>
    <m/>
    <d v="2017-08-25T00:00:00"/>
    <m/>
    <m/>
    <m/>
    <m/>
    <m/>
    <d v="1992-01-31T00:00:00"/>
    <x v="20"/>
    <m/>
    <s v=""/>
    <d v="2017-06-20T00:00:00"/>
    <d v="2017-07-26T00:00:00"/>
    <s v="S"/>
    <d v="2017-07-27T00:00:00"/>
    <s v="NBCASTIG"/>
    <s v="NBCASTIG"/>
    <n v="19074"/>
    <s v="nayadeth.castillo@consultor.wom.cl"/>
    <m/>
    <m/>
    <n v="4"/>
    <s v="Monica Neculman"/>
    <x v="1"/>
    <m/>
    <n v="1"/>
    <d v="2021-03-01T00:00:00"/>
    <n v="1313"/>
    <m/>
    <d v="2017-08-01T00:00:00"/>
    <d v="2017-07-01T00:00:00"/>
  </r>
  <r>
    <s v="Holdtech"/>
    <x v="0"/>
    <s v="Masivo"/>
    <s v="La Serena"/>
    <s v="12943573"/>
    <s v="9"/>
    <s v="12943573-9"/>
    <s v="OMARAYAN"/>
    <s v="ORIELA MAGDALENA ARAYA NUÑEZ"/>
    <s v="ORIELA MAGDALENA"/>
    <s v="ARAYA NUÑEZ"/>
    <x v="1"/>
    <x v="3"/>
    <s v="Renuncia"/>
    <s v="Encontró trabajo en su profesión"/>
    <d v="2017-08-17T00:00:00"/>
    <m/>
    <m/>
    <m/>
    <m/>
    <m/>
    <d v="1975-12-24T00:00:00"/>
    <x v="20"/>
    <m/>
    <s v=""/>
    <d v="2017-07-06T00:00:00"/>
    <d v="2017-07-26T00:00:00"/>
    <s v="S"/>
    <d v="2017-07-27T00:00:00"/>
    <s v="OMARAYAN"/>
    <s v="OMARAYAN"/>
    <n v="19008"/>
    <s v="oriela.araya@consultor.wom.cl"/>
    <m/>
    <m/>
    <n v="4"/>
    <s v="Monica Neculman"/>
    <x v="1"/>
    <m/>
    <n v="1"/>
    <d v="2021-03-01T00:00:00"/>
    <n v="1313"/>
    <m/>
    <d v="2017-08-01T00:00:00"/>
    <d v="2017-07-01T00:00:00"/>
  </r>
  <r>
    <s v="Holdtech"/>
    <x v="0"/>
    <s v="Masivo"/>
    <s v="La Serena"/>
    <s v="8420435-"/>
    <s v="8"/>
    <s v="8420435-8"/>
    <s v="PACASTRR"/>
    <s v="PAULINA ALEXANDRA CASTRO RIVERA"/>
    <s v="PAULINA ALEXANDRA"/>
    <s v="CASTRO RIVERA"/>
    <x v="1"/>
    <x v="3"/>
    <s v="Renuncia"/>
    <s v="Renuncia voluntaria"/>
    <d v="2018-08-31T00:00:00"/>
    <m/>
    <m/>
    <m/>
    <m/>
    <m/>
    <d v="1962-06-08T00:00:00"/>
    <x v="22"/>
    <s v="16780392-K"/>
    <s v="WILLIAMS ENRIQUE DOMINGUEZ BARRADA"/>
    <d v="2017-07-06T00:00:00"/>
    <d v="2017-07-26T00:00:00"/>
    <s v="S"/>
    <d v="2017-07-27T00:00:00"/>
    <s v="PACASTRR"/>
    <s v="PACASTRR"/>
    <n v="19023"/>
    <s v="paulina.castro@consultor.wom.cl"/>
    <m/>
    <m/>
    <n v="4"/>
    <s v="Monica Neculman"/>
    <x v="1"/>
    <s v="Diurno"/>
    <n v="1"/>
    <d v="2021-03-01T00:00:00"/>
    <n v="1313"/>
    <m/>
    <d v="2018-08-01T00:00:00"/>
    <d v="2017-07-01T00:00:00"/>
  </r>
  <r>
    <s v="Holdtech"/>
    <x v="0"/>
    <s v="Masivo"/>
    <s v="La Serena"/>
    <s v="17294017"/>
    <s v="K"/>
    <s v="17294017-K"/>
    <s v="PDDUARTP"/>
    <s v="PAULINA DE LOS ANGELES DUARTE PEREZ"/>
    <s v="PAULINA DE LOS ANGELES"/>
    <s v="DUARTE PEREZ"/>
    <x v="1"/>
    <x v="3"/>
    <s v="Renuncia"/>
    <m/>
    <d v="2017-12-30T00:00:00"/>
    <m/>
    <m/>
    <m/>
    <m/>
    <m/>
    <d v="1989-08-11T00:00:00"/>
    <x v="20"/>
    <m/>
    <s v=""/>
    <d v="2017-07-06T00:00:00"/>
    <d v="2017-07-26T00:00:00"/>
    <s v="S"/>
    <d v="2017-07-27T00:00:00"/>
    <s v="PDDUARTP"/>
    <s v="PDDUARTP"/>
    <n v="19026"/>
    <s v="paulina.duarte@consultor.wom.cl"/>
    <m/>
    <m/>
    <n v="4"/>
    <s v="Monica Neculman"/>
    <x v="1"/>
    <m/>
    <n v="1"/>
    <d v="2021-03-01T00:00:00"/>
    <n v="1313"/>
    <m/>
    <d v="2017-12-01T00:00:00"/>
    <d v="2017-07-01T00:00:00"/>
  </r>
  <r>
    <s v="Holdtech"/>
    <x v="0"/>
    <s v="Masivo"/>
    <s v="La Serena"/>
    <s v="15948199"/>
    <s v="9"/>
    <s v="15948199-9"/>
    <s v="PNMIRANM"/>
    <s v="PAULINA NICOLE MIRANDA MUÑOZ"/>
    <s v="PAULINA NICOLE"/>
    <s v="MIRANDA MUÑOZ"/>
    <x v="1"/>
    <x v="3"/>
    <s v="Renuncia"/>
    <m/>
    <d v="2017-08-03T00:00:00"/>
    <m/>
    <m/>
    <m/>
    <m/>
    <m/>
    <d v="1984-11-22T00:00:00"/>
    <x v="20"/>
    <m/>
    <s v=""/>
    <d v="2017-07-06T00:00:00"/>
    <d v="2017-07-26T00:00:00"/>
    <s v="S"/>
    <d v="2017-07-27T00:00:00"/>
    <s v="PNMIRANM"/>
    <s v="PNMIRANM"/>
    <n v="19037"/>
    <s v="paulina.miranda@consultor.wom.cl"/>
    <m/>
    <m/>
    <n v="4"/>
    <s v="Monica Neculman"/>
    <x v="1"/>
    <m/>
    <n v="1"/>
    <d v="2021-03-01T00:00:00"/>
    <n v="1313"/>
    <m/>
    <d v="2017-08-01T00:00:00"/>
    <d v="2017-07-01T00:00:00"/>
  </r>
  <r>
    <s v="Holdtech"/>
    <x v="0"/>
    <s v="Masivo"/>
    <s v="La Serena"/>
    <s v="18851333"/>
    <s v="6"/>
    <s v="18851333-6"/>
    <s v="AFRODRIV"/>
    <s v="ANGELO FELIPE RODRIGUEZ VALDES"/>
    <s v="ANGELO FELIPE"/>
    <s v="RODRIGUEZ VALDES"/>
    <x v="1"/>
    <x v="3"/>
    <s v="Renuncia"/>
    <m/>
    <d v="2017-11-24T00:00:00"/>
    <m/>
    <m/>
    <m/>
    <m/>
    <m/>
    <d v="1995-02-07T00:00:00"/>
    <x v="20"/>
    <m/>
    <s v=""/>
    <d v="2017-07-20T00:00:00"/>
    <d v="2017-08-11T00:00:00"/>
    <s v="S"/>
    <d v="2017-08-01T00:00:00"/>
    <s v="AFRODRIV"/>
    <s v="AFRODRIV"/>
    <n v="19091"/>
    <s v="angelo.rodriguez.v@consultor.wom.cl"/>
    <m/>
    <m/>
    <n v="5"/>
    <s v="Claudio Villafaña"/>
    <x v="1"/>
    <m/>
    <n v="1"/>
    <d v="2021-03-01T00:00:00"/>
    <n v="1308"/>
    <m/>
    <d v="2017-11-01T00:00:00"/>
    <d v="2017-08-01T00:00:00"/>
  </r>
  <r>
    <s v="Holdtech"/>
    <x v="0"/>
    <s v="Masivo"/>
    <s v="La Serena"/>
    <s v="18457812"/>
    <s v="3"/>
    <s v="18457812-3"/>
    <s v="CBBRIONV"/>
    <s v="CAROLINA BELEN BRIONES VELIZ"/>
    <s v="CAROLINA BELEN"/>
    <s v="BRIONES VELIZ"/>
    <x v="1"/>
    <x v="3"/>
    <s v="Renuncia"/>
    <m/>
    <d v="2017-09-07T00:00:00"/>
    <m/>
    <m/>
    <m/>
    <m/>
    <m/>
    <d v="1993-10-31T00:00:00"/>
    <x v="20"/>
    <m/>
    <s v=""/>
    <d v="2017-07-20T00:00:00"/>
    <d v="2017-08-11T00:00:00"/>
    <s v="S"/>
    <d v="2017-08-01T00:00:00"/>
    <s v="CBBRIONV"/>
    <s v="CBBRIONV"/>
    <n v="19108"/>
    <s v="carolina.briones@consultor.wom.cl"/>
    <m/>
    <m/>
    <n v="5"/>
    <s v="Claudio Villafaña"/>
    <x v="1"/>
    <m/>
    <n v="1"/>
    <d v="2021-03-01T00:00:00"/>
    <n v="1308"/>
    <m/>
    <d v="2017-09-01T00:00:00"/>
    <d v="2017-08-01T00:00:00"/>
  </r>
  <r>
    <s v="Holdtech"/>
    <x v="0"/>
    <s v="Masivo"/>
    <s v="La Serena"/>
    <s v="18324508"/>
    <s v="2"/>
    <s v="18324508-2"/>
    <s v="CDPINCHC"/>
    <s v="CLAUDIA DANIELA PINCHEIRA CORTES"/>
    <s v="CLAUDIA DANIELA"/>
    <s v="PINCHEIRA CORTES"/>
    <x v="1"/>
    <x v="3"/>
    <s v="Renuncia"/>
    <m/>
    <d v="2017-09-05T00:00:00"/>
    <m/>
    <m/>
    <m/>
    <m/>
    <m/>
    <d v="1993-07-26T00:00:00"/>
    <x v="20"/>
    <m/>
    <s v=""/>
    <d v="2017-07-21T00:00:00"/>
    <d v="2017-08-11T00:00:00"/>
    <s v="S"/>
    <d v="2017-08-01T00:00:00"/>
    <s v="CDPINCHC"/>
    <s v="CDPINCHC"/>
    <n v="19060"/>
    <s v="claudia.pincheira@consultor.wom.cl"/>
    <m/>
    <m/>
    <n v="5"/>
    <s v="Claudio Villafaña"/>
    <x v="1"/>
    <m/>
    <n v="1"/>
    <d v="2021-03-01T00:00:00"/>
    <n v="1308"/>
    <m/>
    <d v="2017-09-01T00:00:00"/>
    <d v="2017-08-01T00:00:00"/>
  </r>
  <r>
    <s v="Holdtech"/>
    <x v="0"/>
    <s v="Masivo"/>
    <s v="La Serena"/>
    <s v="8768503-"/>
    <s v="9"/>
    <s v="8768503-9"/>
    <s v="CECUELLP"/>
    <s v="CINTHIA ELIZABETH CUELLO PIZARRO"/>
    <s v="CINTHIA ELIZABETH"/>
    <s v="CUELLO PIZARRO"/>
    <x v="1"/>
    <x v="3"/>
    <s v="Renuncia"/>
    <s v="Crisis de pánico"/>
    <d v="2017-08-17T00:00:00"/>
    <m/>
    <m/>
    <m/>
    <m/>
    <m/>
    <d v="1973-09-11T00:00:00"/>
    <x v="20"/>
    <m/>
    <s v=""/>
    <d v="2017-07-21T00:00:00"/>
    <m/>
    <s v="S"/>
    <d v="2017-08-01T00:00:00"/>
    <s v="CECUELLP"/>
    <s v="CECUELLP"/>
    <n v="19025"/>
    <s v="cinthia.cuello@consultor.wom.cl"/>
    <m/>
    <m/>
    <n v="5"/>
    <s v="Claudio Villafaña"/>
    <x v="1"/>
    <m/>
    <n v="1"/>
    <d v="2021-03-01T00:00:00"/>
    <n v="1308"/>
    <m/>
    <d v="2017-08-01T00:00:00"/>
    <d v="2017-08-01T00:00:00"/>
  </r>
  <r>
    <s v="Holdtech"/>
    <x v="0"/>
    <s v="Masivo"/>
    <s v="La Serena"/>
    <s v="15939534"/>
    <s v="0"/>
    <s v="15939534-0"/>
    <s v="CXSERONC"/>
    <s v="CLAUDIA XIMENA SERON CORTEZ"/>
    <s v="CLAUDIA XIMENA"/>
    <s v="SERON CORTEZ"/>
    <x v="1"/>
    <x v="3"/>
    <s v="Renuncia"/>
    <s v="Motivos personales"/>
    <d v="2019-01-02T00:00:00"/>
    <m/>
    <m/>
    <m/>
    <m/>
    <m/>
    <d v="1984-07-07T00:00:00"/>
    <x v="24"/>
    <s v="15451219-5"/>
    <s v="ULISES LA ROSA PEREZ"/>
    <d v="2017-07-20T00:00:00"/>
    <d v="2017-08-11T00:00:00"/>
    <s v="S"/>
    <d v="2017-08-01T00:00:00"/>
    <s v="CXSERONC"/>
    <s v="CXSERONC"/>
    <n v="19087"/>
    <s v="claudia.seron@consultor.wom.cl"/>
    <m/>
    <m/>
    <n v="5"/>
    <s v="Claudio Villafaña"/>
    <x v="1"/>
    <s v="Diurno"/>
    <n v="1"/>
    <d v="2021-03-01T00:00:00"/>
    <n v="1308"/>
    <m/>
    <d v="2019-01-01T00:00:00"/>
    <d v="2017-08-01T00:00:00"/>
  </r>
  <r>
    <s v="Holdtech"/>
    <x v="0"/>
    <s v="Masivo"/>
    <s v="La Serena"/>
    <s v="19562777"/>
    <s v="0"/>
    <s v="19562777-0"/>
    <s v="ECBAHAMG"/>
    <s v="EMILIO CRISTOPHER BAHAMONDES GALLARDO"/>
    <s v="EMILIO CRISTOPHER"/>
    <s v="BAHAMONDES GALLARDO"/>
    <x v="1"/>
    <x v="3"/>
    <s v="Desvinculación"/>
    <m/>
    <d v="2017-10-30T00:00:00"/>
    <m/>
    <m/>
    <m/>
    <m/>
    <m/>
    <d v="1996-10-09T00:00:00"/>
    <x v="20"/>
    <m/>
    <s v=""/>
    <d v="2017-07-20T00:00:00"/>
    <d v="2017-08-11T00:00:00"/>
    <s v="S"/>
    <d v="2017-08-01T00:00:00"/>
    <s v="ECBAHAMG"/>
    <s v="ECBAHAMG"/>
    <n v="19111"/>
    <s v="emilio.bahamondes@consultor.wom.cl"/>
    <m/>
    <m/>
    <n v="5"/>
    <s v="Claudio Villafaña"/>
    <x v="1"/>
    <m/>
    <n v="1"/>
    <d v="2021-03-01T00:00:00"/>
    <n v="1308"/>
    <m/>
    <d v="2017-10-01T00:00:00"/>
    <d v="2017-08-01T00:00:00"/>
  </r>
  <r>
    <s v="Holdtech"/>
    <x v="0"/>
    <s v="Masivo"/>
    <s v="La Serena"/>
    <s v="17440924"/>
    <s v="2"/>
    <s v="17440924-2"/>
    <s v="JFREYESG"/>
    <s v="JUAN FRANCISCO REYES GOMEZ"/>
    <s v="JUAN FRANCISCO"/>
    <s v="REYES GOMEZ"/>
    <x v="1"/>
    <x v="3"/>
    <s v="Desvinculación"/>
    <m/>
    <d v="2017-10-30T00:00:00"/>
    <m/>
    <m/>
    <m/>
    <m/>
    <m/>
    <d v="1989-09-13T00:00:00"/>
    <x v="20"/>
    <m/>
    <s v=""/>
    <d v="2017-07-21T00:00:00"/>
    <d v="2017-08-11T00:00:00"/>
    <s v="S"/>
    <d v="2017-08-01T00:00:00"/>
    <s v="JFREYESG"/>
    <s v="JFREYESG"/>
    <n v="19044"/>
    <s v="juan.reyes@consultor.wom.cl"/>
    <m/>
    <m/>
    <n v="5"/>
    <s v="Claudio Villafaña"/>
    <x v="1"/>
    <m/>
    <n v="1"/>
    <d v="2021-03-01T00:00:00"/>
    <n v="1308"/>
    <m/>
    <d v="2017-10-01T00:00:00"/>
    <d v="2017-08-01T00:00:00"/>
  </r>
  <r>
    <s v="Holdtech"/>
    <x v="0"/>
    <s v="Prepago"/>
    <s v="La Serena"/>
    <s v="17293942"/>
    <s v="2"/>
    <s v="17293942-2"/>
    <s v="MABELMAA"/>
    <s v="MAURO ALFREDO BELMAR ALVAREZ"/>
    <s v="MAURO ALFREDO"/>
    <s v="BELMAR ALVAREZ"/>
    <x v="1"/>
    <x v="3"/>
    <s v="Renuncia"/>
    <s v="Problemas personales"/>
    <d v="2017-08-14T00:00:00"/>
    <m/>
    <m/>
    <m/>
    <m/>
    <m/>
    <d v="1989-01-14T00:00:00"/>
    <x v="20"/>
    <m/>
    <s v=""/>
    <d v="2017-07-20T00:00:00"/>
    <m/>
    <s v="S"/>
    <d v="2017-08-01T00:00:00"/>
    <s v="MABELMAA"/>
    <s v="MABELMAA"/>
    <n v="19110"/>
    <s v="mauro.belmar@consultor.wom.cl"/>
    <m/>
    <m/>
    <n v="5"/>
    <s v="Claudio Villafaña"/>
    <x v="1"/>
    <m/>
    <n v="1"/>
    <d v="2021-03-01T00:00:00"/>
    <n v="1308"/>
    <m/>
    <d v="2017-08-01T00:00:00"/>
    <d v="2017-08-01T00:00:00"/>
  </r>
  <r>
    <s v="Holdtech"/>
    <x v="0"/>
    <s v="Prepago"/>
    <s v="La Serena"/>
    <s v="18523197"/>
    <s v="6"/>
    <s v="18523197-6"/>
    <s v="NERIVERC"/>
    <s v="NICOLAS ESTEBAN RIVERA CUEVAS"/>
    <s v="NICOLAS ESTEBAN"/>
    <s v="RIVERA CUEVAS"/>
    <x v="1"/>
    <x v="3"/>
    <s v="Renuncia"/>
    <m/>
    <d v="2017-11-21T00:00:00"/>
    <m/>
    <m/>
    <m/>
    <m/>
    <m/>
    <d v="1993-04-14T00:00:00"/>
    <x v="20"/>
    <m/>
    <s v=""/>
    <d v="2017-07-21T00:00:00"/>
    <d v="2017-08-11T00:00:00"/>
    <s v="S"/>
    <d v="2017-08-01T00:00:00"/>
    <s v="NERIVERC"/>
    <s v="NERIVERC"/>
    <n v="19028"/>
    <s v="nicolas.rivera.c@consultor.wom.cl"/>
    <m/>
    <m/>
    <n v="5"/>
    <s v="Claudio Villafaña"/>
    <x v="1"/>
    <m/>
    <n v="1"/>
    <d v="2021-03-01T00:00:00"/>
    <n v="1308"/>
    <m/>
    <d v="2017-11-01T00:00:00"/>
    <d v="2017-08-01T00:00:00"/>
  </r>
  <r>
    <s v="Holdtech"/>
    <x v="0"/>
    <s v="Masivo"/>
    <s v="La Serena"/>
    <s v="13975911"/>
    <s v="7"/>
    <s v="13975911-7"/>
    <s v="PASANTAM"/>
    <s v="PAOLA ANDREA SANTANDER MUNIZAGA"/>
    <s v="PAOLA ANDREA"/>
    <s v="SANTANDER MUNIZAGA"/>
    <x v="1"/>
    <x v="3"/>
    <s v="Renuncia"/>
    <m/>
    <d v="2019-02-28T00:00:00"/>
    <m/>
    <m/>
    <m/>
    <m/>
    <m/>
    <d v="1981-09-04T00:00:00"/>
    <x v="24"/>
    <s v="15451219-5"/>
    <s v="ULISES LA ROSA PEREZ"/>
    <d v="2017-07-21T00:00:00"/>
    <d v="2017-08-11T00:00:00"/>
    <s v="S"/>
    <d v="2017-08-01T00:00:00"/>
    <s v="PASANTAM"/>
    <s v="PASANTAM"/>
    <n v="19027"/>
    <s v="paola.santander@consultor.wom.cl"/>
    <m/>
    <m/>
    <n v="5"/>
    <s v="Claudio Villafaña"/>
    <x v="1"/>
    <s v="Diurno"/>
    <n v="1"/>
    <d v="2021-03-01T00:00:00"/>
    <n v="1308"/>
    <m/>
    <d v="2019-02-01T00:00:00"/>
    <d v="2017-08-01T00:00:00"/>
  </r>
  <r>
    <s v="Holdtech"/>
    <x v="0"/>
    <s v="Masivo"/>
    <s v="La Serena"/>
    <s v="15595679"/>
    <s v="8"/>
    <s v="15595679-8"/>
    <s v="RAFLOREP"/>
    <s v="ROBERTO ANDRES FLORES PUJADO"/>
    <s v="ROBERTO ANDRES"/>
    <s v="FLORES PUJADO"/>
    <x v="1"/>
    <x v="3"/>
    <s v="Desvinculación"/>
    <s v="Falta grave al contrato"/>
    <d v="2018-06-13T00:00:00"/>
    <m/>
    <m/>
    <m/>
    <m/>
    <m/>
    <d v="1984-02-18T00:00:00"/>
    <x v="2"/>
    <s v="15909479-0"/>
    <s v="ULISES LA ROSA PEREZ"/>
    <d v="2017-07-20T00:00:00"/>
    <d v="2017-08-11T00:00:00"/>
    <s v="S"/>
    <d v="2017-08-01T00:00:00"/>
    <s v="RAFLOREP"/>
    <s v="RAFLOREP"/>
    <n v="19104"/>
    <s v="roberto.flores@consultor.wom.cl"/>
    <m/>
    <m/>
    <n v="5"/>
    <s v="Claudio Villafaña"/>
    <x v="1"/>
    <s v="Diurno"/>
    <n v="1"/>
    <d v="2021-03-01T00:00:00"/>
    <n v="1308"/>
    <m/>
    <d v="2018-06-01T00:00:00"/>
    <d v="2017-08-01T00:00:00"/>
  </r>
  <r>
    <s v="Holdtech"/>
    <x v="0"/>
    <s v="Prepago"/>
    <s v="La Serena"/>
    <s v="16053042"/>
    <s v="1"/>
    <s v="16053042-1"/>
    <s v="RRALVARV"/>
    <s v="RICARDO RODRIGO ALVAREZ VELIZ"/>
    <s v="RICARDO RODRIGO"/>
    <s v="ALVAREZ VELIZ"/>
    <x v="1"/>
    <x v="3"/>
    <s v="Desvinculación"/>
    <s v="No Concurrencia"/>
    <d v="2017-12-04T00:00:00"/>
    <m/>
    <m/>
    <m/>
    <m/>
    <m/>
    <d v="1985-03-15T00:00:00"/>
    <x v="20"/>
    <m/>
    <s v=""/>
    <d v="2017-07-20T00:00:00"/>
    <d v="2017-08-11T00:00:00"/>
    <s v="S"/>
    <d v="2017-08-01T00:00:00"/>
    <s v="RRALVARV"/>
    <s v="RRALVARV"/>
    <n v="19112"/>
    <s v="ricardo.alvarez@consultor.wom.cl"/>
    <m/>
    <m/>
    <n v="5"/>
    <s v="Claudio Villafaña"/>
    <x v="1"/>
    <m/>
    <n v="1"/>
    <d v="2021-03-01T00:00:00"/>
    <n v="1308"/>
    <m/>
    <d v="2017-12-01T00:00:00"/>
    <d v="2017-08-01T00:00:00"/>
  </r>
  <r>
    <s v="Holdtech"/>
    <x v="0"/>
    <s v="Prepago"/>
    <s v="La Serena"/>
    <s v="14492176"/>
    <s v="3"/>
    <s v="14492176-3"/>
    <s v="SESANCHA"/>
    <s v="SILVIA ELIZABETH SANCHEZ ALVAREZ"/>
    <s v="SILVIA ELIZABETH"/>
    <s v="SANCHEZ ALVAREZ"/>
    <x v="1"/>
    <x v="3"/>
    <s v="Desvinculación"/>
    <s v="No Concurrencia"/>
    <d v="2017-10-06T00:00:00"/>
    <m/>
    <m/>
    <m/>
    <m/>
    <m/>
    <d v="1974-08-19T00:00:00"/>
    <x v="20"/>
    <m/>
    <s v=""/>
    <d v="2017-07-20T00:00:00"/>
    <d v="2017-08-11T00:00:00"/>
    <s v="S"/>
    <d v="2017-08-01T00:00:00"/>
    <s v="SESANCHA"/>
    <s v="SESANCHA"/>
    <n v="19089"/>
    <s v="silvia.sanchez@consultor.wom.cl"/>
    <m/>
    <m/>
    <n v="5"/>
    <s v="Claudio Villafaña"/>
    <x v="1"/>
    <m/>
    <n v="1"/>
    <d v="2021-03-01T00:00:00"/>
    <n v="1308"/>
    <m/>
    <d v="2017-10-01T00:00:00"/>
    <d v="2017-08-01T00:00:00"/>
  </r>
  <r>
    <s v="Holdtech"/>
    <x v="0"/>
    <s v="Empresas"/>
    <s v="La Serena"/>
    <s v="19478006"/>
    <s v="0"/>
    <s v="19478006-0"/>
    <s v="BAASTETS"/>
    <s v="BARBARA ALEJANDRA ASTETE SOTO"/>
    <s v="BARBARA ALEJANDRA"/>
    <s v="ASTETE SOTO"/>
    <x v="1"/>
    <x v="3"/>
    <s v="Desvinculación"/>
    <s v="No Concurrencia"/>
    <d v="2020-10-26T00:00:00"/>
    <m/>
    <m/>
    <m/>
    <m/>
    <m/>
    <d v="1996-03-08T00:00:00"/>
    <x v="24"/>
    <s v="15451219-5"/>
    <s v="ULISES LA ROSA PEREZ"/>
    <d v="2017-07-27T00:00:00"/>
    <d v="2017-08-18T00:00:00"/>
    <s v="S"/>
    <d v="2017-08-21T00:00:00"/>
    <s v="BAASTETS"/>
    <s v="BAASTETS"/>
    <n v="19128"/>
    <s v="barbara.astete@consultor.wom.cl"/>
    <m/>
    <m/>
    <n v="6"/>
    <s v="Monica Neculman"/>
    <x v="1"/>
    <s v="Diurno"/>
    <n v="1"/>
    <d v="2021-03-01T00:00:00"/>
    <n v="1288"/>
    <m/>
    <d v="2020-10-01T00:00:00"/>
    <d v="2017-08-01T00:00:00"/>
  </r>
  <r>
    <s v="Holdtech"/>
    <x v="0"/>
    <s v="Masivo"/>
    <s v="La Serena"/>
    <s v="19468528"/>
    <s v="9"/>
    <s v="19468528-9"/>
    <s v="CAJOFREM"/>
    <s v="CONSTANZA ANDREA JOFRE MANZANO"/>
    <s v="CONSTANZA ANDREA"/>
    <s v="JOFRE MANZANO"/>
    <x v="1"/>
    <x v="3"/>
    <s v="Desvinculación"/>
    <s v="No Concurrencia"/>
    <d v="2018-01-18T00:00:00"/>
    <m/>
    <m/>
    <m/>
    <m/>
    <m/>
    <d v="1997-01-26T00:00:00"/>
    <x v="20"/>
    <m/>
    <s v=""/>
    <d v="2017-07-27T00:00:00"/>
    <d v="2017-08-18T00:00:00"/>
    <s v="S"/>
    <d v="2017-08-19T00:00:00"/>
    <s v="CAJOFREM"/>
    <s v="CAJOFREM"/>
    <n v="19095"/>
    <s v="constanza.jofre@consultor.wom.cl"/>
    <m/>
    <m/>
    <n v="6"/>
    <s v="Monica Neculman"/>
    <x v="1"/>
    <m/>
    <n v="1"/>
    <d v="2021-03-01T00:00:00"/>
    <n v="1290"/>
    <m/>
    <d v="2018-01-01T00:00:00"/>
    <d v="2017-08-01T00:00:00"/>
  </r>
  <r>
    <s v="Holdtech"/>
    <x v="0"/>
    <s v="Masivo"/>
    <s v="La Serena"/>
    <s v="19054087"/>
    <s v="1"/>
    <s v="19054087-1"/>
    <s v="CEHANNAU"/>
    <s v="CAMILO ESTEBAN HANNA URIBE"/>
    <s v="CAMILO ESTEBAN"/>
    <s v="HANNA URIBE"/>
    <x v="1"/>
    <x v="3"/>
    <s v="Renuncia"/>
    <m/>
    <d v="2018-01-02T00:00:00"/>
    <m/>
    <m/>
    <m/>
    <m/>
    <m/>
    <d v="1995-02-21T00:00:00"/>
    <x v="20"/>
    <m/>
    <s v=""/>
    <d v="2017-07-27T00:00:00"/>
    <d v="2017-08-18T00:00:00"/>
    <s v="S"/>
    <d v="2017-08-19T00:00:00"/>
    <s v="CEHANNAU"/>
    <s v="CEHANNAU"/>
    <n v="19124"/>
    <s v="camilo.hanna@consultor.wom.cl"/>
    <m/>
    <m/>
    <n v="6"/>
    <s v="Monica Neculman"/>
    <x v="1"/>
    <m/>
    <n v="1"/>
    <d v="2021-03-01T00:00:00"/>
    <n v="1290"/>
    <m/>
    <d v="2018-01-01T00:00:00"/>
    <d v="2017-08-01T00:00:00"/>
  </r>
  <r>
    <s v="Holdtech"/>
    <x v="0"/>
    <s v="Masivo"/>
    <s v="La Serena"/>
    <s v="16267457"/>
    <s v="9"/>
    <s v="16267457-9"/>
    <s v="CIMONARL"/>
    <s v="CLAUDIA ISABEL MONARDES LEIVA"/>
    <s v="CLAUDIA ISABEL"/>
    <s v="MONARDES LEIVA"/>
    <x v="1"/>
    <x v="3"/>
    <s v="Renuncia"/>
    <s v="Encontro otro trabajo"/>
    <d v="2017-12-05T00:00:00"/>
    <m/>
    <m/>
    <m/>
    <m/>
    <m/>
    <d v="1986-01-08T00:00:00"/>
    <x v="20"/>
    <m/>
    <s v=""/>
    <d v="2017-07-27T00:00:00"/>
    <d v="2017-08-18T00:00:00"/>
    <s v="S"/>
    <d v="2017-08-19T00:00:00"/>
    <s v="CIMONARL"/>
    <s v="CIMONARL"/>
    <n v="19114"/>
    <s v="claudia.monardes@consultor.wom.cl"/>
    <m/>
    <m/>
    <n v="6"/>
    <s v="Monica Neculman"/>
    <x v="1"/>
    <m/>
    <n v="1"/>
    <d v="2021-03-01T00:00:00"/>
    <n v="1290"/>
    <m/>
    <d v="2017-12-01T00:00:00"/>
    <d v="2017-08-01T00:00:00"/>
  </r>
  <r>
    <s v="Holdtech"/>
    <x v="0"/>
    <s v="Prepago"/>
    <s v="La Serena"/>
    <s v="18756931"/>
    <s v="1"/>
    <s v="18756931-1"/>
    <s v="CSESPINV"/>
    <s v="CONSTANZA SCARLET ESPINOSA VASQUEZ"/>
    <s v="CONSTANZA SCARLET"/>
    <s v="ESPINOSA VASQUEZ"/>
    <x v="1"/>
    <x v="3"/>
    <s v="Desvinculación"/>
    <s v="No Concurrencia"/>
    <d v="2018-01-11T00:00:00"/>
    <m/>
    <m/>
    <m/>
    <m/>
    <m/>
    <d v="1993-12-31T00:00:00"/>
    <x v="20"/>
    <m/>
    <s v=""/>
    <d v="2017-07-27T00:00:00"/>
    <d v="2017-08-18T00:00:00"/>
    <s v="S"/>
    <d v="2017-08-19T00:00:00"/>
    <s v="CSESPINV"/>
    <s v="CSESPINV"/>
    <n v="19130"/>
    <s v="constanza.espinosa@consultor.wom.cl"/>
    <m/>
    <m/>
    <n v="6"/>
    <s v="Monica Neculman"/>
    <x v="1"/>
    <m/>
    <n v="1"/>
    <d v="2021-03-01T00:00:00"/>
    <n v="1290"/>
    <m/>
    <d v="2018-01-01T00:00:00"/>
    <d v="2017-08-01T00:00:00"/>
  </r>
  <r>
    <s v="Holdtech"/>
    <x v="0"/>
    <s v="Masivo"/>
    <s v="La Serena"/>
    <s v="15768692"/>
    <s v="5"/>
    <s v="15768692-5"/>
    <s v="DAHICHEG"/>
    <s v="DANIELA ANDREA HICHE GODOY"/>
    <s v="DANIELA ANDREA"/>
    <s v="HICHE GODOY"/>
    <x v="1"/>
    <x v="3"/>
    <s v="Desvinculación"/>
    <s v="No Concurrencia"/>
    <d v="2017-09-21T00:00:00"/>
    <m/>
    <m/>
    <m/>
    <m/>
    <m/>
    <d v="1984-04-06T00:00:00"/>
    <x v="20"/>
    <m/>
    <s v=""/>
    <d v="2017-07-27T00:00:00"/>
    <d v="2017-08-18T00:00:00"/>
    <s v="S"/>
    <d v="2017-08-19T00:00:00"/>
    <s v="DAHICHEG"/>
    <s v="DAHICHEG"/>
    <n v="19121"/>
    <s v="daniela.hiche@consultor.wom.cl"/>
    <m/>
    <m/>
    <n v="6"/>
    <s v="Monica Neculman"/>
    <x v="1"/>
    <m/>
    <n v="1"/>
    <d v="2021-03-01T00:00:00"/>
    <n v="1290"/>
    <m/>
    <d v="2017-09-01T00:00:00"/>
    <d v="2017-08-01T00:00:00"/>
  </r>
  <r>
    <s v="Holdtech"/>
    <x v="0"/>
    <s v="Prepago"/>
    <s v="La Serena"/>
    <s v="16054463"/>
    <s v="5"/>
    <s v="16054463-5"/>
    <s v="GECALDEE"/>
    <s v="GIOVANNI EDUARDO CALDERON ESPINOSA"/>
    <s v="GIOVANNI EDUARDO"/>
    <s v="CALDERON ESPINOSA"/>
    <x v="1"/>
    <x v="3"/>
    <s v="Desvinculación"/>
    <s v="No Concurrencia"/>
    <d v="2017-11-13T00:00:00"/>
    <m/>
    <m/>
    <m/>
    <m/>
    <m/>
    <d v="1985-12-05T00:00:00"/>
    <x v="20"/>
    <m/>
    <s v=""/>
    <d v="2017-07-27T00:00:00"/>
    <d v="2017-08-18T00:00:00"/>
    <s v="S"/>
    <d v="2017-08-19T00:00:00"/>
    <s v="GECALDEE"/>
    <s v="GECALDEE"/>
    <n v="19125"/>
    <s v="giovanni.calderon@consultor.wom.cl"/>
    <m/>
    <m/>
    <n v="6"/>
    <s v="Monica Neculman"/>
    <x v="1"/>
    <m/>
    <n v="1"/>
    <d v="2021-03-01T00:00:00"/>
    <n v="1290"/>
    <m/>
    <d v="2017-11-01T00:00:00"/>
    <d v="2017-08-01T00:00:00"/>
  </r>
  <r>
    <s v="Holdtech"/>
    <x v="0"/>
    <s v="Prepago"/>
    <s v="La Serena"/>
    <s v="16352014"/>
    <s v="1"/>
    <s v="16352014-1"/>
    <s v="JCLLANOA"/>
    <s v="JOCELYN CECILIA LLANOS ASTUDILLO"/>
    <s v="JOCELYN CECILIA"/>
    <s v="LLANOS ASTUDILLO"/>
    <x v="1"/>
    <x v="3"/>
    <s v="Desvinculación"/>
    <s v="Faltas en el servicio"/>
    <d v="2017-11-19T00:00:00"/>
    <m/>
    <m/>
    <m/>
    <m/>
    <m/>
    <d v="1986-12-23T00:00:00"/>
    <x v="20"/>
    <m/>
    <s v=""/>
    <d v="2017-07-20T00:00:00"/>
    <d v="2017-08-18T00:00:00"/>
    <s v="S"/>
    <d v="2017-08-19T00:00:00"/>
    <s v="JCLLANOA"/>
    <s v="JCLLANOA"/>
    <n v="19099"/>
    <s v="jocelyn.llanos@consultor.wom.cl"/>
    <m/>
    <m/>
    <n v="6"/>
    <s v="Monica Neculman"/>
    <x v="1"/>
    <m/>
    <n v="1"/>
    <d v="2021-03-01T00:00:00"/>
    <n v="1290"/>
    <m/>
    <d v="2017-11-01T00:00:00"/>
    <d v="2017-08-01T00:00:00"/>
  </r>
  <r>
    <s v="Holdtech"/>
    <x v="0"/>
    <s v="Masivo"/>
    <s v="La Serena"/>
    <s v="15050782"/>
    <s v="0"/>
    <s v="15050782-0"/>
    <s v="JMHERREM"/>
    <s v="JOSE MIGUEL HERRERA MORALES"/>
    <s v="JOSE MIGUEL"/>
    <s v="HERRERA MORALES"/>
    <x v="1"/>
    <x v="3"/>
    <s v="Renuncia"/>
    <s v="Renuncia voluntaria"/>
    <d v="2019-06-07T00:00:00"/>
    <m/>
    <m/>
    <m/>
    <m/>
    <m/>
    <d v="1982-03-04T00:00:00"/>
    <x v="1"/>
    <s v="18354359-8"/>
    <s v="FRANCISCO JAVIER SUAREZ VEGA"/>
    <d v="2017-07-27T00:00:00"/>
    <d v="2017-08-18T00:00:00"/>
    <s v="S"/>
    <d v="2018-03-09T00:00:00"/>
    <s v="JMHERREM"/>
    <s v="JMHERREM"/>
    <s v="19217_x000a_"/>
    <s v="jose.herrera.m@consultor.wom.cl"/>
    <m/>
    <m/>
    <n v="6"/>
    <s v="Monica Neculman"/>
    <x v="0"/>
    <s v="Diurno"/>
    <s v=""/>
    <d v="2021-03-01T00:00:00"/>
    <n v="1088"/>
    <m/>
    <d v="2019-06-01T00:00:00"/>
    <d v="2018-03-01T00:00:00"/>
  </r>
  <r>
    <s v="Holdtech"/>
    <x v="0"/>
    <s v="Masivo"/>
    <s v="La Serena"/>
    <s v="9835990-"/>
    <s v="7"/>
    <s v="9835990-7"/>
    <s v="JMOSORIJ"/>
    <s v="JENNY MARGARITA OSORIO JAMETT"/>
    <s v="JENNY MARGARITA"/>
    <s v="OSORIO JAMETT"/>
    <x v="1"/>
    <x v="3"/>
    <s v="Renuncia"/>
    <m/>
    <d v="2017-08-24T00:00:00"/>
    <m/>
    <m/>
    <m/>
    <m/>
    <m/>
    <d v="1964-06-08T00:00:00"/>
    <x v="20"/>
    <m/>
    <s v=""/>
    <d v="2017-07-27T00:00:00"/>
    <d v="2017-08-18T00:00:00"/>
    <s v="S"/>
    <d v="2017-08-19T00:00:00"/>
    <s v="JMOSORIJ"/>
    <s v="JMOSORIJ"/>
    <n v="19119"/>
    <s v="jenny.osorio@consultor.wom.cl"/>
    <m/>
    <m/>
    <n v="6"/>
    <s v="Monica Neculman"/>
    <x v="1"/>
    <m/>
    <n v="1"/>
    <d v="2021-03-01T00:00:00"/>
    <n v="1290"/>
    <m/>
    <d v="2017-08-01T00:00:00"/>
    <d v="2017-08-01T00:00:00"/>
  </r>
  <r>
    <s v="Holdtech"/>
    <x v="0"/>
    <s v="Masivo"/>
    <s v="La Serena"/>
    <s v="17565435"/>
    <s v="6"/>
    <s v="17565435-6"/>
    <s v="PACELISA"/>
    <s v="PAULA ANDREA CELIS ACEVEDO"/>
    <s v="PAULA ANDREA"/>
    <s v="CELIS ACEVEDO"/>
    <x v="1"/>
    <x v="3"/>
    <s v="Desvinculación"/>
    <s v="No Concurrencia"/>
    <d v="2017-09-21T00:00:00"/>
    <m/>
    <m/>
    <m/>
    <m/>
    <m/>
    <d v="1982-11-05T00:00:00"/>
    <x v="20"/>
    <m/>
    <s v=""/>
    <d v="2017-07-27T00:00:00"/>
    <d v="2017-08-18T00:00:00"/>
    <s v="S"/>
    <d v="2017-08-19T00:00:00"/>
    <s v="PACELISA"/>
    <s v="PACELISA"/>
    <n v="19118"/>
    <s v="paula.celis@consultor.wom.cl"/>
    <m/>
    <m/>
    <n v="6"/>
    <s v="Monica Neculman"/>
    <x v="1"/>
    <m/>
    <n v="1"/>
    <d v="2021-03-01T00:00:00"/>
    <n v="1290"/>
    <m/>
    <d v="2017-09-01T00:00:00"/>
    <d v="2017-08-01T00:00:00"/>
  </r>
  <r>
    <s v="Holdtech"/>
    <x v="0"/>
    <s v="Prepago"/>
    <s v="La Serena"/>
    <s v="19257499"/>
    <s v="4"/>
    <s v="19257499-4"/>
    <s v="PECASTIF"/>
    <s v="PABLO EMILIO CASTILLO FABREGA"/>
    <s v="PABLO EMILIO"/>
    <s v="CASTILLO FABREGA"/>
    <x v="1"/>
    <x v="3"/>
    <s v="Renuncia"/>
    <m/>
    <d v="2018-02-28T00:00:00"/>
    <m/>
    <m/>
    <m/>
    <m/>
    <m/>
    <d v="1996-04-22T00:00:00"/>
    <x v="23"/>
    <s v="17404906-8"/>
    <s v="ULISES LA ROSA PEREZ"/>
    <d v="2017-07-27T00:00:00"/>
    <d v="2017-08-18T00:00:00"/>
    <s v="S"/>
    <d v="2017-08-19T00:00:00"/>
    <s v="PECASTIF"/>
    <s v="PECASTIF"/>
    <n v="19123"/>
    <s v="pablo.castillo@consultor.wom.cl"/>
    <m/>
    <m/>
    <n v="6"/>
    <s v="Monica Neculman"/>
    <x v="1"/>
    <m/>
    <n v="1"/>
    <d v="2021-03-01T00:00:00"/>
    <n v="1290"/>
    <m/>
    <d v="2018-02-01T00:00:00"/>
    <d v="2017-08-01T00:00:00"/>
  </r>
  <r>
    <s v="Holdtech"/>
    <x v="0"/>
    <s v="Masivo"/>
    <s v="La Serena"/>
    <s v="11506777"/>
    <s v="K"/>
    <s v="11506777-K"/>
    <s v="PKGONZAV"/>
    <s v="PAMELA KATHERINE GONZALEZ VILLANUEVA"/>
    <s v="PAMELA KATHERINE"/>
    <s v="GONZALEZ VILLANUEVA"/>
    <x v="1"/>
    <x v="3"/>
    <s v="Desvinculación"/>
    <s v="No Concurrencia"/>
    <d v="2017-09-21T00:00:00"/>
    <m/>
    <m/>
    <m/>
    <m/>
    <m/>
    <d v="1970-10-18T00:00:00"/>
    <x v="20"/>
    <m/>
    <s v=""/>
    <d v="2017-07-27T00:00:00"/>
    <d v="2017-08-18T00:00:00"/>
    <s v="S"/>
    <d v="2017-08-19T00:00:00"/>
    <s v="PKGONZAV"/>
    <s v="PKGONZAV"/>
    <n v="19101"/>
    <s v="pamela.gonzalez@consultor.wom.cl"/>
    <m/>
    <m/>
    <n v="6"/>
    <s v="Monica Neculman"/>
    <x v="1"/>
    <m/>
    <n v="1"/>
    <d v="2021-03-01T00:00:00"/>
    <n v="1290"/>
    <m/>
    <d v="2017-09-01T00:00:00"/>
    <d v="2017-08-01T00:00:00"/>
  </r>
  <r>
    <s v="Holdtech"/>
    <x v="0"/>
    <s v="Masivo"/>
    <s v="La Serena"/>
    <s v="13227517"/>
    <s v="3"/>
    <s v="13227517-3"/>
    <s v="RIGUTIEL"/>
    <s v="ROBERTO IVAN GUTIERREZ LISBOA"/>
    <s v="ROBERTO IVAN"/>
    <s v="GUTIERREZ LISBOA"/>
    <x v="1"/>
    <x v="3"/>
    <s v="Desvinculación"/>
    <s v="No Concurrencia"/>
    <d v="2017-11-19T00:00:00"/>
    <m/>
    <m/>
    <m/>
    <m/>
    <m/>
    <d v="1977-11-24T00:00:00"/>
    <x v="20"/>
    <m/>
    <s v=""/>
    <d v="2017-07-20T00:00:00"/>
    <d v="2017-08-18T00:00:00"/>
    <s v="S"/>
    <d v="2017-08-19T00:00:00"/>
    <s v="RIGUTIEL"/>
    <s v="RIGUTIEL"/>
    <n v="19101"/>
    <s v="roberto.gutierrez@consultor.wom.cl"/>
    <m/>
    <m/>
    <n v="6"/>
    <s v="Monica Neculman"/>
    <x v="1"/>
    <m/>
    <n v="1"/>
    <d v="2021-03-01T00:00:00"/>
    <n v="1290"/>
    <m/>
    <d v="2017-11-01T00:00:00"/>
    <d v="2017-08-01T00:00:00"/>
  </r>
  <r>
    <s v="Holdtech"/>
    <x v="0"/>
    <s v="Masivo"/>
    <s v="La Serena"/>
    <s v="17173926"/>
    <s v="8"/>
    <s v="17173926-8"/>
    <s v="VNDIAZL"/>
    <s v="VERONICA NATALY DIAZ LUNA"/>
    <s v="VERONICA NATALY"/>
    <s v="DIAZ LUNA"/>
    <x v="1"/>
    <x v="3"/>
    <s v="Desvinculación"/>
    <s v="No Concurrencia"/>
    <d v="2017-09-28T00:00:00"/>
    <m/>
    <m/>
    <m/>
    <m/>
    <m/>
    <d v="1989-02-08T00:00:00"/>
    <x v="20"/>
    <m/>
    <s v=""/>
    <d v="2017-07-27T00:00:00"/>
    <d v="2017-08-18T00:00:00"/>
    <s v="S"/>
    <d v="2017-08-19T00:00:00"/>
    <s v="VNDIAZL"/>
    <s v="VNDIAZL"/>
    <n v="19131"/>
    <s v="veronica.diaz@consultor.wom.cl"/>
    <m/>
    <m/>
    <n v="6"/>
    <s v="Monica Neculman"/>
    <x v="1"/>
    <m/>
    <n v="1"/>
    <d v="2021-03-01T00:00:00"/>
    <n v="1290"/>
    <m/>
    <d v="2017-09-01T00:00:00"/>
    <d v="2017-08-01T00:00:00"/>
  </r>
  <r>
    <s v="Holdtech"/>
    <x v="0"/>
    <s v="Masivo"/>
    <s v="La Serena"/>
    <s v="18408460"/>
    <s v="0"/>
    <s v="18408460-0"/>
    <s v="XBMALDOM"/>
    <s v="XIOMARA BELEN MALDONADO MELLADO"/>
    <s v="XIOMARA BELEN"/>
    <s v="MALDONADO MELLADO"/>
    <x v="1"/>
    <x v="3"/>
    <s v="Desvinculación"/>
    <s v="Faltas en el servicio"/>
    <d v="2017-12-07T00:00:00"/>
    <m/>
    <m/>
    <m/>
    <m/>
    <m/>
    <d v="1993-12-22T00:00:00"/>
    <x v="20"/>
    <m/>
    <s v=""/>
    <d v="2017-07-27T00:00:00"/>
    <d v="2017-08-18T00:00:00"/>
    <s v="S"/>
    <d v="2017-08-19T00:00:00"/>
    <s v="XBMALDOM"/>
    <s v="XBMALDOM"/>
    <n v="19129"/>
    <s v="xiomara.maldonado@consultor.wom.cl"/>
    <m/>
    <m/>
    <n v="6"/>
    <s v="Monica Neculman"/>
    <x v="1"/>
    <m/>
    <n v="1"/>
    <d v="2021-03-01T00:00:00"/>
    <n v="1290"/>
    <m/>
    <d v="2017-12-01T00:00:00"/>
    <d v="2017-08-01T00:00:00"/>
  </r>
  <r>
    <s v="Holdtech"/>
    <x v="0"/>
    <s v="Masivo"/>
    <s v="La Serena"/>
    <s v="15595723"/>
    <s v="9"/>
    <s v="15595723-9"/>
    <s v="CAMOROZM"/>
    <s v="CAROLINA ALEJANDRA MOROZIN MORENO"/>
    <s v="CAROLINA ALEJANDRA"/>
    <s v="MOROZIN MORENO"/>
    <x v="1"/>
    <x v="3"/>
    <s v="Desvinculación"/>
    <s v="No Concurrencia"/>
    <d v="2017-12-11T00:00:00"/>
    <m/>
    <m/>
    <m/>
    <m/>
    <m/>
    <d v="1984-02-26T00:00:00"/>
    <x v="20"/>
    <m/>
    <s v=""/>
    <d v="2017-08-01T00:00:00"/>
    <m/>
    <s v="S"/>
    <d v="2017-08-23T00:00:00"/>
    <s v="CAMOROZM"/>
    <s v="CAMOROZM"/>
    <n v="19149"/>
    <s v="carolina.morozin@consultor.wom.cl"/>
    <m/>
    <m/>
    <n v="7"/>
    <s v="Katterine Cuadra"/>
    <x v="1"/>
    <m/>
    <n v="1"/>
    <d v="2021-03-01T00:00:00"/>
    <n v="1286"/>
    <m/>
    <d v="2017-12-01T00:00:00"/>
    <d v="2017-08-01T00:00:00"/>
  </r>
  <r>
    <s v="Holdtech"/>
    <x v="0"/>
    <s v="Masivo"/>
    <s v="La Serena"/>
    <s v="19154967"/>
    <s v="8"/>
    <s v="19154967-8"/>
    <s v="EAMERINN"/>
    <s v="ESTEFANIA ANDREA MERIÑO NUÑEZ"/>
    <s v="ESTEFANIA ANDREA"/>
    <s v="MERIÑO NUÑEZ"/>
    <x v="1"/>
    <x v="3"/>
    <s v="Renuncia"/>
    <m/>
    <d v="2017-09-07T00:00:00"/>
    <m/>
    <m/>
    <m/>
    <m/>
    <m/>
    <d v="1995-10-08T00:00:00"/>
    <x v="20"/>
    <m/>
    <s v=""/>
    <d v="2017-08-01T00:00:00"/>
    <m/>
    <s v="S"/>
    <d v="2017-08-23T00:00:00"/>
    <s v="EAMERINN"/>
    <s v="EAMERINN"/>
    <n v="19166"/>
    <s v="estefania.merino@consultor.wom.cl"/>
    <m/>
    <m/>
    <n v="7"/>
    <s v="Katterine Cuadra"/>
    <x v="1"/>
    <m/>
    <n v="1"/>
    <d v="2021-03-01T00:00:00"/>
    <n v="1286"/>
    <m/>
    <d v="2017-09-01T00:00:00"/>
    <d v="2017-08-01T00:00:00"/>
  </r>
  <r>
    <s v="Holdtech"/>
    <x v="0"/>
    <s v="Masivo"/>
    <s v="La Serena"/>
    <s v="13530262"/>
    <s v="7"/>
    <s v="13530262-7"/>
    <s v="EDBARRAV"/>
    <s v="ELSA DE LAS MERCEDES BARRAZA VARAS"/>
    <s v="ELSA DE LAS MERCEDES"/>
    <s v="BARRAZA VARAS"/>
    <x v="1"/>
    <x v="3"/>
    <s v="Renuncia"/>
    <s v="Renuncia voluntaria"/>
    <d v="2018-09-04T00:00:00"/>
    <m/>
    <m/>
    <m/>
    <m/>
    <m/>
    <d v="1979-04-25T00:00:00"/>
    <x v="23"/>
    <s v="17404906-8"/>
    <s v="ULISES LA ROSA PEREZ"/>
    <d v="2017-08-01T00:00:00"/>
    <d v="2017-08-22T00:00:00"/>
    <s v="S"/>
    <d v="2017-08-23T00:00:00"/>
    <s v="EDBARRAV"/>
    <s v="EDBARRAV"/>
    <n v="19167"/>
    <s v="elsa.barraza@consultor.wom.cl"/>
    <m/>
    <m/>
    <n v="7"/>
    <s v="Katterine Cuadra"/>
    <x v="1"/>
    <s v="Diurno"/>
    <n v="1"/>
    <d v="2021-03-01T00:00:00"/>
    <n v="1286"/>
    <m/>
    <d v="2018-09-01T00:00:00"/>
    <d v="2017-08-01T00:00:00"/>
  </r>
  <r>
    <s v="Holdtech"/>
    <x v="0"/>
    <s v="Masivo"/>
    <s v="La Serena"/>
    <s v="19181453"/>
    <s v="3"/>
    <s v="19181453-3"/>
    <s v="FJDIAZR"/>
    <s v="FRANCISCO JAVIER DIAZ RIVERA"/>
    <s v="FRANCISCO JAVIER"/>
    <s v="DIAZ RIVERA"/>
    <x v="1"/>
    <x v="3"/>
    <s v="Desvinculación"/>
    <s v="Falta grave al contrato"/>
    <d v="2018-01-05T00:00:00"/>
    <m/>
    <m/>
    <m/>
    <m/>
    <m/>
    <d v="1996-05-04T00:00:00"/>
    <x v="20"/>
    <m/>
    <s v=""/>
    <d v="2017-08-01T00:00:00"/>
    <m/>
    <s v="S"/>
    <d v="2017-08-23T00:00:00"/>
    <s v="FJDIAZR"/>
    <s v="FJDIAZR"/>
    <n v="19172"/>
    <s v="francisco.diaz@consultor.wom.cl"/>
    <m/>
    <m/>
    <n v="7"/>
    <s v="Katterine Cuadra"/>
    <x v="1"/>
    <m/>
    <n v="1"/>
    <d v="2021-03-01T00:00:00"/>
    <n v="1286"/>
    <m/>
    <d v="2018-01-01T00:00:00"/>
    <d v="2017-08-01T00:00:00"/>
  </r>
  <r>
    <s v="Holdtech"/>
    <x v="0"/>
    <s v="Masivo"/>
    <s v="La Serena"/>
    <s v="19137996"/>
    <s v="9"/>
    <s v="19137996-9"/>
    <s v="JOFUENTF"/>
    <s v="JULIO OMAR ALEJANDRO FUENTES FUENTES"/>
    <s v="JULIO OMAR ALEJANDRO"/>
    <s v="FUENTES FUENTES"/>
    <x v="1"/>
    <x v="3"/>
    <s v="Desvinculación"/>
    <s v="No Concurrencia"/>
    <d v="2017-09-21T00:00:00"/>
    <m/>
    <m/>
    <m/>
    <m/>
    <m/>
    <d v="1995-12-28T00:00:00"/>
    <x v="20"/>
    <m/>
    <s v=""/>
    <d v="2017-08-01T00:00:00"/>
    <m/>
    <s v="S"/>
    <d v="2017-08-23T00:00:00"/>
    <s v="JOFUENTF"/>
    <s v="JOFUENTF"/>
    <n v="19139"/>
    <s v="julio.fuentes@consultor.wom.cl"/>
    <m/>
    <m/>
    <n v="7"/>
    <s v="Katterine Cuadra"/>
    <x v="1"/>
    <m/>
    <n v="1"/>
    <d v="2021-03-01T00:00:00"/>
    <n v="1286"/>
    <m/>
    <d v="2017-09-01T00:00:00"/>
    <d v="2017-08-01T00:00:00"/>
  </r>
  <r>
    <s v="Holdtech"/>
    <x v="0"/>
    <s v="Masivo"/>
    <s v="La Serena"/>
    <s v="19434877"/>
    <s v="0"/>
    <s v="19434877-0"/>
    <s v="JVGAETEA"/>
    <s v="JAVIERA VERONICA GAETE ASTUDILLO"/>
    <s v="JAVIERA VERONICA"/>
    <s v="GAETE ASTUDILLO"/>
    <x v="1"/>
    <x v="3"/>
    <s v="Renuncia"/>
    <m/>
    <d v="2017-12-12T00:00:00"/>
    <m/>
    <m/>
    <m/>
    <m/>
    <m/>
    <d v="1996-12-20T00:00:00"/>
    <x v="20"/>
    <m/>
    <s v=""/>
    <d v="2017-08-01T00:00:00"/>
    <m/>
    <s v="S"/>
    <d v="2017-08-23T00:00:00"/>
    <s v="JVGAETEA"/>
    <s v="JVGAETEA"/>
    <n v="19163"/>
    <s v="javiera.gaete@consultor.wom.cl"/>
    <m/>
    <m/>
    <n v="7"/>
    <s v="Katterine Cuadra"/>
    <x v="1"/>
    <m/>
    <n v="1"/>
    <d v="2021-03-01T00:00:00"/>
    <n v="1286"/>
    <m/>
    <d v="2017-12-01T00:00:00"/>
    <d v="2017-08-01T00:00:00"/>
  </r>
  <r>
    <s v="Holdtech"/>
    <x v="0"/>
    <s v="Masivo"/>
    <s v="La Serena"/>
    <s v="17380161"/>
    <s v="0"/>
    <s v="17380161-0"/>
    <s v="LHCORDEC"/>
    <s v="LUIS HERNAN CORDERO CASTRO"/>
    <s v="LUIS HERNAN"/>
    <s v="CORDERO CASTRO"/>
    <x v="1"/>
    <x v="3"/>
    <s v="Desvinculación"/>
    <s v="No Concurrencia"/>
    <d v="2017-10-06T00:00:00"/>
    <m/>
    <m/>
    <m/>
    <m/>
    <m/>
    <d v="1989-09-22T00:00:00"/>
    <x v="20"/>
    <m/>
    <s v=""/>
    <d v="2017-08-01T00:00:00"/>
    <m/>
    <s v="S"/>
    <d v="2017-08-23T00:00:00"/>
    <s v="LHCORDEC"/>
    <s v="LHCORDEC"/>
    <n v="19154"/>
    <s v="luis.cordero@consultor.wom.cl"/>
    <m/>
    <m/>
    <n v="7"/>
    <s v="Katterine Cuadra"/>
    <x v="1"/>
    <m/>
    <n v="1"/>
    <d v="2021-03-01T00:00:00"/>
    <n v="1286"/>
    <m/>
    <d v="2017-10-01T00:00:00"/>
    <d v="2017-08-01T00:00:00"/>
  </r>
  <r>
    <s v="Holdtech"/>
    <x v="0"/>
    <s v="Masivo"/>
    <s v="La Serena"/>
    <s v="18444907"/>
    <s v="2"/>
    <s v="18444907-2"/>
    <s v="LSLEYTOC"/>
    <s v="LIZBETH SANDY LEYTON CERECEDA"/>
    <s v="LIZBETH SANDY"/>
    <s v="LEYTON CERECEDA"/>
    <x v="1"/>
    <x v="3"/>
    <s v="Desvinculación"/>
    <s v="Necesidad de la empresa"/>
    <d v="2019-04-12T00:00:00"/>
    <m/>
    <m/>
    <m/>
    <m/>
    <m/>
    <d v="1993-04-06T00:00:00"/>
    <x v="22"/>
    <s v="16780392-K"/>
    <s v="WILLIAMS ENRIQUE DOMINGUEZ BARRADA"/>
    <d v="2017-08-01T00:00:00"/>
    <d v="2017-08-22T00:00:00"/>
    <s v="S"/>
    <d v="2017-08-23T00:00:00"/>
    <s v="LSLEYTOC"/>
    <s v="LSLEYTOC"/>
    <n v="19164"/>
    <s v="lizbeth.leyton@consultor.wom.cl"/>
    <m/>
    <m/>
    <n v="7"/>
    <s v="Katterine Cuadra"/>
    <x v="1"/>
    <s v="Diurno"/>
    <n v="1"/>
    <d v="2021-03-01T00:00:00"/>
    <n v="1286"/>
    <m/>
    <d v="2019-04-01T00:00:00"/>
    <d v="2017-08-01T00:00:00"/>
  </r>
  <r>
    <s v="Holdtech"/>
    <x v="0"/>
    <s v="Masivo"/>
    <s v="La Serena"/>
    <s v="19257905"/>
    <s v="8"/>
    <s v="19257905-8"/>
    <s v="MAVALLEG"/>
    <s v="MICHEL ALEJANDRO VALLE GARCIA"/>
    <s v="MICHEL ALEJANDRO"/>
    <s v="VALLE GARCIA"/>
    <x v="1"/>
    <x v="3"/>
    <s v="Renuncia"/>
    <m/>
    <d v="2018-02-19T00:00:00"/>
    <m/>
    <m/>
    <m/>
    <m/>
    <m/>
    <d v="1981-09-10T00:00:00"/>
    <x v="20"/>
    <m/>
    <s v=""/>
    <d v="2017-08-01T00:00:00"/>
    <m/>
    <s v="S"/>
    <d v="2017-08-23T00:00:00"/>
    <s v="MAVALLEG"/>
    <s v="MAVALLEG"/>
    <n v="19136"/>
    <s v="michel.valle@consultor.wom.cl"/>
    <m/>
    <m/>
    <n v="7"/>
    <s v="Katterine Cuadra"/>
    <x v="1"/>
    <m/>
    <n v="1"/>
    <d v="2021-03-01T00:00:00"/>
    <n v="1286"/>
    <m/>
    <d v="2018-02-01T00:00:00"/>
    <d v="2017-08-01T00:00:00"/>
  </r>
  <r>
    <s v="Holdtech"/>
    <x v="0"/>
    <s v="Empresas"/>
    <s v="La Serena"/>
    <s v="12581918"/>
    <s v="4"/>
    <s v="12581918-4"/>
    <s v="RMVASQUC"/>
    <s v="ROSA MARIA VASQUEZ CAVOUR"/>
    <s v="ROSA MARIA"/>
    <s v="VASQUEZ CAVOUR"/>
    <x v="1"/>
    <x v="3"/>
    <s v="Desvinculación"/>
    <s v="Mutuo acuerdo"/>
    <d v="2019-11-19T00:00:00"/>
    <m/>
    <m/>
    <m/>
    <m/>
    <m/>
    <d v="1980-06-06T00:00:00"/>
    <x v="23"/>
    <s v="17404906-8"/>
    <s v="ULISES LA ROSA PEREZ"/>
    <d v="2017-08-01T00:00:00"/>
    <d v="2017-08-22T00:00:00"/>
    <s v="S"/>
    <d v="2017-08-24T00:00:00"/>
    <s v="RMVASQUC"/>
    <s v="RMVASQUC"/>
    <n v="19171"/>
    <s v="rosa.vasquez.c@consultor.wom.cl"/>
    <m/>
    <m/>
    <n v="7"/>
    <s v="Katterine Cuadra"/>
    <x v="1"/>
    <s v="Diurno"/>
    <n v="1"/>
    <d v="2021-03-01T00:00:00"/>
    <n v="1285"/>
    <d v="2018-08-13T00:00:00"/>
    <d v="2019-11-01T00:00:00"/>
    <d v="2017-08-01T00:00:00"/>
  </r>
  <r>
    <s v="Holdtech"/>
    <x v="0"/>
    <s v="Masivo"/>
    <s v="La Serena"/>
    <s v="18216966"/>
    <s v="8"/>
    <s v="18216966-8"/>
    <s v="AWPALACC"/>
    <s v="ALEXIS WILFREDO PALACIOS CONTRERAS"/>
    <s v="ALEXIS WILFREDO"/>
    <s v="PALACIOS CONTRERAS"/>
    <x v="1"/>
    <x v="3"/>
    <s v="Desvinculación"/>
    <s v="Falta grave al contrato"/>
    <d v="2019-01-02T00:00:00"/>
    <m/>
    <m/>
    <m/>
    <m/>
    <m/>
    <d v="1992-11-11T00:00:00"/>
    <x v="25"/>
    <s v="26093203-9"/>
    <s v="YORMAN JOSE HERNANDEZ USECHE "/>
    <d v="2017-09-25T00:00:00"/>
    <d v="2017-10-05T00:00:00"/>
    <s v="S"/>
    <d v="2017-10-05T00:00:00"/>
    <s v="AWPALACC"/>
    <s v="AWPALACC"/>
    <n v="19093"/>
    <s v="alexis.palacios@consultor.wom.cl"/>
    <m/>
    <m/>
    <n v="9"/>
    <s v="Daniela Gonzalez"/>
    <x v="1"/>
    <s v="Diurno"/>
    <n v="1"/>
    <d v="2021-03-01T00:00:00"/>
    <n v="1243"/>
    <m/>
    <d v="2019-01-01T00:00:00"/>
    <d v="2017-10-01T00:00:00"/>
  </r>
  <r>
    <s v="Holdtech"/>
    <x v="0"/>
    <s v="Prepago"/>
    <s v="La Serena"/>
    <s v="19207141"/>
    <s v="0"/>
    <s v="19207141-0"/>
    <s v="GDMARINM"/>
    <s v="GREGORY DAVID MARIN MENDOZA"/>
    <s v="GREGORY DAVID"/>
    <s v="MARIN MENDOZA"/>
    <x v="1"/>
    <x v="3"/>
    <s v="Desvinculación"/>
    <s v="No Concurrencia"/>
    <d v="2017-12-04T00:00:00"/>
    <m/>
    <m/>
    <m/>
    <m/>
    <m/>
    <d v="1995-07-03T00:00:00"/>
    <x v="20"/>
    <m/>
    <s v=""/>
    <d v="2017-09-25T00:00:00"/>
    <d v="2017-10-05T00:00:00"/>
    <s v="S"/>
    <d v="2017-10-06T00:00:00"/>
    <s v="GDMARINM"/>
    <s v="GDMARINM"/>
    <n v="19066"/>
    <s v="gregory.marin@consultor.wom.cl"/>
    <m/>
    <m/>
    <n v="9"/>
    <s v="Daniela Gonzalez"/>
    <x v="0"/>
    <m/>
    <s v=""/>
    <d v="2021-03-01T00:00:00"/>
    <n v="1242"/>
    <m/>
    <d v="2017-12-01T00:00:00"/>
    <d v="2017-10-01T00:00:00"/>
  </r>
  <r>
    <s v="Holdtech"/>
    <x v="0"/>
    <s v="Masivo"/>
    <s v="La Serena"/>
    <s v="17774483"/>
    <s v="2"/>
    <s v="17774483-2"/>
    <s v="GVCASTRP"/>
    <s v="GISELE VALESKA CASTRO PEÑA"/>
    <s v="GISELE VALESKA"/>
    <s v="CASTRO PEÑA"/>
    <x v="1"/>
    <x v="3"/>
    <s v="Renuncia"/>
    <s v="Renuncia voluntaria"/>
    <d v="2018-08-07T00:00:00"/>
    <m/>
    <m/>
    <m/>
    <m/>
    <m/>
    <d v="1991-10-01T00:00:00"/>
    <x v="24"/>
    <s v="15451219-5"/>
    <s v="ULISES LA ROSA PEREZ"/>
    <d v="2017-09-25T00:00:00"/>
    <d v="2017-10-05T00:00:00"/>
    <s v="S"/>
    <d v="2017-10-05T00:00:00"/>
    <s v="GVCASTRP"/>
    <s v="GVCASTRP"/>
    <n v="19040"/>
    <s v="gisele.castro@consultor.wom.cl"/>
    <m/>
    <m/>
    <n v="9"/>
    <s v="Daniela Gonzalez"/>
    <x v="0"/>
    <s v="Diurno"/>
    <s v=""/>
    <d v="2021-03-01T00:00:00"/>
    <n v="1243"/>
    <m/>
    <d v="2018-08-01T00:00:00"/>
    <d v="2017-10-01T00:00:00"/>
  </r>
  <r>
    <s v="Holdtech"/>
    <x v="0"/>
    <s v="Masivo"/>
    <s v="La Serena"/>
    <s v="16595995"/>
    <s v="7"/>
    <s v="16595995-7"/>
    <s v="JECISTEA"/>
    <s v="JACQUELINA ELIZABETH CISTERNAS ARAYA"/>
    <s v="JACQUELINA ELIZABETH"/>
    <s v="CISTERNAS ARAYA"/>
    <x v="1"/>
    <x v="3"/>
    <s v="Desvinculación"/>
    <s v="Falta a la probidad"/>
    <d v="2018-10-19T00:00:00"/>
    <m/>
    <m/>
    <m/>
    <m/>
    <m/>
    <d v="1987-03-06T00:00:00"/>
    <x v="0"/>
    <s v="15054416-5"/>
    <s v="FRANCISCO JAVIER SUAREZ VEGA"/>
    <d v="2017-09-25T00:00:00"/>
    <d v="2017-10-05T00:00:00"/>
    <s v="S"/>
    <d v="2017-10-05T00:00:00"/>
    <s v="JECISTEA"/>
    <s v="JECISTEA"/>
    <n v="19052"/>
    <s v="jacquelina.cisternas@consultor.wom.cl"/>
    <m/>
    <m/>
    <n v="9"/>
    <s v="Daniela Gonzalez"/>
    <x v="1"/>
    <s v="Diurno"/>
    <n v="1"/>
    <d v="2021-03-01T00:00:00"/>
    <n v="1243"/>
    <m/>
    <d v="2018-10-01T00:00:00"/>
    <d v="2017-10-01T00:00:00"/>
  </r>
  <r>
    <s v="Holdtech"/>
    <x v="0"/>
    <s v="Masivo"/>
    <s v="La Serena"/>
    <s v="17721865"/>
    <s v="0"/>
    <s v="17721865-0"/>
    <s v="SSFLOREH"/>
    <s v="STEPHANIE SCARLETT FLORES HERRERA"/>
    <s v="STEPHANIE SCARLETT"/>
    <s v="FLORES HERRERA"/>
    <x v="1"/>
    <x v="3"/>
    <s v="Desvinculación"/>
    <s v="No Concurrencia"/>
    <d v="2019-06-05T00:00:00"/>
    <m/>
    <m/>
    <m/>
    <m/>
    <m/>
    <d v="1990-11-15T00:00:00"/>
    <x v="23"/>
    <s v="17404906-8"/>
    <s v="ULISES LA ROSA PEREZ"/>
    <d v="2017-09-25T00:00:00"/>
    <d v="2017-10-05T00:00:00"/>
    <s v="S"/>
    <d v="2017-10-05T00:00:00"/>
    <s v="SSFLOREH"/>
    <s v="SSFLOREH"/>
    <n v="19105"/>
    <s v="stephanie.flores@consultor.wom.cl"/>
    <m/>
    <m/>
    <n v="9"/>
    <s v="Daniela Gonzalez"/>
    <x v="0"/>
    <s v="Diurno"/>
    <s v=""/>
    <d v="2021-03-01T00:00:00"/>
    <n v="1243"/>
    <m/>
    <d v="2019-06-01T00:00:00"/>
    <d v="2017-10-01T00:00:00"/>
  </r>
  <r>
    <s v="Holdtech"/>
    <x v="0"/>
    <s v="Masivo"/>
    <s v="La Serena"/>
    <s v="18002790"/>
    <s v="4"/>
    <s v="18002790-4"/>
    <s v="KNALFARC"/>
    <s v="KATHERINE NICOLE ALFARO CAMPOS"/>
    <s v="KATHERINE NICOLE"/>
    <s v="ALFARO CAMPOS"/>
    <x v="1"/>
    <x v="3"/>
    <s v="Renuncia"/>
    <s v="Renuncia voluntaria"/>
    <d v="2020-12-26T00:00:00"/>
    <m/>
    <m/>
    <m/>
    <m/>
    <m/>
    <d v="1991-12-02T00:00:00"/>
    <x v="4"/>
    <s v="17016833-K"/>
    <s v="ULISES LA ROSA PEREZ"/>
    <d v="2017-10-06T00:00:00"/>
    <d v="2017-10-27T00:00:00"/>
    <s v="S"/>
    <d v="2017-11-02T00:00:00"/>
    <s v="KNALFARC"/>
    <s v="KNALFARC"/>
    <n v="19076"/>
    <s v="katherine.alfaro@consultor.wom.cl"/>
    <m/>
    <m/>
    <n v="10"/>
    <s v="Katterine Cuadra"/>
    <x v="1"/>
    <s v="Diurno"/>
    <n v="1"/>
    <d v="2021-03-01T00:00:00"/>
    <n v="1215"/>
    <d v="2019-01-28T00:00:00"/>
    <d v="2020-12-01T00:00:00"/>
    <d v="2017-11-01T00:00:00"/>
  </r>
  <r>
    <s v="Holdtech"/>
    <x v="0"/>
    <s v="Masivo"/>
    <s v="La Serena"/>
    <s v="19064270"/>
    <s v="4"/>
    <s v="19064270-4"/>
    <s v="GECASTRU"/>
    <s v="GABRIEL EDUARDO CASTRO URIBE"/>
    <s v="GABRIEL EDUARDO"/>
    <s v="CASTRO URIBE"/>
    <x v="1"/>
    <x v="3"/>
    <s v="Desvinculación"/>
    <s v="Falta grave al contrato"/>
    <d v="2018-06-21T00:00:00"/>
    <m/>
    <m/>
    <m/>
    <m/>
    <m/>
    <d v="1995-09-02T00:00:00"/>
    <x v="24"/>
    <s v="15451219-5"/>
    <s v="ULISES LA ROSA PEREZ"/>
    <d v="2017-10-06T00:00:00"/>
    <d v="2017-10-27T00:00:00"/>
    <s v="S"/>
    <d v="2017-11-03T00:00:00"/>
    <s v="GECASTRU"/>
    <s v="GECASTRU"/>
    <n v="19067"/>
    <s v="gabriel.castro@consultor.wom.cl"/>
    <m/>
    <m/>
    <n v="10"/>
    <s v="Katterine Cuadra"/>
    <x v="0"/>
    <s v="Diurno"/>
    <s v=""/>
    <d v="2021-03-01T00:00:00"/>
    <n v="1214"/>
    <m/>
    <d v="2018-06-01T00:00:00"/>
    <d v="2017-11-01T00:00:00"/>
  </r>
  <r>
    <s v="Holdtech"/>
    <x v="0"/>
    <s v="Masivo"/>
    <s v="La Serena"/>
    <s v="19041692"/>
    <s v="5"/>
    <s v="19041692-5"/>
    <s v="IKGAMBOM"/>
    <s v="IVO KATARY GAMBOA MOLINA"/>
    <s v="IVO KATARY"/>
    <s v="GAMBOA MOLINA"/>
    <x v="1"/>
    <x v="3"/>
    <s v="Renuncia"/>
    <s v="Renuncia voluntaria"/>
    <d v="2019-03-21T00:00:00"/>
    <m/>
    <m/>
    <m/>
    <m/>
    <m/>
    <d v="1995-03-13T00:00:00"/>
    <x v="2"/>
    <s v="15909479-0"/>
    <s v="ULISES LA ROSA PEREZ"/>
    <d v="2017-10-06T00:00:00"/>
    <d v="2017-10-27T00:00:00"/>
    <s v="S"/>
    <d v="2017-11-02T00:00:00"/>
    <s v="IKGAMBOM"/>
    <s v="IKGAMBOM"/>
    <n v="19121"/>
    <s v="ivo.gamboa@consultor.wom.cl"/>
    <m/>
    <m/>
    <n v="10"/>
    <s v="Katterine Cuadra"/>
    <x v="0"/>
    <s v="Diurno"/>
    <s v=""/>
    <d v="2021-03-01T00:00:00"/>
    <n v="1215"/>
    <m/>
    <d v="2019-03-01T00:00:00"/>
    <d v="2017-11-01T00:00:00"/>
  </r>
  <r>
    <s v="Holdtech"/>
    <x v="0"/>
    <s v="Masivo"/>
    <s v="La Serena"/>
    <s v="16791445"/>
    <s v="4"/>
    <s v="16791445-4"/>
    <s v="JACANGAR"/>
    <s v="JANETT ALEXANDRA CANGANA RODRIGUEZ"/>
    <s v="JANETT ALEXANDRA"/>
    <s v="CANGANA RODRIGUEZ"/>
    <x v="1"/>
    <x v="3"/>
    <s v="Desvinculación"/>
    <s v="Necesidad de la empresa"/>
    <d v="2018-05-23T00:00:00"/>
    <m/>
    <m/>
    <m/>
    <m/>
    <m/>
    <d v="1987-11-20T00:00:00"/>
    <x v="23"/>
    <s v="17404906-8"/>
    <s v="ULISES LA ROSA PEREZ"/>
    <d v="2017-10-06T00:00:00"/>
    <d v="2017-10-27T00:00:00"/>
    <s v="S"/>
    <d v="2017-11-01T00:00:00"/>
    <s v="JACANGAR"/>
    <s v="JACANGAR"/>
    <n v="19025"/>
    <s v="janett.cangana@consultor.wom.cl"/>
    <m/>
    <m/>
    <n v="10"/>
    <s v="Katterine Cuadra"/>
    <x v="0"/>
    <m/>
    <s v=""/>
    <d v="2021-03-01T00:00:00"/>
    <n v="1216"/>
    <m/>
    <d v="2018-05-01T00:00:00"/>
    <d v="2017-11-01T00:00:00"/>
  </r>
  <r>
    <s v="Holdtech"/>
    <x v="0"/>
    <s v="Masivo"/>
    <s v="La Serena"/>
    <s v="18632493"/>
    <s v="5"/>
    <s v="18632493-5"/>
    <s v="PABUGUEA"/>
    <s v="PRISCILLA ALEJANDRA BUGUEÑO ARAYA"/>
    <s v="PRISCILLA ALEJANDRA"/>
    <s v="BUGUEÑO ARAYA"/>
    <x v="1"/>
    <x v="3"/>
    <s v="Desvinculación"/>
    <s v="No Concurrencia"/>
    <d v="2018-01-11T00:00:00"/>
    <m/>
    <m/>
    <m/>
    <m/>
    <m/>
    <d v="1993-12-10T00:00:00"/>
    <x v="20"/>
    <m/>
    <s v=""/>
    <d v="2017-10-06T00:00:00"/>
    <d v="2017-10-27T00:00:00"/>
    <s v="S"/>
    <d v="2017-11-01T00:00:00"/>
    <s v="PABUGUEA"/>
    <s v="PABUGUEA"/>
    <n v="19074"/>
    <s v="priscilla.bugueno@consultor.wom.cl"/>
    <m/>
    <m/>
    <n v="10"/>
    <s v="Katterine Cuadra"/>
    <x v="0"/>
    <m/>
    <s v=""/>
    <d v="2021-03-01T00:00:00"/>
    <n v="1216"/>
    <m/>
    <d v="2018-01-01T00:00:00"/>
    <d v="2017-11-01T00:00:00"/>
  </r>
  <r>
    <s v="Holdtech"/>
    <x v="0"/>
    <s v="Masivo"/>
    <s v="La Serena"/>
    <s v="16244246"/>
    <s v="5"/>
    <s v="16244246-5"/>
    <s v="CVCORTER"/>
    <s v="CLAUDIA VANESSA CORTES ROJAS"/>
    <s v="CLAUDIA VANESSA"/>
    <s v="CORTES ROJAS"/>
    <x v="1"/>
    <x v="3"/>
    <s v="Renuncia"/>
    <m/>
    <d v="2017-12-11T00:00:00"/>
    <m/>
    <m/>
    <m/>
    <m/>
    <m/>
    <d v="1986-07-04T00:00:00"/>
    <x v="20"/>
    <m/>
    <s v=""/>
    <d v="2017-10-13T00:00:00"/>
    <d v="2017-11-06T00:00:00"/>
    <s v="S"/>
    <d v="2017-11-07T00:00:00"/>
    <s v="CVCORTER"/>
    <s v="CVCORTER"/>
    <n v="19108"/>
    <s v="claudia.cortes@consultor.wom.cl"/>
    <m/>
    <m/>
    <n v="11"/>
    <s v="Daniela Gonzalez"/>
    <x v="0"/>
    <m/>
    <s v=""/>
    <d v="2021-03-01T00:00:00"/>
    <n v="1210"/>
    <m/>
    <d v="2017-12-01T00:00:00"/>
    <d v="2017-11-01T00:00:00"/>
  </r>
  <r>
    <s v="Holdtech"/>
    <x v="0"/>
    <s v="Masivo"/>
    <s v="La Serena"/>
    <s v="19825640"/>
    <s v="4"/>
    <s v="19825640-4"/>
    <s v="DAZAPATM"/>
    <s v="DAYANNE ALEXANDRA ZAPATA MAYO"/>
    <s v="DAYANNE ALEXANDRA"/>
    <s v="ZAPATA MAYO"/>
    <x v="1"/>
    <x v="3"/>
    <s v="Renuncia"/>
    <s v="Embarazo"/>
    <d v="2019-05-14T00:00:00"/>
    <m/>
    <m/>
    <m/>
    <m/>
    <m/>
    <d v="1998-04-10T00:00:00"/>
    <x v="0"/>
    <s v="15054416-5"/>
    <s v="FRANCISCO JAVIER SUAREZ VEGA"/>
    <d v="2017-10-13T00:00:00"/>
    <d v="2017-11-06T00:00:00"/>
    <s v="S"/>
    <d v="2017-11-07T00:00:00"/>
    <s v="DAZAPATM"/>
    <s v="DAZAPATM"/>
    <n v="19043"/>
    <s v="dayanne.zapata@consultor.wom.cl"/>
    <m/>
    <m/>
    <n v="11"/>
    <s v="Daniela Gonzalez"/>
    <x v="0"/>
    <s v="Diurno"/>
    <s v=""/>
    <d v="2021-03-01T00:00:00"/>
    <n v="1210"/>
    <m/>
    <d v="2019-05-01T00:00:00"/>
    <d v="2017-11-01T00:00:00"/>
  </r>
  <r>
    <s v="Holdtech"/>
    <x v="0"/>
    <s v="Masivo"/>
    <s v="La Serena"/>
    <s v="19147752"/>
    <s v="9"/>
    <s v="19147752-9"/>
    <s v="GAARAYAO"/>
    <s v="GABRIELA ANDREA ARAYA OLAVARRIA"/>
    <s v="GABRIELA ANDREA"/>
    <s v="ARAYA OLAVARRIA"/>
    <x v="1"/>
    <x v="3"/>
    <s v="Renuncia"/>
    <m/>
    <d v="2018-01-18T00:00:00"/>
    <m/>
    <m/>
    <m/>
    <m/>
    <m/>
    <d v="1995-07-14T00:00:00"/>
    <x v="20"/>
    <m/>
    <s v=""/>
    <d v="2017-10-13T00:00:00"/>
    <d v="2017-11-06T00:00:00"/>
    <s v="S"/>
    <d v="2017-11-07T00:00:00"/>
    <s v="GAARAYAO"/>
    <s v="GAARAYAO"/>
    <n v="19103"/>
    <s v="gabriela.araya@consultor.wom.cl"/>
    <m/>
    <m/>
    <n v="11"/>
    <s v="Daniela Gonzalez"/>
    <x v="0"/>
    <m/>
    <s v=""/>
    <d v="2021-03-01T00:00:00"/>
    <n v="1210"/>
    <m/>
    <d v="2018-01-01T00:00:00"/>
    <d v="2017-11-01T00:00:00"/>
  </r>
  <r>
    <s v="Holdtech"/>
    <x v="0"/>
    <s v="Empresas"/>
    <s v="La Serena"/>
    <s v="18757953"/>
    <s v="8"/>
    <s v="18757953-8"/>
    <s v="JARAMOSR"/>
    <s v="JUAN ALEXANDER RAMOS RIVERA"/>
    <s v="JUAN ALEXANDER"/>
    <s v="RAMOS RIVERA"/>
    <x v="1"/>
    <x v="3"/>
    <s v="Desvinculación"/>
    <s v="No Concurrencia"/>
    <d v="2020-08-11T00:00:00"/>
    <m/>
    <m/>
    <m/>
    <m/>
    <m/>
    <d v="1994-06-26T00:00:00"/>
    <x v="8"/>
    <s v="13974946-4"/>
    <s v="FRANCISCO JAVIER SUAREZ VEGA"/>
    <d v="2017-10-13T00:00:00"/>
    <d v="2017-11-06T00:00:00"/>
    <s v="S"/>
    <d v="2017-11-07T00:00:00"/>
    <s v="JARAMOSR"/>
    <s v="JARAMOSR"/>
    <n v="19138"/>
    <s v="juan.ramos@consultor.wom.cl"/>
    <m/>
    <m/>
    <n v="11"/>
    <s v="Daniela Gonzalez"/>
    <x v="0"/>
    <s v="Diurno"/>
    <s v=""/>
    <d v="2021-03-01T00:00:00"/>
    <n v="1210"/>
    <m/>
    <d v="2020-08-01T00:00:00"/>
    <d v="2017-11-01T00:00:00"/>
  </r>
  <r>
    <s v="Holdtech"/>
    <x v="0"/>
    <s v="Masivo"/>
    <s v="La Serena"/>
    <s v="15494318"/>
    <s v="8"/>
    <s v="15494318-8"/>
    <s v="KIVEGAM"/>
    <s v="KELYN IVANIA VEGA MELENDEZ"/>
    <s v="KELYN IVANIA"/>
    <s v="VEGA MELENDEZ"/>
    <x v="1"/>
    <x v="3"/>
    <s v="Desvinculación"/>
    <s v="No Concurrencia"/>
    <d v="2018-01-23T00:00:00"/>
    <m/>
    <m/>
    <m/>
    <m/>
    <m/>
    <d v="1983-07-21T00:00:00"/>
    <x v="20"/>
    <m/>
    <s v=""/>
    <d v="2017-10-13T00:00:00"/>
    <d v="2017-11-06T00:00:00"/>
    <s v="S"/>
    <d v="2017-11-07T00:00:00"/>
    <s v="KIVEGAM"/>
    <s v="KIVEGAM"/>
    <n v="19139"/>
    <s v="kelyn.vega@consultor.wom.cl"/>
    <m/>
    <m/>
    <n v="11"/>
    <s v="Daniela Gonzalez"/>
    <x v="0"/>
    <m/>
    <s v=""/>
    <d v="2021-03-01T00:00:00"/>
    <n v="1210"/>
    <m/>
    <d v="2018-01-01T00:00:00"/>
    <d v="2017-11-01T00:00:00"/>
  </r>
  <r>
    <s v="Holdtech"/>
    <x v="0"/>
    <s v="Masivo"/>
    <s v="La Serena"/>
    <s v="19302927"/>
    <s v="2"/>
    <s v="19302927-2"/>
    <s v="LLBERRIL"/>
    <s v="LADY LAURA BERRIOS LOPEZ"/>
    <s v="LADY LAURA"/>
    <s v="BERRIOS LOPEZ"/>
    <x v="1"/>
    <x v="3"/>
    <s v="Desvinculación"/>
    <s v="Vencimiento de contrato"/>
    <d v="2018-02-04T00:00:00"/>
    <m/>
    <m/>
    <m/>
    <m/>
    <m/>
    <d v="1996-11-21T00:00:00"/>
    <x v="20"/>
    <m/>
    <s v=""/>
    <d v="2017-10-13T00:00:00"/>
    <d v="2017-11-06T00:00:00"/>
    <s v="S"/>
    <d v="2017-11-07T00:00:00"/>
    <s v="LLBERRIL"/>
    <s v="LLBERRIL"/>
    <n v="19002"/>
    <s v="lady.berrios@consultor.wom.cl"/>
    <m/>
    <m/>
    <n v="11"/>
    <s v="Daniela Gonzalez"/>
    <x v="0"/>
    <m/>
    <s v=""/>
    <d v="2021-03-01T00:00:00"/>
    <n v="1210"/>
    <m/>
    <d v="2018-02-01T00:00:00"/>
    <d v="2017-11-01T00:00:00"/>
  </r>
  <r>
    <s v="Holdtech"/>
    <x v="0"/>
    <s v="Masivo"/>
    <s v="La Serena"/>
    <s v="18968615"/>
    <s v="3"/>
    <s v="18968615-3"/>
    <s v="MGTABILP"/>
    <s v="MAYORLEN GISSELLE TABILO PIZARRO"/>
    <s v="MAYORLEN GISSELLE"/>
    <s v="TABILO PIZARRO"/>
    <x v="1"/>
    <x v="3"/>
    <s v="Desvinculación"/>
    <s v="No Concurrencia"/>
    <d v="2017-11-17T00:00:00"/>
    <m/>
    <m/>
    <m/>
    <m/>
    <m/>
    <d v="1995-01-23T00:00:00"/>
    <x v="20"/>
    <m/>
    <s v=""/>
    <d v="2017-10-13T00:00:00"/>
    <d v="2017-11-06T00:00:00"/>
    <s v="S"/>
    <d v="2017-11-07T00:00:00"/>
    <s v="MGTABILP"/>
    <s v="MGTABILP"/>
    <n v="19022"/>
    <s v="mayorlen.monardez@consultor.wom.cl"/>
    <m/>
    <m/>
    <n v="11"/>
    <s v="Daniela Gonzalez"/>
    <x v="0"/>
    <m/>
    <s v=""/>
    <d v="2021-03-01T00:00:00"/>
    <n v="1210"/>
    <m/>
    <d v="2017-11-01T00:00:00"/>
    <d v="2017-11-01T00:00:00"/>
  </r>
  <r>
    <s v="Holdtech"/>
    <x v="0"/>
    <s v="Masivo"/>
    <s v="La Serena"/>
    <s v="16477937"/>
    <s v="8"/>
    <s v="16477937-8"/>
    <s v="PAZUNIGR"/>
    <s v="PABLO ANDRES ZUÑIGA RIVERA"/>
    <s v="PABLO ANDRES"/>
    <s v="ZUÑIGA RIVERA"/>
    <x v="1"/>
    <x v="3"/>
    <s v="Desvinculación"/>
    <s v="Incumplimiento a contrato de trabajo"/>
    <d v="2018-04-05T00:00:00"/>
    <m/>
    <m/>
    <m/>
    <m/>
    <m/>
    <d v="1987-04-09T00:00:00"/>
    <x v="0"/>
    <s v="15054416-5"/>
    <s v="FRANCISCO JAVIER SUAREZ VEGA"/>
    <d v="2017-10-13T00:00:00"/>
    <d v="2017-11-06T00:00:00"/>
    <s v="S"/>
    <d v="2017-11-07T00:00:00"/>
    <s v="PAZUNIGR"/>
    <s v="PAZUNIGR"/>
    <n v="19050"/>
    <s v="pablo.zuniga@consultor.wom.cl"/>
    <m/>
    <m/>
    <n v="11"/>
    <s v="Daniela Gonzalez"/>
    <x v="0"/>
    <m/>
    <s v=""/>
    <d v="2021-03-01T00:00:00"/>
    <n v="1210"/>
    <m/>
    <d v="2018-04-01T00:00:00"/>
    <d v="2017-11-01T00:00:00"/>
  </r>
  <r>
    <s v="Holdtech"/>
    <x v="0"/>
    <s v="Masivo"/>
    <s v="La Serena"/>
    <s v="15443411"/>
    <s v="9"/>
    <s v="15443411-9"/>
    <s v="SAIBARRG"/>
    <s v="SERGIO ALEJANDRO IBARRA GODOY"/>
    <s v="SERGIO ALEJANDRO"/>
    <s v="IBARRA GODOY"/>
    <x v="1"/>
    <x v="3"/>
    <s v="Desvinculación"/>
    <s v="No Concurrencia"/>
    <d v="2018-01-02T00:00:00"/>
    <m/>
    <m/>
    <m/>
    <m/>
    <m/>
    <d v="1982-11-17T00:00:00"/>
    <x v="20"/>
    <m/>
    <s v=""/>
    <d v="2017-10-13T00:00:00"/>
    <d v="2017-11-06T00:00:00"/>
    <s v="S"/>
    <d v="2017-11-27T00:00:00"/>
    <s v="SAIBARRG"/>
    <s v="SAIBARRG"/>
    <n v="19016"/>
    <s v="sergio.ibarra@consultor.wom.cl"/>
    <m/>
    <m/>
    <n v="11"/>
    <s v="Daniela Gonzalez"/>
    <x v="0"/>
    <m/>
    <s v=""/>
    <d v="2021-03-01T00:00:00"/>
    <n v="1190"/>
    <m/>
    <d v="2018-01-01T00:00:00"/>
    <d v="2017-11-01T00:00:00"/>
  </r>
  <r>
    <s v="Holdtech"/>
    <x v="0"/>
    <s v="Masivo"/>
    <s v="La Serena"/>
    <s v="13532206"/>
    <s v="7"/>
    <s v="13532206-7"/>
    <s v="VATORREB"/>
    <s v="VERONICA ALEJANDRA TORRES BRAVO"/>
    <s v="VERONICA ALEJANDRA"/>
    <s v="TORRES BRAVO"/>
    <x v="1"/>
    <x v="3"/>
    <s v="Renuncia"/>
    <m/>
    <d v="2017-11-17T00:00:00"/>
    <m/>
    <m/>
    <m/>
    <m/>
    <m/>
    <d v="1979-08-14T00:00:00"/>
    <x v="20"/>
    <m/>
    <s v=""/>
    <d v="2017-10-13T00:00:00"/>
    <d v="2017-11-06T00:00:00"/>
    <s v="S"/>
    <d v="2017-11-07T00:00:00"/>
    <s v="VATORREB"/>
    <s v="VATORREB"/>
    <n v="19127"/>
    <s v="veronica.torres@consultor.wom.cl"/>
    <m/>
    <m/>
    <n v="11"/>
    <s v="Daniela Gonzalez"/>
    <x v="0"/>
    <m/>
    <s v=""/>
    <d v="2021-03-01T00:00:00"/>
    <n v="1210"/>
    <m/>
    <d v="2017-11-01T00:00:00"/>
    <d v="2017-11-01T00:00:00"/>
  </r>
  <r>
    <s v="Holdtech"/>
    <x v="0"/>
    <s v="Masivo"/>
    <s v="La Serena"/>
    <s v="19397825"/>
    <s v="8"/>
    <s v="19397825-8"/>
    <s v="VMSAAVER"/>
    <s v="VICTORIA MARCELA SAAVEDRA ROJAS"/>
    <s v="VICTORIA MARCELA"/>
    <s v="SAAVEDRA ROJAS"/>
    <x v="1"/>
    <x v="3"/>
    <s v="Desvinculación"/>
    <s v="Vencimiento de contrato"/>
    <d v="2018-02-04T00:00:00"/>
    <m/>
    <m/>
    <m/>
    <m/>
    <m/>
    <d v="1996-11-01T00:00:00"/>
    <x v="20"/>
    <m/>
    <s v=""/>
    <d v="2017-10-13T00:00:00"/>
    <d v="2017-11-06T00:00:00"/>
    <s v="S"/>
    <d v="2017-11-07T00:00:00"/>
    <s v="VMSAAVER"/>
    <s v="VMSAAVER"/>
    <n v="19033"/>
    <s v="victoria.saavedra@consultor.wom.cl"/>
    <m/>
    <m/>
    <n v="11"/>
    <s v="Daniela Gonzalez"/>
    <x v="0"/>
    <m/>
    <s v=""/>
    <d v="2021-03-01T00:00:00"/>
    <n v="1210"/>
    <m/>
    <d v="2018-02-01T00:00:00"/>
    <d v="2017-11-01T00:00:00"/>
  </r>
  <r>
    <s v="Holdtech"/>
    <x v="0"/>
    <s v="Masivo"/>
    <s v="La Serena"/>
    <s v="17721227"/>
    <s v="K"/>
    <s v="17721227-k"/>
    <s v="CAROJASE"/>
    <s v="CRISTIAN ANDRES ROJAS ESPINOZA"/>
    <s v="CRISTIAN ANDRES"/>
    <s v="ROJAS ESPINOZA"/>
    <x v="1"/>
    <x v="3"/>
    <s v="Renuncia"/>
    <m/>
    <d v="2017-12-13T00:00:00"/>
    <m/>
    <m/>
    <m/>
    <m/>
    <m/>
    <d v="1990-09-10T00:00:00"/>
    <x v="20"/>
    <m/>
    <s v=""/>
    <d v="2017-11-08T00:00:00"/>
    <d v="2017-11-24T00:00:00"/>
    <s v="S"/>
    <d v="2017-11-27T00:00:00"/>
    <s v="CAROJASE"/>
    <s v="CAROJASE"/>
    <n v="19145"/>
    <s v="cristian.rojas@consultor.wom.cl"/>
    <m/>
    <m/>
    <n v="12"/>
    <s v="Julia Arancibia"/>
    <x v="1"/>
    <m/>
    <n v="1"/>
    <d v="2021-03-01T00:00:00"/>
    <n v="1190"/>
    <m/>
    <d v="2017-12-01T00:00:00"/>
    <d v="2017-11-01T00:00:00"/>
  </r>
  <r>
    <s v="Holdtech"/>
    <x v="0"/>
    <s v="Masivo"/>
    <s v="La Serena"/>
    <s v="18922955"/>
    <s v="0"/>
    <s v="18922955-0"/>
    <s v="CPCESPEY"/>
    <s v="CARLOS PATRICIO CESPEDES YAÑEZ"/>
    <s v="CARLOS PATRICIO"/>
    <s v="CESPEDES YAÑEZ"/>
    <x v="1"/>
    <x v="3"/>
    <s v="Desvinculación"/>
    <s v="Falta grave al contrato"/>
    <d v="2018-11-22T00:00:00"/>
    <m/>
    <m/>
    <m/>
    <m/>
    <m/>
    <d v="1994-12-04T00:00:00"/>
    <x v="23"/>
    <s v="17404906-8"/>
    <s v="ULISES LA ROSA PEREZ"/>
    <d v="2017-11-08T00:00:00"/>
    <d v="2017-11-24T00:00:00"/>
    <s v="S"/>
    <d v="2017-11-25T00:00:00"/>
    <s v="CPCESPEY"/>
    <s v="CPCESPEY"/>
    <n v="19146"/>
    <s v="carlos.cespedes@consultor.wom.cl"/>
    <m/>
    <m/>
    <n v="12"/>
    <s v="Julia Arancibia"/>
    <x v="0"/>
    <s v="Diurno"/>
    <s v=""/>
    <d v="2021-03-01T00:00:00"/>
    <n v="1192"/>
    <m/>
    <d v="2018-11-01T00:00:00"/>
    <d v="2017-11-01T00:00:00"/>
  </r>
  <r>
    <s v="Holdtech"/>
    <x v="0"/>
    <s v="Masivo"/>
    <s v="La Serena"/>
    <s v="17934199"/>
    <s v="9"/>
    <s v="17934199-9"/>
    <s v="PVALFARS"/>
    <s v="PAZ VALENTINA ALFARO SALAMANCA"/>
    <s v="PAZ VALENTINA"/>
    <s v="ALFARO SALAMANCA"/>
    <x v="1"/>
    <x v="3"/>
    <s v="Renuncia"/>
    <s v="Motivos personales"/>
    <d v="2017-11-30T00:00:00"/>
    <m/>
    <m/>
    <m/>
    <m/>
    <m/>
    <d v="1991-06-28T00:00:00"/>
    <x v="20"/>
    <m/>
    <s v=""/>
    <d v="2017-11-08T00:00:00"/>
    <d v="2017-11-24T00:00:00"/>
    <s v="S"/>
    <d v="2017-11-27T00:00:00"/>
    <s v="PVALFARS"/>
    <s v="PVALFARS"/>
    <n v="19044"/>
    <s v="paz.alfaro@consultor.wom.cl"/>
    <m/>
    <m/>
    <n v="12"/>
    <s v="Julia Arancibia"/>
    <x v="1"/>
    <m/>
    <n v="1"/>
    <d v="2021-03-01T00:00:00"/>
    <n v="1190"/>
    <m/>
    <d v="2017-11-01T00:00:00"/>
    <d v="2017-11-01T00:00:00"/>
  </r>
  <r>
    <s v="Holdtech"/>
    <x v="0"/>
    <s v="Masivo"/>
    <s v="La Serena"/>
    <s v="18177722"/>
    <s v="2"/>
    <s v="18177722-2"/>
    <s v="VDESPEJR"/>
    <s v="VALENTINA DANISA ESPEJO ROJAS"/>
    <s v="VALENTINA DANISA"/>
    <s v="ESPEJO ROJAS"/>
    <x v="1"/>
    <x v="3"/>
    <s v="Renuncia"/>
    <m/>
    <d v="2017-12-11T00:00:00"/>
    <m/>
    <m/>
    <m/>
    <m/>
    <m/>
    <d v="1992-02-11T00:00:00"/>
    <x v="20"/>
    <m/>
    <s v=""/>
    <d v="2017-11-08T00:00:00"/>
    <d v="2017-11-24T00:00:00"/>
    <s v="S"/>
    <d v="2017-11-27T00:00:00"/>
    <s v="VDESPEJR"/>
    <s v="VDESPEJR"/>
    <n v="19045"/>
    <s v="valentina.espejo@consultor.wom.cl"/>
    <m/>
    <m/>
    <n v="12"/>
    <s v="Julia Arancibia"/>
    <x v="1"/>
    <m/>
    <n v="1"/>
    <d v="2021-03-01T00:00:00"/>
    <n v="1190"/>
    <m/>
    <d v="2017-12-01T00:00:00"/>
    <d v="2017-11-01T00:00:00"/>
  </r>
  <r>
    <s v="Holdtech"/>
    <x v="0"/>
    <s v="Masivo"/>
    <s v="La Serena"/>
    <s v="17887817"/>
    <s v="4"/>
    <s v="17887817-4"/>
    <s v="AAJARAV"/>
    <s v="AYRTON ABEL JARA VARAS"/>
    <s v="AYRTON ABEL"/>
    <s v="JARA VARAS"/>
    <x v="1"/>
    <x v="3"/>
    <s v="Renuncia"/>
    <m/>
    <d v="2017-12-04T00:00:00"/>
    <m/>
    <m/>
    <m/>
    <m/>
    <m/>
    <d v="1991-01-17T00:00:00"/>
    <x v="20"/>
    <m/>
    <s v=""/>
    <d v="2017-11-09T00:00:00"/>
    <d v="2017-11-29T00:00:00"/>
    <s v="S"/>
    <d v="2017-11-30T00:00:00"/>
    <s v="AAJARAV"/>
    <s v="AAJARAV"/>
    <n v="19161"/>
    <s v="ayrton.jara@consultor.wom.cl"/>
    <m/>
    <m/>
    <n v="13"/>
    <s v="Daniela Gonzalez"/>
    <x v="1"/>
    <m/>
    <n v="1"/>
    <d v="2021-03-01T00:00:00"/>
    <n v="1187"/>
    <m/>
    <d v="2017-12-01T00:00:00"/>
    <d v="2017-11-01T00:00:00"/>
  </r>
  <r>
    <s v="Holdtech"/>
    <x v="0"/>
    <s v="Masivo"/>
    <s v="La Serena"/>
    <s v="17697912"/>
    <s v="7"/>
    <s v="17697912-7"/>
    <s v="FAZURITR"/>
    <s v="FELIPE ANDRES ZURITA ROJAS"/>
    <s v="FELIPE ANDRES"/>
    <s v="ZURITA ROJAS"/>
    <x v="1"/>
    <x v="3"/>
    <s v="Renuncia"/>
    <m/>
    <d v="2018-03-05T00:00:00"/>
    <m/>
    <m/>
    <m/>
    <m/>
    <m/>
    <d v="1990-10-30T00:00:00"/>
    <x v="20"/>
    <m/>
    <s v=""/>
    <d v="2017-11-09T00:00:00"/>
    <d v="2017-11-29T00:00:00"/>
    <s v="S"/>
    <d v="2017-11-30T00:00:00"/>
    <s v="FAZURITR"/>
    <s v="FAZURITR"/>
    <n v="19154"/>
    <s v="felipe.zurita@consultor.wom.cl"/>
    <m/>
    <m/>
    <n v="13"/>
    <s v="Daniela Gonzalez"/>
    <x v="1"/>
    <m/>
    <n v="1"/>
    <d v="2021-03-01T00:00:00"/>
    <n v="1187"/>
    <m/>
    <d v="2018-03-01T00:00:00"/>
    <d v="2017-11-01T00:00:00"/>
  </r>
  <r>
    <s v="Holdtech"/>
    <x v="0"/>
    <s v="Masivo"/>
    <s v="La Serena"/>
    <s v="13973183"/>
    <s v="2"/>
    <s v="13973183-2"/>
    <s v="RFDONOSA"/>
    <s v="ROBERTO FRANCISCO DONOSO ALFARO"/>
    <s v="ROBERTO FRANCISCO"/>
    <s v="DONOSO ALFARO"/>
    <x v="1"/>
    <x v="3"/>
    <s v="Renuncia"/>
    <s v="Renuncia voluntaria"/>
    <d v="2019-03-28T00:00:00"/>
    <m/>
    <m/>
    <m/>
    <m/>
    <m/>
    <d v="1981-02-28T00:00:00"/>
    <x v="23"/>
    <s v="17404906-8"/>
    <s v="ULISES LA ROSA PEREZ"/>
    <d v="2017-11-09T00:00:00"/>
    <d v="2017-11-29T00:00:00"/>
    <s v="S"/>
    <d v="2017-12-01T00:00:00"/>
    <s v="RFDONOSA"/>
    <s v="RFDONOSA"/>
    <n v="19148"/>
    <s v="roberto.donoso@consultor.wom.cl"/>
    <m/>
    <m/>
    <n v="13"/>
    <s v="Daniela Gonzalez"/>
    <x v="1"/>
    <s v="Diurno"/>
    <n v="1"/>
    <d v="2021-03-01T00:00:00"/>
    <n v="1186"/>
    <m/>
    <d v="2019-03-01T00:00:00"/>
    <d v="2017-12-01T00:00:00"/>
  </r>
  <r>
    <s v="Holdtech"/>
    <x v="0"/>
    <s v="Masivo"/>
    <s v="La Serena"/>
    <s v="18337027"/>
    <s v="8"/>
    <s v="18337027-8"/>
    <s v=""/>
    <s v="MARGARITA DE LAS MERCEDES LEAL HENRIQUEZ"/>
    <s v="MARGARITA DE LAS MERCEDES"/>
    <s v="LEAL HENRIQUEZ"/>
    <x v="1"/>
    <x v="3"/>
    <s v="Renuncia"/>
    <m/>
    <d v="2017-12-04T00:00:00"/>
    <m/>
    <m/>
    <m/>
    <m/>
    <m/>
    <d v="1992-10-29T00:00:00"/>
    <x v="20"/>
    <m/>
    <s v=""/>
    <d v="2017-11-27T00:00:00"/>
    <d v="2017-11-27T00:00:00"/>
    <s v="S"/>
    <d v="2017-11-16T00:00:00"/>
    <s v=""/>
    <s v=""/>
    <m/>
    <m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8827954"/>
    <s v="6"/>
    <s v="18827954-6"/>
    <s v="AAGOMEZR"/>
    <s v="ALEXIS ANTONIO GOMEZ ROJAS"/>
    <s v="ALEXIS ANTONIO"/>
    <s v="GOMEZ ROJAS"/>
    <x v="1"/>
    <x v="3"/>
    <s v="Renuncia"/>
    <m/>
    <d v="2017-12-08T00:00:00"/>
    <m/>
    <m/>
    <m/>
    <m/>
    <m/>
    <d v="1994-11-09T00:00:00"/>
    <x v="20"/>
    <m/>
    <s v=""/>
    <d v="2017-11-27T00:00:00"/>
    <d v="2017-11-27T00:00:00"/>
    <s v="S"/>
    <d v="2017-11-16T00:00:00"/>
    <s v="AAGOMEZR"/>
    <s v="AAGOMEZR"/>
    <n v="19112"/>
    <s v="alexis.gomez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8494104"/>
    <s v="K"/>
    <s v="18494104-k"/>
    <s v="BETAPIAA"/>
    <s v="BASTIAN EDUARDO TAPIA ALVAREZ"/>
    <s v="BASTIAN EDUARDO"/>
    <s v="TAPIA ALVAREZ"/>
    <x v="1"/>
    <x v="3"/>
    <s v="Renuncia"/>
    <m/>
    <d v="2017-11-30T00:00:00"/>
    <m/>
    <m/>
    <m/>
    <m/>
    <m/>
    <d v="1993-05-14T00:00:00"/>
    <x v="20"/>
    <m/>
    <s v=""/>
    <d v="2017-11-27T00:00:00"/>
    <d v="2017-11-27T00:00:00"/>
    <s v="S"/>
    <d v="2017-11-16T00:00:00"/>
    <s v="BETAPIAA"/>
    <s v="BETAPIAA"/>
    <n v="19177"/>
    <s v="bastian.tapia@consultor.wom.cl"/>
    <m/>
    <m/>
    <n v="14"/>
    <s v="Katterine Cuadra"/>
    <x v="1"/>
    <m/>
    <n v="1"/>
    <d v="2021-03-01T00:00:00"/>
    <n v="1201"/>
    <m/>
    <d v="2017-11-01T00:00:00"/>
    <d v="2017-11-01T00:00:00"/>
  </r>
  <r>
    <s v="Holdtech"/>
    <x v="0"/>
    <s v="Masivo"/>
    <s v="La Serena"/>
    <s v="12293782"/>
    <s v="8"/>
    <s v="12293782-8"/>
    <s v="CAREVECC"/>
    <s v="CAROLINA ANDREA REVECO CAVIERES"/>
    <s v="CAROLINA ANDREA"/>
    <s v="REVECO CAVIERES"/>
    <x v="1"/>
    <x v="3"/>
    <s v="Desvinculación"/>
    <m/>
    <d v="2018-04-13T00:00:00"/>
    <m/>
    <m/>
    <m/>
    <m/>
    <m/>
    <d v="1972-11-29T00:00:00"/>
    <x v="22"/>
    <s v="16780392-K"/>
    <s v="WILLIAMS ENRIQUE DOMINGUEZ BARRADA"/>
    <d v="2017-11-27T00:00:00"/>
    <d v="2017-11-27T00:00:00"/>
    <s v="S"/>
    <d v="2017-11-16T00:00:00"/>
    <s v="CAREVECC"/>
    <s v="CAREVECC"/>
    <n v="19044"/>
    <s v="carolina.reveco@consultor.wom.cl"/>
    <m/>
    <m/>
    <n v="14"/>
    <s v="Katterine Cuadra"/>
    <x v="1"/>
    <m/>
    <n v="1"/>
    <d v="2021-03-01T00:00:00"/>
    <n v="1201"/>
    <m/>
    <d v="2018-04-01T00:00:00"/>
    <d v="2017-11-01T00:00:00"/>
  </r>
  <r>
    <s v="Holdtech"/>
    <x v="0"/>
    <s v="Masivo"/>
    <s v="La Serena"/>
    <s v="18632294"/>
    <s v="0"/>
    <s v="18632294-0"/>
    <s v="FACARVAC"/>
    <s v="FRANCISCA ALEJANDRA CARVAJAL CARVAJAL"/>
    <s v="FRANCISCA ALEJANDRA"/>
    <s v="CARVAJAL CARVAJAL"/>
    <x v="1"/>
    <x v="3"/>
    <s v="Renuncia"/>
    <m/>
    <d v="2017-12-15T00:00:00"/>
    <m/>
    <m/>
    <m/>
    <m/>
    <m/>
    <d v="1993-10-07T00:00:00"/>
    <x v="20"/>
    <m/>
    <s v=""/>
    <d v="2017-11-27T00:00:00"/>
    <d v="2017-11-27T00:00:00"/>
    <s v="S"/>
    <d v="2017-11-16T00:00:00"/>
    <s v="FACARVAC"/>
    <s v="FACARVAC"/>
    <n v="19021"/>
    <s v="francisca.carvajal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7173860"/>
    <s v="1"/>
    <s v="17173860-1"/>
    <s v="GADELAB"/>
    <s v="GUSTAVO ADOLFO DE LA FUENTE BARRAZA"/>
    <s v="GUSTAVO ADOLFO"/>
    <s v="DE LA FUENTE BARRAZA"/>
    <x v="1"/>
    <x v="3"/>
    <s v="Renuncia"/>
    <s v="Se Retira por otra oferta laboral"/>
    <d v="2017-12-04T00:00:00"/>
    <m/>
    <m/>
    <m/>
    <m/>
    <m/>
    <d v="1989-03-03T00:00:00"/>
    <x v="20"/>
    <m/>
    <s v=""/>
    <d v="2017-11-27T00:00:00"/>
    <d v="2017-11-27T00:00:00"/>
    <s v="S"/>
    <d v="2017-11-16T00:00:00"/>
    <s v="GADELAB"/>
    <s v="GADELAB"/>
    <n v="19161"/>
    <s v="gustavo.delafuente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8179172"/>
    <s v="1"/>
    <s v="18179172-1"/>
    <s v="GFFERNAB"/>
    <s v="GABRIELA FERNANDA FERNANDOIS BARRERA"/>
    <s v="GABRIELA FERNANDA"/>
    <s v="FERNANDOIS BARRERA"/>
    <x v="1"/>
    <x v="3"/>
    <s v="Renuncia"/>
    <m/>
    <d v="2017-12-13T00:00:00"/>
    <m/>
    <m/>
    <m/>
    <m/>
    <m/>
    <d v="1992-09-14T00:00:00"/>
    <x v="20"/>
    <m/>
    <s v=""/>
    <d v="2017-11-27T00:00:00"/>
    <d v="2017-11-27T00:00:00"/>
    <s v="S"/>
    <d v="2017-11-16T00:00:00"/>
    <s v="GFFERNAB"/>
    <s v="GFFERNAB"/>
    <n v="19179"/>
    <s v="gabriela.fernandois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Empresas"/>
    <s v="La Serena"/>
    <s v="17625039"/>
    <s v="9"/>
    <s v="17625039-9"/>
    <s v="IARIVERM"/>
    <s v="IGNACIO ANDRES RIVEROS MUÑOZ"/>
    <s v="IGNACIO ANDRES"/>
    <s v="RIVEROS MUÑOZ"/>
    <x v="1"/>
    <x v="3"/>
    <s v="Traspaso"/>
    <s v="Televentas"/>
    <d v="2020-06-25T00:00:00"/>
    <m/>
    <m/>
    <m/>
    <m/>
    <m/>
    <d v="1990-08-17T00:00:00"/>
    <x v="22"/>
    <s v="16780392-K"/>
    <s v="WILLIAMS ENRIQUE DOMINGUEZ BARRADA"/>
    <d v="2017-11-27T00:00:00"/>
    <d v="2017-11-27T00:00:00"/>
    <s v="S"/>
    <d v="2017-12-19T00:00:00"/>
    <s v="IARIVERM"/>
    <s v="IARIVERM"/>
    <n v="19060"/>
    <s v="ignacio.riveros@consultor.wom.cl"/>
    <m/>
    <m/>
    <n v="14"/>
    <s v="Katterine Cuadra"/>
    <x v="1"/>
    <s v="Diurno"/>
    <n v="1"/>
    <d v="2021-03-01T00:00:00"/>
    <n v="1168"/>
    <d v="2020-04-21T00:00:00"/>
    <d v="2020-06-01T00:00:00"/>
    <d v="2017-12-01T00:00:00"/>
  </r>
  <r>
    <s v="Holdtech"/>
    <x v="0"/>
    <s v="Masivo"/>
    <s v="La Serena"/>
    <s v="18180014"/>
    <s v="3"/>
    <s v="18180014-3"/>
    <s v="JNCORTEM"/>
    <s v="JORDAN NICOLAS CORTES MALUENDA"/>
    <s v="JORDAN NICOLAS"/>
    <s v="CORTES MALUENDA"/>
    <x v="1"/>
    <x v="3"/>
    <s v="Renuncia"/>
    <m/>
    <d v="2017-11-30T00:00:00"/>
    <m/>
    <m/>
    <m/>
    <m/>
    <m/>
    <d v="1993-01-10T00:00:00"/>
    <x v="20"/>
    <m/>
    <s v=""/>
    <d v="2017-11-27T00:00:00"/>
    <d v="2017-11-27T00:00:00"/>
    <s v="S"/>
    <d v="2017-11-16T00:00:00"/>
    <s v="JNCORTEM"/>
    <s v="JNCORTEM"/>
    <n v="19174"/>
    <s v="jordan.cortes@consultor.wom.cl"/>
    <m/>
    <m/>
    <n v="14"/>
    <s v="Katterine Cuadra"/>
    <x v="1"/>
    <m/>
    <n v="1"/>
    <d v="2021-03-01T00:00:00"/>
    <n v="1201"/>
    <m/>
    <d v="2017-11-01T00:00:00"/>
    <d v="2017-11-01T00:00:00"/>
  </r>
  <r>
    <s v="Holdtech"/>
    <x v="0"/>
    <s v="Masivo"/>
    <s v="La Serena"/>
    <s v="17452231"/>
    <s v="6"/>
    <s v="17452231-6"/>
    <s v="JSCORDOH"/>
    <s v="JEANNETTE SILVANA CORDOVA HORMAZABAL"/>
    <s v="JEANNETTE SILVANA"/>
    <s v="CORDOVA HORMAZABAL"/>
    <x v="1"/>
    <x v="3"/>
    <s v="Renuncia"/>
    <m/>
    <d v="2017-12-04T00:00:00"/>
    <m/>
    <m/>
    <m/>
    <m/>
    <m/>
    <d v="1990-01-17T00:00:00"/>
    <x v="20"/>
    <m/>
    <s v=""/>
    <d v="2017-11-27T00:00:00"/>
    <d v="2017-11-27T00:00:00"/>
    <s v="S"/>
    <d v="2017-11-16T00:00:00"/>
    <s v="JSCORDOH"/>
    <s v="JSCORDOH"/>
    <n v="19180"/>
    <s v="jeannette.cordova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2815050"/>
    <s v="1"/>
    <s v="12815050-1"/>
    <s v="KFARAYAR"/>
    <s v="KARINA FERNANDA ARAYA ROJAS"/>
    <s v="KARINA FERNANDA"/>
    <s v="ARAYA ROJAS"/>
    <x v="1"/>
    <x v="3"/>
    <s v="Desvinculación"/>
    <s v="No Concurrencia"/>
    <d v="2018-08-29T00:00:00"/>
    <m/>
    <m/>
    <m/>
    <m/>
    <m/>
    <d v="1973-06-04T00:00:00"/>
    <x v="2"/>
    <s v="15909479-0"/>
    <s v="ULISES LA ROSA PEREZ"/>
    <d v="2017-11-27T00:00:00"/>
    <d v="2017-11-27T00:00:00"/>
    <s v="S"/>
    <d v="2017-12-16T00:00:00"/>
    <s v="KFARAYAR"/>
    <s v="KFARAYAR"/>
    <n v="19143"/>
    <s v="karina.araya@consultor.wom.cl"/>
    <m/>
    <m/>
    <n v="14"/>
    <s v="Katterine Cuadra"/>
    <x v="1"/>
    <s v="Diurno"/>
    <n v="1"/>
    <d v="2021-03-01T00:00:00"/>
    <n v="1171"/>
    <m/>
    <d v="2018-08-01T00:00:00"/>
    <d v="2017-12-01T00:00:00"/>
  </r>
  <r>
    <s v="Holdtech"/>
    <x v="0"/>
    <s v="Masivo"/>
    <s v="La Serena"/>
    <s v="18397676"/>
    <s v="1"/>
    <s v="18397676-1"/>
    <s v="MADIAZD"/>
    <s v="MASSIEL ALEJANDRA DIAZ DIAZ"/>
    <s v="MASSIEL ALEJANDRA"/>
    <s v="DIAZ DIAZ"/>
    <x v="1"/>
    <x v="3"/>
    <s v="Desvinculación"/>
    <s v="Abandono del lugar de trabajo"/>
    <d v="2018-10-22T00:00:00"/>
    <m/>
    <m/>
    <m/>
    <m/>
    <m/>
    <d v="1992-11-28T00:00:00"/>
    <x v="24"/>
    <s v="15451219-5"/>
    <s v="ULISES LA ROSA PEREZ"/>
    <d v="2017-11-27T00:00:00"/>
    <d v="2017-11-27T00:00:00"/>
    <s v="S"/>
    <d v="2017-12-16T00:00:00"/>
    <s v="MADIAZD"/>
    <s v="MADIAZD"/>
    <n v="19100"/>
    <s v="massiel.diaz@consultor.wom.cl"/>
    <m/>
    <m/>
    <n v="14"/>
    <s v="Katterine Cuadra"/>
    <x v="1"/>
    <s v="Diurno"/>
    <n v="1"/>
    <d v="2021-03-01T00:00:00"/>
    <n v="1171"/>
    <m/>
    <d v="2018-10-01T00:00:00"/>
    <d v="2017-12-01T00:00:00"/>
  </r>
  <r>
    <s v="Holdtech"/>
    <x v="0"/>
    <s v="Masivo"/>
    <s v="La Serena"/>
    <s v="16443418"/>
    <s v="4"/>
    <s v="16443418-4"/>
    <s v="MAPORTIO"/>
    <s v="MAURICIO ANDRES PORTILLA OBERON"/>
    <s v="MAURICIO ANDRES"/>
    <s v="PORTILLA OBERON"/>
    <x v="1"/>
    <x v="3"/>
    <s v="Desvinculación"/>
    <s v="No Concurrencia"/>
    <d v="2018-01-17T00:00:00"/>
    <m/>
    <m/>
    <m/>
    <m/>
    <m/>
    <d v="1987-02-16T00:00:00"/>
    <x v="20"/>
    <m/>
    <s v=""/>
    <d v="2017-11-27T00:00:00"/>
    <d v="2017-11-27T00:00:00"/>
    <s v="S"/>
    <d v="2017-11-16T00:00:00"/>
    <s v="MAPORTIO"/>
    <s v="MAPORTIO"/>
    <n v="19135"/>
    <s v="mauricio.portilla@consultor.wom.cl"/>
    <m/>
    <m/>
    <n v="14"/>
    <s v="Katterine Cuadra"/>
    <x v="1"/>
    <m/>
    <n v="1"/>
    <d v="2021-03-01T00:00:00"/>
    <n v="1201"/>
    <m/>
    <d v="2018-01-01T00:00:00"/>
    <d v="2017-11-01T00:00:00"/>
  </r>
  <r>
    <s v="Holdtech"/>
    <x v="0"/>
    <s v="Masivo"/>
    <s v="La Serena"/>
    <s v="12817440"/>
    <s v="0"/>
    <s v="12817440-0"/>
    <s v="MBGUERRL"/>
    <s v="MARTA BEATRIZ GUERRA LABRA"/>
    <s v="MARTA BEATRIZ"/>
    <s v="GUERRA LABRA"/>
    <x v="1"/>
    <x v="3"/>
    <s v="Renuncia"/>
    <s v="Se Retira por motivos de Viaje"/>
    <d v="2017-12-04T00:00:00"/>
    <m/>
    <m/>
    <m/>
    <m/>
    <m/>
    <d v="1975-04-29T00:00:00"/>
    <x v="20"/>
    <m/>
    <s v=""/>
    <d v="2017-11-27T00:00:00"/>
    <d v="2017-11-27T00:00:00"/>
    <s v="S"/>
    <d v="2017-11-16T00:00:00"/>
    <s v="MBGUERRL"/>
    <s v="MBGUERRL"/>
    <n v="19078"/>
    <s v="marta.guerra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7016191"/>
    <s v="2"/>
    <s v="17016191-2"/>
    <s v="MDRAMIRJ"/>
    <s v="MERELYN DAYANA RAMIREZ JOFRE"/>
    <s v="MERELYN DAYANA"/>
    <s v="RAMIREZ JOFRE"/>
    <x v="1"/>
    <x v="3"/>
    <s v="Desvinculación"/>
    <s v="No Concurrencia"/>
    <d v="2017-12-21T00:00:00"/>
    <m/>
    <m/>
    <m/>
    <m/>
    <m/>
    <d v="1989-02-02T00:00:00"/>
    <x v="20"/>
    <m/>
    <s v=""/>
    <d v="2017-11-27T00:00:00"/>
    <d v="2017-11-27T00:00:00"/>
    <s v="S"/>
    <d v="2017-11-16T00:00:00"/>
    <s v="MDRAMIRJ"/>
    <s v="MDRAMIRJ"/>
    <n v="19176"/>
    <s v="merelyn.ramirez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8889620"/>
    <s v="0"/>
    <s v="18889620-0"/>
    <s v="MFSALINO"/>
    <s v="MICHAEL FERNANDO SALINAS OSSANDON"/>
    <s v="MICHAEL FERNANDO"/>
    <s v="SALINAS OSSANDON"/>
    <x v="1"/>
    <x v="3"/>
    <s v="Desvinculación"/>
    <s v="Necesidad de la empresa"/>
    <d v="2019-04-12T00:00:00"/>
    <m/>
    <m/>
    <m/>
    <m/>
    <m/>
    <d v="1994-12-03T00:00:00"/>
    <x v="0"/>
    <s v="15054416-5"/>
    <s v="FRANCISCO JAVIER SUAREZ VEGA"/>
    <d v="2017-11-27T00:00:00"/>
    <d v="2017-11-27T00:00:00"/>
    <s v="S"/>
    <d v="2017-12-16T00:00:00"/>
    <s v="MFSALINO"/>
    <s v="MFSALINO"/>
    <n v="19158"/>
    <s v="michael.salinas@consultor.wom.cl"/>
    <m/>
    <m/>
    <n v="14"/>
    <s v="Katterine Cuadra"/>
    <x v="1"/>
    <s v="Diurno"/>
    <n v="1"/>
    <d v="2021-03-01T00:00:00"/>
    <n v="1171"/>
    <m/>
    <d v="2019-04-01T00:00:00"/>
    <d v="2017-12-01T00:00:00"/>
  </r>
  <r>
    <s v="Holdtech"/>
    <x v="0"/>
    <s v="Masivo"/>
    <s v="La Serena"/>
    <s v="16688917"/>
    <s v="0"/>
    <s v="16688917-0"/>
    <s v="NCGALLAC"/>
    <s v="NIKOL CONSTANZA GALLARDO CASTRO"/>
    <s v="NIKOL CONSTANZA"/>
    <s v="GALLARDO CASTRO"/>
    <x v="1"/>
    <x v="3"/>
    <s v="Renuncia"/>
    <m/>
    <d v="2017-12-05T00:00:00"/>
    <m/>
    <m/>
    <m/>
    <m/>
    <m/>
    <d v="1988-05-19T00:00:00"/>
    <x v="20"/>
    <m/>
    <s v=""/>
    <d v="2017-11-27T00:00:00"/>
    <d v="2017-11-27T00:00:00"/>
    <s v="S"/>
    <d v="2017-11-16T00:00:00"/>
    <s v="NCGALLAC"/>
    <s v="NCGALLAC"/>
    <n v="19090"/>
    <s v="nikol.gallardo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6822267"/>
    <s v="K"/>
    <s v="16822267-K"/>
    <s v="NDGONZAP"/>
    <s v="NATALY DEL CARMEN GONZALEZ PAVEZ"/>
    <s v="NATALY DEL CARMEN"/>
    <s v="GONZALEZ PAVEZ"/>
    <x v="1"/>
    <x v="3"/>
    <s v="Renuncia"/>
    <m/>
    <d v="2017-12-15T00:00:00"/>
    <m/>
    <m/>
    <m/>
    <m/>
    <m/>
    <d v="1988-05-30T00:00:00"/>
    <x v="20"/>
    <m/>
    <s v=""/>
    <d v="2017-11-27T00:00:00"/>
    <d v="2017-11-27T00:00:00"/>
    <s v="S"/>
    <d v="2017-11-16T00:00:00"/>
    <s v="NDGONZAP"/>
    <s v="NDGONZAP"/>
    <n v="19008"/>
    <s v="nataly.gonzalez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4313538"/>
    <s v="1"/>
    <s v="14313538-1"/>
    <s v="NYYANEZA"/>
    <s v="NILSA YANETT YAÑEZ ARAYA"/>
    <s v="NILSA YANETT"/>
    <s v="YAÑEZ ARAYA"/>
    <x v="1"/>
    <x v="3"/>
    <s v="Renuncia"/>
    <m/>
    <d v="2017-12-04T00:00:00"/>
    <m/>
    <m/>
    <m/>
    <m/>
    <m/>
    <d v="1976-01-10T00:00:00"/>
    <x v="20"/>
    <m/>
    <s v=""/>
    <d v="2017-11-27T00:00:00"/>
    <d v="2017-11-27T00:00:00"/>
    <s v="S"/>
    <d v="2017-11-16T00:00:00"/>
    <s v="NYYANEZA"/>
    <s v="NYYANEZA"/>
    <n v="19173"/>
    <s v="nilsa.yanez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6442813"/>
    <s v="3"/>
    <s v="16442813-3"/>
    <s v="PAVERAA"/>
    <s v="PAOLA ANDREA VERA ANGEL"/>
    <s v="PAOLA ANDREA"/>
    <s v="VERA ANGEL"/>
    <x v="1"/>
    <x v="3"/>
    <s v="Renuncia"/>
    <m/>
    <d v="2017-12-01T00:00:00"/>
    <m/>
    <m/>
    <m/>
    <m/>
    <m/>
    <d v="1986-11-12T00:00:00"/>
    <x v="20"/>
    <m/>
    <s v=""/>
    <d v="2017-11-27T00:00:00"/>
    <d v="2017-11-27T00:00:00"/>
    <s v="S"/>
    <d v="2017-11-16T00:00:00"/>
    <s v="PAVERAA"/>
    <s v="PAVERAA"/>
    <n v="19066"/>
    <s v="paola.vera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8217365"/>
    <s v="7"/>
    <s v="18217365-7"/>
    <s v="RDVIGORR"/>
    <s v="ROCIO DE LOS ANGELES VIGORENA ROJAS"/>
    <s v="ROCIO DE LOS ANGELES"/>
    <s v="VIGORENA ROJAS"/>
    <x v="1"/>
    <x v="3"/>
    <s v="Renuncia"/>
    <m/>
    <d v="2017-12-15T00:00:00"/>
    <m/>
    <m/>
    <m/>
    <m/>
    <m/>
    <d v="1992-06-04T00:00:00"/>
    <x v="20"/>
    <m/>
    <s v=""/>
    <d v="2017-11-27T00:00:00"/>
    <d v="2017-11-27T00:00:00"/>
    <s v="S"/>
    <d v="2017-11-16T00:00:00"/>
    <s v="RDVIGORR"/>
    <s v="RDVIGORR"/>
    <n v="19022"/>
    <s v="rocio.vigorena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7876366"/>
    <s v="0"/>
    <s v="17876366-0"/>
    <s v="SABARAGG"/>
    <s v="SOLEDAD AYLEEN BARAGAÑO GONZALEZ"/>
    <s v="SOLEDAD AYLEEN"/>
    <s v="BARAGAÑO GONZALEZ"/>
    <x v="1"/>
    <x v="3"/>
    <s v="Renuncia"/>
    <s v="Certifica pero se retira por presión"/>
    <d v="2017-12-16T00:00:00"/>
    <m/>
    <m/>
    <m/>
    <m/>
    <m/>
    <d v="1991-02-28T00:00:00"/>
    <x v="20"/>
    <m/>
    <s v=""/>
    <d v="2017-11-27T00:00:00"/>
    <d v="2017-11-27T00:00:00"/>
    <s v="S"/>
    <d v="2017-11-16T00:00:00"/>
    <s v="SABARAGG"/>
    <s v="SABARAGG"/>
    <n v="19175"/>
    <s v="soledad.baragano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8687768"/>
    <s v="3"/>
    <s v="18687768-3"/>
    <s v="SMMARDOR"/>
    <s v="SCARLET MACARENA MARDONES RIVERA"/>
    <s v="SCARLET MACARENA"/>
    <s v="MARDONES RIVERA"/>
    <x v="1"/>
    <x v="3"/>
    <s v="Desvinculación"/>
    <s v="No Concurrencia"/>
    <d v="2017-12-25T00:00:00"/>
    <m/>
    <m/>
    <m/>
    <m/>
    <m/>
    <d v="1993-12-10T00:00:00"/>
    <x v="20"/>
    <m/>
    <s v=""/>
    <d v="2017-11-27T00:00:00"/>
    <d v="2017-11-27T00:00:00"/>
    <s v="S"/>
    <d v="2017-11-16T00:00:00"/>
    <s v="SMMARDOR"/>
    <s v="SMMARDOR"/>
    <n v="19083"/>
    <s v="scarlet.mardones@consultor.wom.cl"/>
    <m/>
    <m/>
    <n v="14"/>
    <s v="Katterine Cuadra"/>
    <x v="1"/>
    <m/>
    <n v="1"/>
    <d v="2021-03-01T00:00:00"/>
    <n v="1201"/>
    <m/>
    <d v="2017-12-01T00:00:00"/>
    <d v="2017-11-01T00:00:00"/>
  </r>
  <r>
    <s v="Holdtech"/>
    <x v="0"/>
    <s v="Masivo"/>
    <s v="La Serena"/>
    <s v="14423977"/>
    <s v="6"/>
    <s v="14423977-6"/>
    <s v="TFTRONCT"/>
    <s v="TAHIA FRANCISCA TRONCOSO TORO"/>
    <s v="TAHIA FRANCISCA"/>
    <s v="TRONCOSO TORO"/>
    <x v="1"/>
    <x v="3"/>
    <s v="Desvinculación"/>
    <s v="Falta grave al contrato"/>
    <d v="2018-10-24T00:00:00"/>
    <m/>
    <m/>
    <m/>
    <m/>
    <m/>
    <d v="1980-05-19T00:00:00"/>
    <x v="0"/>
    <s v="15054416-5"/>
    <s v="FRANCISCO JAVIER SUAREZ VEGA"/>
    <d v="2017-11-27T00:00:00"/>
    <d v="2017-11-27T00:00:00"/>
    <s v="S"/>
    <d v="2017-12-19T00:00:00"/>
    <s v="TFTRONCT"/>
    <s v="TFTRONCT"/>
    <n v="19129"/>
    <s v="tahia.troncoso@consultor.wom.cl"/>
    <m/>
    <m/>
    <n v="14"/>
    <s v="Katterine Cuadra"/>
    <x v="0"/>
    <s v="Diurno"/>
    <s v=""/>
    <d v="2021-03-01T00:00:00"/>
    <n v="1168"/>
    <d v="2018-04-02T00:00:00"/>
    <d v="2018-10-01T00:00:00"/>
    <d v="2017-12-01T00:00:00"/>
  </r>
  <r>
    <s v="Holdtech"/>
    <x v="0"/>
    <s v="Masivo"/>
    <s v="La Serena"/>
    <s v="13294964"/>
    <s v="6"/>
    <s v="13294964-6"/>
    <s v="AARIVASA"/>
    <s v="ANDREA ALEJANDRA RIVAS AHUMADA"/>
    <s v="ANDREA ALEJANDRA"/>
    <s v="RIVAS AHUMADA"/>
    <x v="1"/>
    <x v="3"/>
    <s v="Desvinculación"/>
    <m/>
    <d v="2018-04-27T00:00:00"/>
    <m/>
    <m/>
    <m/>
    <m/>
    <m/>
    <d v="1977-06-03T00:00:00"/>
    <x v="22"/>
    <s v="16780392-K"/>
    <s v="WILLIAMS ENRIQUE DOMINGUEZ BARRADA"/>
    <d v="2017-12-13T00:00:00"/>
    <d v="2017-12-04T00:00:00"/>
    <s v="S"/>
    <d v="2018-01-05T00:00:00"/>
    <s v="AARIVASA"/>
    <s v="AARIVASA"/>
    <n v="19008"/>
    <s v="andrea.rivas@consultor.wom.cl"/>
    <m/>
    <m/>
    <n v="15"/>
    <s v="Daniela Gonzalez"/>
    <x v="1"/>
    <m/>
    <n v="1"/>
    <d v="2021-03-01T00:00:00"/>
    <n v="1151"/>
    <m/>
    <d v="2018-04-01T00:00:00"/>
    <d v="2018-01-01T00:00:00"/>
  </r>
  <r>
    <s v="Holdtech"/>
    <x v="0"/>
    <s v="Masivo"/>
    <s v="La Serena"/>
    <s v="17625182"/>
    <s v="4"/>
    <s v="17625182-4"/>
    <s v="ABCABREG"/>
    <s v="ANDREA BELEN CABRERA GALLARDO"/>
    <s v="ANDREA BELEN"/>
    <s v="CABRERA GALLARDO"/>
    <x v="1"/>
    <x v="3"/>
    <s v="Renuncia"/>
    <m/>
    <d v="2018-02-17T00:00:00"/>
    <m/>
    <m/>
    <m/>
    <m/>
    <m/>
    <d v="1990-09-13T00:00:00"/>
    <x v="20"/>
    <m/>
    <s v=""/>
    <d v="2017-12-13T00:00:00"/>
    <d v="2017-12-04T00:00:00"/>
    <s v="S"/>
    <d v="2018-01-05T00:00:00"/>
    <s v="ABCABREG"/>
    <s v="ABCABREG"/>
    <n v="19021"/>
    <s v="andrea.cabrera@consultor.wom.cl"/>
    <m/>
    <m/>
    <n v="15"/>
    <s v="Daniela Gonzalez"/>
    <x v="0"/>
    <m/>
    <s v=""/>
    <d v="2021-03-01T00:00:00"/>
    <n v="1151"/>
    <m/>
    <d v="2018-02-01T00:00:00"/>
    <d v="2018-01-01T00:00:00"/>
  </r>
  <r>
    <s v="Holdtech"/>
    <x v="0"/>
    <s v="Masivo"/>
    <s v="La Serena"/>
    <s v="19771247"/>
    <s v="3"/>
    <s v="19771247-3"/>
    <s v="CACASTIG"/>
    <s v="CATALINA ANDREA CASTILLO GALLEGUILLOS"/>
    <s v="CATALINA ANDREA"/>
    <s v="CASTILLO GALLEGUILLOS"/>
    <x v="1"/>
    <x v="3"/>
    <s v="Renuncia"/>
    <m/>
    <d v="2018-01-24T00:00:00"/>
    <m/>
    <m/>
    <m/>
    <m/>
    <m/>
    <d v="1998-05-10T00:00:00"/>
    <x v="20"/>
    <m/>
    <s v=""/>
    <d v="2017-12-13T00:00:00"/>
    <d v="2018-01-18T00:00:00"/>
    <s v="S"/>
    <d v="2018-01-19T00:00:00"/>
    <s v="CACASTIG"/>
    <s v="CACASTIG"/>
    <n v="19190"/>
    <s v="catalina.castillo@consultor.wom.cl"/>
    <m/>
    <m/>
    <n v="15"/>
    <s v="Daniela Gonzalez"/>
    <x v="1"/>
    <m/>
    <n v="1"/>
    <d v="2021-03-01T00:00:00"/>
    <n v="1137"/>
    <m/>
    <d v="2018-01-01T00:00:00"/>
    <d v="2018-01-01T00:00:00"/>
  </r>
  <r>
    <s v="Holdtech"/>
    <x v="0"/>
    <s v="Masivo"/>
    <s v="La Serena"/>
    <s v="12620000"/>
    <s v="5"/>
    <s v="12620000-5"/>
    <s v="CFOLIVAC"/>
    <s v="CLAUDIA FABIANA OLIVARES CASTRO"/>
    <s v="CLAUDIA FABIANA"/>
    <s v="OLIVARES CASTRO"/>
    <x v="1"/>
    <x v="3"/>
    <s v="Renuncia"/>
    <m/>
    <d v="2019-01-02T00:00:00"/>
    <m/>
    <m/>
    <m/>
    <m/>
    <m/>
    <d v="1974-07-29T00:00:00"/>
    <x v="23"/>
    <s v="17404906-8"/>
    <s v="ULISES LA ROSA PEREZ"/>
    <d v="2017-12-13T00:00:00"/>
    <d v="2017-12-04T00:00:00"/>
    <s v="S"/>
    <d v="2018-01-05T00:00:00"/>
    <s v="CFOLIVAC"/>
    <s v="CFOLIVAC"/>
    <n v="19066"/>
    <s v="claudia.olivares@consultor.wom.cl"/>
    <m/>
    <m/>
    <n v="15"/>
    <s v="Daniela Gonzalez"/>
    <x v="0"/>
    <s v="Diurno"/>
    <s v=""/>
    <d v="2021-03-01T00:00:00"/>
    <n v="1151"/>
    <m/>
    <d v="2019-01-01T00:00:00"/>
    <d v="2018-01-01T00:00:00"/>
  </r>
  <r>
    <s v="Holdtech"/>
    <x v="0"/>
    <s v="Masivo"/>
    <s v="La Serena"/>
    <s v="19193179"/>
    <s v="3"/>
    <s v="19193179-3"/>
    <s v="DABUSTAN"/>
    <s v="DARELY ANAIS BUSTAMANTE NEIRA"/>
    <s v="DARELY ANAIS"/>
    <s v="BUSTAMANTE NEIRA"/>
    <x v="1"/>
    <x v="3"/>
    <s v="Renuncia"/>
    <m/>
    <d v="2018-02-28T00:00:00"/>
    <m/>
    <m/>
    <m/>
    <m/>
    <m/>
    <d v="1996-04-27T00:00:00"/>
    <x v="0"/>
    <s v="15054416-5"/>
    <s v="FRANCISCO JAVIER SUAREZ VEGA"/>
    <d v="2017-12-13T00:00:00"/>
    <d v="2017-12-04T00:00:00"/>
    <s v="S"/>
    <d v="2018-01-05T00:00:00"/>
    <s v="DABUSTAN"/>
    <s v="DABUSTAN"/>
    <n v="19161"/>
    <s v="darely.bustamante@consultor.wom.cl"/>
    <m/>
    <m/>
    <n v="15"/>
    <s v="Daniela Gonzalez"/>
    <x v="0"/>
    <m/>
    <s v=""/>
    <d v="2021-03-01T00:00:00"/>
    <n v="1151"/>
    <m/>
    <d v="2018-02-01T00:00:00"/>
    <d v="2018-01-01T00:00:00"/>
  </r>
  <r>
    <s v="Holdtech"/>
    <x v="0"/>
    <s v="Masivo"/>
    <s v="La Serena"/>
    <s v="17847060"/>
    <s v="4"/>
    <s v="17847060-4"/>
    <s v="KCALVARD"/>
    <s v="KATHERYN CONSTANZA ALVAREZ DIAZ"/>
    <s v="KATHERYN CONSTANZA"/>
    <s v="ALVAREZ DIAZ"/>
    <x v="1"/>
    <x v="3"/>
    <s v="Desvinculación"/>
    <m/>
    <d v="2017-12-27T00:00:00"/>
    <m/>
    <m/>
    <m/>
    <m/>
    <m/>
    <d v="1991-08-05T00:00:00"/>
    <x v="20"/>
    <m/>
    <s v=""/>
    <d v="2017-12-13T00:00:00"/>
    <d v="2017-12-04T00:00:00"/>
    <s v="S"/>
    <d v="2018-01-05T00:00:00"/>
    <s v="KCALVARD"/>
    <s v="KCALVARD"/>
    <n v="19174"/>
    <s v="katheryn.alvarez@consultor.wom.cl"/>
    <m/>
    <m/>
    <n v="15"/>
    <s v="Daniela Gonzalez"/>
    <x v="1"/>
    <m/>
    <n v="1"/>
    <d v="2021-03-01T00:00:00"/>
    <n v="1151"/>
    <m/>
    <d v="2017-12-01T00:00:00"/>
    <d v="2018-01-01T00:00:00"/>
  </r>
  <r>
    <s v="Holdtech"/>
    <x v="0"/>
    <s v="Masivo"/>
    <s v="La Serena"/>
    <s v="18827585"/>
    <s v="0"/>
    <s v="18827585-0"/>
    <s v="KCFLOREA"/>
    <s v="KAROL CAMILA FLORES ARDILES"/>
    <s v="KAROL CAMILA"/>
    <s v="FLORES ARDILES"/>
    <x v="1"/>
    <x v="3"/>
    <s v="Desvinculación"/>
    <s v="No Concurrencia"/>
    <d v="2018-07-30T00:00:00"/>
    <m/>
    <m/>
    <m/>
    <m/>
    <m/>
    <d v="1994-08-01T00:00:00"/>
    <x v="22"/>
    <s v="16780392-K"/>
    <s v="WILLIAMS ENRIQUE DOMINGUEZ BARRADA"/>
    <d v="2017-12-13T00:00:00"/>
    <d v="2017-12-04T00:00:00"/>
    <s v="S"/>
    <d v="2018-01-05T00:00:00"/>
    <s v="KCFLOREA"/>
    <s v="KCFLOREA"/>
    <n v="19180"/>
    <s v="karol.flores@consultor.wom.cl"/>
    <m/>
    <m/>
    <n v="15"/>
    <s v="Daniela Gonzalez"/>
    <x v="0"/>
    <s v="Diurno"/>
    <s v=""/>
    <d v="2021-03-01T00:00:00"/>
    <n v="1151"/>
    <m/>
    <d v="2018-07-01T00:00:00"/>
    <d v="2018-01-01T00:00:00"/>
  </r>
  <r>
    <s v="Holdtech"/>
    <x v="0"/>
    <s v="Masivo"/>
    <s v="La Serena"/>
    <s v="18450457"/>
    <s v="K"/>
    <s v="18450457-K"/>
    <s v="KGALVARR"/>
    <s v="KARIM GEANINNA ALVARADO ROJAS"/>
    <s v="KARIM GEANINNA"/>
    <s v="ALVARADO ROJAS"/>
    <x v="1"/>
    <x v="3"/>
    <s v="Desvinculación"/>
    <m/>
    <d v="2017-12-26T00:00:00"/>
    <m/>
    <m/>
    <m/>
    <m/>
    <m/>
    <d v="1993-10-20T00:00:00"/>
    <x v="20"/>
    <m/>
    <s v=""/>
    <d v="2017-12-13T00:00:00"/>
    <d v="2017-12-04T00:00:00"/>
    <s v="S"/>
    <d v="2018-01-05T00:00:00"/>
    <s v="KGALVARR"/>
    <s v="KGALVARR"/>
    <n v="19022"/>
    <s v="karim.alvarado@consultor.wom.cl"/>
    <m/>
    <m/>
    <n v="15"/>
    <s v="Daniela Gonzalez"/>
    <x v="1"/>
    <m/>
    <n v="1"/>
    <d v="2021-03-01T00:00:00"/>
    <n v="1151"/>
    <m/>
    <d v="2017-12-01T00:00:00"/>
    <d v="2018-01-01T00:00:00"/>
  </r>
  <r>
    <s v="Holdtech"/>
    <x v="0"/>
    <s v="Masivo"/>
    <s v="La Serena"/>
    <s v="17294853"/>
    <s v="7"/>
    <s v="17294853-7"/>
    <s v="KNROJASS"/>
    <s v="KATHERIN NICOL ROJAS SALAZAR"/>
    <s v="KATHERIN NICOL"/>
    <s v="ROJAS SALAZAR"/>
    <x v="1"/>
    <x v="3"/>
    <s v="Renuncia"/>
    <m/>
    <d v="2018-01-15T00:00:00"/>
    <m/>
    <m/>
    <m/>
    <m/>
    <m/>
    <d v="1989-12-16T00:00:00"/>
    <x v="20"/>
    <m/>
    <s v=""/>
    <d v="2017-12-13T00:00:00"/>
    <d v="2017-12-04T00:00:00"/>
    <s v="S"/>
    <d v="2018-01-05T00:00:00"/>
    <s v="KNROJASS"/>
    <s v="KNROJASS"/>
    <n v="19078"/>
    <s v="katherin.rojas@consultor.wom.cl"/>
    <m/>
    <m/>
    <n v="15"/>
    <s v="Daniela Gonzalez"/>
    <x v="0"/>
    <m/>
    <s v=""/>
    <d v="2021-03-01T00:00:00"/>
    <n v="1151"/>
    <m/>
    <d v="2018-01-01T00:00:00"/>
    <d v="2018-01-01T00:00:00"/>
  </r>
  <r>
    <s v="Holdtech"/>
    <x v="0"/>
    <s v="Masivo"/>
    <s v="La Serena"/>
    <s v="18318204"/>
    <s v="8"/>
    <s v="18318204-8"/>
    <s v="LGSEGOVS"/>
    <s v="LESLY GEOVANA SEGOVIA SAN MARTIN"/>
    <s v="LESLY GEOVANA"/>
    <s v="SEGOVIA SAN MARTIN"/>
    <x v="1"/>
    <x v="3"/>
    <s v="Desvinculación"/>
    <m/>
    <d v="2018-04-17T00:00:00"/>
    <m/>
    <m/>
    <m/>
    <m/>
    <m/>
    <d v="1993-07-15T00:00:00"/>
    <x v="23"/>
    <s v="17404906-8"/>
    <s v="ULISES LA ROSA PEREZ"/>
    <d v="2017-12-13T00:00:00"/>
    <d v="2017-12-04T00:00:00"/>
    <s v="S"/>
    <d v="2018-01-05T00:00:00"/>
    <s v="LGSEGOVS"/>
    <s v="LGSEGOVS"/>
    <n v="19112"/>
    <s v="lesly.segovia@consultor.wom.cl"/>
    <m/>
    <m/>
    <n v="15"/>
    <s v="Daniela Gonzalez"/>
    <x v="0"/>
    <m/>
    <s v=""/>
    <d v="2021-03-01T00:00:00"/>
    <n v="1151"/>
    <m/>
    <d v="2018-04-01T00:00:00"/>
    <d v="2018-01-01T00:00:00"/>
  </r>
  <r>
    <s v="Holdtech"/>
    <x v="0"/>
    <s v="Masivo"/>
    <s v="La Serena"/>
    <s v="13179054"/>
    <s v="6"/>
    <s v="13179054-6"/>
    <s v="MECARVAA"/>
    <s v="MARIA EUGENIA CARVAJAL ASTORGA"/>
    <s v="MARIA EUGENIA"/>
    <s v="CARVAJAL ASTORGA"/>
    <x v="1"/>
    <x v="3"/>
    <s v="Desvinculación"/>
    <s v="Certifica pero no se presenta"/>
    <d v="2018-01-05T00:00:00"/>
    <m/>
    <m/>
    <m/>
    <m/>
    <m/>
    <d v="1977-06-30T00:00:00"/>
    <x v="20"/>
    <m/>
    <s v=""/>
    <d v="2017-12-13T00:00:00"/>
    <d v="2017-12-04T00:00:00"/>
    <s v="S"/>
    <d v="2018-01-05T00:00:00"/>
    <s v="MECARVAA"/>
    <s v="MECARVAA"/>
    <n v="19045"/>
    <s v="maria.carvajal@consultor.wom.cl"/>
    <m/>
    <m/>
    <n v="15"/>
    <s v="Daniela Gonzalez"/>
    <x v="1"/>
    <m/>
    <n v="1"/>
    <d v="2021-03-01T00:00:00"/>
    <n v="1151"/>
    <m/>
    <d v="2018-01-01T00:00:00"/>
    <d v="2018-01-01T00:00:00"/>
  </r>
  <r>
    <s v="Holdtech"/>
    <x v="0"/>
    <s v="Masivo"/>
    <s v="La Serena"/>
    <s v="15052892"/>
    <s v="5"/>
    <s v="15052892-5"/>
    <s v="METORREC"/>
    <s v="MYRIAM ELIZABETH TORRES CUBILLOS"/>
    <s v="MYRIAM ELIZABETH"/>
    <s v="TORRES CUBILLOS"/>
    <x v="1"/>
    <x v="3"/>
    <s v="Renuncia"/>
    <s v="No quiso dar repechaje"/>
    <d v="2018-01-04T00:00:00"/>
    <m/>
    <m/>
    <m/>
    <m/>
    <m/>
    <d v="1982-12-17T00:00:00"/>
    <x v="20"/>
    <m/>
    <s v=""/>
    <d v="2017-12-13T00:00:00"/>
    <d v="2017-12-04T00:00:00"/>
    <s v="S"/>
    <d v="2018-01-05T00:00:00"/>
    <s v="METORREC"/>
    <s v="METORREC"/>
    <n v="19090"/>
    <s v="myriam.torres@consultor.wom.cl"/>
    <m/>
    <m/>
    <n v="15"/>
    <s v="Daniela Gonzalez"/>
    <x v="1"/>
    <m/>
    <n v="1"/>
    <d v="2021-03-01T00:00:00"/>
    <n v="1151"/>
    <m/>
    <d v="2018-01-01T00:00:00"/>
    <d v="2018-01-01T00:00:00"/>
  </r>
  <r>
    <s v="Holdtech"/>
    <x v="0"/>
    <s v="Masivo"/>
    <s v="La Serena"/>
    <s v="15035705"/>
    <s v="5"/>
    <s v="15035705-5"/>
    <s v="MFGALLAD"/>
    <s v="MARCELA FERNANDA GALLARDO DORTA"/>
    <s v="MARCELA FERNANDA"/>
    <s v="GALLARDO DORTA"/>
    <x v="1"/>
    <x v="3"/>
    <s v="Renuncia"/>
    <s v="Renuncia voluntaria"/>
    <d v="2019-10-11T00:00:00"/>
    <m/>
    <m/>
    <m/>
    <m/>
    <m/>
    <d v="1984-11-30T00:00:00"/>
    <x v="24"/>
    <s v="15451219-5"/>
    <s v="ULISES LA ROSA PEREZ"/>
    <d v="2017-12-13T00:00:00"/>
    <d v="2017-12-04T00:00:00"/>
    <s v="S"/>
    <d v="2018-01-05T00:00:00"/>
    <s v="MFGALLAD"/>
    <s v="MFGALLAD"/>
    <n v="19181"/>
    <s v="marcela.gallardo@consultor.wom.cl"/>
    <m/>
    <m/>
    <n v="15"/>
    <s v="Daniela Gonzalez"/>
    <x v="1"/>
    <s v="Diurno"/>
    <n v="1"/>
    <d v="2021-03-01T00:00:00"/>
    <n v="1151"/>
    <m/>
    <d v="2019-10-01T00:00:00"/>
    <d v="2018-01-01T00:00:00"/>
  </r>
  <r>
    <s v="Holdtech"/>
    <x v="0"/>
    <s v="Masivo"/>
    <s v="La Serena"/>
    <s v="17401278"/>
    <s v="4"/>
    <s v="17401278-4"/>
    <s v="NCTAPIAB"/>
    <s v="NATALIA CAROLINA TAPIA BARRAZA"/>
    <s v="NATALIA CAROLINA"/>
    <s v="TAPIA BARRAZA"/>
    <x v="1"/>
    <x v="3"/>
    <s v="Desvinculación"/>
    <s v="No Concurrencia"/>
    <d v="2018-01-16T00:00:00"/>
    <m/>
    <m/>
    <m/>
    <m/>
    <m/>
    <d v="1990-05-17T00:00:00"/>
    <x v="20"/>
    <m/>
    <s v=""/>
    <d v="2017-12-13T00:00:00"/>
    <d v="2017-12-04T00:00:00"/>
    <s v="S"/>
    <d v="2018-01-05T00:00:00"/>
    <s v="NCTAPIAB"/>
    <s v="NCTAPIAB"/>
    <n v="19182"/>
    <s v="natalia.tapia@consultor.wom.cl"/>
    <m/>
    <m/>
    <n v="15"/>
    <s v="Daniela Gonzalez"/>
    <x v="0"/>
    <m/>
    <s v=""/>
    <d v="2021-03-01T00:00:00"/>
    <n v="1151"/>
    <m/>
    <d v="2018-01-01T00:00:00"/>
    <d v="2018-01-01T00:00:00"/>
  </r>
  <r>
    <s v="Holdtech"/>
    <x v="0"/>
    <s v="Masivo"/>
    <s v="La Serena"/>
    <s v="10125458"/>
    <s v="5"/>
    <s v="10125458-5"/>
    <s v="NRVILLET"/>
    <s v="NANCY ROSARIO VILLEGAS TRIGO"/>
    <s v="NANCY ROSARIO"/>
    <s v="VILLEGAS TRIGO"/>
    <x v="1"/>
    <x v="3"/>
    <s v="Desvinculación"/>
    <s v="No Concurrencia"/>
    <d v="2018-01-18T00:00:00"/>
    <m/>
    <m/>
    <m/>
    <m/>
    <m/>
    <d v="1963-12-04T00:00:00"/>
    <x v="20"/>
    <m/>
    <s v=""/>
    <d v="2017-12-13T00:00:00"/>
    <d v="2017-12-04T00:00:00"/>
    <s v="S"/>
    <d v="2018-01-05T00:00:00"/>
    <s v="NRVILLET"/>
    <s v="NRVILLET"/>
    <n v="19145"/>
    <s v="nancy.villegas@consultor.wom.cl"/>
    <m/>
    <m/>
    <n v="15"/>
    <s v="Daniela Gonzalez"/>
    <x v="0"/>
    <m/>
    <s v=""/>
    <d v="2021-03-01T00:00:00"/>
    <n v="1151"/>
    <m/>
    <d v="2018-01-01T00:00:00"/>
    <d v="2018-01-01T00:00:00"/>
  </r>
  <r>
    <s v="Holdtech"/>
    <x v="0"/>
    <s v="Masivo"/>
    <s v="La Serena"/>
    <s v="14565473"/>
    <s v="4"/>
    <s v="14565473-4"/>
    <s v="PAPIZARM"/>
    <s v="PAULA ANDREA PIZARRO MORALES"/>
    <s v="PAULA ANDREA"/>
    <s v="PIZARRO MORALES"/>
    <x v="1"/>
    <x v="3"/>
    <s v="Renuncia"/>
    <s v="Certifica pero no se presenta"/>
    <d v="2018-01-05T00:00:00"/>
    <m/>
    <m/>
    <m/>
    <m/>
    <m/>
    <d v="1975-07-17T00:00:00"/>
    <x v="20"/>
    <m/>
    <s v=""/>
    <d v="2017-12-13T00:00:00"/>
    <d v="2017-12-04T00:00:00"/>
    <s v="S"/>
    <d v="2018-01-05T00:00:00"/>
    <s v="PAPIZARM"/>
    <s v="PAPIZARM"/>
    <n v="19173"/>
    <s v="paula.pizarro@consultor.wom.cl"/>
    <m/>
    <m/>
    <n v="15"/>
    <s v="Daniela Gonzalez"/>
    <x v="1"/>
    <m/>
    <n v="1"/>
    <d v="2021-03-01T00:00:00"/>
    <n v="1151"/>
    <m/>
    <d v="2018-01-01T00:00:00"/>
    <d v="2018-01-01T00:00:00"/>
  </r>
  <r>
    <s v="Holdtech"/>
    <x v="0"/>
    <s v="Masivo"/>
    <s v="La Serena"/>
    <s v="19256533"/>
    <s v="2"/>
    <s v="19256533-2"/>
    <s v="RIDIAZS"/>
    <s v="ROBINSON IGNACIO DIAZ SALAZAR"/>
    <s v="ROBINSON IGNACIO"/>
    <s v="DIAZ SALAZAR"/>
    <x v="1"/>
    <x v="3"/>
    <s v="Desvinculación"/>
    <s v="No Concurrencia"/>
    <d v="2018-02-08T00:00:00"/>
    <m/>
    <m/>
    <m/>
    <m/>
    <m/>
    <d v="1995-11-18T00:00:00"/>
    <x v="20"/>
    <m/>
    <s v=""/>
    <d v="2017-12-13T00:00:00"/>
    <d v="2017-12-04T00:00:00"/>
    <s v="S"/>
    <d v="2018-01-05T00:00:00"/>
    <s v="RIDIAZS"/>
    <s v="RIDIAZS"/>
    <n v="19179"/>
    <s v="robinson.diaz@consultor.wom.cl"/>
    <m/>
    <m/>
    <n v="15"/>
    <s v="Daniela Gonzalez"/>
    <x v="0"/>
    <m/>
    <s v=""/>
    <d v="2021-03-01T00:00:00"/>
    <n v="1151"/>
    <m/>
    <d v="2018-02-01T00:00:00"/>
    <d v="2018-01-01T00:00:00"/>
  </r>
  <r>
    <s v="Holdtech"/>
    <x v="0"/>
    <s v="Masivo"/>
    <s v="La Serena"/>
    <s v="8480239-"/>
    <s v="5"/>
    <s v="8480239-5"/>
    <s v="TGCARVAG"/>
    <s v="TERESA GUMERCINDA CARVAJAL GONZALEZ"/>
    <s v="TERESA GUMERCINDA"/>
    <s v="CARVAJAL GONZALEZ"/>
    <x v="1"/>
    <x v="3"/>
    <s v="Renuncia"/>
    <s v="No quiso dar repechaje"/>
    <d v="2018-01-04T00:00:00"/>
    <m/>
    <m/>
    <m/>
    <m/>
    <m/>
    <d v="1968-10-03T00:00:00"/>
    <x v="20"/>
    <m/>
    <s v=""/>
    <d v="2017-12-13T00:00:00"/>
    <d v="2017-12-04T00:00:00"/>
    <s v="S"/>
    <d v="2018-01-05T00:00:00"/>
    <s v="TGCARVAG"/>
    <s v="TGCARVAG"/>
    <n v="19163"/>
    <s v="teresa.carvajal@consultor.wom.cl"/>
    <m/>
    <m/>
    <n v="15"/>
    <s v="Daniela Gonzalez"/>
    <x v="1"/>
    <m/>
    <n v="1"/>
    <d v="2021-03-01T00:00:00"/>
    <n v="1151"/>
    <m/>
    <d v="2018-01-01T00:00:00"/>
    <d v="2018-01-01T00:00:00"/>
  </r>
  <r>
    <s v="Holdtech"/>
    <x v="0"/>
    <s v="Masivo"/>
    <s v="La Serena"/>
    <s v="12395969"/>
    <s v="8"/>
    <s v="12395969-8"/>
    <s v="VSVEGAT"/>
    <s v="VEGLIA SCARLETT VEGA TAPIA"/>
    <s v="VEGLIA SCARLETT"/>
    <s v="VEGA TAPIA"/>
    <x v="1"/>
    <x v="3"/>
    <s v="Desvinculación"/>
    <m/>
    <d v="2017-04-05T00:00:00"/>
    <m/>
    <m/>
    <m/>
    <m/>
    <m/>
    <d v="1973-08-01T00:00:00"/>
    <x v="24"/>
    <s v="15451219-5"/>
    <s v="ULISES LA ROSA PEREZ"/>
    <d v="2017-12-13T00:00:00"/>
    <d v="2017-12-04T00:00:00"/>
    <s v="S"/>
    <d v="2018-01-05T00:00:00"/>
    <s v="VSVEGAT"/>
    <s v="VSVEGAT"/>
    <n v="19177"/>
    <s v="veglia.vega@consultor.wom.cl"/>
    <m/>
    <m/>
    <n v="15"/>
    <s v="Daniela Gonzalez"/>
    <x v="1"/>
    <m/>
    <n v="1"/>
    <d v="2021-03-01T00:00:00"/>
    <n v="1151"/>
    <m/>
    <d v="2017-04-01T00:00:00"/>
    <d v="2018-01-01T00:00:00"/>
  </r>
  <r>
    <s v="Holdtech"/>
    <x v="0"/>
    <s v="Masivo"/>
    <s v="La Serena"/>
    <s v="17452820"/>
    <s v="9"/>
    <s v="17452820-9"/>
    <s v="AAMARINC"/>
    <s v="ANGELO ANTONIO MARIN CAIMANQUE"/>
    <s v="ANGELO ANTONIO"/>
    <s v="MARIN CAIMANQUE"/>
    <x v="1"/>
    <x v="3"/>
    <s v="Desvinculación"/>
    <s v="No Concurrencia"/>
    <d v="2018-01-26T00:00:00"/>
    <m/>
    <m/>
    <m/>
    <m/>
    <m/>
    <d v="1990-04-11T00:00:00"/>
    <x v="20"/>
    <m/>
    <s v=""/>
    <d v="2017-12-20T00:00:00"/>
    <d v="2017-12-11T00:00:00"/>
    <s v="S"/>
    <d v="2018-01-13T00:00:00"/>
    <s v="AAMARINC"/>
    <s v="AAMARINC"/>
    <n v="19051"/>
    <s v="angelo.marin@consultor.wom.cl"/>
    <m/>
    <m/>
    <n v="16"/>
    <s v="Julia Arancibia"/>
    <x v="1"/>
    <m/>
    <n v="1"/>
    <d v="2021-03-01T00:00:00"/>
    <n v="1143"/>
    <m/>
    <d v="2018-01-01T00:00:00"/>
    <d v="2018-01-01T00:00:00"/>
  </r>
  <r>
    <s v="Holdtech"/>
    <x v="0"/>
    <s v="Masivo"/>
    <s v="La Serena"/>
    <s v="14579229"/>
    <s v="0"/>
    <s v="14579229-0"/>
    <s v="FETAPIAC"/>
    <s v="FABIAN EMILIO TAPIA CABALLERO"/>
    <s v="FABIAN EMILIO"/>
    <s v="TAPIA CABALLERO"/>
    <x v="1"/>
    <x v="3"/>
    <s v="Desvinculación"/>
    <s v="Vencimiento de contrato"/>
    <d v="2018-03-10T00:00:00"/>
    <m/>
    <m/>
    <m/>
    <m/>
    <m/>
    <d v="1980-09-01T00:00:00"/>
    <x v="22"/>
    <s v="16780392-K"/>
    <s v="WILLIAMS ENRIQUE DOMINGUEZ BARRADA"/>
    <m/>
    <m/>
    <s v="S"/>
    <m/>
    <s v="FETAPIAC"/>
    <s v="FETAPIAC"/>
    <n v="19189"/>
    <s v="fabian.tapia@consultor.wom.cl"/>
    <m/>
    <m/>
    <n v="16"/>
    <s v="Julia Arancibia"/>
    <x v="1"/>
    <m/>
    <n v="1"/>
    <d v="2021-03-01T00:00:00"/>
    <s v=""/>
    <m/>
    <d v="2018-03-01T00:00:00"/>
    <s v=""/>
  </r>
  <r>
    <s v="Holdtech"/>
    <x v="0"/>
    <s v="Masivo"/>
    <s v="La Serena"/>
    <s v="18589261"/>
    <s v="1"/>
    <s v="18589261-1"/>
    <s v="FFZAMORZ"/>
    <s v="FRANCISCA FERNANDA ZAMORA ZAMORA"/>
    <s v="FRANCISCA FERNANDA"/>
    <s v="ZAMORA ZAMORA"/>
    <x v="1"/>
    <x v="3"/>
    <s v="Renuncia"/>
    <m/>
    <d v="2018-02-15T00:00:00"/>
    <m/>
    <m/>
    <m/>
    <m/>
    <m/>
    <d v="1993-11-26T00:00:00"/>
    <x v="20"/>
    <m/>
    <s v=""/>
    <d v="2017-12-20T00:00:00"/>
    <d v="2017-12-11T00:00:00"/>
    <s v="S"/>
    <d v="2018-01-13T00:00:00"/>
    <s v="FFZAMORZ"/>
    <s v="FFZAMORZ"/>
    <n v="19022"/>
    <s v="francisca.zamora@consultor.wom.cl"/>
    <m/>
    <m/>
    <n v="16"/>
    <s v="Julia Arancibia"/>
    <x v="1"/>
    <m/>
    <n v="1"/>
    <d v="2021-03-01T00:00:00"/>
    <n v="1143"/>
    <m/>
    <d v="2018-02-01T00:00:00"/>
    <d v="2018-01-01T00:00:00"/>
  </r>
  <r>
    <s v="Holdtech"/>
    <x v="0"/>
    <s v="Masivo"/>
    <s v="La Serena"/>
    <s v="18922838"/>
    <s v="4"/>
    <s v="18922838-4"/>
    <s v="FIJIMENO"/>
    <s v="FELIPE IGNACIO JIMENEZ ORTIZ"/>
    <s v="FELIPE IGNACIO"/>
    <s v="JIMENEZ ORTIZ"/>
    <x v="1"/>
    <x v="3"/>
    <s v="Desvinculación"/>
    <s v="No Concurrencia"/>
    <d v="2018-02-10T00:00:00"/>
    <m/>
    <m/>
    <m/>
    <m/>
    <m/>
    <d v="1994-11-10T00:00:00"/>
    <x v="20"/>
    <m/>
    <s v=""/>
    <d v="2017-12-20T00:00:00"/>
    <d v="2017-12-11T00:00:00"/>
    <s v="S"/>
    <d v="2018-01-13T00:00:00"/>
    <s v="FIJIMENO"/>
    <s v="FIJIMENO"/>
    <n v="19174"/>
    <s v="felipe.jimenez@consultor.wom.cl"/>
    <m/>
    <m/>
    <n v="16"/>
    <s v="Julia Arancibia"/>
    <x v="1"/>
    <m/>
    <n v="1"/>
    <d v="2021-03-01T00:00:00"/>
    <n v="1143"/>
    <m/>
    <d v="2018-02-01T00:00:00"/>
    <d v="2018-01-01T00:00:00"/>
  </r>
  <r>
    <s v="Holdtech"/>
    <x v="0"/>
    <s v="Masivo"/>
    <s v="La Serena"/>
    <s v="19581556"/>
    <s v="9"/>
    <s v="19581556-9"/>
    <s v="GARUBIOM"/>
    <s v="GABRIELA ALEJANDRA DE LOURDES RUBIO MURA"/>
    <s v="GABRIELA ALEJANDRA DE LOURDES"/>
    <s v="RUBIO MURA"/>
    <x v="1"/>
    <x v="3"/>
    <s v="Desvinculación"/>
    <s v="No Concurrencia"/>
    <d v="2018-02-10T00:00:00"/>
    <m/>
    <m/>
    <m/>
    <m/>
    <m/>
    <d v="1997-02-04T00:00:00"/>
    <x v="20"/>
    <m/>
    <s v=""/>
    <d v="2017-12-20T00:00:00"/>
    <d v="2017-12-11T00:00:00"/>
    <s v="S"/>
    <d v="2018-01-13T00:00:00"/>
    <s v="GARUBIOM"/>
    <s v="GARUBIOM"/>
    <n v="19185"/>
    <s v="alejandra.rubio@consultor.wom.cl"/>
    <m/>
    <m/>
    <n v="16"/>
    <s v="Julia Arancibia"/>
    <x v="1"/>
    <m/>
    <n v="1"/>
    <d v="2021-03-01T00:00:00"/>
    <n v="1143"/>
    <m/>
    <d v="2018-02-01T00:00:00"/>
    <d v="2018-01-01T00:00:00"/>
  </r>
  <r>
    <s v="Holdtech"/>
    <x v="0"/>
    <s v="Masivo"/>
    <s v="La Serena"/>
    <s v="17173698"/>
    <s v="6"/>
    <s v="17173698-6"/>
    <s v="GLCABREB"/>
    <s v="GERALD LIROY CABRERA BARRAZA"/>
    <s v="GERALD LIROY"/>
    <s v="CABRERA BARRAZA"/>
    <x v="1"/>
    <x v="3"/>
    <s v="Desvinculación"/>
    <m/>
    <d v="2018-04-09T00:00:00"/>
    <m/>
    <m/>
    <m/>
    <m/>
    <m/>
    <d v="1989-02-08T00:00:00"/>
    <x v="23"/>
    <s v="17404906-8"/>
    <s v="ULISES LA ROSA PEREZ"/>
    <d v="2017-12-20T00:00:00"/>
    <d v="2017-12-11T00:00:00"/>
    <s v="S"/>
    <d v="2018-01-13T00:00:00"/>
    <s v="GLCABREB"/>
    <s v="GLCABREB"/>
    <n v="19009"/>
    <s v="gerald.cabrera@consultor.wom.cl"/>
    <m/>
    <m/>
    <n v="16"/>
    <s v="Julia Arancibia"/>
    <x v="1"/>
    <m/>
    <n v="1"/>
    <d v="2021-03-01T00:00:00"/>
    <n v="1143"/>
    <m/>
    <d v="2018-04-01T00:00:00"/>
    <d v="2018-01-01T00:00:00"/>
  </r>
  <r>
    <s v="Holdtech"/>
    <x v="0"/>
    <s v="Masivo"/>
    <s v="La Serena"/>
    <s v="18589324"/>
    <s v="3"/>
    <s v="18589324-3"/>
    <s v="MVTORREP"/>
    <s v="MARCELA VALESKA TORREJON PEÑA"/>
    <s v="MARCELA VALESKA"/>
    <s v="TORREJON PEÑA"/>
    <x v="1"/>
    <x v="3"/>
    <m/>
    <m/>
    <d v="2018-03-23T00:00:00"/>
    <m/>
    <m/>
    <m/>
    <m/>
    <m/>
    <d v="1993-10-26T00:00:00"/>
    <x v="24"/>
    <s v="15451219-5"/>
    <s v="ULISES LA ROSA PEREZ"/>
    <d v="2017-12-20T00:00:00"/>
    <d v="2017-12-11T00:00:00"/>
    <s v="S"/>
    <d v="2018-01-13T00:00:00"/>
    <s v="MVTORREP"/>
    <s v="MVTORREP"/>
    <n v="19172"/>
    <s v="marcela.torrejon@consultor.wom.cl"/>
    <m/>
    <m/>
    <n v="16"/>
    <s v="Julia Arancibia"/>
    <x v="1"/>
    <m/>
    <n v="1"/>
    <d v="2021-03-01T00:00:00"/>
    <n v="1143"/>
    <m/>
    <d v="2018-03-01T00:00:00"/>
    <d v="2018-01-01T00:00:00"/>
  </r>
  <r>
    <s v="Holdtech"/>
    <x v="0"/>
    <s v="Masivo"/>
    <s v="La Serena"/>
    <s v="17974040"/>
    <s v="0"/>
    <s v="17974040-0"/>
    <s v="VADIAZS"/>
    <s v="VICTORIA ANDREA DIAZ SALAZAR"/>
    <s v="VICTORIA ANDREA"/>
    <s v="DIAZ SALAZAR"/>
    <x v="1"/>
    <x v="3"/>
    <s v="Renuncia"/>
    <m/>
    <d v="2018-04-24T00:00:00"/>
    <m/>
    <m/>
    <m/>
    <m/>
    <m/>
    <d v="1991-07-09T00:00:00"/>
    <x v="0"/>
    <s v="15054416-5"/>
    <s v="FRANCISCO JAVIER SUAREZ VEGA"/>
    <d v="2017-12-20T00:00:00"/>
    <d v="2017-12-11T00:00:00"/>
    <s v="S"/>
    <d v="2018-01-13T00:00:00"/>
    <s v="VADIAZS"/>
    <s v="VADIAZS"/>
    <n v="19090"/>
    <s v="victoria.diaz@consultor.wom.cl"/>
    <m/>
    <m/>
    <n v="16"/>
    <s v="Julia Arancibia"/>
    <x v="1"/>
    <m/>
    <n v="1"/>
    <d v="2021-03-01T00:00:00"/>
    <n v="1143"/>
    <m/>
    <d v="2018-04-01T00:00:00"/>
    <d v="2018-01-01T00:00:00"/>
  </r>
  <r>
    <s v="Holdtech"/>
    <x v="0"/>
    <s v="Masivo"/>
    <s v="La Serena"/>
    <s v="17452411"/>
    <s v="4"/>
    <s v="17452411-4"/>
    <s v="AEALBANM"/>
    <s v="ALIRO EDGARDO ALBANEZ MORENO"/>
    <s v="ALIRO EDGARDO"/>
    <s v="ALBANEZ MORENO"/>
    <x v="1"/>
    <x v="3"/>
    <s v="Renuncia"/>
    <s v="Renuncia voluntaria"/>
    <d v="2018-11-13T00:00:00"/>
    <m/>
    <m/>
    <m/>
    <m/>
    <m/>
    <d v="1990-02-15T00:00:00"/>
    <x v="22"/>
    <s v="16780392-K"/>
    <s v="WILLIAMS ENRIQUE DOMINGUEZ BARRADA"/>
    <d v="2018-01-05T00:00:00"/>
    <d v="2018-01-19T00:00:00"/>
    <s v="S"/>
    <d v="2018-01-23T00:00:00"/>
    <s v="AEALBANM"/>
    <s v="AEALBANM"/>
    <n v="19193"/>
    <s v="aliro.albanez@consultor.wom.cl"/>
    <m/>
    <m/>
    <n v="17"/>
    <s v="Katterine Cuadra"/>
    <x v="0"/>
    <s v="Diurno"/>
    <s v=""/>
    <d v="2021-03-01T00:00:00"/>
    <n v="1133"/>
    <m/>
    <d v="2018-11-01T00:00:00"/>
    <d v="2018-01-01T00:00:00"/>
  </r>
  <r>
    <s v="Holdtech"/>
    <x v="0"/>
    <s v="Masivo"/>
    <s v="La Serena"/>
    <s v="19688730"/>
    <s v="K"/>
    <s v="19688730-k"/>
    <s v="AEPINOR"/>
    <s v="ALONSO EDUARDO PINO RIQUELME"/>
    <s v="ALONSO EDUARDO"/>
    <s v="PINO RIQUELME"/>
    <x v="1"/>
    <x v="3"/>
    <s v="Desvinculación"/>
    <s v="No Concurrencia"/>
    <d v="2018-10-24T00:00:00"/>
    <m/>
    <m/>
    <m/>
    <m/>
    <m/>
    <d v="1997-09-05T00:00:00"/>
    <x v="6"/>
    <s v="16732649-8"/>
    <s v="ULISES LA ROSA PEREZ"/>
    <d v="2018-01-05T00:00:00"/>
    <d v="2018-01-19T00:00:00"/>
    <s v="S"/>
    <d v="2018-01-20T00:00:00"/>
    <s v="AEPINOR"/>
    <s v="AEPINOR"/>
    <n v="19192"/>
    <s v="alonso.pino@consultor.wom.cl"/>
    <m/>
    <m/>
    <n v="17"/>
    <s v="Katterine Cuadra"/>
    <x v="1"/>
    <s v="Nocturno"/>
    <n v="1"/>
    <d v="2021-03-01T00:00:00"/>
    <n v="1136"/>
    <m/>
    <d v="2018-10-01T00:00:00"/>
    <d v="2018-01-01T00:00:00"/>
  </r>
  <r>
    <s v="Holdtech"/>
    <x v="0"/>
    <s v="Prepago"/>
    <s v="La Serena"/>
    <s v="19505700"/>
    <s v="1"/>
    <s v="19505700-1"/>
    <s v="CFMALUEA"/>
    <s v="CAMILA FRANCISCA BELEN MALUENDA ARRIAZA"/>
    <s v="CAMILA FRANCISCA BELEN"/>
    <s v="MALUENDA ARRIAZA"/>
    <x v="1"/>
    <x v="3"/>
    <s v="Renuncia"/>
    <s v="Motivos personales"/>
    <d v="2018-02-06T00:00:00"/>
    <m/>
    <m/>
    <m/>
    <m/>
    <m/>
    <d v="1997-01-01T00:00:00"/>
    <x v="20"/>
    <m/>
    <s v=""/>
    <d v="2018-01-05T00:00:00"/>
    <d v="2018-01-19T00:00:00"/>
    <s v="S"/>
    <d v="2018-01-29T00:00:00"/>
    <s v="CFMALUEA"/>
    <s v="CFMALUEA"/>
    <n v="19196"/>
    <s v="camila.belen@consultor.wom.cl"/>
    <m/>
    <m/>
    <n v="17"/>
    <s v="Katterine Cuadra"/>
    <x v="0"/>
    <m/>
    <s v=""/>
    <d v="2021-03-01T00:00:00"/>
    <n v="1127"/>
    <m/>
    <d v="2018-02-01T00:00:00"/>
    <d v="2018-01-01T00:00:00"/>
  </r>
  <r>
    <s v="Holdtech"/>
    <x v="0"/>
    <s v="Prepago"/>
    <s v="La Serena"/>
    <s v="20006589"/>
    <s v="1"/>
    <s v="20006589-1"/>
    <s v="CGDIAZA"/>
    <s v="CONSTANZA GLENY ALEJANDRA DIAZ ARACENA"/>
    <s v="CONSTANZA GLENY ALEJANDRA"/>
    <s v="DIAZ ARACENA"/>
    <x v="1"/>
    <x v="3"/>
    <s v="Desvinculación"/>
    <s v="No Concurrencia"/>
    <d v="2018-05-29T00:00:00"/>
    <m/>
    <m/>
    <m/>
    <m/>
    <m/>
    <d v="1999-06-23T00:00:00"/>
    <x v="0"/>
    <s v="15054416-5"/>
    <s v="FRANCISCO JAVIER SUAREZ VEGA"/>
    <d v="2018-01-05T00:00:00"/>
    <d v="2018-01-19T00:00:00"/>
    <s v="S"/>
    <d v="2018-02-03T00:00:00"/>
    <s v="CGDIAZA"/>
    <s v="CGDIAZA"/>
    <n v="19201"/>
    <s v="constanza.alejandra@consultor.wom.cl"/>
    <m/>
    <m/>
    <n v="17"/>
    <s v="Katterine Cuadra"/>
    <x v="0"/>
    <m/>
    <s v=""/>
    <d v="2021-03-01T00:00:00"/>
    <n v="1122"/>
    <m/>
    <d v="2018-05-01T00:00:00"/>
    <d v="2018-02-01T00:00:00"/>
  </r>
  <r>
    <s v="Holdtech"/>
    <x v="0"/>
    <s v="Prepago"/>
    <s v="La Serena"/>
    <s v="18756847"/>
    <s v="1"/>
    <s v="18756847-1"/>
    <s v="CICOPIEG"/>
    <s v="CLAUDIO IGNACIO COPIER GUERRERO"/>
    <s v="CLAUDIO IGNACIO"/>
    <s v="COPIER GUERRERO"/>
    <x v="1"/>
    <x v="3"/>
    <s v="Desvinculación"/>
    <m/>
    <d v="2018-04-05T00:00:00"/>
    <m/>
    <m/>
    <m/>
    <m/>
    <m/>
    <d v="1994-01-12T00:00:00"/>
    <x v="22"/>
    <s v="16780392-K"/>
    <s v="WILLIAMS ENRIQUE DOMINGUEZ BARRADA"/>
    <d v="2018-01-05T00:00:00"/>
    <d v="2018-01-19T00:00:00"/>
    <s v="S"/>
    <d v="2018-01-28T00:00:00"/>
    <s v="CICOPIEG"/>
    <s v="CICOPIEG"/>
    <n v="19195"/>
    <s v="claudio.ignacio@consultor.wom.cl"/>
    <m/>
    <m/>
    <n v="17"/>
    <s v="Katterine Cuadra"/>
    <x v="0"/>
    <m/>
    <s v=""/>
    <d v="2021-03-01T00:00:00"/>
    <n v="1128"/>
    <m/>
    <d v="2018-04-01T00:00:00"/>
    <d v="2018-01-01T00:00:00"/>
  </r>
  <r>
    <s v="Holdtech"/>
    <x v="0"/>
    <s v="Prepago"/>
    <s v="La Serena"/>
    <s v="17628726"/>
    <s v="8"/>
    <s v="17628726-8"/>
    <s v="JAPINOND"/>
    <s v="JOSE ANTONIO PIÑONES DIAZ"/>
    <s v="JOSE ANTONIO"/>
    <s v="PIÑONES DIAZ"/>
    <x v="1"/>
    <x v="3"/>
    <s v="Renuncia"/>
    <s v="Renuncia voluntaria"/>
    <d v="2018-06-22T00:00:00"/>
    <m/>
    <m/>
    <m/>
    <m/>
    <m/>
    <d v="1990-06-19T00:00:00"/>
    <x v="0"/>
    <s v="15054416-5"/>
    <s v="FRANCISCO JAVIER SUAREZ VEGA"/>
    <d v="2018-01-05T00:00:00"/>
    <d v="2018-01-19T00:00:00"/>
    <s v="S"/>
    <d v="2018-01-23T00:00:00"/>
    <s v="JAPINOND"/>
    <s v="JAPINOND"/>
    <n v="19200"/>
    <s v="jose.antonio@consultor.wom.cl"/>
    <m/>
    <m/>
    <n v="17"/>
    <s v="Katterine Cuadra"/>
    <x v="0"/>
    <s v="Diurno"/>
    <s v=""/>
    <d v="2021-03-01T00:00:00"/>
    <n v="1133"/>
    <m/>
    <d v="2018-06-01T00:00:00"/>
    <d v="2018-01-01T00:00:00"/>
  </r>
  <r>
    <s v="Holdtech"/>
    <x v="0"/>
    <s v="Masivo"/>
    <s v="La Serena"/>
    <s v="18317800"/>
    <s v="8"/>
    <s v="18317800-8"/>
    <s v="LACARVAN"/>
    <s v="LESLIE ANDREA CARVAJAL NAVEA"/>
    <s v="LESLIE ANDREA"/>
    <s v="CARVAJAL NAVEA"/>
    <x v="1"/>
    <x v="3"/>
    <s v="Renuncia"/>
    <m/>
    <d v="2018-12-31T00:00:00"/>
    <m/>
    <m/>
    <m/>
    <m/>
    <m/>
    <d v="1991-08-05T00:00:00"/>
    <x v="24"/>
    <s v="15451219-5"/>
    <s v="ULISES LA ROSA PEREZ"/>
    <d v="2018-01-05T00:00:00"/>
    <d v="2018-01-19T00:00:00"/>
    <s v="S"/>
    <d v="2018-01-27T00:00:00"/>
    <s v="LACARVAN"/>
    <s v="LACARVAN"/>
    <n v="19198"/>
    <s v="leslie.carvajal@consultor.wom.cl"/>
    <m/>
    <m/>
    <n v="17"/>
    <s v="Katterine Cuadra"/>
    <x v="0"/>
    <s v="Diurno"/>
    <s v=""/>
    <d v="2021-03-01T00:00:00"/>
    <n v="1129"/>
    <m/>
    <d v="2018-12-01T00:00:00"/>
    <d v="2018-01-01T00:00:00"/>
  </r>
  <r>
    <s v="Holdtech"/>
    <x v="0"/>
    <s v="Masivo"/>
    <s v="La Serena"/>
    <s v="19660955"/>
    <s v="5"/>
    <s v="19660955-5"/>
    <s v="MBARACEA"/>
    <s v="MARIA BELEN ALEJANDRA ARACENA ARANCIBIA"/>
    <s v="MARIA BELEN ALEJANDRA"/>
    <s v="ARACENA ARANCIBIA"/>
    <x v="1"/>
    <x v="3"/>
    <s v="Desvinculación"/>
    <s v="No Concurrencia"/>
    <d v="2018-10-05T00:00:00"/>
    <m/>
    <m/>
    <m/>
    <m/>
    <m/>
    <d v="1997-09-07T00:00:00"/>
    <x v="0"/>
    <s v="15054416-5"/>
    <s v="FRANCISCO JAVIER SUAREZ VEGA"/>
    <d v="2018-01-05T00:00:00"/>
    <d v="2018-01-19T00:00:00"/>
    <s v="S"/>
    <d v="2018-01-20T00:00:00"/>
    <s v="MBARACEA"/>
    <s v="MBARACEA"/>
    <n v="19203"/>
    <s v="maria.aracena@consultor.wom.cl"/>
    <m/>
    <m/>
    <n v="17"/>
    <s v="Katterine Cuadra"/>
    <x v="0"/>
    <s v="Diurno"/>
    <s v=""/>
    <d v="2021-03-01T00:00:00"/>
    <n v="1136"/>
    <m/>
    <d v="2018-10-01T00:00:00"/>
    <d v="2018-01-01T00:00:00"/>
  </r>
  <r>
    <s v="Holdtech"/>
    <x v="0"/>
    <s v="Masivo"/>
    <s v="La Serena"/>
    <s v="18495587"/>
    <s v="3"/>
    <s v="18495587-3"/>
    <s v="RSFABREC"/>
    <s v="RODRIGO SEBASTIAN FABREGA CORTES"/>
    <s v="RODRIGO SEBASTIAN"/>
    <s v="FABREGA CORTES"/>
    <x v="1"/>
    <x v="3"/>
    <s v="Desvinculación"/>
    <m/>
    <d v="2018-08-02T00:00:00"/>
    <m/>
    <m/>
    <m/>
    <m/>
    <m/>
    <d v="1993-12-09T00:00:00"/>
    <x v="22"/>
    <s v="16780392-K"/>
    <s v="WILLIAMS ENRIQUE DOMINGUEZ BARRADA"/>
    <d v="2018-01-05T00:00:00"/>
    <d v="2018-01-19T00:00:00"/>
    <s v="S"/>
    <d v="2018-01-23T00:00:00"/>
    <s v="RSFABREC"/>
    <s v="RSFABREC"/>
    <n v="19202"/>
    <s v="rodrigo.sebastian@consultor.wom.cl"/>
    <m/>
    <m/>
    <n v="17"/>
    <s v="Katterine Cuadra"/>
    <x v="0"/>
    <s v="Diurno"/>
    <s v=""/>
    <d v="2021-03-01T00:00:00"/>
    <n v="1133"/>
    <m/>
    <d v="2018-08-01T00:00:00"/>
    <d v="2018-01-01T00:00:00"/>
  </r>
  <r>
    <s v="Holdtech"/>
    <x v="0"/>
    <s v="Masivo"/>
    <s v="La Serena"/>
    <s v="19258011"/>
    <s v="0"/>
    <s v="19258011-0"/>
    <s v="YDCORNEV"/>
    <s v="YOSELYN DEL CARMEN CORNEJO VARAS"/>
    <s v="YOSELYN DEL CARMEN"/>
    <s v="CORNEJO VARAS"/>
    <x v="1"/>
    <x v="3"/>
    <s v="Desvinculación"/>
    <s v="No Concurrencia"/>
    <d v="2018-08-22T00:00:00"/>
    <m/>
    <m/>
    <m/>
    <m/>
    <m/>
    <d v="1996-07-15T00:00:00"/>
    <x v="24"/>
    <s v="15451219-5"/>
    <s v="ULISES LA ROSA PEREZ"/>
    <d v="2018-01-05T00:00:00"/>
    <d v="2018-01-19T00:00:00"/>
    <s v="S"/>
    <d v="2018-01-23T00:00:00"/>
    <s v="YDCORNEV"/>
    <s v="YDCORNEV"/>
    <n v="19198"/>
    <s v="yoselyn.cornejo@consultor.wom.cl"/>
    <m/>
    <m/>
    <n v="17"/>
    <s v="Katterine Cuadra"/>
    <x v="0"/>
    <s v="Diurno"/>
    <s v=""/>
    <d v="2021-03-01T00:00:00"/>
    <n v="1133"/>
    <m/>
    <d v="2018-08-01T00:00:00"/>
    <d v="2018-01-01T00:00:00"/>
  </r>
  <r>
    <s v="Holdtech"/>
    <x v="0"/>
    <s v="Masivo"/>
    <s v="La Serena"/>
    <s v="17295116"/>
    <s v="3"/>
    <s v="17295116-3"/>
    <s v="MEARAYAC"/>
    <s v="MARIA EUGENIA ARAYA CORTES"/>
    <s v="MARIA EUGENIA"/>
    <s v="ARAYA CORTES"/>
    <x v="1"/>
    <x v="3"/>
    <s v="Desvinculación"/>
    <m/>
    <d v="2018-02-17T00:00:00"/>
    <m/>
    <m/>
    <m/>
    <m/>
    <m/>
    <d v="1990-01-19T00:00:00"/>
    <x v="20"/>
    <m/>
    <s v=""/>
    <d v="2018-01-24T00:00:00"/>
    <d v="2018-02-14T00:00:00"/>
    <s v="S"/>
    <d v="2018-02-15T00:00:00"/>
    <s v="MEARAYAC"/>
    <s v="MEARAYAC"/>
    <n v="19210"/>
    <s v="maria.araya@consultor.wom.cl"/>
    <m/>
    <m/>
    <n v="18"/>
    <s v="Daniela Gonzalez"/>
    <x v="1"/>
    <m/>
    <n v="1"/>
    <d v="2021-03-01T00:00:00"/>
    <n v="1110"/>
    <m/>
    <d v="2018-02-01T00:00:00"/>
    <d v="2018-02-01T00:00:00"/>
  </r>
  <r>
    <s v="Holdtech"/>
    <x v="0"/>
    <s v="Masivo"/>
    <s v="La Serena"/>
    <s v="16307931"/>
    <s v="3"/>
    <s v="16307931-3"/>
    <s v="PLGONZAB"/>
    <s v="PAULA LORETO GONZALEZ BASTIAS"/>
    <s v="PAULA LORETO"/>
    <s v="GONZALEZ BASTIAS"/>
    <x v="1"/>
    <x v="3"/>
    <s v="Desvinculación"/>
    <s v="Necesidad de la empresa"/>
    <d v="2019-02-08T00:00:00"/>
    <m/>
    <m/>
    <m/>
    <m/>
    <m/>
    <d v="1986-08-12T00:00:00"/>
    <x v="24"/>
    <s v="15451219-5"/>
    <s v="ULISES LA ROSA PEREZ"/>
    <d v="2018-01-24T00:00:00"/>
    <d v="2018-02-14T00:00:00"/>
    <s v="S"/>
    <d v="2018-02-21T00:00:00"/>
    <s v="PLGONZAB"/>
    <s v="PLGONZAB"/>
    <n v="19109"/>
    <s v="paula.gonzalez.b@consultor.wom.cl"/>
    <m/>
    <m/>
    <n v="18"/>
    <s v="Daniela Gonzalez"/>
    <x v="0"/>
    <s v="Diurno"/>
    <s v=""/>
    <d v="2021-03-01T00:00:00"/>
    <n v="1104"/>
    <m/>
    <d v="2019-02-01T00:00:00"/>
    <d v="2018-02-01T00:00:00"/>
  </r>
  <r>
    <s v="Holdtech"/>
    <x v="0"/>
    <s v="Masivo"/>
    <s v="La Serena"/>
    <s v="17295604"/>
    <s v="1"/>
    <s v="17295604-1"/>
    <s v="SMALVARC"/>
    <s v="SEBASTIAN MIGUEL ENRIQUE ALVAREZ CASTILLO"/>
    <s v="SEBASTIAN MIGUEL ENRIQUE"/>
    <s v="ALVAREZ CASTILLO"/>
    <x v="1"/>
    <x v="3"/>
    <s v="Desvinculación"/>
    <m/>
    <d v="2018-02-23T00:00:00"/>
    <m/>
    <m/>
    <m/>
    <m/>
    <m/>
    <d v="1990-04-01T00:00:00"/>
    <x v="0"/>
    <s v="15054416-5"/>
    <s v="FRANCISCO JAVIER SUAREZ VEGA"/>
    <d v="2018-01-24T00:00:00"/>
    <d v="2018-02-14T00:00:00"/>
    <s v="S"/>
    <d v="2018-02-15T00:00:00"/>
    <s v="SMALVARC"/>
    <s v="SMALVARC"/>
    <n v="19220"/>
    <s v="sebastian.alvarez@consultor.wom.cl"/>
    <m/>
    <m/>
    <n v="18"/>
    <s v="Daniela Gonzalez"/>
    <x v="1"/>
    <m/>
    <n v="1"/>
    <d v="2021-03-01T00:00:00"/>
    <n v="1110"/>
    <m/>
    <d v="2018-02-01T00:00:00"/>
    <d v="2018-02-01T00:00:00"/>
  </r>
  <r>
    <s v="Holdtech"/>
    <x v="0"/>
    <s v="Masivo"/>
    <s v="La Serena"/>
    <s v="17037145"/>
    <s v="3"/>
    <s v="17037145-3"/>
    <s v="ADAGUIRT"/>
    <s v="ANDREA DE LA VICTORIA AGUIRRE TAPIA"/>
    <s v="ANDREA DE LA VICTORIA"/>
    <s v="AGUIRRE TAPIA"/>
    <x v="1"/>
    <x v="3"/>
    <s v="Renuncia"/>
    <m/>
    <d v="2018-04-02T00:00:00"/>
    <m/>
    <m/>
    <m/>
    <m/>
    <m/>
    <d v="1989-05-17T00:00:00"/>
    <x v="20"/>
    <m/>
    <s v=""/>
    <d v="2018-02-05T00:00:00"/>
    <d v="2018-02-23T00:00:00"/>
    <s v="S"/>
    <d v="2018-02-27T00:00:00"/>
    <s v="ADAGUIRT"/>
    <s v="ADAGUIRT"/>
    <n v="19234"/>
    <s v="andrea.aguirre@consultor.wom.cl"/>
    <m/>
    <m/>
    <n v="19"/>
    <s v="Julia Arancibia"/>
    <x v="1"/>
    <m/>
    <n v="1"/>
    <d v="2021-03-01T00:00:00"/>
    <n v="1098"/>
    <m/>
    <d v="2018-04-01T00:00:00"/>
    <d v="2018-02-01T00:00:00"/>
  </r>
  <r>
    <s v="Holdtech"/>
    <x v="0"/>
    <s v="Masivo"/>
    <s v="La Serena"/>
    <s v="15673825"/>
    <s v="5"/>
    <s v="15673825-5"/>
    <s v="AMROJASA"/>
    <s v="ANA MARIA ROJAS ARAYA"/>
    <s v="ANA MARIA"/>
    <s v="ROJAS ARAYA"/>
    <x v="1"/>
    <x v="3"/>
    <s v="Desvinculación"/>
    <s v="No Concurrencia"/>
    <d v="2018-05-25T00:00:00"/>
    <m/>
    <m/>
    <m/>
    <m/>
    <m/>
    <d v="1983-11-29T00:00:00"/>
    <x v="26"/>
    <s v="17268870-5"/>
    <n v="0"/>
    <d v="2018-02-05T00:00:00"/>
    <d v="2018-02-23T00:00:00"/>
    <s v="S"/>
    <d v="2018-02-24T00:00:00"/>
    <s v="AMROJASA"/>
    <s v="AMROJASA"/>
    <n v="19115"/>
    <s v="ana.rojas@consultor.wom.cl"/>
    <m/>
    <m/>
    <n v="19"/>
    <s v="Julia Arancibia"/>
    <x v="1"/>
    <m/>
    <n v="1"/>
    <d v="2021-03-01T00:00:00"/>
    <n v="1101"/>
    <m/>
    <d v="2018-05-01T00:00:00"/>
    <d v="2018-02-01T00:00:00"/>
  </r>
  <r>
    <s v="Holdtech"/>
    <x v="0"/>
    <s v="Masivo"/>
    <s v="La Serena"/>
    <s v="16581232"/>
    <s v="8"/>
    <s v="16581232-8"/>
    <s v="CSMOLINS"/>
    <s v="CHARLOTH SAMBLEEN MOLINA SCHULER"/>
    <s v="CHARLOTH SAMBLEEN"/>
    <s v="MOLINA SCHULER"/>
    <x v="1"/>
    <x v="3"/>
    <s v="Desvinculación"/>
    <m/>
    <d v="2018-08-20T00:00:00"/>
    <m/>
    <m/>
    <m/>
    <m/>
    <m/>
    <d v="1987-08-12T00:00:00"/>
    <x v="26"/>
    <s v="17268870-5"/>
    <n v="0"/>
    <d v="2018-02-05T00:00:00"/>
    <d v="2018-02-23T00:00:00"/>
    <s v="S"/>
    <d v="2018-02-27T00:00:00"/>
    <s v="CSMOLINS"/>
    <s v="CSMOLINS"/>
    <n v="19204"/>
    <s v="charloth.molina@consultor.wom.cl"/>
    <m/>
    <m/>
    <n v="19"/>
    <s v="Julia Arancibia"/>
    <x v="0"/>
    <s v="Diurno"/>
    <s v=""/>
    <d v="2021-03-01T00:00:00"/>
    <n v="1098"/>
    <m/>
    <d v="2018-08-01T00:00:00"/>
    <d v="2018-02-01T00:00:00"/>
  </r>
  <r>
    <s v="Holdtech"/>
    <x v="0"/>
    <s v="Masivo"/>
    <s v="La Serena"/>
    <s v="18179449"/>
    <s v="6"/>
    <s v="18179449-6"/>
    <s v="FJPINONM"/>
    <s v="FRANCISCO JAVIER PIÑONES MARTINEZ"/>
    <s v="FRANCISCO JAVIER"/>
    <s v="PIÑONES MARTINEZ"/>
    <x v="1"/>
    <x v="3"/>
    <s v="Desvinculación"/>
    <s v="Necesidad de la empresa"/>
    <d v="2019-02-25T00:00:00"/>
    <m/>
    <m/>
    <m/>
    <m/>
    <m/>
    <d v="1992-10-15T00:00:00"/>
    <x v="5"/>
    <s v="14109923-K"/>
    <s v="WILLIAMS ENRIQUE DOMINGUEZ BARRADA"/>
    <d v="2018-02-05T00:00:00"/>
    <d v="2018-02-23T00:00:00"/>
    <s v="S"/>
    <d v="2018-02-27T00:00:00"/>
    <s v="FJPINONM"/>
    <s v="FJPINONM"/>
    <n v="19237"/>
    <s v="francisco.pinones@consultor.wom.cl"/>
    <m/>
    <m/>
    <n v="19"/>
    <s v="Julia Arancibia"/>
    <x v="1"/>
    <s v="Diurno"/>
    <n v="1"/>
    <d v="2021-03-01T00:00:00"/>
    <n v="1098"/>
    <m/>
    <d v="2019-02-01T00:00:00"/>
    <d v="2018-02-01T00:00:00"/>
  </r>
  <r>
    <s v="Holdtech"/>
    <x v="0"/>
    <s v="Masivo"/>
    <s v="La Serena"/>
    <s v="17194761"/>
    <s v="8"/>
    <s v="17194761-8"/>
    <s v="FRVALENC"/>
    <s v="FRANCISCA ROMINA VALENZUELA CARRASCO"/>
    <s v="FRANCISCA ROMINA"/>
    <s v="VALENZUELA CARRASCO"/>
    <x v="1"/>
    <x v="3"/>
    <s v="Renuncia"/>
    <s v="Renuncia voluntaria"/>
    <d v="2018-07-05T00:00:00"/>
    <m/>
    <m/>
    <m/>
    <m/>
    <m/>
    <d v="1989-06-19T00:00:00"/>
    <x v="26"/>
    <s v="17268870-5"/>
    <n v="0"/>
    <d v="2018-02-05T00:00:00"/>
    <d v="2018-02-23T00:00:00"/>
    <s v="S"/>
    <d v="2018-02-27T00:00:00"/>
    <s v="FRVALENC"/>
    <s v="FRVALENC"/>
    <n v="19206"/>
    <s v="francisca.valenzuela@consultor.wom.cl"/>
    <m/>
    <m/>
    <n v="19"/>
    <s v="Julia Arancibia"/>
    <x v="0"/>
    <s v="Diurno"/>
    <s v=""/>
    <d v="2021-03-01T00:00:00"/>
    <n v="1098"/>
    <m/>
    <d v="2018-07-01T00:00:00"/>
    <d v="2018-02-01T00:00:00"/>
  </r>
  <r>
    <s v="Holdtech"/>
    <x v="0"/>
    <s v="Masivo"/>
    <s v="La Serena"/>
    <s v="16437902"/>
    <s v="7"/>
    <s v="16437902-7"/>
    <s v="GAONETTT"/>
    <s v="GLORIA ANDREA ONETTO TOLEDO"/>
    <s v="GLORIA ANDREA"/>
    <s v="ONETTO TOLEDO"/>
    <x v="1"/>
    <x v="3"/>
    <s v="Desvinculación"/>
    <s v="No Concurrencia"/>
    <d v="2018-05-28T00:00:00"/>
    <m/>
    <m/>
    <m/>
    <m/>
    <m/>
    <d v="1986-10-29T00:00:00"/>
    <x v="26"/>
    <s v="17268870-5"/>
    <n v="0"/>
    <d v="2018-02-05T00:00:00"/>
    <d v="2018-02-23T00:00:00"/>
    <s v="S"/>
    <d v="2018-02-27T00:00:00"/>
    <s v="GAONETTT"/>
    <s v="GAONETTT"/>
    <n v="19139"/>
    <s v="gloria.onetto@consultor.wom.cl"/>
    <m/>
    <m/>
    <n v="19"/>
    <s v="Julia Arancibia"/>
    <x v="1"/>
    <m/>
    <n v="1"/>
    <d v="2021-03-01T00:00:00"/>
    <n v="1098"/>
    <m/>
    <d v="2018-05-01T00:00:00"/>
    <d v="2018-02-01T00:00:00"/>
  </r>
  <r>
    <s v="Holdtech"/>
    <x v="0"/>
    <s v="Masivo"/>
    <s v="La Serena"/>
    <s v="18481027"/>
    <s v="1"/>
    <s v="18481027-1"/>
    <s v="KJVERAS"/>
    <s v="KEVING JOHANNES VERA SEGURA"/>
    <s v="KEVING JOHANNES"/>
    <s v="VERA SEGURA"/>
    <x v="1"/>
    <x v="3"/>
    <s v="Desvinculación"/>
    <m/>
    <d v="2018-05-25T00:00:00"/>
    <m/>
    <m/>
    <m/>
    <m/>
    <m/>
    <d v="1993-06-13T00:00:00"/>
    <x v="26"/>
    <s v="17268870-5"/>
    <n v="0"/>
    <d v="2018-02-05T00:00:00"/>
    <d v="2018-02-23T00:00:00"/>
    <s v="S"/>
    <d v="2018-02-27T00:00:00"/>
    <s v="KJVERAS"/>
    <s v="KJVERAS"/>
    <n v="19238"/>
    <s v="keving.vera@consultor.wom.cl"/>
    <m/>
    <m/>
    <n v="19"/>
    <s v="Julia Arancibia"/>
    <x v="1"/>
    <m/>
    <n v="1"/>
    <d v="2021-03-01T00:00:00"/>
    <n v="1098"/>
    <m/>
    <d v="2018-05-01T00:00:00"/>
    <d v="2018-02-01T00:00:00"/>
  </r>
  <r>
    <s v="Holdtech"/>
    <x v="0"/>
    <s v="Masivo"/>
    <s v="La Serena"/>
    <s v="19505544"/>
    <s v="0"/>
    <s v="19505544-0"/>
    <s v="TASOLARS"/>
    <s v="THANIA ANDREA SOLARI SALFATE"/>
    <s v="THANIA ANDREA"/>
    <s v="SOLARI SALFATE"/>
    <x v="1"/>
    <x v="3"/>
    <s v="Renuncia"/>
    <s v="Renuncia voluntaria"/>
    <d v="2018-06-13T00:00:00"/>
    <m/>
    <m/>
    <m/>
    <m/>
    <m/>
    <d v="1996-12-11T00:00:00"/>
    <x v="26"/>
    <s v="17268870-5"/>
    <n v="0"/>
    <d v="2018-02-05T00:00:00"/>
    <d v="2018-02-23T00:00:00"/>
    <s v="S"/>
    <d v="2018-02-27T00:00:00"/>
    <s v="TASOLARS"/>
    <s v="TASOLARS"/>
    <n v="19222"/>
    <s v="thania.solari@consultor.wom.cl"/>
    <m/>
    <m/>
    <n v="19"/>
    <s v="Julia Arancibia"/>
    <x v="1"/>
    <s v="Diurno"/>
    <n v="1"/>
    <d v="2021-03-01T00:00:00"/>
    <n v="1098"/>
    <m/>
    <d v="2018-06-01T00:00:00"/>
    <d v="2018-02-01T00:00:00"/>
  </r>
  <r>
    <s v="Holdtech"/>
    <x v="0"/>
    <s v="Masivo"/>
    <s v="La Serena"/>
    <s v="17542790"/>
    <s v="2"/>
    <s v="17542790-2"/>
    <s v="YDRIVERI"/>
    <s v="YESENIA DE LA CRUZ RIVERA IBACACHE"/>
    <s v="YESENIA DE LA CRUZ"/>
    <s v="RIVERA IBACACHE"/>
    <x v="1"/>
    <x v="3"/>
    <s v="Renuncia"/>
    <m/>
    <d v="2018-04-06T00:00:00"/>
    <m/>
    <m/>
    <m/>
    <m/>
    <m/>
    <d v="1993-04-03T00:00:00"/>
    <x v="26"/>
    <s v="17268870-5"/>
    <n v="0"/>
    <d v="2018-02-05T00:00:00"/>
    <d v="2018-02-23T00:00:00"/>
    <s v="S"/>
    <d v="2018-02-24T00:00:00"/>
    <s v="YDRIVERI"/>
    <s v="YDRIVERI"/>
    <n v="19225"/>
    <s v="yesenia.rivera@consultor.wom.cl"/>
    <m/>
    <m/>
    <n v="19"/>
    <s v="Julia Arancibia"/>
    <x v="1"/>
    <m/>
    <n v="1"/>
    <d v="2021-03-01T00:00:00"/>
    <n v="1101"/>
    <m/>
    <d v="2018-04-01T00:00:00"/>
    <d v="2018-02-01T00:00:00"/>
  </r>
  <r>
    <s v="Holdtech"/>
    <x v="0"/>
    <s v="Masivo"/>
    <s v="La Serena"/>
    <s v="13745481"/>
    <s v="5"/>
    <s v="13745481-5"/>
    <s v="CEVALENO"/>
    <s v="CLAUDIO ESTEBAN VALENZUELA OSSANDON"/>
    <s v="CLAUDIO ESTEBAN"/>
    <s v="VALENZUELA OSSANDON"/>
    <x v="1"/>
    <x v="3"/>
    <s v="Desvinculación"/>
    <s v="No Concurrencia"/>
    <d v="2018-05-14T00:00:00"/>
    <m/>
    <m/>
    <m/>
    <m/>
    <m/>
    <d v="1980-07-16T00:00:00"/>
    <x v="22"/>
    <s v="16780392-K"/>
    <s v="WILLIAMS ENRIQUE DOMINGUEZ BARRADA"/>
    <d v="2018-02-21T00:00:00"/>
    <d v="2018-03-12T00:00:00"/>
    <s v="S"/>
    <d v="2018-03-13T00:00:00"/>
    <s v="CEVALENO"/>
    <s v="CEVALENO"/>
    <n v="19182"/>
    <s v="claudio.valenzuela@consultor.wom.cl"/>
    <m/>
    <m/>
    <n v="20"/>
    <s v="Katterine Cuadra"/>
    <x v="0"/>
    <m/>
    <s v=""/>
    <d v="2021-03-01T00:00:00"/>
    <n v="1084"/>
    <m/>
    <d v="2018-05-01T00:00:00"/>
    <d v="2018-03-01T00:00:00"/>
  </r>
  <r>
    <s v="Holdtech"/>
    <x v="0"/>
    <s v="Masivo"/>
    <s v="La Serena"/>
    <s v="18687528"/>
    <s v="1"/>
    <s v="18687528-1"/>
    <s v="DABAEZR"/>
    <s v="DAVID ANDRES BAEZ RIQUELME"/>
    <s v="DAVID ANDRES"/>
    <s v="BAEZ RIQUELME"/>
    <x v="1"/>
    <x v="3"/>
    <s v="Desvinculación"/>
    <s v="No Concurrencia"/>
    <d v="2018-05-14T00:00:00"/>
    <m/>
    <m/>
    <m/>
    <m/>
    <m/>
    <d v="1993-02-04T00:00:00"/>
    <x v="1"/>
    <s v="18354359-8"/>
    <s v="FRANCISCO JAVIER SUAREZ VEGA"/>
    <d v="2018-02-21T00:00:00"/>
    <d v="2018-03-12T00:00:00"/>
    <s v="S"/>
    <d v="2018-03-13T00:00:00"/>
    <s v="DABAEZR"/>
    <s v="DABAEZR"/>
    <n v="19058"/>
    <s v="david.baez@consultor.wom.cl"/>
    <m/>
    <m/>
    <n v="20"/>
    <s v="Katterine Cuadra"/>
    <x v="1"/>
    <m/>
    <n v="1"/>
    <d v="2021-03-01T00:00:00"/>
    <n v="1084"/>
    <m/>
    <d v="2018-05-01T00:00:00"/>
    <d v="2018-03-01T00:00:00"/>
  </r>
  <r>
    <s v="Holdtech"/>
    <x v="0"/>
    <s v="Masivo"/>
    <s v="La Serena"/>
    <s v="20127020"/>
    <s v="0"/>
    <s v="20127020-0"/>
    <s v="FACARVAU"/>
    <s v="FRANCISCA ANAIS CARVAJAL URBINA"/>
    <s v="FRANCISCA ANAIS"/>
    <s v="CARVAJAL URBINA"/>
    <x v="1"/>
    <x v="3"/>
    <s v="Desvinculación"/>
    <s v="No Concurrencia"/>
    <d v="2018-08-20T00:00:00"/>
    <m/>
    <m/>
    <m/>
    <m/>
    <m/>
    <d v="1999-05-24T00:00:00"/>
    <x v="1"/>
    <s v="18354359-8"/>
    <s v="FRANCISCO JAVIER SUAREZ VEGA"/>
    <d v="2018-02-21T00:00:00"/>
    <d v="2018-03-12T00:00:00"/>
    <s v="S"/>
    <d v="2018-03-14T00:00:00"/>
    <s v="FACARVAU"/>
    <s v="FACARVAU"/>
    <n v="19095"/>
    <s v="francisca.carvajal@consultor.wom.cl"/>
    <m/>
    <m/>
    <n v="20"/>
    <s v="Katterine Cuadra"/>
    <x v="0"/>
    <s v="Diurno"/>
    <s v=""/>
    <d v="2021-03-01T00:00:00"/>
    <n v="1083"/>
    <m/>
    <d v="2018-08-01T00:00:00"/>
    <d v="2018-03-01T00:00:00"/>
  </r>
  <r>
    <s v="Holdtech"/>
    <x v="0"/>
    <s v="Masivo"/>
    <s v="La Serena"/>
    <s v="18003354"/>
    <s v="8"/>
    <s v="18003354-8"/>
    <s v="JMMUNOZP"/>
    <s v="JOSE MIGUEL MUÑOZ PIZARRO"/>
    <s v="JOSE MIGUEL"/>
    <s v="MUÑOZ PIZARRO"/>
    <x v="1"/>
    <x v="3"/>
    <s v="Renuncia"/>
    <m/>
    <d v="2018-03-16T00:00:00"/>
    <m/>
    <m/>
    <m/>
    <m/>
    <m/>
    <d v="1992-05-05T00:00:00"/>
    <x v="1"/>
    <s v="18354359-8"/>
    <s v="FRANCISCO JAVIER SUAREZ VEGA"/>
    <d v="2018-02-21T00:00:00"/>
    <d v="2018-03-12T00:00:00"/>
    <s v="S"/>
    <d v="2018-03-13T00:00:00"/>
    <s v="JMMUNOZP"/>
    <s v="JMMUNOZP"/>
    <n v="19179"/>
    <s v="jose.munoz@consultor.wom.cl"/>
    <m/>
    <m/>
    <n v="20"/>
    <s v="Katterine Cuadra"/>
    <x v="1"/>
    <m/>
    <n v="1"/>
    <d v="2021-03-01T00:00:00"/>
    <n v="1084"/>
    <m/>
    <d v="2018-03-01T00:00:00"/>
    <d v="2018-03-01T00:00:00"/>
  </r>
  <r>
    <s v="Holdtech"/>
    <x v="0"/>
    <s v="Masivo"/>
    <s v="La Serena"/>
    <s v="18643362"/>
    <s v="9"/>
    <s v="18643362-9"/>
    <s v="MEMERCAM"/>
    <s v="MACARENA ELENA MERCADO MUÑOZ"/>
    <s v="MACARENA ELENA"/>
    <s v="MERCADO MUÑOZ"/>
    <x v="1"/>
    <x v="3"/>
    <s v="Renuncia"/>
    <s v="Renuncia voluntaria"/>
    <d v="2018-12-14T00:00:00"/>
    <m/>
    <m/>
    <m/>
    <m/>
    <m/>
    <d v="1994-04-15T00:00:00"/>
    <x v="5"/>
    <s v="14109923-K"/>
    <s v="WILLIAMS ENRIQUE DOMINGUEZ BARRADA"/>
    <d v="2018-02-21T00:00:00"/>
    <d v="2018-03-12T00:00:00"/>
    <s v="S"/>
    <d v="2018-03-14T00:00:00"/>
    <s v="MEMERCAM"/>
    <s v="MEMERCAM"/>
    <n v="19135"/>
    <s v="macarena.mercado@consultor.wom.cl"/>
    <m/>
    <m/>
    <n v="20"/>
    <s v="Katterine Cuadra"/>
    <x v="1"/>
    <s v="Diurno"/>
    <n v="1"/>
    <d v="2021-03-01T00:00:00"/>
    <n v="1083"/>
    <m/>
    <d v="2018-12-01T00:00:00"/>
    <d v="2018-03-01T00:00:00"/>
  </r>
  <r>
    <s v="Holdtech"/>
    <x v="0"/>
    <s v="Masivo"/>
    <s v="La Serena"/>
    <s v="17887891"/>
    <s v="3"/>
    <s v="17887891-3"/>
    <s v="OMGUERRV"/>
    <s v="ODESSA MAGENY GUERRA VELASQUEZ"/>
    <s v="ODESSA MAGENY"/>
    <s v="GUERRA VELASQUEZ"/>
    <x v="1"/>
    <x v="3"/>
    <s v="Renuncia"/>
    <s v="Renuncia voluntaria"/>
    <d v="2018-07-06T00:00:00"/>
    <m/>
    <m/>
    <m/>
    <m/>
    <m/>
    <d v="1991-04-30T00:00:00"/>
    <x v="1"/>
    <s v="18354359-8"/>
    <s v="FRANCISCO JAVIER SUAREZ VEGA"/>
    <d v="2018-02-21T00:00:00"/>
    <d v="2018-03-12T00:00:00"/>
    <s v="S"/>
    <d v="2018-03-13T00:00:00"/>
    <s v="OMGUERRV"/>
    <s v="OMGUERRV"/>
    <n v="19057"/>
    <s v="odessa.guerra@consultor.wom.cl"/>
    <m/>
    <m/>
    <n v="20"/>
    <s v="Katterine Cuadra"/>
    <x v="0"/>
    <s v="Diurno"/>
    <s v=""/>
    <d v="2021-03-01T00:00:00"/>
    <n v="1084"/>
    <m/>
    <d v="2018-07-01T00:00:00"/>
    <d v="2018-03-01T00:00:00"/>
  </r>
  <r>
    <s v="Holdtech"/>
    <x v="0"/>
    <s v="Masivo"/>
    <s v="La Serena"/>
    <s v="15885307"/>
    <s v="8"/>
    <s v="15885307-8"/>
    <s v="PASALASC"/>
    <s v="PABLO ANDRES SALAS CANALES"/>
    <s v="PABLO ANDRES"/>
    <s v="SALAS CANALES"/>
    <x v="1"/>
    <x v="3"/>
    <s v="Desvinculación"/>
    <s v="No Concurrencia"/>
    <d v="2018-05-24T00:00:00"/>
    <m/>
    <m/>
    <m/>
    <m/>
    <m/>
    <d v="1984-09-20T00:00:00"/>
    <x v="1"/>
    <s v="18354359-8"/>
    <s v="FRANCISCO JAVIER SUAREZ VEGA"/>
    <d v="2018-02-21T00:00:00"/>
    <d v="2018-03-12T00:00:00"/>
    <s v="S"/>
    <d v="2018-03-13T00:00:00"/>
    <s v="PASALASC"/>
    <s v="PASALASC"/>
    <n v="19045"/>
    <s v="pablo.salas@consultor.wom.cl"/>
    <m/>
    <m/>
    <n v="20"/>
    <s v="Katterine Cuadra"/>
    <x v="1"/>
    <m/>
    <n v="1"/>
    <d v="2021-03-01T00:00:00"/>
    <n v="1084"/>
    <m/>
    <d v="2018-05-01T00:00:00"/>
    <d v="2018-03-01T00:00:00"/>
  </r>
  <r>
    <s v="Holdtech"/>
    <x v="0"/>
    <s v="Masivo"/>
    <s v="La Serena"/>
    <s v="18353933"/>
    <s v="7"/>
    <s v="18353933-7"/>
    <s v="JETOROC"/>
    <s v="JORGE EDUARDO TORO CORTES"/>
    <s v="JORGE EDUARDO"/>
    <s v="TORO CORTES"/>
    <x v="1"/>
    <x v="3"/>
    <s v="Desvinculación"/>
    <s v="Vencimiento de contrato"/>
    <d v="2018-04-03T00:00:00"/>
    <m/>
    <m/>
    <m/>
    <m/>
    <m/>
    <d v="1993-06-11T00:00:00"/>
    <x v="1"/>
    <s v="18354359-8"/>
    <s v="FRANCISCO JAVIER SUAREZ VEGA"/>
    <d v="2018-01-24T00:00:00"/>
    <d v="2018-03-01T00:00:00"/>
    <s v="S"/>
    <d v="2018-03-03T00:00:00"/>
    <s v="JETOROC"/>
    <s v="JETOROC"/>
    <n v="19209"/>
    <s v="jorge.toro@consultor.wom.cl"/>
    <m/>
    <m/>
    <n v="21"/>
    <s v="Julia Arancibia"/>
    <x v="1"/>
    <m/>
    <n v="1"/>
    <d v="2021-03-01T00:00:00"/>
    <n v="1094"/>
    <m/>
    <d v="2018-04-01T00:00:00"/>
    <d v="2018-03-01T00:00:00"/>
  </r>
  <r>
    <s v="Holdtech"/>
    <x v="0"/>
    <s v="Masivo"/>
    <s v="La Serena"/>
    <s v="15693874"/>
    <s v="2"/>
    <s v="15693874-2"/>
    <s v="JPZAPATA"/>
    <s v="JOCELYN PERLA ZAPATA ALFARO"/>
    <s v="JOCELYN PERLA"/>
    <s v="ZAPATA ALFARO"/>
    <x v="1"/>
    <x v="3"/>
    <s v="Desvinculación"/>
    <s v="Falta grave al contrato"/>
    <d v="2018-09-28T00:00:00"/>
    <m/>
    <m/>
    <m/>
    <m/>
    <m/>
    <d v="1983-11-17T00:00:00"/>
    <x v="1"/>
    <s v="18354359-8"/>
    <s v="FRANCISCO JAVIER SUAREZ VEGA"/>
    <d v="2018-02-05T00:00:00"/>
    <d v="2018-02-28T00:00:00"/>
    <s v="S"/>
    <d v="2018-03-02T00:00:00"/>
    <s v="JPZAPATA"/>
    <s v="JPZAPATA"/>
    <n v="19051"/>
    <s v="jocelyn.zapata@consultor.wom.cl"/>
    <m/>
    <m/>
    <n v="21"/>
    <s v="Julia Arancibia"/>
    <x v="1"/>
    <s v="Diurno"/>
    <n v="1"/>
    <d v="2021-03-01T00:00:00"/>
    <n v="1095"/>
    <m/>
    <d v="2018-09-01T00:00:00"/>
    <d v="2018-03-01T00:00:00"/>
  </r>
  <r>
    <s v="Holdtech"/>
    <x v="0"/>
    <s v="Masivo"/>
    <s v="La Serena"/>
    <s v="14606186"/>
    <s v="9"/>
    <s v="14606186-9"/>
    <s v="LSMICHET"/>
    <s v="LYSPERT SORAYA MICHELL TAPIA"/>
    <s v="LYSPERT SORAYA"/>
    <s v="MICHELL TAPIA"/>
    <x v="1"/>
    <x v="3"/>
    <s v="Desvinculación"/>
    <s v="Falta grave al contrato"/>
    <d v="2018-12-31T00:00:00"/>
    <m/>
    <m/>
    <m/>
    <m/>
    <m/>
    <d v="1976-07-02T00:00:00"/>
    <x v="7"/>
    <s v="17902552-3"/>
    <s v="ULISES LA ROSA PEREZ"/>
    <d v="2018-02-05T00:00:00"/>
    <d v="2018-02-28T00:00:00"/>
    <s v="S"/>
    <d v="2018-03-02T00:00:00"/>
    <s v="LSMICHET"/>
    <s v="LSMICHET"/>
    <n v="19161"/>
    <s v="lyspert.michell@consultor.wom.cl"/>
    <m/>
    <m/>
    <n v="21"/>
    <s v="Julia Arancibia"/>
    <x v="1"/>
    <s v="Diurno"/>
    <n v="1"/>
    <d v="2021-03-01T00:00:00"/>
    <n v="1095"/>
    <m/>
    <d v="2018-12-01T00:00:00"/>
    <d v="2018-03-01T00:00:00"/>
  </r>
  <r>
    <s v="Holdtech"/>
    <x v="0"/>
    <s v="Masivo"/>
    <s v="La Serena"/>
    <s v="18384141"/>
    <s v="6"/>
    <s v="18384141-6"/>
    <s v="MACHAVEA"/>
    <s v="MARIEL ALEXANDRA CHAVEZ AGUIRRE"/>
    <s v="MARIEL ALEXANDRA"/>
    <s v="CHAVEZ AGUIRRE"/>
    <x v="1"/>
    <x v="3"/>
    <s v="Desvinculación"/>
    <s v="No Concurrencia"/>
    <d v="2018-06-25T00:00:00"/>
    <m/>
    <m/>
    <m/>
    <m/>
    <m/>
    <d v="1993-02-02T00:00:00"/>
    <x v="26"/>
    <s v="17268870-5"/>
    <n v="0"/>
    <d v="2018-02-05T00:00:00"/>
    <d v="2018-02-28T00:00:00"/>
    <s v="S"/>
    <d v="2018-03-02T00:00:00"/>
    <s v="MACHAVEA"/>
    <s v="MACHAVEA"/>
    <n v="19233"/>
    <s v="mariel.chavez@consultor.wom.cl"/>
    <m/>
    <m/>
    <n v="21"/>
    <s v="Julia Arancibia"/>
    <x v="0"/>
    <s v="Diurno"/>
    <s v=""/>
    <d v="2021-03-01T00:00:00"/>
    <n v="1095"/>
    <m/>
    <d v="2018-06-01T00:00:00"/>
    <d v="2018-03-01T00:00:00"/>
  </r>
  <r>
    <s v="Holdtech"/>
    <x v="0"/>
    <s v="Masivo"/>
    <s v="La Serena"/>
    <s v="17439092"/>
    <s v="4"/>
    <s v="17439092-4"/>
    <s v="NTTOROZ"/>
    <s v="NATHALIA TAHIA TORO ZAVALA"/>
    <s v="NATHALIA TAHIA"/>
    <s v="TORO ZAVALA"/>
    <x v="1"/>
    <x v="3"/>
    <s v="Renuncia"/>
    <m/>
    <d v="2018-04-16T00:00:00"/>
    <m/>
    <m/>
    <m/>
    <m/>
    <m/>
    <d v="1990-05-05T00:00:00"/>
    <x v="26"/>
    <s v="17268870-5"/>
    <n v="0"/>
    <d v="2018-02-05T00:00:00"/>
    <d v="2018-02-28T00:00:00"/>
    <s v="S"/>
    <d v="2018-03-02T00:00:00"/>
    <s v="NTTOROZ"/>
    <s v="NTTOROZ"/>
    <n v="19078"/>
    <s v="nathalia.toro@consultor.wom.cl"/>
    <m/>
    <m/>
    <n v="21"/>
    <s v="Julia Arancibia"/>
    <x v="1"/>
    <m/>
    <n v="1"/>
    <d v="2021-03-01T00:00:00"/>
    <n v="1095"/>
    <m/>
    <d v="2018-04-01T00:00:00"/>
    <d v="2018-03-01T00:00:00"/>
  </r>
  <r>
    <s v="Holdtech"/>
    <x v="0"/>
    <s v="Masivo"/>
    <s v="La Serena"/>
    <s v="15027570"/>
    <s v="9"/>
    <s v="15027570-9"/>
    <s v="PACAMPOA"/>
    <s v="PATRICIA ANDREA CAMPOS ACEVEDO"/>
    <s v="PATRICIA ANDREA"/>
    <s v="CAMPOS ACEVEDO"/>
    <x v="1"/>
    <x v="3"/>
    <s v="Desvinculación"/>
    <m/>
    <d v="2018-04-16T00:00:00"/>
    <m/>
    <m/>
    <m/>
    <m/>
    <m/>
    <d v="1982-10-02T00:00:00"/>
    <x v="26"/>
    <s v="17268870-5"/>
    <n v="0"/>
    <d v="2018-02-05T00:00:00"/>
    <d v="2018-02-28T00:00:00"/>
    <s v="S"/>
    <d v="2018-03-02T00:00:00"/>
    <s v="PACAMPOA"/>
    <s v="PACAMPOA"/>
    <n v="19228"/>
    <s v="patricia.campos@consultor.wom.cl"/>
    <m/>
    <m/>
    <n v="21"/>
    <s v="Julia Arancibia"/>
    <x v="0"/>
    <m/>
    <s v=""/>
    <d v="2021-03-01T00:00:00"/>
    <n v="1095"/>
    <m/>
    <d v="2018-04-01T00:00:00"/>
    <d v="2018-03-01T00:00:00"/>
  </r>
  <r>
    <s v="Holdtech"/>
    <x v="0"/>
    <s v="Masivo"/>
    <s v="La Serena"/>
    <s v="18495684"/>
    <s v="5"/>
    <s v="18495684-5"/>
    <s v="PPCHAVEC"/>
    <s v="PAZ PALOMA CHAVEZ COLLAO"/>
    <s v="PAZ PALOMA"/>
    <s v="CHAVEZ COLLAO"/>
    <x v="1"/>
    <x v="3"/>
    <s v="Desvinculación"/>
    <s v="No Concurrencia"/>
    <d v="2018-06-25T00:00:00"/>
    <m/>
    <m/>
    <m/>
    <m/>
    <m/>
    <d v="1993-12-20T00:00:00"/>
    <x v="26"/>
    <s v="17268870-5"/>
    <n v="0"/>
    <d v="2018-02-05T00:00:00"/>
    <d v="2018-02-28T00:00:00"/>
    <s v="S"/>
    <d v="2018-03-02T00:00:00"/>
    <s v="PPCHAVEC"/>
    <s v="PPCHAVEC"/>
    <n v="19207"/>
    <s v="paz.chavez@consultor.wom.cl"/>
    <m/>
    <m/>
    <n v="21"/>
    <s v="Julia Arancibia"/>
    <x v="0"/>
    <s v="Diurno"/>
    <s v=""/>
    <d v="2021-03-01T00:00:00"/>
    <n v="1095"/>
    <m/>
    <d v="2018-06-01T00:00:00"/>
    <d v="2018-03-01T00:00:00"/>
  </r>
  <r>
    <s v="Holdtech"/>
    <x v="0"/>
    <s v="Masivo"/>
    <s v="La Serena"/>
    <s v="19133864"/>
    <s v="2"/>
    <s v="19133864-2"/>
    <s v="RMALFARG"/>
    <s v="ROCIO MACARENA ALFARO GONZALEZ"/>
    <s v="ROCIO MACARENA"/>
    <s v="ALFARO GONZALEZ"/>
    <x v="1"/>
    <x v="3"/>
    <s v="Desvinculación"/>
    <s v="No Concurrencia"/>
    <d v="2018-03-21T00:00:00"/>
    <m/>
    <m/>
    <m/>
    <m/>
    <m/>
    <d v="1995-06-24T00:00:00"/>
    <x v="1"/>
    <s v="18354359-8"/>
    <s v="FRANCISCO JAVIER SUAREZ VEGA"/>
    <d v="2018-01-24T00:00:00"/>
    <d v="2018-03-01T00:00:00"/>
    <s v="S"/>
    <d v="2018-03-03T00:00:00"/>
    <s v="RMALFARG"/>
    <s v="RMALFARG"/>
    <n v="19216"/>
    <s v="rocio.alfaro@consultor.wom.cl"/>
    <m/>
    <m/>
    <n v="21"/>
    <s v="Julia Arancibia"/>
    <x v="1"/>
    <m/>
    <n v="1"/>
    <d v="2021-03-01T00:00:00"/>
    <n v="1094"/>
    <m/>
    <d v="2018-03-01T00:00:00"/>
    <d v="2018-03-01T00:00:00"/>
  </r>
  <r>
    <s v="Holdtech"/>
    <x v="0"/>
    <s v="Masivo"/>
    <s v="La Serena"/>
    <s v="17016345"/>
    <s v="1"/>
    <s v="17016345-1"/>
    <s v="VJMENDET"/>
    <s v="VERONICA JULIETA MENDEZ TABILO"/>
    <s v="VERONICA JULIETA"/>
    <s v="MENDEZ TABILO"/>
    <x v="1"/>
    <x v="3"/>
    <s v="Desvinculación"/>
    <s v="Falta grave al contrato"/>
    <d v="2020-01-27T00:00:00"/>
    <m/>
    <m/>
    <m/>
    <m/>
    <m/>
    <m/>
    <x v="8"/>
    <s v="13974946-4"/>
    <s v="FRANCISCO JAVIER SUAREZ VEGA"/>
    <d v="2018-02-05T00:00:00"/>
    <d v="2018-02-28T00:00:00"/>
    <s v="S"/>
    <d v="2018-03-02T00:00:00"/>
    <s v="VJMENDET"/>
    <s v="VJMENDET"/>
    <n v="19216"/>
    <s v="veronica.mendez@consultor.wom.cl"/>
    <m/>
    <m/>
    <n v="21"/>
    <s v="Julia Arancibia"/>
    <x v="0"/>
    <s v="Diurno"/>
    <s v=""/>
    <d v="2021-03-01T00:00:00"/>
    <n v="1095"/>
    <m/>
    <d v="2020-01-01T00:00:00"/>
    <d v="2018-03-01T00:00:00"/>
  </r>
  <r>
    <s v="Holdtech"/>
    <x v="0"/>
    <s v="Masivo"/>
    <s v="La Serena"/>
    <s v="10802022"/>
    <s v="9"/>
    <s v="10802022-9"/>
    <s v="ARZUNIGM"/>
    <s v="ANA ROSA ZUÑIGA MONARDEZ"/>
    <s v="ANA ROSA"/>
    <s v="ZUÑIGA MONARDEZ"/>
    <x v="1"/>
    <x v="3"/>
    <s v="Desvinculación"/>
    <m/>
    <d v="2018-04-09T00:00:00"/>
    <m/>
    <m/>
    <m/>
    <m/>
    <m/>
    <d v="1976-09-17T00:00:00"/>
    <x v="24"/>
    <s v="15451219-5"/>
    <s v="ULISES LA ROSA PEREZ"/>
    <d v="2017-03-05T00:00:00"/>
    <d v="2018-03-23T00:00:00"/>
    <s v="S"/>
    <d v="2018-03-25T00:00:00"/>
    <s v="ARZUNIGM"/>
    <s v="ARZUNIGM"/>
    <n v="19154"/>
    <s v="ana.zuniga@consultor.wom.cl"/>
    <m/>
    <m/>
    <n v="22"/>
    <s v="Rocío Silva"/>
    <x v="1"/>
    <m/>
    <n v="1"/>
    <d v="2021-03-01T00:00:00"/>
    <n v="1072"/>
    <m/>
    <d v="2018-04-01T00:00:00"/>
    <d v="2018-03-01T00:00:00"/>
  </r>
  <r>
    <s v="Holdtech"/>
    <x v="0"/>
    <s v="Masivo"/>
    <s v="La Serena"/>
    <s v="17236005"/>
    <s v="K"/>
    <s v="17236005-K"/>
    <s v="ASCORTEB"/>
    <s v="ABNER SALOMON CORTES BRAVO"/>
    <s v="ABNER SALOMON"/>
    <s v="CORTES BRAVO"/>
    <x v="1"/>
    <x v="3"/>
    <s v="Desvinculación"/>
    <m/>
    <d v="2018-05-09T00:00:00"/>
    <m/>
    <m/>
    <m/>
    <m/>
    <m/>
    <d v="1989-08-16T00:00:00"/>
    <x v="24"/>
    <s v="15451219-5"/>
    <s v="ULISES LA ROSA PEREZ"/>
    <d v="2017-03-05T00:00:00"/>
    <d v="2018-03-23T00:00:00"/>
    <s v="S"/>
    <d v="2018-03-25T00:00:00"/>
    <s v="ASCORTEB"/>
    <s v="ASCORTEB"/>
    <n v="19220"/>
    <s v="abner.cortes@consultor.wom.cl"/>
    <m/>
    <m/>
    <n v="22"/>
    <s v="Rocío Silva"/>
    <x v="1"/>
    <m/>
    <n v="1"/>
    <d v="2021-03-01T00:00:00"/>
    <n v="1072"/>
    <m/>
    <d v="2018-05-01T00:00:00"/>
    <d v="2018-03-01T00:00:00"/>
  </r>
  <r>
    <s v="Holdtech"/>
    <x v="0"/>
    <s v="Masivo"/>
    <s v="La Serena"/>
    <s v="17721387"/>
    <s v="K"/>
    <s v="17721387-K"/>
    <s v="BGFUENTC"/>
    <s v="BARBARA GRECIA FUENTES CASTRO "/>
    <s v="BARBARA GRECIA"/>
    <s v="FUENTES CASTRO "/>
    <x v="1"/>
    <x v="3"/>
    <s v="Renuncia"/>
    <m/>
    <d v="2018-04-17T00:00:00"/>
    <m/>
    <m/>
    <m/>
    <m/>
    <m/>
    <m/>
    <x v="1"/>
    <s v="18354359-8"/>
    <s v="FRANCISCO JAVIER SUAREZ VEGA"/>
    <d v="2017-03-05T00:00:00"/>
    <d v="2018-03-23T00:00:00"/>
    <s v="S"/>
    <d v="2018-03-25T00:00:00"/>
    <s v="BGFUENTC"/>
    <s v="BGFUENTC"/>
    <n v="19227"/>
    <s v="barbara.fuentes@consultor.wom.cl"/>
    <m/>
    <m/>
    <n v="22"/>
    <s v="Rocío Silva"/>
    <x v="1"/>
    <m/>
    <n v="1"/>
    <d v="2021-03-01T00:00:00"/>
    <n v="1072"/>
    <m/>
    <d v="2018-04-01T00:00:00"/>
    <d v="2018-03-01T00:00:00"/>
  </r>
  <r>
    <s v="Holdtech"/>
    <x v="0"/>
    <s v="Masivo"/>
    <s v="La Serena"/>
    <s v="18149310"/>
    <s v="0"/>
    <s v="18149310-0"/>
    <s v="BGPLAZAO"/>
    <s v="BARBARA GISELLE PLAZA OLIVARES"/>
    <s v="BARBARA GISELLE"/>
    <s v="PLAZA OLIVARES"/>
    <x v="1"/>
    <x v="3"/>
    <s v="Desvinculación"/>
    <s v="No Concurrencia"/>
    <d v="2018-04-30T00:00:00"/>
    <m/>
    <m/>
    <m/>
    <m/>
    <m/>
    <d v="1992-11-02T00:00:00"/>
    <x v="24"/>
    <s v="15451219-5"/>
    <s v="ULISES LA ROSA PEREZ"/>
    <d v="2017-03-05T00:00:00"/>
    <d v="2018-03-23T00:00:00"/>
    <s v="S"/>
    <d v="2018-03-25T00:00:00"/>
    <s v="BGPLAZAO"/>
    <s v="BGPLAZAO"/>
    <n v="19226"/>
    <s v="barbara.plaza@consultor.wom.cl"/>
    <m/>
    <m/>
    <n v="22"/>
    <s v="Rocío Silva"/>
    <x v="0"/>
    <m/>
    <s v=""/>
    <d v="2021-03-01T00:00:00"/>
    <n v="1072"/>
    <m/>
    <d v="2018-04-01T00:00:00"/>
    <d v="2018-03-01T00:00:00"/>
  </r>
  <r>
    <s v="Holdtech"/>
    <x v="0"/>
    <s v="Masivo"/>
    <s v="La Serena"/>
    <s v="15691997"/>
    <s v="7"/>
    <s v="15691997-7"/>
    <s v="CARODRIF"/>
    <s v="CAROLINA ANDREA RODRIGUEZ FLORES"/>
    <s v="CAROLINA ANDREA"/>
    <s v="RODRIGUEZ FLORES"/>
    <x v="1"/>
    <x v="3"/>
    <s v="Desvinculación"/>
    <s v="No Concurrencia"/>
    <d v="2018-06-13T00:00:00"/>
    <m/>
    <m/>
    <m/>
    <m/>
    <m/>
    <d v="1983-10-24T00:00:00"/>
    <x v="22"/>
    <s v="16780392-K"/>
    <s v="WILLIAMS ENRIQUE DOMINGUEZ BARRADA"/>
    <d v="2017-03-05T00:00:00"/>
    <d v="2018-03-23T00:00:00"/>
    <s v="S"/>
    <d v="2018-03-24T00:00:00"/>
    <s v="CARODRIF"/>
    <s v="CARODRIF"/>
    <n v="19228"/>
    <s v="carolina.rodriguez@consultor.wom.cl"/>
    <m/>
    <m/>
    <n v="22"/>
    <s v="Rocío Silva"/>
    <x v="1"/>
    <s v="Diurno"/>
    <n v="1"/>
    <d v="2021-03-01T00:00:00"/>
    <n v="1073"/>
    <m/>
    <d v="2018-06-01T00:00:00"/>
    <d v="2018-03-01T00:00:00"/>
  </r>
  <r>
    <s v="Holdtech"/>
    <x v="0"/>
    <s v="Masivo"/>
    <s v="La Serena"/>
    <s v="19460638"/>
    <s v="9"/>
    <s v="19460638-9"/>
    <s v="CCROJASC"/>
    <s v="CAMILA CECILIA ROJAS CORTES "/>
    <s v="CAMILA CECILIA"/>
    <s v="ROJAS CORTES "/>
    <x v="1"/>
    <x v="3"/>
    <s v="Desvinculación"/>
    <s v="No Concurrencia"/>
    <d v="2018-06-15T00:00:00"/>
    <m/>
    <m/>
    <m/>
    <m/>
    <m/>
    <d v="1997-12-26T00:00:00"/>
    <x v="1"/>
    <s v="18354359-8"/>
    <s v="FRANCISCO JAVIER SUAREZ VEGA"/>
    <d v="2017-03-05T00:00:00"/>
    <d v="2018-03-23T00:00:00"/>
    <s v="S"/>
    <d v="2018-03-24T00:00:00"/>
    <s v="CCROJASC"/>
    <s v="CCROJASC"/>
    <n v="19229"/>
    <s v="camila.rojas@consultor.wom.cl"/>
    <m/>
    <m/>
    <n v="22"/>
    <s v="Rocío Silva"/>
    <x v="0"/>
    <s v="Diurno"/>
    <s v=""/>
    <d v="2021-03-01T00:00:00"/>
    <n v="1073"/>
    <m/>
    <d v="2018-06-01T00:00:00"/>
    <d v="2018-03-01T00:00:00"/>
  </r>
  <r>
    <s v="Holdtech"/>
    <x v="0"/>
    <s v="Masivo"/>
    <s v="La Serena"/>
    <s v="19666585"/>
    <s v="4"/>
    <s v="19666585-4"/>
    <s v="JPCASTIP"/>
    <s v="JAVIERA PILAR CASTILLO PEREIRA"/>
    <s v="JAVIERA PILAR"/>
    <s v="CASTILLO PEREIRA"/>
    <x v="1"/>
    <x v="3"/>
    <s v="Desvinculación"/>
    <s v="No Concurrencia"/>
    <d v="2018-06-04T00:00:00"/>
    <m/>
    <m/>
    <m/>
    <m/>
    <m/>
    <d v="1997-04-21T00:00:00"/>
    <x v="24"/>
    <s v="15451219-5"/>
    <s v="ULISES LA ROSA PEREZ"/>
    <d v="2017-03-05T00:00:00"/>
    <d v="2018-03-23T00:00:00"/>
    <s v="S"/>
    <d v="2018-03-25T00:00:00"/>
    <s v="JPCASTIP"/>
    <s v="JPCASTIP"/>
    <n v="19221"/>
    <s v="javiera.castillo@consultor.wom.cl"/>
    <m/>
    <m/>
    <n v="22"/>
    <s v="Rocío Silva"/>
    <x v="1"/>
    <m/>
    <n v="1"/>
    <d v="2021-03-01T00:00:00"/>
    <n v="1072"/>
    <m/>
    <d v="2018-06-01T00:00:00"/>
    <d v="2018-03-01T00:00:00"/>
  </r>
  <r>
    <s v="Holdtech"/>
    <x v="0"/>
    <s v="Masivo"/>
    <s v="La Serena"/>
    <s v="19349237"/>
    <s v="1"/>
    <s v="19349237-1"/>
    <s v="TETAPIAG"/>
    <s v="TAMARA ESTEFANIA TAPIA GODOY "/>
    <s v="TAMARA ESTEFANIA"/>
    <s v="TAPIA GODOY "/>
    <x v="1"/>
    <x v="3"/>
    <s v="Desvinculación"/>
    <s v="No Concurrencia"/>
    <d v="2018-05-29T00:00:00"/>
    <m/>
    <m/>
    <m/>
    <m/>
    <m/>
    <d v="1996-09-28T00:00:00"/>
    <x v="26"/>
    <s v="17268870-5"/>
    <n v="0"/>
    <d v="2017-03-05T00:00:00"/>
    <d v="2018-03-23T00:00:00"/>
    <s v="S"/>
    <d v="2018-03-25T00:00:00"/>
    <s v="TETAPIAG"/>
    <s v="TETAPIAG"/>
    <n v="19224"/>
    <s v="tamara.tapia@consultor.wom.cl"/>
    <m/>
    <m/>
    <n v="22"/>
    <s v="Rocío Silva"/>
    <x v="1"/>
    <m/>
    <n v="1"/>
    <d v="2021-03-01T00:00:00"/>
    <n v="1072"/>
    <m/>
    <d v="2018-05-01T00:00:00"/>
    <d v="2018-03-01T00:00:00"/>
  </r>
  <r>
    <s v="Holdtech"/>
    <x v="0"/>
    <s v="Masivo"/>
    <s v="La Serena"/>
    <s v="15014300"/>
    <s v="4"/>
    <s v="15014300-4"/>
    <s v="VACHAVEV"/>
    <s v="VALESKA ANDREA CHAVEZ VALDES"/>
    <s v="VALESKA ANDREA"/>
    <s v="CHAVEZ VALDES"/>
    <x v="1"/>
    <x v="3"/>
    <s v="Desvinculación"/>
    <s v="Necesidad de la empresa"/>
    <d v="2019-03-28T00:00:00"/>
    <m/>
    <m/>
    <m/>
    <m/>
    <m/>
    <d v="1982-06-03T00:00:00"/>
    <x v="7"/>
    <s v="17902552-3"/>
    <s v="ULISES LA ROSA PEREZ"/>
    <d v="2018-02-21T00:00:00"/>
    <d v="2018-03-12T00:00:00"/>
    <s v="S"/>
    <d v="2018-04-02T00:00:00"/>
    <s v="VACHAVEV"/>
    <s v="VACHAVEV"/>
    <n v="19174"/>
    <s v="valeska.chavez@consultor.wom.cl"/>
    <m/>
    <m/>
    <n v="22"/>
    <s v="Rocío Silva"/>
    <x v="1"/>
    <s v="Diurno"/>
    <n v="1"/>
    <d v="2021-03-01T00:00:00"/>
    <n v="1064"/>
    <m/>
    <d v="2019-03-01T00:00:00"/>
    <d v="2018-04-01T00:00:00"/>
  </r>
  <r>
    <s v="Holdtech"/>
    <x v="0"/>
    <s v="Masivo"/>
    <s v="La Serena"/>
    <s v="19491819"/>
    <s v="4"/>
    <s v="19491819-4"/>
    <s v="AMALFARR"/>
    <s v="ANGELO MAURICIO ALFARO ROJAS"/>
    <s v="ANGELO MAURICIO"/>
    <s v="ALFARO ROJAS"/>
    <x v="1"/>
    <x v="3"/>
    <s v="Desvinculación"/>
    <s v="No Concurrencia"/>
    <d v="2018-05-22T00:00:00"/>
    <m/>
    <m/>
    <m/>
    <m/>
    <m/>
    <d v="1996-10-18T00:00:00"/>
    <x v="23"/>
    <s v="17404906-8"/>
    <s v="ULISES LA ROSA PEREZ"/>
    <d v="2018-03-12T00:00:00"/>
    <d v="2018-04-02T00:00:00"/>
    <s v="S"/>
    <d v="2018-04-04T00:00:00"/>
    <s v="AMALFARR"/>
    <s v="AMALFARR"/>
    <n v="19264"/>
    <s v="angelo.alfaro@consultor.wom.cl"/>
    <m/>
    <m/>
    <n v="23"/>
    <s v="Julia Arancibia"/>
    <x v="0"/>
    <m/>
    <s v=""/>
    <d v="2021-03-01T00:00:00"/>
    <n v="1062"/>
    <m/>
    <d v="2018-05-01T00:00:00"/>
    <d v="2018-04-01T00:00:00"/>
  </r>
  <r>
    <s v="Holdtech"/>
    <x v="0"/>
    <s v="Masivo"/>
    <s v="La Serena"/>
    <s v="15178470"/>
    <s v="4"/>
    <s v="15178470-4"/>
    <s v="CIOLATEO"/>
    <s v="CARLOS IGNACIO OLATE OYARZÚN"/>
    <s v="CARLOS IGNACIO"/>
    <s v="OLATE OYARZÚN"/>
    <x v="1"/>
    <x v="3"/>
    <s v="Desvinculación"/>
    <s v="Vencimiento de contrato"/>
    <d v="2018-06-01T00:00:00"/>
    <m/>
    <m/>
    <m/>
    <m/>
    <m/>
    <d v="1982-12-02T00:00:00"/>
    <x v="2"/>
    <s v="15909479-0"/>
    <s v="ULISES LA ROSA PEREZ"/>
    <d v="2018-03-12T00:00:00"/>
    <d v="2018-04-02T00:00:00"/>
    <s v="S"/>
    <d v="2018-04-04T00:00:00"/>
    <s v="CIOLATEO"/>
    <s v="CIOLATEO"/>
    <n v="19280"/>
    <s v="carlos.olate@consultor.wom.cl"/>
    <m/>
    <m/>
    <n v="23"/>
    <s v="Julia Arancibia"/>
    <x v="1"/>
    <m/>
    <n v="1"/>
    <d v="2021-03-01T00:00:00"/>
    <n v="1062"/>
    <m/>
    <d v="2018-06-01T00:00:00"/>
    <d v="2018-04-01T00:00:00"/>
  </r>
  <r>
    <s v="Holdtech"/>
    <x v="0"/>
    <s v="Masivo"/>
    <s v="La Serena"/>
    <s v="18002482"/>
    <s v="4"/>
    <s v="18002482-4"/>
    <s v="EAALFARZ"/>
    <s v="EDUARDO ANDRES ALFARO ZEPEDA"/>
    <s v="EDUARDO ANDRES"/>
    <s v="ALFARO ZEPEDA"/>
    <x v="1"/>
    <x v="3"/>
    <s v="Renuncia"/>
    <m/>
    <d v="2018-04-18T00:00:00"/>
    <m/>
    <m/>
    <m/>
    <m/>
    <m/>
    <d v="1990-01-07T00:00:00"/>
    <x v="24"/>
    <s v="15451219-5"/>
    <s v="ULISES LA ROSA PEREZ"/>
    <d v="2018-03-12T00:00:00"/>
    <d v="2018-04-02T00:00:00"/>
    <s v="S"/>
    <d v="2018-04-04T00:00:00"/>
    <s v="EAALFARZ"/>
    <s v="EAALFARZ"/>
    <n v="19266"/>
    <s v="eduardo.alfaro@consultor.wom.cl"/>
    <m/>
    <m/>
    <n v="23"/>
    <s v="Julia Arancibia"/>
    <x v="0"/>
    <m/>
    <s v=""/>
    <d v="2021-03-01T00:00:00"/>
    <n v="1062"/>
    <m/>
    <d v="2018-04-01T00:00:00"/>
    <d v="2018-04-01T00:00:00"/>
  </r>
  <r>
    <s v="Holdtech"/>
    <x v="0"/>
    <s v="Masivo"/>
    <s v="La Serena"/>
    <s v="16443992"/>
    <s v="5"/>
    <s v="16443992-5"/>
    <s v="FJMUNOZM"/>
    <s v="FRANCISCO JOSE MAXIMILIANO MUÑOZ MUNIZAGA"/>
    <s v="FRANCISCO JOSE MAXIMILIANO"/>
    <s v="MUÑOZ MUNIZAGA"/>
    <x v="1"/>
    <x v="3"/>
    <s v="Renuncia"/>
    <m/>
    <d v="2018-04-18T00:00:00"/>
    <m/>
    <m/>
    <m/>
    <m/>
    <m/>
    <d v="1987-05-06T00:00:00"/>
    <x v="7"/>
    <s v="17902552-3"/>
    <s v="ULISES LA ROSA PEREZ"/>
    <d v="2018-03-12T00:00:00"/>
    <d v="2018-04-02T00:00:00"/>
    <s v="S"/>
    <d v="2018-04-04T00:00:00"/>
    <s v="FJMUNOZM"/>
    <s v="FJMUNOZM"/>
    <n v="19278"/>
    <s v="francisco.munoz.m@consultor.wom.cl"/>
    <m/>
    <m/>
    <n v="23"/>
    <s v="Julia Arancibia"/>
    <x v="1"/>
    <m/>
    <n v="1"/>
    <d v="2021-03-01T00:00:00"/>
    <n v="1062"/>
    <m/>
    <d v="2018-04-01T00:00:00"/>
    <d v="2018-04-01T00:00:00"/>
  </r>
  <r>
    <s v="Holdtech"/>
    <x v="0"/>
    <s v="Datos"/>
    <s v="La Serena"/>
    <s v="12891323"/>
    <s v="8"/>
    <s v="12891323-8"/>
    <s v="JELOPREM"/>
    <s v="JORGE ESTEBAN LOPRESTI MANCILLA"/>
    <s v="JORGE ESTEBAN"/>
    <s v="LOPRESTI MANCILLA"/>
    <x v="1"/>
    <x v="3"/>
    <s v="Renuncia"/>
    <s v="Renuncia voluntaria"/>
    <d v="2020-11-03T00:00:00"/>
    <m/>
    <m/>
    <m/>
    <m/>
    <m/>
    <d v="1975-09-12T00:00:00"/>
    <x v="2"/>
    <s v="15909479-0"/>
    <s v="ULISES LA ROSA PEREZ"/>
    <d v="2018-03-12T00:00:00"/>
    <d v="2018-04-02T00:00:00"/>
    <s v="S"/>
    <d v="2018-04-04T00:00:00"/>
    <s v="JELOPREM"/>
    <s v="JELOPREM"/>
    <n v="19258"/>
    <s v="jorge.lopresti@consultor.wom.cl"/>
    <m/>
    <m/>
    <n v="23"/>
    <s v="Julia Arancibia"/>
    <x v="1"/>
    <s v="Diurno"/>
    <n v="1"/>
    <d v="2021-03-01T00:00:00"/>
    <n v="1062"/>
    <m/>
    <d v="2020-11-01T00:00:00"/>
    <d v="2018-04-01T00:00:00"/>
  </r>
  <r>
    <s v="Holdtech"/>
    <x v="0"/>
    <s v="Masivo"/>
    <s v="La Serena"/>
    <s v="19147829"/>
    <s v="0"/>
    <s v="19147829-0"/>
    <s v="JIMOLINV"/>
    <s v="JAVIERA IGNACIA ANDREA MOLINA VERGARA"/>
    <s v="JAVIERA IGNACIA ANDREA"/>
    <s v="MOLINA VERGARA"/>
    <x v="1"/>
    <x v="3"/>
    <s v="Desvinculación"/>
    <m/>
    <d v="2018-04-06T00:00:00"/>
    <m/>
    <m/>
    <m/>
    <m/>
    <m/>
    <d v="1995-08-03T00:00:00"/>
    <x v="7"/>
    <s v="17902552-3"/>
    <s v="ULISES LA ROSA PEREZ"/>
    <d v="2018-03-12T00:00:00"/>
    <d v="2018-04-02T00:00:00"/>
    <s v="S"/>
    <d v="2018-04-04T00:00:00"/>
    <s v="JIMOLINV"/>
    <s v="JIMOLINV"/>
    <n v="19265"/>
    <s v="javiera.molina@consultor.wom.cl"/>
    <m/>
    <m/>
    <n v="23"/>
    <s v="Julia Arancibia"/>
    <x v="0"/>
    <m/>
    <s v=""/>
    <d v="2021-03-01T00:00:00"/>
    <n v="1062"/>
    <m/>
    <d v="2018-04-01T00:00:00"/>
    <d v="2018-04-01T00:00:00"/>
  </r>
  <r>
    <s v="Holdtech"/>
    <x v="0"/>
    <s v="Masivo"/>
    <s v="La Serena"/>
    <s v="17113659"/>
    <s v="8"/>
    <s v="17113659-8"/>
    <s v="JKCORTET"/>
    <s v="JOHANNA KATHERINE CORTES TABILO"/>
    <s v="JOHANNA KATHERINE"/>
    <s v="CORTES TABILO"/>
    <x v="1"/>
    <x v="3"/>
    <m/>
    <m/>
    <d v="2018-04-30T00:00:00"/>
    <m/>
    <m/>
    <m/>
    <m/>
    <m/>
    <d v="1989-02-24T00:00:00"/>
    <x v="2"/>
    <s v="15909479-0"/>
    <s v="ULISES LA ROSA PEREZ"/>
    <d v="2018-03-12T00:00:00"/>
    <d v="2018-04-02T00:00:00"/>
    <s v="S"/>
    <d v="2018-04-04T00:00:00"/>
    <s v="JKCORTET"/>
    <s v="JKCORTET"/>
    <n v="19276"/>
    <s v="johanna.cortes@consultor.wom.cl"/>
    <m/>
    <m/>
    <n v="23"/>
    <s v="Julia Arancibia"/>
    <x v="1"/>
    <m/>
    <n v="1"/>
    <d v="2021-03-01T00:00:00"/>
    <n v="1062"/>
    <m/>
    <d v="2018-04-01T00:00:00"/>
    <d v="2018-04-01T00:00:00"/>
  </r>
  <r>
    <s v="Holdtech"/>
    <x v="0"/>
    <s v="Masivo"/>
    <s v="La Serena"/>
    <s v="18014081"/>
    <s v="6"/>
    <s v="18014081-6"/>
    <s v="MAARAYAI"/>
    <s v="MICHAEL ALEXIS ARAYA IRRIBARREN"/>
    <s v="MICHAEL ALEXIS"/>
    <s v="ARAYA IRRIBARREN"/>
    <x v="1"/>
    <x v="3"/>
    <s v="Renuncia"/>
    <s v="Renuncia voluntaria"/>
    <d v="2018-04-30T00:00:00"/>
    <m/>
    <m/>
    <m/>
    <m/>
    <m/>
    <d v="1992-02-07T00:00:00"/>
    <x v="1"/>
    <s v="18354359-8"/>
    <s v="FRANCISCO JAVIER SUAREZ VEGA"/>
    <d v="2018-03-12T00:00:00"/>
    <d v="2018-04-02T00:00:00"/>
    <s v="S"/>
    <d v="2018-04-04T00:00:00"/>
    <s v="MAARAYAI"/>
    <s v="MAARAYAI"/>
    <n v="19281"/>
    <s v="michael.araya@consultor.wom.cl"/>
    <m/>
    <m/>
    <n v="23"/>
    <s v="Julia Arancibia"/>
    <x v="0"/>
    <m/>
    <s v=""/>
    <d v="2021-03-01T00:00:00"/>
    <n v="1062"/>
    <m/>
    <d v="2018-04-01T00:00:00"/>
    <d v="2018-04-01T00:00:00"/>
  </r>
  <r>
    <s v="Holdtech"/>
    <x v="0"/>
    <s v="Masivo"/>
    <s v="La Serena"/>
    <s v="16687035"/>
    <s v="6"/>
    <s v="16687035-6"/>
    <s v="MFORTIZM"/>
    <s v="MARIA FERNANDA ORTIZ MELGAREJO"/>
    <s v="MARIA FERNANDA"/>
    <s v="ORTIZ MELGAREJO"/>
    <x v="1"/>
    <x v="3"/>
    <s v="Desvinculación"/>
    <s v="Falta grave al contrato"/>
    <d v="2018-07-23T00:00:00"/>
    <m/>
    <m/>
    <m/>
    <m/>
    <m/>
    <d v="1987-08-25T00:00:00"/>
    <x v="26"/>
    <s v="17268870-5"/>
    <n v="0"/>
    <d v="2018-03-12T00:00:00"/>
    <d v="2018-04-02T00:00:00"/>
    <s v="S"/>
    <d v="2018-04-03T00:00:00"/>
    <s v="MFORTIZM"/>
    <s v="MFORTIZM"/>
    <n v="19257"/>
    <s v="maria.ortiz@consultor.wom.cl"/>
    <m/>
    <m/>
    <n v="23"/>
    <s v="Julia Arancibia"/>
    <x v="1"/>
    <s v="Diurno"/>
    <n v="1"/>
    <d v="2021-03-01T00:00:00"/>
    <n v="1063"/>
    <m/>
    <d v="2018-07-01T00:00:00"/>
    <d v="2018-04-01T00:00:00"/>
  </r>
  <r>
    <s v="Holdtech"/>
    <x v="0"/>
    <s v="Masivo"/>
    <s v="La Serena"/>
    <s v="15693052"/>
    <s v="0"/>
    <s v="15693052-0"/>
    <s v="RHSALDIS"/>
    <s v="RODRIGO HERNAN SALDIVIA SEPULVEDA"/>
    <s v="RODRIGO HERNAN"/>
    <s v="SALDIVIA SEPULVEDA"/>
    <x v="1"/>
    <x v="3"/>
    <s v="Renuncia"/>
    <s v="Renuncia voluntaria"/>
    <d v="2019-08-13T00:00:00"/>
    <m/>
    <m/>
    <m/>
    <m/>
    <m/>
    <d v="1983-08-11T00:00:00"/>
    <x v="0"/>
    <s v="15054416-5"/>
    <s v="FRANCISCO JAVIER SUAREZ VEGA"/>
    <d v="2018-03-12T00:00:00"/>
    <d v="2018-04-02T00:00:00"/>
    <s v="S"/>
    <d v="2018-04-03T00:00:00"/>
    <s v="RHSALDIS"/>
    <s v="RHSALDIS"/>
    <n v="19271"/>
    <s v="rodrigo.saldivia@consultor.wom.cl"/>
    <m/>
    <m/>
    <n v="23"/>
    <s v="Julia Arancibia"/>
    <x v="1"/>
    <s v="Diurno"/>
    <n v="1"/>
    <d v="2021-03-01T00:00:00"/>
    <n v="1063"/>
    <m/>
    <d v="2019-08-01T00:00:00"/>
    <d v="2018-04-01T00:00:00"/>
  </r>
  <r>
    <s v="Holdtech"/>
    <x v="0"/>
    <s v="Masivo"/>
    <s v="La Serena"/>
    <s v="17174380"/>
    <s v="K"/>
    <s v="17174380-K"/>
    <s v="SAALVARV"/>
    <s v="SOLANGE ANDREA ALVARADO VEGA"/>
    <s v="SOLANGE ANDREA"/>
    <s v="ALVARADO VEGA"/>
    <x v="1"/>
    <x v="3"/>
    <s v="Renuncia"/>
    <s v="Renuncia voluntaria"/>
    <d v="2018-05-03T00:00:00"/>
    <m/>
    <m/>
    <m/>
    <m/>
    <m/>
    <d v="1989-05-27T00:00:00"/>
    <x v="1"/>
    <s v="18354359-8"/>
    <s v="FRANCISCO JAVIER SUAREZ VEGA"/>
    <d v="2018-03-12T00:00:00"/>
    <d v="2018-04-02T00:00:00"/>
    <s v="S"/>
    <d v="2018-04-04T00:00:00"/>
    <s v="SAALVARV"/>
    <s v="SAALVARV"/>
    <n v="19273"/>
    <s v="solange.alvarado@consultor.wom.cl"/>
    <m/>
    <m/>
    <n v="23"/>
    <s v="Julia Arancibia"/>
    <x v="0"/>
    <m/>
    <s v=""/>
    <d v="2021-03-01T00:00:00"/>
    <n v="1062"/>
    <m/>
    <d v="2018-05-01T00:00:00"/>
    <d v="2018-04-01T00:00:00"/>
  </r>
  <r>
    <s v="Holdtech"/>
    <x v="0"/>
    <s v="Masivo"/>
    <s v="La Serena"/>
    <s v="17031727"/>
    <s v="0"/>
    <s v="17031727-0"/>
    <s v="SBCALVAD"/>
    <s v="SIMONA BIANCA CALVANESSE DE LA BARRA"/>
    <s v="SIMONA BIANCA"/>
    <s v="CALVANESSE DE LA BARRA"/>
    <x v="1"/>
    <x v="3"/>
    <s v="Renuncia"/>
    <s v="Renuncia voluntaria"/>
    <d v="2021-02-09T00:00:00"/>
    <m/>
    <m/>
    <m/>
    <m/>
    <m/>
    <d v="1989-05-10T00:00:00"/>
    <x v="0"/>
    <s v="15054416-5"/>
    <s v="FRANCISCO JAVIER SUAREZ VEGA"/>
    <d v="2018-03-13T00:00:00"/>
    <d v="2018-04-03T00:00:00"/>
    <s v="S"/>
    <d v="2018-04-04T00:00:00"/>
    <s v="SBCALVAD"/>
    <s v="SBCALVAD"/>
    <n v="19254"/>
    <s v="simona.calvanesse@consultor.wom.cl"/>
    <m/>
    <m/>
    <n v="24"/>
    <s v="Katterine Cuadra"/>
    <x v="0"/>
    <s v="Diurno"/>
    <s v=""/>
    <d v="2021-03-01T00:00:00"/>
    <n v="1062"/>
    <m/>
    <d v="2021-02-01T00:00:00"/>
    <d v="2018-04-01T00:00:00"/>
  </r>
  <r>
    <s v="Holdtech"/>
    <x v="0"/>
    <s v="Masivo"/>
    <s v="La Serena"/>
    <s v="19501648"/>
    <s v="8"/>
    <s v="19501648-8"/>
    <s v="ACPEREVZ"/>
    <s v="ANGIE CAMILA PEREZ VICENCIO"/>
    <s v="ANGIE CAMILA"/>
    <s v="PEREZ VICENCIO"/>
    <x v="1"/>
    <x v="3"/>
    <s v="Desvinculación"/>
    <s v="Abandono del lugar de trabajo"/>
    <d v="2018-09-03T00:00:00"/>
    <m/>
    <m/>
    <m/>
    <m/>
    <m/>
    <d v="1997-09-06T00:00:00"/>
    <x v="26"/>
    <s v="17268870-5"/>
    <n v="0"/>
    <d v="2018-03-13T00:00:00"/>
    <d v="2018-04-03T00:00:00"/>
    <s v="S"/>
    <d v="2018-04-04T00:00:00"/>
    <s v="ACPEREVZ"/>
    <s v="ACPEREVZ"/>
    <n v="19249"/>
    <s v="angie.perez@consultor.wom.cl"/>
    <m/>
    <m/>
    <n v="24"/>
    <s v="Katterine Cuadra"/>
    <x v="1"/>
    <s v="Diurno"/>
    <n v="1"/>
    <d v="2021-03-01T00:00:00"/>
    <n v="1062"/>
    <m/>
    <d v="2018-09-01T00:00:00"/>
    <d v="2018-04-01T00:00:00"/>
  </r>
  <r>
    <s v="Holdtech"/>
    <x v="0"/>
    <s v="Masivo"/>
    <s v="La Serena"/>
    <s v="16472238"/>
    <s v="4"/>
    <s v="16472238-4"/>
    <s v="ANBUSTAR"/>
    <s v="ANGIE NIDIA BUSTAMANTE RODRIGUEZ"/>
    <s v="ANGIE NIDIA"/>
    <s v="BUSTAMANTE RODRIGUEZ"/>
    <x v="1"/>
    <x v="3"/>
    <s v="Renuncia"/>
    <m/>
    <d v="2018-06-06T00:00:00"/>
    <m/>
    <m/>
    <m/>
    <m/>
    <m/>
    <d v="1986-09-16T00:00:00"/>
    <x v="1"/>
    <s v="18354359-8"/>
    <s v="FRANCISCO JAVIER SUAREZ VEGA"/>
    <d v="2018-03-13T00:00:00"/>
    <d v="2018-04-03T00:00:00"/>
    <s v="S"/>
    <d v="2018-04-04T00:00:00"/>
    <s v="ANBUSTAR"/>
    <s v="ANBUSTAR"/>
    <n v="19245"/>
    <s v="angie.bustamante@consultor.wom.cl"/>
    <m/>
    <m/>
    <n v="24"/>
    <s v="Katterine Cuadra"/>
    <x v="1"/>
    <s v="Diurno"/>
    <n v="1"/>
    <d v="2021-03-01T00:00:00"/>
    <n v="1062"/>
    <m/>
    <d v="2018-06-01T00:00:00"/>
    <d v="2018-04-01T00:00:00"/>
  </r>
  <r>
    <s v="Holdtech"/>
    <x v="0"/>
    <s v="Masivo"/>
    <s v="La Serena"/>
    <s v="15513928"/>
    <s v="5"/>
    <s v="15513928-5"/>
    <s v="CAJIMENH"/>
    <s v="CARMEN ALEXANDRA JIMENEZ HIDALGO"/>
    <s v="CARMEN ALEXANDRA"/>
    <s v="JIMENEZ HIDALGO"/>
    <x v="1"/>
    <x v="3"/>
    <s v="Renuncia"/>
    <m/>
    <d v="2018-06-04T00:00:00"/>
    <m/>
    <m/>
    <m/>
    <m/>
    <m/>
    <d v="1983-01-16T00:00:00"/>
    <x v="7"/>
    <s v="17902552-3"/>
    <s v="ULISES LA ROSA PEREZ"/>
    <d v="2018-03-13T00:00:00"/>
    <d v="2018-04-03T00:00:00"/>
    <s v="S"/>
    <d v="2018-04-04T00:00:00"/>
    <s v="CAJIMENH"/>
    <s v="CAJIMENH"/>
    <n v="19243"/>
    <s v="carmen.jimenez@consultor.wom.cl"/>
    <m/>
    <m/>
    <n v="24"/>
    <s v="Katterine Cuadra"/>
    <x v="1"/>
    <m/>
    <n v="1"/>
    <d v="2021-03-01T00:00:00"/>
    <n v="1062"/>
    <m/>
    <d v="2018-06-01T00:00:00"/>
    <d v="2018-04-01T00:00:00"/>
  </r>
  <r>
    <s v="Holdtech"/>
    <x v="0"/>
    <s v="Masivo"/>
    <s v="La Serena"/>
    <s v="17857455"/>
    <s v="8"/>
    <s v="17857455-8"/>
    <s v="CDMOLINL"/>
    <s v="CRISTIAN DANILO MOLINA LOPEZ"/>
    <s v="CRISTIAN DANILO"/>
    <s v="MOLINA LOPEZ"/>
    <x v="1"/>
    <x v="3"/>
    <s v="Desvinculación"/>
    <s v="No Concurrencia"/>
    <d v="2018-08-21T00:00:00"/>
    <m/>
    <m/>
    <m/>
    <m/>
    <m/>
    <d v="1991-06-19T00:00:00"/>
    <x v="2"/>
    <s v="15909479-0"/>
    <s v="ULISES LA ROSA PEREZ"/>
    <d v="2018-03-13T00:00:00"/>
    <d v="2018-04-03T00:00:00"/>
    <s v="S"/>
    <d v="2018-04-04T00:00:00"/>
    <s v="CDMOLINL"/>
    <s v="CDMOLINL"/>
    <n v="19242"/>
    <s v="cristian.molina@consultor.wom.cl"/>
    <m/>
    <m/>
    <n v="24"/>
    <s v="Katterine Cuadra"/>
    <x v="1"/>
    <s v="Diurno"/>
    <n v="1"/>
    <d v="2021-03-01T00:00:00"/>
    <n v="1062"/>
    <m/>
    <d v="2018-08-01T00:00:00"/>
    <d v="2018-04-01T00:00:00"/>
  </r>
  <r>
    <s v="Holdtech"/>
    <x v="0"/>
    <s v="Masivo"/>
    <s v="La Serena"/>
    <s v="11471187"/>
    <s v="K"/>
    <s v="11471187-k"/>
    <s v="CEFUENTR"/>
    <s v="CLAUDIA EMILIA FUENTES RIVERA"/>
    <s v="CLAUDIA EMILIA"/>
    <s v="FUENTES RIVERA"/>
    <x v="1"/>
    <x v="3"/>
    <s v="Renuncia"/>
    <s v="Renuncia voluntaria"/>
    <d v="2020-01-27T00:00:00"/>
    <m/>
    <m/>
    <m/>
    <m/>
    <m/>
    <d v="1969-07-07T00:00:00"/>
    <x v="2"/>
    <s v="15909479-0"/>
    <s v="ULISES LA ROSA PEREZ"/>
    <d v="2018-03-13T00:00:00"/>
    <d v="2018-04-03T00:00:00"/>
    <s v="S"/>
    <d v="2018-04-04T00:00:00"/>
    <s v="CEFUENTR"/>
    <s v="CEFUENTR"/>
    <n v="19054"/>
    <s v="claudia.fuentes.r@consultor.wom.cl"/>
    <m/>
    <m/>
    <n v="24"/>
    <s v="Katterine Cuadra"/>
    <x v="1"/>
    <s v="Diurno"/>
    <n v="1"/>
    <d v="2021-03-01T00:00:00"/>
    <n v="1062"/>
    <m/>
    <d v="2020-01-01T00:00:00"/>
    <d v="2018-04-01T00:00:00"/>
  </r>
  <r>
    <s v="Holdtech"/>
    <x v="0"/>
    <s v="Masivo"/>
    <s v="La Serena"/>
    <s v="17998955"/>
    <s v="7"/>
    <s v="17998955-7"/>
    <s v="CFAVILES"/>
    <s v="CAMILA FERNANDA AVILES SANTANDER"/>
    <s v="CAMILA FERNANDA"/>
    <s v="AVILES SANTANDER"/>
    <x v="1"/>
    <x v="3"/>
    <s v="Renuncia"/>
    <m/>
    <d v="2018-05-06T00:00:00"/>
    <m/>
    <m/>
    <m/>
    <m/>
    <m/>
    <d v="1992-08-28T00:00:00"/>
    <x v="1"/>
    <s v="18354359-8"/>
    <s v="FRANCISCO JAVIER SUAREZ VEGA"/>
    <d v="2018-03-13T00:00:00"/>
    <d v="2018-04-03T00:00:00"/>
    <s v="S"/>
    <d v="2018-04-04T00:00:00"/>
    <s v="CFAVILES"/>
    <s v="CFAVILES"/>
    <n v="19255"/>
    <s v="camila.aviles@consultor.wom.cl"/>
    <m/>
    <m/>
    <n v="24"/>
    <s v="Katterine Cuadra"/>
    <x v="1"/>
    <m/>
    <n v="1"/>
    <d v="2021-03-01T00:00:00"/>
    <n v="1062"/>
    <m/>
    <d v="2018-05-01T00:00:00"/>
    <d v="2018-04-01T00:00:00"/>
  </r>
  <r>
    <s v="Holdtech"/>
    <x v="0"/>
    <s v="Masivo"/>
    <s v="La Serena"/>
    <s v="17436510"/>
    <s v="5"/>
    <s v="17436510-5"/>
    <s v="CFPHILLA"/>
    <s v="CAMILA FERNANDA PHILLIPS AHUMADA"/>
    <s v="CAMILA FERNANDA"/>
    <s v="PHILLIPS AHUMADA"/>
    <x v="1"/>
    <x v="3"/>
    <s v="Desvinculación"/>
    <s v="Falta grave al contrato"/>
    <d v="2018-06-30T00:00:00"/>
    <m/>
    <m/>
    <m/>
    <m/>
    <m/>
    <d v="1989-11-04T00:00:00"/>
    <x v="26"/>
    <s v="17268870-5"/>
    <n v="0"/>
    <d v="2018-03-13T00:00:00"/>
    <d v="2018-04-03T00:00:00"/>
    <s v="S"/>
    <d v="2018-04-04T00:00:00"/>
    <s v="CFPHILLA"/>
    <s v="CFPHILLA"/>
    <n v="19247"/>
    <s v="camila.phillips@consultor.wom.cl"/>
    <m/>
    <m/>
    <n v="24"/>
    <s v="Katterine Cuadra"/>
    <x v="0"/>
    <s v="Diurno"/>
    <s v=""/>
    <d v="2021-03-01T00:00:00"/>
    <n v="1062"/>
    <m/>
    <d v="2018-06-01T00:00:00"/>
    <d v="2018-04-01T00:00:00"/>
  </r>
  <r>
    <s v="Holdtech"/>
    <x v="0"/>
    <s v="Masivo"/>
    <s v="La Serena"/>
    <s v="18179197"/>
    <s v="7"/>
    <s v="18179197-7"/>
    <s v="DIBONILR"/>
    <s v="DANIEL IGNACIO BONILLA ROJAS"/>
    <s v="DANIEL IGNACIO"/>
    <s v="BONILLA ROJAS"/>
    <x v="1"/>
    <x v="3"/>
    <s v="Desvinculación"/>
    <m/>
    <d v="2018-04-13T00:00:00"/>
    <m/>
    <m/>
    <m/>
    <m/>
    <m/>
    <d v="1992-09-19T00:00:00"/>
    <x v="1"/>
    <s v="18354359-8"/>
    <s v="FRANCISCO JAVIER SUAREZ VEGA"/>
    <d v="2018-03-13T00:00:00"/>
    <d v="2018-04-03T00:00:00"/>
    <s v="S"/>
    <d v="2018-04-04T00:00:00"/>
    <s v="DIBONILR"/>
    <s v="DIBONILR"/>
    <n v="19253"/>
    <s v="daniel.bonilla@consultor.wom.cl"/>
    <m/>
    <m/>
    <n v="24"/>
    <s v="Katterine Cuadra"/>
    <x v="1"/>
    <m/>
    <n v="1"/>
    <d v="2021-03-01T00:00:00"/>
    <n v="1062"/>
    <m/>
    <d v="2018-04-01T00:00:00"/>
    <d v="2018-04-01T00:00:00"/>
  </r>
  <r>
    <s v="Holdtech"/>
    <x v="0"/>
    <s v="Masivo"/>
    <s v="La Serena"/>
    <s v="19867139"/>
    <s v="8"/>
    <s v="19867139-8"/>
    <s v="FYAGUILA"/>
    <s v="FLOR YAJAIRA VICTORIA AGUILERA ALVAREZ"/>
    <s v="FLOR YAJAIRA VICTORIA"/>
    <s v="AGUILERA ALVAREZ"/>
    <x v="1"/>
    <x v="3"/>
    <s v="Renuncia"/>
    <m/>
    <d v="2018-06-07T00:00:00"/>
    <m/>
    <m/>
    <m/>
    <m/>
    <m/>
    <d v="1998-08-26T00:00:00"/>
    <x v="23"/>
    <s v="17404906-8"/>
    <s v="ULISES LA ROSA PEREZ"/>
    <d v="2018-03-13T00:00:00"/>
    <d v="2018-04-03T00:00:00"/>
    <s v="S"/>
    <d v="2018-04-04T00:00:00"/>
    <s v="FYAGUILA"/>
    <s v="FYAGUILA"/>
    <n v="19251"/>
    <s v="flor.aguilera@consultor.wom.cl"/>
    <m/>
    <m/>
    <n v="24"/>
    <s v="Katterine Cuadra"/>
    <x v="1"/>
    <s v="Diurno"/>
    <n v="1"/>
    <d v="2021-03-01T00:00:00"/>
    <n v="1062"/>
    <m/>
    <d v="2018-06-01T00:00:00"/>
    <d v="2018-04-01T00:00:00"/>
  </r>
  <r>
    <s v="Holdtech"/>
    <x v="0"/>
    <s v="Masivo"/>
    <s v="La Serena"/>
    <s v="18178949"/>
    <s v="2"/>
    <s v="18178949-2"/>
    <s v="JITOBARC"/>
    <s v="JOSE IGNACIO TOBAR CESPEDES"/>
    <s v="JOSE IGNACIO"/>
    <s v="TOBAR CESPEDES"/>
    <x v="1"/>
    <x v="3"/>
    <s v="Desvinculación"/>
    <s v="Vencimiento de contrato"/>
    <d v="2018-05-04T00:00:00"/>
    <m/>
    <m/>
    <m/>
    <m/>
    <m/>
    <d v="1992-08-13T00:00:00"/>
    <x v="0"/>
    <s v="15054416-5"/>
    <s v="FRANCISCO JAVIER SUAREZ VEGA"/>
    <d v="2018-03-13T00:00:00"/>
    <d v="2018-04-03T00:00:00"/>
    <s v="S"/>
    <d v="2018-04-04T00:00:00"/>
    <s v="JITOBARC"/>
    <s v="JITOBARC"/>
    <n v="19252"/>
    <s v="jose.tobar@consultor.wom.cl"/>
    <m/>
    <m/>
    <n v="24"/>
    <s v="Katterine Cuadra"/>
    <x v="1"/>
    <m/>
    <n v="1"/>
    <d v="2021-03-01T00:00:00"/>
    <n v="1062"/>
    <m/>
    <d v="2018-05-01T00:00:00"/>
    <d v="2018-04-01T00:00:00"/>
  </r>
  <r>
    <s v="Holdtech"/>
    <x v="0"/>
    <s v="Masivo"/>
    <s v="La Serena"/>
    <s v="18003026"/>
    <s v="3"/>
    <s v="18003026-3"/>
    <s v="KMMALDOC"/>
    <s v="KAREN MICHELLE MALDONADO CORTES"/>
    <s v="KAREN MICHELLE"/>
    <s v="MALDONADO CORTES"/>
    <x v="1"/>
    <x v="3"/>
    <s v="Renuncia"/>
    <s v="Renuncia voluntaria"/>
    <d v="2018-07-26T00:00:00"/>
    <m/>
    <m/>
    <m/>
    <m/>
    <m/>
    <d v="1992-03-03T00:00:00"/>
    <x v="2"/>
    <s v="15909479-0"/>
    <s v="ULISES LA ROSA PEREZ"/>
    <d v="2018-03-13T00:00:00"/>
    <d v="2018-04-03T00:00:00"/>
    <s v="S"/>
    <d v="2018-04-04T00:00:00"/>
    <s v="KMMALDOC"/>
    <s v="KMMALDOC"/>
    <n v="19172"/>
    <s v="karen.maldonado@consultor.wom.cl"/>
    <m/>
    <m/>
    <n v="24"/>
    <s v="Katterine Cuadra"/>
    <x v="1"/>
    <s v="Diurno"/>
    <n v="1"/>
    <d v="2021-03-01T00:00:00"/>
    <n v="1062"/>
    <m/>
    <d v="2018-07-01T00:00:00"/>
    <d v="2018-04-01T00:00:00"/>
  </r>
  <r>
    <s v="Holdtech"/>
    <x v="0"/>
    <s v="Masivo"/>
    <s v="La Serena"/>
    <s v="11618675"/>
    <s v="6"/>
    <s v="11618675-6"/>
    <s v="MDROJASC"/>
    <s v="MIRIAM DEL ROSARIO ROJAS CHILLA"/>
    <s v="MIRIAM DEL ROSARIO"/>
    <s v="ROJAS CHILLA"/>
    <x v="1"/>
    <x v="3"/>
    <s v="Renuncia"/>
    <m/>
    <d v="2018-04-18T00:00:00"/>
    <m/>
    <m/>
    <m/>
    <m/>
    <m/>
    <d v="1970-04-11T00:00:00"/>
    <x v="26"/>
    <s v="17268870-5"/>
    <n v="0"/>
    <d v="2018-03-13T00:00:00"/>
    <d v="2018-04-03T00:00:00"/>
    <s v="S"/>
    <d v="2018-04-04T00:00:00"/>
    <s v="MDROJASC"/>
    <s v="MDROJASC"/>
    <n v="19239"/>
    <s v="miriam.rojas@consultor.wom.cl"/>
    <m/>
    <m/>
    <n v="24"/>
    <s v="Katterine Cuadra"/>
    <x v="1"/>
    <m/>
    <n v="1"/>
    <d v="2021-03-01T00:00:00"/>
    <n v="1062"/>
    <m/>
    <d v="2018-04-01T00:00:00"/>
    <d v="2018-04-01T00:00:00"/>
  </r>
  <r>
    <s v="Holdtech"/>
    <x v="0"/>
    <s v="Masivo"/>
    <s v="La Serena"/>
    <s v="19770823"/>
    <s v="9"/>
    <s v="19770823-9"/>
    <s v="NPMUNOZS"/>
    <s v="NICOLAS PATRICIO MUÑOZ SALFATE"/>
    <s v="NICOLAS PATRICIO"/>
    <s v="MUÑOZ SALFATE"/>
    <x v="1"/>
    <x v="3"/>
    <s v="Renuncia"/>
    <s v="Motivos personales"/>
    <d v="2018-11-29T00:00:00"/>
    <m/>
    <m/>
    <m/>
    <m/>
    <m/>
    <d v="1998-02-17T00:00:00"/>
    <x v="2"/>
    <s v="15909479-0"/>
    <s v="ULISES LA ROSA PEREZ"/>
    <d v="2018-03-13T00:00:00"/>
    <d v="2018-04-03T00:00:00"/>
    <s v="S"/>
    <d v="2018-04-04T00:00:00"/>
    <s v="NPMUNOZS"/>
    <s v="NPMUNOZS"/>
    <n v="19056"/>
    <s v="nicolas.munoz.s@consultor.wom.cl"/>
    <m/>
    <m/>
    <n v="24"/>
    <s v="Katterine Cuadra"/>
    <x v="1"/>
    <s v="Diurno"/>
    <n v="1"/>
    <d v="2021-03-01T00:00:00"/>
    <n v="1062"/>
    <m/>
    <d v="2018-11-01T00:00:00"/>
    <d v="2018-04-01T00:00:00"/>
  </r>
  <r>
    <s v="Holdtech"/>
    <x v="0"/>
    <s v="Masivo"/>
    <s v="La Serena"/>
    <s v="17626393"/>
    <s v="8"/>
    <s v="17626393-8"/>
    <s v="PALEDESL"/>
    <s v="PAULINA ANDREA LEDESMA LEDESMA"/>
    <s v="PAULINA ANDREA"/>
    <s v="LEDESMA LEDESMA"/>
    <x v="1"/>
    <x v="3"/>
    <s v="Renuncia"/>
    <m/>
    <d v="2018-04-17T00:00:00"/>
    <m/>
    <m/>
    <m/>
    <m/>
    <m/>
    <d v="1991-03-01T00:00:00"/>
    <x v="7"/>
    <s v="17902552-3"/>
    <s v="ULISES LA ROSA PEREZ"/>
    <d v="2018-03-13T00:00:00"/>
    <d v="2018-04-03T00:00:00"/>
    <s v="S"/>
    <d v="2018-04-04T00:00:00"/>
    <s v="PALEDESL"/>
    <s v="PALEDESL"/>
    <n v="19215"/>
    <s v="paulina.ledesma@consultor.wom.cl"/>
    <m/>
    <m/>
    <n v="24"/>
    <s v="Katterine Cuadra"/>
    <x v="1"/>
    <m/>
    <n v="1"/>
    <d v="2021-03-01T00:00:00"/>
    <n v="1062"/>
    <m/>
    <d v="2018-04-01T00:00:00"/>
    <d v="2018-04-01T00:00:00"/>
  </r>
  <r>
    <s v="Holdtech"/>
    <x v="0"/>
    <s v="Masivo"/>
    <s v="La Serena"/>
    <s v="17388910"/>
    <s v="0"/>
    <s v="17388910-0"/>
    <s v="TACASTRE"/>
    <s v="TRACY ASSLEY CASTRO ESCOBAR"/>
    <s v="TRACY ASSLEY"/>
    <s v="CASTRO ESCOBAR"/>
    <x v="1"/>
    <x v="3"/>
    <s v="Renuncia"/>
    <m/>
    <d v="2018-04-16T00:00:00"/>
    <m/>
    <m/>
    <m/>
    <m/>
    <m/>
    <d v="1989-07-31T00:00:00"/>
    <x v="1"/>
    <s v="18354359-8"/>
    <s v="FRANCISCO JAVIER SUAREZ VEGA"/>
    <d v="2018-03-13T00:00:00"/>
    <d v="2018-04-03T00:00:00"/>
    <s v="S"/>
    <d v="2018-04-04T00:00:00"/>
    <s v="TACASTRE"/>
    <s v="TACASTRE"/>
    <n v="19241"/>
    <s v="tracy.castro@consultor.wom.cl"/>
    <m/>
    <m/>
    <n v="24"/>
    <s v="Katterine Cuadra"/>
    <x v="1"/>
    <m/>
    <n v="1"/>
    <d v="2021-03-01T00:00:00"/>
    <n v="1062"/>
    <m/>
    <d v="2018-04-01T00:00:00"/>
    <d v="2018-04-01T00:00:00"/>
  </r>
  <r>
    <s v="Holdtech"/>
    <x v="0"/>
    <s v="Masivo"/>
    <s v="La Serena"/>
    <s v="17191236"/>
    <s v="9"/>
    <s v="17191236-9"/>
    <s v="YAOLAVEG"/>
    <s v="YAMILET ANDREA OLAVE GERONIMO"/>
    <s v="YAMILET ANDREA"/>
    <s v="OLAVE GERONIMO"/>
    <x v="1"/>
    <x v="3"/>
    <s v="Renuncia"/>
    <s v="Motivos personales"/>
    <d v="2019-01-17T00:00:00"/>
    <m/>
    <m/>
    <m/>
    <m/>
    <m/>
    <d v="1988-10-05T00:00:00"/>
    <x v="23"/>
    <s v="17404906-8"/>
    <s v="ULISES LA ROSA PEREZ"/>
    <d v="2018-03-13T00:00:00"/>
    <d v="2018-04-03T00:00:00"/>
    <s v="S"/>
    <d v="2018-04-04T00:00:00"/>
    <s v="YAOLAVEG"/>
    <s v="YAOLAVEG"/>
    <n v="19248"/>
    <s v="yamilet.olave@consultor.wom.cl"/>
    <m/>
    <m/>
    <n v="24"/>
    <s v="Katterine Cuadra"/>
    <x v="1"/>
    <s v="Diurno"/>
    <n v="1"/>
    <d v="2021-03-01T00:00:00"/>
    <n v="1062"/>
    <m/>
    <d v="2019-01-01T00:00:00"/>
    <d v="2018-04-01T00:00:00"/>
  </r>
  <r>
    <s v="Holdtech"/>
    <x v="0"/>
    <s v="Masivo"/>
    <s v="La Serena"/>
    <s v="18749422"/>
    <s v="2"/>
    <s v="18749422-2"/>
    <s v="JJCACERS"/>
    <s v="JOAO JOSEATE SEGUNDO CACERES SILVA"/>
    <s v="JOAO JOSEATE SEGUNDO"/>
    <s v="CACERES SILVA"/>
    <x v="1"/>
    <x v="3"/>
    <s v="Renuncia"/>
    <s v="Renuncia voluntaria"/>
    <d v="2018-06-08T00:00:00"/>
    <m/>
    <m/>
    <m/>
    <m/>
    <m/>
    <d v="1994-07-02T00:00:00"/>
    <x v="6"/>
    <s v="16732649-8"/>
    <s v="ULISES LA ROSA PEREZ"/>
    <d v="2018-03-19T00:00:00"/>
    <d v="2018-04-09T00:00:00"/>
    <s v="S"/>
    <d v="2018-04-10T00:00:00"/>
    <s v="JJCACERS"/>
    <s v="JJCACERS"/>
    <n v="19062"/>
    <s v="joao.caceres@consultor.wom.cl"/>
    <m/>
    <m/>
    <n v="25"/>
    <s v="Claudio Villafaña"/>
    <x v="1"/>
    <s v="Diurno"/>
    <n v="1"/>
    <d v="2021-03-01T00:00:00"/>
    <n v="1056"/>
    <m/>
    <d v="2018-06-01T00:00:00"/>
    <d v="2018-04-01T00:00:00"/>
  </r>
  <r>
    <s v="Holdtech"/>
    <x v="0"/>
    <s v="Masivo"/>
    <s v="La Serena"/>
    <s v="19258368"/>
    <s v="3"/>
    <s v="19258368-3"/>
    <s v="LBARANCA"/>
    <s v="LENNY BELEN ARANCIBIA ARAYA"/>
    <s v="LENNY BELEN"/>
    <s v="ARANCIBIA ARAYA"/>
    <x v="1"/>
    <x v="3"/>
    <s v="Desvinculación"/>
    <s v="No Concurrencia"/>
    <d v="2018-06-13T00:00:00"/>
    <m/>
    <m/>
    <m/>
    <m/>
    <m/>
    <d v="1996-09-10T00:00:00"/>
    <x v="6"/>
    <s v="16732649-8"/>
    <s v="ULISES LA ROSA PEREZ"/>
    <d v="2018-03-19T00:00:00"/>
    <d v="2018-04-09T00:00:00"/>
    <s v="S"/>
    <d v="2018-04-11T00:00:00"/>
    <s v="LBARANCA"/>
    <s v="LBARANCA"/>
    <n v="19089"/>
    <s v="lenny.arancibia@consultor.wom.cl"/>
    <m/>
    <m/>
    <n v="25"/>
    <s v="Claudio Villafaña"/>
    <x v="0"/>
    <s v="Diurno"/>
    <s v=""/>
    <d v="2021-03-01T00:00:00"/>
    <n v="1055"/>
    <m/>
    <d v="2018-06-01T00:00:00"/>
    <d v="2018-04-01T00:00:00"/>
  </r>
  <r>
    <s v="Holdtech"/>
    <x v="0"/>
    <s v="Masivo"/>
    <s v="La Serena"/>
    <s v="18899829"/>
    <s v="1"/>
    <s v="18899829-1"/>
    <s v="MAMALDOA"/>
    <s v="MILEN ALEJANDRA MALDONADO ARAYA"/>
    <s v="MILEN ALEJANDRA"/>
    <s v="MALDONADO ARAYA"/>
    <x v="1"/>
    <x v="3"/>
    <s v="Desvinculación"/>
    <s v="No Concurrencia"/>
    <d v="2018-11-28T00:00:00"/>
    <m/>
    <m/>
    <m/>
    <m/>
    <m/>
    <d v="1995-03-29T00:00:00"/>
    <x v="6"/>
    <s v="16732649-8"/>
    <s v="ULISES LA ROSA PEREZ"/>
    <d v="2018-03-19T00:00:00"/>
    <d v="2018-04-09T00:00:00"/>
    <s v="S"/>
    <d v="2018-04-10T00:00:00"/>
    <s v="MAMALDOA"/>
    <s v="MAMALDOA"/>
    <n v="19037"/>
    <s v="milen.maldonado@consultor.wom.cl"/>
    <m/>
    <m/>
    <n v="25"/>
    <s v="Claudio Villafaña"/>
    <x v="0"/>
    <s v="Diurno"/>
    <s v=""/>
    <d v="2021-03-01T00:00:00"/>
    <n v="1056"/>
    <m/>
    <d v="2018-11-01T00:00:00"/>
    <d v="2018-04-01T00:00:00"/>
  </r>
  <r>
    <s v="Holdtech"/>
    <x v="0"/>
    <s v="Masivo"/>
    <s v="La Serena"/>
    <s v="16572148"/>
    <s v="9"/>
    <s v="16572148-9"/>
    <s v="NGFIGUEA"/>
    <s v="NICOLAS GABRIEL FIGUEROA ARREDONDO"/>
    <s v="NICOLAS GABRIEL"/>
    <s v="FIGUEROA ARREDONDO"/>
    <x v="1"/>
    <x v="3"/>
    <s v="Desvinculación"/>
    <s v="No Concurrencia"/>
    <d v="2018-04-30T00:00:00"/>
    <m/>
    <m/>
    <m/>
    <m/>
    <m/>
    <d v="1987-09-23T00:00:00"/>
    <x v="6"/>
    <s v="16732649-8"/>
    <s v="ULISES LA ROSA PEREZ"/>
    <d v="2018-03-19T00:00:00"/>
    <d v="2018-04-09T00:00:00"/>
    <s v="S"/>
    <d v="2018-04-10T00:00:00"/>
    <s v="NGFIGUEA"/>
    <s v="NGFIGUEA"/>
    <n v="19017"/>
    <s v="nicolas.figueroa@consultor.wom.cl"/>
    <m/>
    <m/>
    <n v="25"/>
    <s v="Claudio Villafaña"/>
    <x v="1"/>
    <m/>
    <n v="1"/>
    <d v="2021-03-01T00:00:00"/>
    <n v="1056"/>
    <m/>
    <d v="2018-04-01T00:00:00"/>
    <d v="2018-04-01T00:00:00"/>
  </r>
  <r>
    <s v="Holdtech"/>
    <x v="0"/>
    <s v="Masivo"/>
    <s v="La Serena"/>
    <s v="18495179"/>
    <s v="7"/>
    <s v="18495179-7"/>
    <s v="PCRAMOST"/>
    <s v="PAULA CONSTANZA RAMOS TRIGO"/>
    <s v="PAULA CONSTANZA"/>
    <s v="RAMOS TRIGO"/>
    <x v="1"/>
    <x v="3"/>
    <s v="Renuncia"/>
    <s v="Renuncia voluntaria"/>
    <d v="2018-06-18T00:00:00"/>
    <m/>
    <m/>
    <m/>
    <m/>
    <m/>
    <d v="1993-10-12T00:00:00"/>
    <x v="6"/>
    <s v="16732649-8"/>
    <s v="ULISES LA ROSA PEREZ"/>
    <d v="2018-03-19T00:00:00"/>
    <d v="2018-04-09T00:00:00"/>
    <s v="S"/>
    <d v="2018-04-10T00:00:00"/>
    <s v="PCRAMOST"/>
    <s v="PCRAMOST"/>
    <n v="19015"/>
    <s v="paula.ramos@consultor.wom.cl"/>
    <m/>
    <m/>
    <n v="25"/>
    <s v="Claudio Villafaña"/>
    <x v="0"/>
    <s v="Diurno"/>
    <s v=""/>
    <d v="2021-03-01T00:00:00"/>
    <n v="1056"/>
    <m/>
    <d v="2018-06-01T00:00:00"/>
    <d v="2018-04-01T00:00:00"/>
  </r>
  <r>
    <s v="Holdtech"/>
    <x v="0"/>
    <s v="Masivo"/>
    <s v="La Serena"/>
    <s v="15909198"/>
    <s v="8"/>
    <s v="15909198-8"/>
    <s v="RAVEGAC"/>
    <s v="ROXANA ANDREA VEGA CAMPUSANO"/>
    <s v="ROXANA ANDREA"/>
    <s v="VEGA CAMPUSANO"/>
    <x v="1"/>
    <x v="3"/>
    <s v="Desvinculación"/>
    <s v="No Concurrencia"/>
    <d v="2019-03-01T00:00:00"/>
    <m/>
    <m/>
    <m/>
    <m/>
    <m/>
    <d v="1984-11-09T00:00:00"/>
    <x v="6"/>
    <s v="16732649-8"/>
    <s v="ULISES LA ROSA PEREZ"/>
    <d v="2018-03-19T00:00:00"/>
    <d v="2018-04-09T00:00:00"/>
    <s v="S"/>
    <d v="2018-04-13T00:00:00"/>
    <s v="RAVEGAC"/>
    <s v="RAVEGAC"/>
    <n v="19003"/>
    <s v="roxana.vega@consultor.wom.cl"/>
    <m/>
    <m/>
    <n v="25"/>
    <s v="Claudio Villafaña"/>
    <x v="0"/>
    <s v="Diurno"/>
    <s v=""/>
    <d v="2021-03-01T00:00:00"/>
    <n v="1053"/>
    <m/>
    <d v="2019-03-01T00:00:00"/>
    <d v="2018-04-01T00:00:00"/>
  </r>
  <r>
    <s v="Holdtech"/>
    <x v="0"/>
    <s v="Masivo"/>
    <s v="La Serena"/>
    <s v="18757421"/>
    <s v="8"/>
    <s v="18757421-8"/>
    <s v="SACASTIG"/>
    <s v="STEFANIA ALEJANDRA CASTILLO GARAY"/>
    <s v="STEFANIA ALEJANDRA"/>
    <s v="CASTILLO GARAY"/>
    <x v="1"/>
    <x v="3"/>
    <s v="Renuncia"/>
    <s v="Renuncia voluntaria"/>
    <d v="2018-07-23T00:00:00"/>
    <m/>
    <m/>
    <m/>
    <m/>
    <m/>
    <d v="1994-04-09T00:00:00"/>
    <x v="6"/>
    <s v="16732649-8"/>
    <s v="ULISES LA ROSA PEREZ"/>
    <d v="2018-03-19T00:00:00"/>
    <d v="2018-04-09T00:00:00"/>
    <s v="S"/>
    <d v="2018-04-10T00:00:00"/>
    <s v="SACASTIG"/>
    <s v="SACASTIG"/>
    <n v="19070"/>
    <s v="stefania.castillo@consultor.wom.cl"/>
    <m/>
    <m/>
    <n v="25"/>
    <s v="Claudio Villafaña"/>
    <x v="0"/>
    <s v="Diurno"/>
    <s v=""/>
    <d v="2021-03-01T00:00:00"/>
    <n v="1056"/>
    <m/>
    <d v="2018-07-01T00:00:00"/>
    <d v="2018-04-01T00:00:00"/>
  </r>
  <r>
    <s v="Holdtech"/>
    <x v="0"/>
    <s v="Masivo"/>
    <s v="La Serena"/>
    <s v="20051301"/>
    <s v="0"/>
    <s v="20051301-0"/>
    <s v="VFAREVAR"/>
    <s v="VALENTINA FERNANDA AREVALO ROJAS"/>
    <s v="VALENTINA FERNANDA"/>
    <s v="AREVALO ROJAS"/>
    <x v="1"/>
    <x v="3"/>
    <s v="Renuncia"/>
    <m/>
    <d v="2018-04-22T00:00:00"/>
    <m/>
    <m/>
    <m/>
    <m/>
    <m/>
    <d v="1998-09-28T00:00:00"/>
    <x v="6"/>
    <s v="16732649-8"/>
    <s v="ULISES LA ROSA PEREZ"/>
    <d v="2018-03-19T00:00:00"/>
    <d v="2018-04-09T00:00:00"/>
    <s v="S"/>
    <d v="2018-04-10T00:00:00"/>
    <s v="VFAREVAR"/>
    <s v="VFAREVAR"/>
    <n v="19042"/>
    <s v="valentina.arevalo@consultor.wom.cl"/>
    <m/>
    <m/>
    <n v="25"/>
    <s v="Claudio Villafaña"/>
    <x v="1"/>
    <m/>
    <n v="1"/>
    <d v="2021-03-01T00:00:00"/>
    <n v="1056"/>
    <m/>
    <d v="2018-04-01T00:00:00"/>
    <d v="2018-04-01T00:00:00"/>
  </r>
  <r>
    <s v="Holdtech"/>
    <x v="0"/>
    <s v="Masivo"/>
    <s v="La Serena"/>
    <s v="17723591"/>
    <s v="1"/>
    <s v="17723591-1"/>
    <s v="AIRIVERV"/>
    <s v="ANDRES ISAAC RIVERA VEGA"/>
    <s v="ANDRES ISAAC"/>
    <s v="RIVERA VEGA"/>
    <x v="1"/>
    <x v="3"/>
    <s v="Renuncia"/>
    <s v="Renuncia voluntaria"/>
    <d v="2018-07-23T00:00:00"/>
    <m/>
    <m/>
    <m/>
    <m/>
    <m/>
    <d v="1990-09-28T00:00:00"/>
    <x v="6"/>
    <s v="16732649-8"/>
    <s v="ULISES LA ROSA PEREZ"/>
    <d v="2018-04-03T00:00:00"/>
    <d v="2018-04-23T00:00:00"/>
    <s v="S"/>
    <d v="2018-04-25T00:00:00"/>
    <s v="AIRIVERV"/>
    <s v="AIRIVERV"/>
    <n v="19022"/>
    <s v="andres.rivera@consultor.wom.cl"/>
    <m/>
    <m/>
    <n v="26"/>
    <s v="Rocío Silva"/>
    <x v="1"/>
    <s v="Diurno"/>
    <n v="1"/>
    <d v="2021-03-01T00:00:00"/>
    <n v="1041"/>
    <m/>
    <d v="2018-07-01T00:00:00"/>
    <d v="2018-04-01T00:00:00"/>
  </r>
  <r>
    <s v="Holdtech"/>
    <x v="0"/>
    <s v="Masivo"/>
    <s v="La Serena"/>
    <s v="21389969"/>
    <s v="4"/>
    <s v="21389969-4"/>
    <s v="AMPIZARO"/>
    <s v="ALEJANDRA MARCELA PIZARRO OLIVARES"/>
    <s v="ALEJANDRA MARCELA"/>
    <s v="PIZARRO OLIVARES"/>
    <x v="1"/>
    <x v="3"/>
    <s v="Desvinculación"/>
    <s v="No Concurrencia"/>
    <d v="2018-11-28T00:00:00"/>
    <m/>
    <m/>
    <m/>
    <m/>
    <m/>
    <d v="1978-04-17T00:00:00"/>
    <x v="6"/>
    <s v="16732649-8"/>
    <s v="ULISES LA ROSA PEREZ"/>
    <d v="2018-04-03T00:00:00"/>
    <d v="2018-04-23T00:00:00"/>
    <s v="S"/>
    <d v="2018-04-25T00:00:00"/>
    <s v="AMPIZARO"/>
    <s v="AMPIZARO"/>
    <n v="19016"/>
    <s v="alejandra.pizarro@consultor.wom.cl"/>
    <m/>
    <m/>
    <n v="26"/>
    <s v="Rocío Silva"/>
    <x v="0"/>
    <s v="Diurno"/>
    <s v=""/>
    <d v="2021-03-01T00:00:00"/>
    <n v="1041"/>
    <m/>
    <d v="2018-11-01T00:00:00"/>
    <d v="2018-04-01T00:00:00"/>
  </r>
  <r>
    <s v="Holdtech"/>
    <x v="0"/>
    <s v="Masivo"/>
    <s v="La Serena"/>
    <s v="18474639"/>
    <s v="5"/>
    <s v="18474639-5"/>
    <s v="CAREBOLR"/>
    <s v="CATALINA ALEJANDRA REBOLLEDO REBOLLEDO"/>
    <s v="CATALINA ALEJANDRA"/>
    <s v="REBOLLEDO REBOLLEDO"/>
    <x v="1"/>
    <x v="3"/>
    <s v="Renuncia"/>
    <m/>
    <d v="2018-05-29T00:00:00"/>
    <m/>
    <m/>
    <m/>
    <m/>
    <m/>
    <d v="1993-02-13T00:00:00"/>
    <x v="6"/>
    <s v="16732649-8"/>
    <s v="ULISES LA ROSA PEREZ"/>
    <d v="2018-04-03T00:00:00"/>
    <d v="2018-04-23T00:00:00"/>
    <s v="S"/>
    <d v="2018-04-25T00:00:00"/>
    <s v="CAREBOLR"/>
    <s v="CAREBOLR"/>
    <n v="19092"/>
    <s v="catalina.rebolledo@consultor.wom.cl"/>
    <m/>
    <m/>
    <n v="26"/>
    <s v="Rocío Silva"/>
    <x v="3"/>
    <m/>
    <s v=""/>
    <d v="2021-03-01T00:00:00"/>
    <n v="1041"/>
    <m/>
    <d v="2018-05-01T00:00:00"/>
    <d v="2018-04-01T00:00:00"/>
  </r>
  <r>
    <s v="Holdtech"/>
    <x v="0"/>
    <s v="Masivo"/>
    <s v="La Serena"/>
    <s v="17626846"/>
    <s v="8"/>
    <s v="17626846-8"/>
    <s v="CFGALVEC"/>
    <s v="CAROLINA FERNANDA GALVEZ CONTRERAS"/>
    <s v="CAROLINA FERNANDA"/>
    <s v="GALVEZ CONTRERAS"/>
    <x v="1"/>
    <x v="3"/>
    <s v="Desvinculación"/>
    <s v="No Concurrencia"/>
    <d v="2018-05-10T00:00:00"/>
    <m/>
    <m/>
    <m/>
    <m/>
    <m/>
    <d v="1991-05-11T00:00:00"/>
    <x v="6"/>
    <s v="16732649-8"/>
    <s v="ULISES LA ROSA PEREZ"/>
    <d v="2018-04-03T00:00:00"/>
    <d v="2018-04-23T00:00:00"/>
    <s v="S"/>
    <d v="2018-04-25T00:00:00"/>
    <s v="CFGALVEC"/>
    <s v="CFGALVEC"/>
    <n v="19059"/>
    <s v="carolina.galvez@consultor.wom.cl"/>
    <m/>
    <m/>
    <n v="26"/>
    <s v="Rocío Silva"/>
    <x v="3"/>
    <m/>
    <s v=""/>
    <d v="2021-03-01T00:00:00"/>
    <n v="1041"/>
    <m/>
    <d v="2018-05-01T00:00:00"/>
    <d v="2018-04-01T00:00:00"/>
  </r>
  <r>
    <s v="Holdtech"/>
    <x v="0"/>
    <s v="Masivo"/>
    <s v="La Serena"/>
    <s v="19077298"/>
    <s v="5"/>
    <s v="19077298-5"/>
    <s v="CMARAYAR"/>
    <s v="CRISTOBAL MIGUEL ARAYA REQUENA"/>
    <s v="CRISTOBAL MIGUEL"/>
    <s v="ARAYA REQUENA"/>
    <x v="1"/>
    <x v="3"/>
    <s v="Renuncia"/>
    <s v="Renuncia voluntaria"/>
    <d v="2018-06-06T00:00:00"/>
    <m/>
    <m/>
    <m/>
    <m/>
    <m/>
    <d v="1995-02-08T00:00:00"/>
    <x v="6"/>
    <s v="16732649-8"/>
    <s v="ULISES LA ROSA PEREZ"/>
    <d v="2018-04-03T00:00:00"/>
    <d v="2018-04-23T00:00:00"/>
    <s v="S"/>
    <d v="2018-04-25T00:00:00"/>
    <s v="CMARAYAR"/>
    <s v="CMARAYAR"/>
    <n v="19101"/>
    <s v="cristobal.araya@consultor.wom.cl"/>
    <m/>
    <m/>
    <n v="26"/>
    <s v="Rocío Silva"/>
    <x v="1"/>
    <s v="Diurno"/>
    <n v="1"/>
    <d v="2021-03-01T00:00:00"/>
    <n v="1041"/>
    <m/>
    <d v="2018-06-01T00:00:00"/>
    <d v="2018-04-01T00:00:00"/>
  </r>
  <r>
    <s v="Holdtech"/>
    <x v="0"/>
    <s v="Masivo"/>
    <s v="La Serena"/>
    <s v="19771554"/>
    <s v="5"/>
    <s v="19771554-5"/>
    <s v="JFPAINEG"/>
    <s v="JEANS FRANCO PAINEMAL GUTIERREZ"/>
    <s v="JEANS FRANCO"/>
    <s v="PAINEMAL GUTIERREZ"/>
    <x v="1"/>
    <x v="3"/>
    <s v="Desvinculación"/>
    <s v="Falta grave al contrato"/>
    <d v="2018-06-15T00:00:00"/>
    <m/>
    <m/>
    <m/>
    <m/>
    <m/>
    <d v="1998-06-20T00:00:00"/>
    <x v="22"/>
    <s v="16780392-K"/>
    <s v="WILLIAMS ENRIQUE DOMINGUEZ BARRADA"/>
    <d v="2018-04-03T00:00:00"/>
    <d v="2018-04-23T00:00:00"/>
    <s v="S"/>
    <d v="2018-04-25T00:00:00"/>
    <s v="JFPAINEG"/>
    <s v="JFPAINEG"/>
    <n v="19117"/>
    <s v="jeans.painemal@consultor.wom.cl"/>
    <m/>
    <m/>
    <n v="26"/>
    <s v="Rocío Silva"/>
    <x v="1"/>
    <s v="Diurno"/>
    <n v="1"/>
    <d v="2021-03-01T00:00:00"/>
    <n v="1041"/>
    <m/>
    <d v="2018-06-01T00:00:00"/>
    <d v="2018-04-01T00:00:00"/>
  </r>
  <r>
    <s v="Holdtech"/>
    <x v="0"/>
    <s v="Masivo"/>
    <s v="La Serena"/>
    <s v="13974176"/>
    <s v="5"/>
    <s v="13974176-5"/>
    <s v="MAROJASG"/>
    <s v="MYNLA ALEXANDRA ROJAS GRLICA"/>
    <s v="MYNLA ALEXANDRA"/>
    <s v="ROJAS GRLICA"/>
    <x v="1"/>
    <x v="3"/>
    <s v="Desvinculación"/>
    <s v="No Concurrencia"/>
    <d v="2018-05-16T00:00:00"/>
    <m/>
    <m/>
    <m/>
    <m/>
    <m/>
    <d v="1981-09-10T00:00:00"/>
    <x v="2"/>
    <s v="15909479-0"/>
    <s v="ULISES LA ROSA PEREZ"/>
    <d v="2018-04-03T00:00:00"/>
    <d v="2018-04-23T00:00:00"/>
    <s v="S"/>
    <d v="2018-04-25T00:00:00"/>
    <s v="MAROJASG"/>
    <s v="MAROJASG"/>
    <n v="19134"/>
    <s v="mynla.rojas@consultor.wom.cl"/>
    <m/>
    <m/>
    <n v="26"/>
    <s v="Rocío Silva"/>
    <x v="3"/>
    <m/>
    <s v=""/>
    <d v="2021-03-01T00:00:00"/>
    <n v="1041"/>
    <m/>
    <d v="2018-05-01T00:00:00"/>
    <d v="2018-04-01T00:00:00"/>
  </r>
  <r>
    <s v="Holdtech"/>
    <x v="0"/>
    <s v="Masivo"/>
    <s v="La Serena"/>
    <s v="19771139"/>
    <s v="6"/>
    <s v="19771139-6"/>
    <s v="VAVALDID"/>
    <s v="VICTOR ARIEL VALDIVIA DIAZ"/>
    <s v="VICTOR ARIEL"/>
    <s v="VALDIVIA DIAZ"/>
    <x v="1"/>
    <x v="3"/>
    <s v="Renuncia"/>
    <s v="Motivos personales"/>
    <d v="2018-12-27T00:00:00"/>
    <m/>
    <m/>
    <m/>
    <m/>
    <m/>
    <d v="1998-04-19T00:00:00"/>
    <x v="24"/>
    <s v="15451219-5"/>
    <s v="ULISES LA ROSA PEREZ"/>
    <d v="2018-04-03T00:00:00"/>
    <d v="2018-04-23T00:00:00"/>
    <s v="S"/>
    <d v="2018-04-25T00:00:00"/>
    <s v="VAVALDID"/>
    <s v="VAVALDID"/>
    <n v="19145"/>
    <s v="victor.valdivia@consultor.wom.cl"/>
    <m/>
    <m/>
    <n v="26"/>
    <s v="Rocío Silva"/>
    <x v="1"/>
    <s v="Diurno"/>
    <n v="1"/>
    <d v="2021-03-01T00:00:00"/>
    <n v="1041"/>
    <m/>
    <d v="2018-12-01T00:00:00"/>
    <d v="2018-04-01T00:00:00"/>
  </r>
  <r>
    <s v="Holdtech"/>
    <x v="0"/>
    <s v="Masivo"/>
    <s v="La Serena"/>
    <s v="19347446"/>
    <s v="2"/>
    <s v="19347446-2"/>
    <s v="VSCONTRA"/>
    <s v="VICTORIA SOLEDAD CONTRERAS ARANCIBIA"/>
    <s v="VICTORIA SOLEDAD"/>
    <s v="CONTRERAS ARANCIBIA"/>
    <x v="1"/>
    <x v="3"/>
    <s v="Renuncia"/>
    <s v="Renuncia voluntaria"/>
    <d v="2018-08-08T00:00:00"/>
    <m/>
    <m/>
    <m/>
    <m/>
    <m/>
    <d v="1996-01-13T00:00:00"/>
    <x v="26"/>
    <s v="17268870-5"/>
    <n v="0"/>
    <d v="2018-04-03T00:00:00"/>
    <d v="2018-04-23T00:00:00"/>
    <s v="S"/>
    <d v="2018-04-25T00:00:00"/>
    <s v="VSCONTRA"/>
    <s v="VSCONTRA"/>
    <n v="19147"/>
    <s v="victoria.contreras.a@consultor.wom.cl"/>
    <m/>
    <m/>
    <n v="26"/>
    <s v="Rocío Silva"/>
    <x v="1"/>
    <s v="Diurno"/>
    <n v="1"/>
    <d v="2021-03-01T00:00:00"/>
    <n v="1041"/>
    <m/>
    <d v="2018-08-01T00:00:00"/>
    <d v="2018-04-01T00:00:00"/>
  </r>
  <r>
    <s v="Holdtech"/>
    <x v="0"/>
    <s v="Masivo"/>
    <s v="La Serena"/>
    <s v="19042281"/>
    <s v="K"/>
    <s v="19042281-K"/>
    <s v=""/>
    <s v="KATHERINE BELEN ARAYA ARDILES"/>
    <s v="KATHERINE BELEN"/>
    <s v="ARAYA ARDILES"/>
    <x v="1"/>
    <x v="3"/>
    <s v="Renuncia"/>
    <m/>
    <d v="2018-04-18T00:00:00"/>
    <m/>
    <m/>
    <m/>
    <m/>
    <m/>
    <d v="1995-11-28T00:00:00"/>
    <x v="20"/>
    <m/>
    <s v=""/>
    <d v="2018-04-09T00:00:00"/>
    <d v="2018-04-26T00:00:00"/>
    <s v="S"/>
    <d v="2018-04-30T00:00:00"/>
    <s v=""/>
    <s v=""/>
    <m/>
    <s v="SINCORREO@WOM.CL"/>
    <m/>
    <m/>
    <n v="27"/>
    <s v="Julia Arancibia"/>
    <x v="3"/>
    <m/>
    <s v=""/>
    <d v="2021-03-01T00:00:00"/>
    <n v="1036"/>
    <m/>
    <d v="2018-04-01T00:00:00"/>
    <d v="2018-04-01T00:00:00"/>
  </r>
  <r>
    <s v="Holdtech"/>
    <x v="0"/>
    <s v="Masivo"/>
    <s v="La Serena"/>
    <s v="15673994"/>
    <s v="4"/>
    <s v="15673994-4"/>
    <s v="DACARMOT"/>
    <s v="DANIELA ANDREA CARMONA TAMAYO"/>
    <s v="DANIELA ANDREA"/>
    <s v="CARMONA TAMAYO"/>
    <x v="1"/>
    <x v="3"/>
    <s v="Renuncia"/>
    <s v="Renuncia voluntaria"/>
    <d v="2018-06-28T00:00:00"/>
    <m/>
    <m/>
    <m/>
    <m/>
    <m/>
    <d v="1984-01-02T00:00:00"/>
    <x v="22"/>
    <s v="16780392-K"/>
    <s v="WILLIAMS ENRIQUE DOMINGUEZ BARRADA"/>
    <d v="2018-04-09T00:00:00"/>
    <d v="2018-04-26T00:00:00"/>
    <s v="S"/>
    <d v="2018-05-01T00:00:00"/>
    <s v="DACARMOT"/>
    <s v="DACARMOT"/>
    <n v="19169"/>
    <s v="daniela.carmona@consultor.wom.cl"/>
    <m/>
    <m/>
    <n v="27"/>
    <s v="Julia Arancibia"/>
    <x v="0"/>
    <s v="Diurno"/>
    <s v=""/>
    <d v="2021-03-01T00:00:00"/>
    <n v="1035"/>
    <m/>
    <d v="2018-06-01T00:00:00"/>
    <d v="2018-05-01T00:00:00"/>
  </r>
  <r>
    <s v="Holdtech"/>
    <x v="0"/>
    <s v="Empresas"/>
    <s v="La Serena"/>
    <s v="20006233"/>
    <s v="7"/>
    <s v="20006233-7"/>
    <s v="DAROJASV"/>
    <s v="DARIO ALFONSO ROJAS VALDEBENITO"/>
    <s v="DARIO ALFONSO"/>
    <s v="ROJAS VALDEBENITO"/>
    <x v="1"/>
    <x v="3"/>
    <s v="Desvinculación"/>
    <s v="Falta grave al contrato"/>
    <d v="2020-07-09T00:00:00"/>
    <m/>
    <m/>
    <m/>
    <m/>
    <m/>
    <d v="1999-04-16T00:00:00"/>
    <x v="0"/>
    <s v="15054416-5"/>
    <s v="FRANCISCO JAVIER SUAREZ VEGA"/>
    <d v="2018-04-09T00:00:00"/>
    <d v="2018-04-26T00:00:00"/>
    <s v="S"/>
    <d v="2018-05-01T00:00:00"/>
    <s v="DAROJASV"/>
    <s v="DAROJASV"/>
    <n v="19083"/>
    <s v="dario.rojas@consultor.wom.cl"/>
    <m/>
    <m/>
    <n v="27"/>
    <s v="Julia Arancibia"/>
    <x v="1"/>
    <s v="Diurno"/>
    <n v="1"/>
    <d v="2021-03-01T00:00:00"/>
    <n v="1035"/>
    <m/>
    <d v="2020-07-01T00:00:00"/>
    <d v="2018-05-01T00:00:00"/>
  </r>
  <r>
    <s v="Holdtech"/>
    <x v="0"/>
    <s v="Masivo"/>
    <s v="La Serena"/>
    <s v="19349068"/>
    <s v="9"/>
    <s v="19349068-9"/>
    <s v="JCVENEGP"/>
    <s v="JUAN CRISTOBAL VENEGAS PORTILLA"/>
    <s v="JUAN CRISTOBAL"/>
    <s v="VENEGAS PORTILLA"/>
    <x v="1"/>
    <x v="3"/>
    <s v="Desvinculación"/>
    <s v="Vencimiento de contrato"/>
    <d v="2018-06-01T00:00:00"/>
    <m/>
    <m/>
    <m/>
    <m/>
    <m/>
    <d v="1996-09-03T00:00:00"/>
    <x v="1"/>
    <s v="18354359-8"/>
    <s v="FRANCISCO JAVIER SUAREZ VEGA"/>
    <d v="2018-04-09T00:00:00"/>
    <d v="2018-04-26T00:00:00"/>
    <s v="S"/>
    <d v="2018-04-30T00:00:00"/>
    <s v="JCVENEGP"/>
    <s v="JCVENEGP"/>
    <n v="19157"/>
    <s v="SINCORREO@WOM.CL"/>
    <m/>
    <m/>
    <n v="27"/>
    <s v="Julia Arancibia"/>
    <x v="3"/>
    <m/>
    <s v=""/>
    <d v="2021-03-01T00:00:00"/>
    <n v="1036"/>
    <m/>
    <d v="2018-06-01T00:00:00"/>
    <d v="2018-04-01T00:00:00"/>
  </r>
  <r>
    <s v="Holdtech"/>
    <x v="0"/>
    <s v="Masivo"/>
    <s v="La Serena"/>
    <s v="17938251"/>
    <s v="2"/>
    <s v="17938251-2"/>
    <s v="JIGUERRA"/>
    <s v="JUAN IGNACIO GUERRERO ANDRADES"/>
    <s v="JUAN IGNACIO"/>
    <s v="GUERRERO ANDRADES"/>
    <x v="1"/>
    <x v="3"/>
    <s v="Renuncia"/>
    <s v="Renuncia voluntaria"/>
    <d v="2018-07-10T00:00:00"/>
    <m/>
    <m/>
    <m/>
    <m/>
    <m/>
    <d v="1991-11-24T00:00:00"/>
    <x v="24"/>
    <s v="15451219-5"/>
    <s v="ULISES LA ROSA PEREZ"/>
    <d v="2018-04-09T00:00:00"/>
    <d v="2018-04-26T00:00:00"/>
    <s v="S"/>
    <d v="2018-05-01T00:00:00"/>
    <s v="JIGUERRA"/>
    <s v="JIGUERRA"/>
    <n v="19123"/>
    <s v="juan.guerrero@consultor.wom.cl"/>
    <m/>
    <m/>
    <n v="27"/>
    <s v="Julia Arancibia"/>
    <x v="0"/>
    <s v="Diurno"/>
    <s v=""/>
    <d v="2021-03-01T00:00:00"/>
    <n v="1035"/>
    <m/>
    <d v="2018-07-01T00:00:00"/>
    <d v="2018-05-01T00:00:00"/>
  </r>
  <r>
    <s v="Holdtech"/>
    <x v="0"/>
    <s v="Masivo"/>
    <s v="La Serena"/>
    <s v="19491795"/>
    <s v="3"/>
    <s v="19491795-3"/>
    <s v="MAAVILEV"/>
    <s v="MATIAS ALBERTO AVILES VELIZ"/>
    <s v="MATIAS ALBERTO"/>
    <s v="AVILES VELIZ"/>
    <x v="1"/>
    <x v="3"/>
    <s v="Renuncia"/>
    <m/>
    <d v="2018-06-05T00:00:00"/>
    <m/>
    <m/>
    <m/>
    <m/>
    <m/>
    <d v="1996-08-30T00:00:00"/>
    <x v="6"/>
    <s v="16732649-8"/>
    <s v="ULISES LA ROSA PEREZ"/>
    <d v="2018-04-09T00:00:00"/>
    <d v="2018-04-26T00:00:00"/>
    <s v="S"/>
    <d v="2018-05-01T00:00:00"/>
    <s v="MAAVILEV"/>
    <s v="MAAVILEV"/>
    <n v="19155"/>
    <s v="matias.aviles@consultor.wom.cl"/>
    <m/>
    <m/>
    <n v="27"/>
    <s v="Julia Arancibia"/>
    <x v="1"/>
    <s v="Diurno"/>
    <n v="1"/>
    <d v="2021-03-01T00:00:00"/>
    <n v="1035"/>
    <m/>
    <d v="2018-06-01T00:00:00"/>
    <d v="2018-05-01T00:00:00"/>
  </r>
  <r>
    <s v="Holdtech"/>
    <x v="0"/>
    <s v="Masivo"/>
    <s v="La Serena"/>
    <s v="19507192"/>
    <s v="6"/>
    <s v="19507192-6"/>
    <s v="NAFIGUEA"/>
    <s v="NESTOR ANTONIO MATIAS FIGUEROA ARAYA"/>
    <s v="NESTOR ANTONIO MATIAS"/>
    <s v="FIGUEROA ARAYA"/>
    <x v="1"/>
    <x v="3"/>
    <s v="Desvinculación"/>
    <s v="Vencimiento de contrato"/>
    <d v="2018-06-01T00:00:00"/>
    <m/>
    <m/>
    <m/>
    <m/>
    <m/>
    <d v="1997-09-02T00:00:00"/>
    <x v="6"/>
    <s v="16732649-8"/>
    <s v="ULISES LA ROSA PEREZ"/>
    <d v="2018-04-09T00:00:00"/>
    <d v="2018-04-26T00:00:00"/>
    <s v="S"/>
    <d v="2018-04-30T00:00:00"/>
    <s v="NAFIGUEA"/>
    <s v="NAFIGUEA"/>
    <n v="19026"/>
    <s v="SINCORREO@WOM.CL"/>
    <m/>
    <m/>
    <n v="27"/>
    <s v="Julia Arancibia"/>
    <x v="3"/>
    <m/>
    <s v=""/>
    <d v="2021-03-01T00:00:00"/>
    <n v="1036"/>
    <m/>
    <d v="2018-06-01T00:00:00"/>
    <d v="2018-04-01T00:00:00"/>
  </r>
  <r>
    <s v="Holdtech"/>
    <x v="0"/>
    <s v="Masivo"/>
    <s v="La Serena"/>
    <s v="19507053"/>
    <s v="9"/>
    <s v="19507053-9"/>
    <s v="SDARANCC"/>
    <s v="STEFFI DARLING ARANCIBIA CORTES"/>
    <s v="STEFFI DARLING"/>
    <s v="ARANCIBIA CORTES"/>
    <x v="1"/>
    <x v="3"/>
    <s v="Desvinculación"/>
    <s v="No Concurrencia"/>
    <d v="2018-10-04T00:00:00"/>
    <m/>
    <m/>
    <m/>
    <m/>
    <m/>
    <d v="1997-08-04T00:00:00"/>
    <x v="22"/>
    <s v="16780392-K"/>
    <s v="WILLIAMS ENRIQUE DOMINGUEZ BARRADA"/>
    <d v="2018-04-09T00:00:00"/>
    <d v="2018-04-26T00:00:00"/>
    <s v="S"/>
    <d v="2018-05-01T00:00:00"/>
    <s v="SDARANCC"/>
    <s v="SDARANCC"/>
    <n v="19080"/>
    <s v="steffi.arancibia@consultor.wom.cl"/>
    <m/>
    <m/>
    <n v="27"/>
    <s v="Julia Arancibia"/>
    <x v="1"/>
    <s v="Diurno"/>
    <n v="1"/>
    <d v="2021-03-01T00:00:00"/>
    <n v="1035"/>
    <m/>
    <d v="2018-10-01T00:00:00"/>
    <d v="2018-05-01T00:00:00"/>
  </r>
  <r>
    <s v="Holdtech"/>
    <x v="0"/>
    <s v="Masivo"/>
    <s v="La Serena"/>
    <s v="19436455"/>
    <s v="5"/>
    <s v="19436455-5"/>
    <s v="SYHUERTE"/>
    <s v="SCARLET YASMIN HUERTA ESPINOZA"/>
    <s v="SCARLET YASMIN"/>
    <s v="HUERTA ESPINOZA"/>
    <x v="1"/>
    <x v="3"/>
    <s v="Renuncia"/>
    <s v="Renuncia voluntaria"/>
    <d v="2018-07-03T00:00:00"/>
    <m/>
    <m/>
    <m/>
    <m/>
    <m/>
    <d v="1997-04-24T00:00:00"/>
    <x v="23"/>
    <s v="17404906-8"/>
    <s v="ULISES LA ROSA PEREZ"/>
    <d v="2018-04-09T00:00:00"/>
    <d v="2018-04-26T00:00:00"/>
    <s v="S"/>
    <d v="2018-05-01T00:00:00"/>
    <s v="SYHUERTE"/>
    <s v="SYHUERTE"/>
    <n v="19108"/>
    <s v="scarlet.huerta@consultor.wom.cl"/>
    <m/>
    <m/>
    <n v="27"/>
    <s v="Julia Arancibia"/>
    <x v="1"/>
    <s v="Diurno"/>
    <n v="1"/>
    <d v="2021-03-01T00:00:00"/>
    <n v="1035"/>
    <m/>
    <d v="2018-07-01T00:00:00"/>
    <d v="2018-05-01T00:00:00"/>
  </r>
  <r>
    <s v="Holdtech"/>
    <x v="0"/>
    <s v="Masivo"/>
    <s v="La Serena"/>
    <s v="18690060"/>
    <s v="K"/>
    <s v="18690060-k"/>
    <s v="YADIAZM"/>
    <s v="YESSENIA ANDREINA DIAZ MICHEA"/>
    <s v="YESSENIA ANDREINA"/>
    <s v="DIAZ MICHEA"/>
    <x v="1"/>
    <x v="3"/>
    <s v="Renuncia"/>
    <s v="Renuncia voluntaria"/>
    <d v="2018-07-05T00:00:00"/>
    <m/>
    <m/>
    <m/>
    <m/>
    <m/>
    <d v="1994-05-12T00:00:00"/>
    <x v="2"/>
    <s v="15909479-0"/>
    <s v="ULISES LA ROSA PEREZ"/>
    <d v="2018-04-09T00:00:00"/>
    <d v="2018-04-26T00:00:00"/>
    <s v="S"/>
    <d v="2018-05-01T00:00:00"/>
    <s v="YADIAZM"/>
    <s v="YADIAZM"/>
    <n v="19091"/>
    <s v="yessenia.diaz@consultor.wom.cl"/>
    <m/>
    <m/>
    <n v="27"/>
    <s v="Julia Arancibia"/>
    <x v="1"/>
    <s v="Diurno"/>
    <n v="1"/>
    <d v="2021-03-01T00:00:00"/>
    <n v="1035"/>
    <m/>
    <d v="2018-07-01T00:00:00"/>
    <d v="2018-05-01T00:00:00"/>
  </r>
  <r>
    <s v="Holdtech"/>
    <x v="0"/>
    <s v="Masivo"/>
    <s v="La Serena"/>
    <s v="20306130"/>
    <s v="7"/>
    <s v="20306130-7"/>
    <s v="ASCAMPOO"/>
    <s v="ANDRES SEBASTIAN CAMPOS OÑATE"/>
    <s v="ANDRES SEBASTIAN"/>
    <s v="CAMPOS OÑATE"/>
    <x v="1"/>
    <x v="3"/>
    <s v="Renuncia"/>
    <m/>
    <d v="2019-01-02T00:00:00"/>
    <m/>
    <m/>
    <m/>
    <m/>
    <m/>
    <m/>
    <x v="1"/>
    <s v="18354359-8"/>
    <s v="FRANCISCO JAVIER SUAREZ VEGA"/>
    <d v="2018-04-26T00:00:00"/>
    <d v="2018-05-17T00:00:00"/>
    <s v="S"/>
    <d v="2018-05-19T00:00:00"/>
    <s v="ASCAMPOO"/>
    <s v="ASCAMPOO"/>
    <n v="19186"/>
    <s v="andres.campos@consultor.wom.cl"/>
    <m/>
    <m/>
    <n v="28"/>
    <s v="Merelyn Marin"/>
    <x v="0"/>
    <s v="Diurno"/>
    <s v=""/>
    <d v="2021-03-01T00:00:00"/>
    <n v="1017"/>
    <m/>
    <d v="2019-01-01T00:00:00"/>
    <d v="2018-05-01T00:00:00"/>
  </r>
  <r>
    <s v="Holdtech"/>
    <x v="0"/>
    <s v="Masivo"/>
    <s v="La Serena"/>
    <s v="18002615"/>
    <s v="0"/>
    <s v="18002615-0"/>
    <s v="BCARDILZ"/>
    <s v="BIANKA CAROLINA ARDILES ZEPEDA"/>
    <s v="BIANKA CAROLINA"/>
    <s v="ARDILES ZEPEDA"/>
    <x v="1"/>
    <x v="3"/>
    <s v="Desvinculación"/>
    <s v="No Concurrencia"/>
    <d v="2019-03-14T00:00:00"/>
    <m/>
    <m/>
    <m/>
    <m/>
    <m/>
    <m/>
    <x v="1"/>
    <s v="18354359-8"/>
    <s v="FRANCISCO JAVIER SUAREZ VEGA"/>
    <d v="2018-04-26T00:00:00"/>
    <d v="2018-05-17T00:00:00"/>
    <s v="S"/>
    <d v="2018-05-19T00:00:00"/>
    <s v="BCARDILZ"/>
    <s v="BCARDILZ"/>
    <n v="19032"/>
    <s v="bianka.ardiles@consultor.wom.cl"/>
    <m/>
    <m/>
    <n v="28"/>
    <s v="Merelyn Marin"/>
    <x v="0"/>
    <s v="Diurno"/>
    <s v=""/>
    <d v="2021-03-01T00:00:00"/>
    <n v="1017"/>
    <m/>
    <d v="2019-03-01T00:00:00"/>
    <d v="2018-05-01T00:00:00"/>
  </r>
  <r>
    <s v="Holdtech"/>
    <x v="0"/>
    <s v="Prepago"/>
    <s v="La Serena"/>
    <s v="16027545"/>
    <s v="6"/>
    <s v="16027545-6"/>
    <s v="GFCUBILR"/>
    <s v="GIANINNA FRANCISCA CUBILLOS ROJAS"/>
    <s v="GIANINNA FRANCISCA"/>
    <s v="CUBILLOS ROJAS"/>
    <x v="1"/>
    <x v="3"/>
    <s v="Desvinculación"/>
    <s v="Necesidad de la empresa"/>
    <d v="2019-10-29T00:00:00"/>
    <m/>
    <m/>
    <m/>
    <m/>
    <m/>
    <m/>
    <x v="6"/>
    <s v="16732649-8"/>
    <s v="ULISES LA ROSA PEREZ"/>
    <d v="2018-04-26T00:00:00"/>
    <d v="2018-05-17T00:00:00"/>
    <s v="S"/>
    <d v="2018-05-18T00:00:00"/>
    <s v="GFCUBILR"/>
    <s v="GFCUBILR"/>
    <n v="19008"/>
    <s v="gianinna.cubillos@consultor.wom.cl"/>
    <m/>
    <m/>
    <n v="28"/>
    <s v="Merelyn Marin"/>
    <x v="0"/>
    <s v="Diurno"/>
    <s v=""/>
    <d v="2021-03-01T00:00:00"/>
    <n v="1018"/>
    <m/>
    <d v="2019-10-01T00:00:00"/>
    <d v="2018-05-01T00:00:00"/>
  </r>
  <r>
    <s v="Holdtech"/>
    <x v="0"/>
    <s v="Masivo"/>
    <s v="La Serena"/>
    <s v="17515229"/>
    <s v="6"/>
    <s v="17515229-6"/>
    <s v="JACORTER"/>
    <s v="JACQUELINE ANDREA CORTES RIQUELME"/>
    <s v="JACQUELINE ANDREA"/>
    <s v="CORTES RIQUELME"/>
    <x v="1"/>
    <x v="3"/>
    <s v="Desvinculación"/>
    <s v="No Concurrencia"/>
    <d v="2018-05-31T00:00:00"/>
    <m/>
    <m/>
    <m/>
    <m/>
    <m/>
    <m/>
    <x v="2"/>
    <s v="15909479-0"/>
    <s v="ULISES LA ROSA PEREZ"/>
    <d v="2018-04-26T00:00:00"/>
    <d v="2018-05-17T00:00:00"/>
    <s v="S"/>
    <d v="2018-05-18T00:00:00"/>
    <s v="JACORTER"/>
    <s v="JACORTER"/>
    <n v="19210"/>
    <m/>
    <m/>
    <m/>
    <n v="28"/>
    <s v="Merelyn Marin"/>
    <x v="3"/>
    <m/>
    <s v=""/>
    <d v="2021-03-01T00:00:00"/>
    <n v="1018"/>
    <m/>
    <d v="2018-05-01T00:00:00"/>
    <d v="2018-05-01T00:00:00"/>
  </r>
  <r>
    <s v="Holdtech"/>
    <x v="0"/>
    <s v="Masivo"/>
    <s v="La Serena"/>
    <s v="11806877"/>
    <s v="7"/>
    <s v="11806877-7"/>
    <s v="JFYAVARL"/>
    <s v="JASNA FABIOLA YAVAR LOBOS"/>
    <s v="JASNA FABIOLA"/>
    <s v="YAVAR LOBOS"/>
    <x v="1"/>
    <x v="3"/>
    <s v="Desvinculación"/>
    <s v="No Concurrencia"/>
    <d v="2018-05-31T00:00:00"/>
    <m/>
    <m/>
    <m/>
    <m/>
    <m/>
    <m/>
    <x v="22"/>
    <s v="16780392-K"/>
    <s v="WILLIAMS ENRIQUE DOMINGUEZ BARRADA"/>
    <d v="2018-04-26T00:00:00"/>
    <d v="2018-05-17T00:00:00"/>
    <s v="S"/>
    <d v="2018-05-18T00:00:00"/>
    <s v="JFYAVARL"/>
    <s v="JFYAVARL"/>
    <n v="19199"/>
    <m/>
    <m/>
    <m/>
    <n v="28"/>
    <s v="Merelyn Marin"/>
    <x v="3"/>
    <m/>
    <s v=""/>
    <d v="2021-03-01T00:00:00"/>
    <n v="1018"/>
    <m/>
    <d v="2018-05-01T00:00:00"/>
    <d v="2018-05-01T00:00:00"/>
  </r>
  <r>
    <s v="Holdtech"/>
    <x v="0"/>
    <s v="Masivo"/>
    <s v="La Serena"/>
    <s v="16272914"/>
    <s v="4"/>
    <s v="16272914-4"/>
    <s v="JSSALINO"/>
    <s v="JAVIERA SOLEDAD SALINAS ORTEGA"/>
    <s v="JAVIERA SOLEDAD"/>
    <s v="SALINAS ORTEGA"/>
    <x v="1"/>
    <x v="3"/>
    <s v="Renuncia"/>
    <m/>
    <d v="2018-05-29T00:00:00"/>
    <m/>
    <m/>
    <m/>
    <m/>
    <m/>
    <m/>
    <x v="24"/>
    <s v="15451219-5"/>
    <s v="ULISES LA ROSA PEREZ"/>
    <d v="2018-04-26T00:00:00"/>
    <d v="2018-05-17T00:00:00"/>
    <s v="S"/>
    <d v="2018-05-18T00:00:00"/>
    <s v="JSSALINO"/>
    <s v="JSSALINO"/>
    <n v="19196"/>
    <m/>
    <m/>
    <m/>
    <n v="28"/>
    <s v="Merelyn Marin"/>
    <x v="3"/>
    <m/>
    <s v=""/>
    <d v="2021-03-01T00:00:00"/>
    <n v="1018"/>
    <m/>
    <d v="2018-05-01T00:00:00"/>
    <d v="2018-05-01T00:00:00"/>
  </r>
  <r>
    <s v="Holdtech"/>
    <x v="0"/>
    <s v="Masivo"/>
    <s v="La Serena"/>
    <s v="19710791"/>
    <s v="K"/>
    <s v="19710791-K"/>
    <s v="KMPERALO"/>
    <s v="KATHALINA MACKARENA PERALTA OYANADEL"/>
    <s v="KATHALINA MACKARENA"/>
    <s v="PERALTA OYANADEL"/>
    <x v="1"/>
    <x v="3"/>
    <s v="Renuncia"/>
    <s v="Renuncia voluntaria"/>
    <d v="2018-10-26T00:00:00"/>
    <m/>
    <m/>
    <m/>
    <m/>
    <m/>
    <m/>
    <x v="22"/>
    <s v="16780392-K"/>
    <s v="WILLIAMS ENRIQUE DOMINGUEZ BARRADA"/>
    <d v="2018-04-26T00:00:00"/>
    <d v="2018-05-17T00:00:00"/>
    <s v="S"/>
    <d v="2018-05-19T00:00:00"/>
    <s v="KMPERALO"/>
    <s v="KMPERALO"/>
    <n v="19152"/>
    <s v="kathalina.peralta@consultor.wom.cl"/>
    <m/>
    <m/>
    <n v="28"/>
    <s v="Merelyn Marin"/>
    <x v="1"/>
    <s v="Diurno"/>
    <n v="1"/>
    <d v="2021-03-01T00:00:00"/>
    <n v="1017"/>
    <m/>
    <d v="2018-10-01T00:00:00"/>
    <d v="2018-05-01T00:00:00"/>
  </r>
  <r>
    <s v="Holdtech"/>
    <x v="0"/>
    <s v="Masivo"/>
    <s v="La Serena"/>
    <s v="16443683"/>
    <s v="7"/>
    <s v="16443683-7"/>
    <s v="RASILVAC"/>
    <s v="RENEE ANDREA SILVA CASTELLON"/>
    <s v="RENEE ANDREA"/>
    <s v="SILVA CASTELLON"/>
    <x v="1"/>
    <x v="3"/>
    <s v="Desvinculación"/>
    <s v="No Ingresó a plataforma"/>
    <d v="2018-05-18T00:00:00"/>
    <m/>
    <m/>
    <m/>
    <m/>
    <m/>
    <m/>
    <x v="26"/>
    <s v="17268870-5"/>
    <n v="0"/>
    <d v="2018-04-26T00:00:00"/>
    <d v="2018-05-17T00:00:00"/>
    <s v="S"/>
    <d v="2018-05-18T00:00:00"/>
    <s v="RASILVAC"/>
    <s v="RASILVAC"/>
    <n v="19179"/>
    <m/>
    <m/>
    <m/>
    <n v="28"/>
    <s v="Merelyn Marin"/>
    <x v="3"/>
    <m/>
    <s v=""/>
    <d v="2021-03-01T00:00:00"/>
    <n v="1018"/>
    <m/>
    <d v="2018-05-01T00:00:00"/>
    <d v="2018-05-01T00:00:00"/>
  </r>
  <r>
    <s v="Holdtech"/>
    <x v="0"/>
    <s v="Masivo"/>
    <s v="La Serena"/>
    <s v="17182095"/>
    <s v="2"/>
    <s v="17182095-2"/>
    <s v="SAARAYAP"/>
    <s v="SEBASTIAN ALBERTO ARAYA PINTO"/>
    <s v="SEBASTIAN ALBERTO"/>
    <s v="ARAYA PINTO"/>
    <x v="1"/>
    <x v="3"/>
    <s v="Desvinculación"/>
    <s v="Falta grave al contrato"/>
    <d v="2018-08-14T00:00:00"/>
    <m/>
    <m/>
    <m/>
    <m/>
    <m/>
    <m/>
    <x v="26"/>
    <s v="17268870-5"/>
    <n v="0"/>
    <d v="2018-04-26T00:00:00"/>
    <d v="2018-05-17T00:00:00"/>
    <s v="S"/>
    <d v="2018-05-19T00:00:00"/>
    <s v="SAARAYAP"/>
    <s v="SAARAYAP"/>
    <n v="19234"/>
    <s v="sebastian.araya@consultor.wom.cl"/>
    <m/>
    <m/>
    <n v="28"/>
    <s v="Merelyn Marin"/>
    <x v="0"/>
    <s v="Diurno"/>
    <s v=""/>
    <d v="2021-03-01T00:00:00"/>
    <n v="1017"/>
    <m/>
    <d v="2018-08-01T00:00:00"/>
    <d v="2018-05-01T00:00:00"/>
  </r>
  <r>
    <s v="Holdtech"/>
    <x v="0"/>
    <s v="Masivo"/>
    <s v="La Serena"/>
    <s v="14475949"/>
    <s v="4"/>
    <s v="14475949-4"/>
    <s v="BAVALLAR"/>
    <s v="BEATRIZ ALEJANDRA VALLADARES ROJAS"/>
    <s v="BEATRIZ ALEJANDRA"/>
    <s v="VALLADARES ROJAS"/>
    <x v="1"/>
    <x v="3"/>
    <s v="Desvinculación"/>
    <s v="No Concurrencia"/>
    <d v="2018-07-16T00:00:00"/>
    <m/>
    <m/>
    <m/>
    <m/>
    <m/>
    <d v="1973-11-06T00:00:00"/>
    <x v="5"/>
    <s v="14109923-K"/>
    <s v="WILLIAMS ENRIQUE DOMINGUEZ BARRADA"/>
    <d v="2018-05-09T00:00:00"/>
    <d v="2018-05-29T00:00:00"/>
    <s v="S"/>
    <d v="2018-06-01T00:00:00"/>
    <s v="BAVALLAR"/>
    <s v="BAVALLAR"/>
    <n v="19253"/>
    <s v="beatriz.valladares@consultor.wom.cl"/>
    <m/>
    <m/>
    <n v="29"/>
    <s v="Julia Arancibia"/>
    <x v="1"/>
    <s v="Diurno"/>
    <n v="1"/>
    <d v="2021-03-01T00:00:00"/>
    <n v="1004"/>
    <m/>
    <d v="2018-07-01T00:00:00"/>
    <d v="2018-06-01T00:00:00"/>
  </r>
  <r>
    <s v="Holdtech"/>
    <x v="0"/>
    <s v="Masivo"/>
    <s v="La Serena"/>
    <s v="19772087"/>
    <s v="5"/>
    <s v="19772087-5"/>
    <s v="CFROJASA"/>
    <s v="CAMILA FERNANDA ROJAS AGUILERA"/>
    <s v="CAMILA FERNANDA"/>
    <s v="ROJAS AGUILERA"/>
    <x v="1"/>
    <x v="3"/>
    <s v="Desvinculación"/>
    <s v="No Concurrencia"/>
    <d v="2018-06-15T00:00:00"/>
    <m/>
    <m/>
    <m/>
    <m/>
    <m/>
    <d v="1998-09-28T00:00:00"/>
    <x v="5"/>
    <s v="14109923-K"/>
    <s v="WILLIAMS ENRIQUE DOMINGUEZ BARRADA"/>
    <d v="2018-05-09T00:00:00"/>
    <d v="2018-05-29T00:00:00"/>
    <s v="S"/>
    <d v="2018-06-04T00:00:00"/>
    <s v="CFROJASA"/>
    <s v="CFROJASA"/>
    <n v="19269"/>
    <s v="camila.rojas.a@consultor.wom.cl"/>
    <m/>
    <m/>
    <n v="29"/>
    <s v="Julia Arancibia"/>
    <x v="1"/>
    <s v="Diurno"/>
    <n v="1"/>
    <d v="2021-03-01T00:00:00"/>
    <n v="1001"/>
    <m/>
    <d v="2018-06-01T00:00:00"/>
    <d v="2018-06-01T00:00:00"/>
  </r>
  <r>
    <s v="Holdtech"/>
    <x v="0"/>
    <s v="Masivo"/>
    <s v="La Serena"/>
    <s v="19780562"/>
    <s v="5"/>
    <s v="19780562-5"/>
    <s v="EAGODOYO"/>
    <s v="EDUARDO ANTONIO GODOY ORTIZ"/>
    <s v="EDUARDO ANTONIO"/>
    <s v="GODOY ORTIZ"/>
    <x v="1"/>
    <x v="3"/>
    <s v="Desvinculación"/>
    <s v="Vencimiento de contrato"/>
    <d v="2018-09-01T00:00:00"/>
    <m/>
    <m/>
    <m/>
    <m/>
    <m/>
    <d v="1998-01-16T00:00:00"/>
    <x v="5"/>
    <s v="14109923-K"/>
    <s v="WILLIAMS ENRIQUE DOMINGUEZ BARRADA"/>
    <d v="2018-05-09T00:00:00"/>
    <d v="2018-05-29T00:00:00"/>
    <s v="S"/>
    <d v="2018-06-01T00:00:00"/>
    <s v="EAGODOYO"/>
    <s v="EAGODOYO"/>
    <n v="19256"/>
    <s v="eduardo.godoy@consultor.wom.cl"/>
    <m/>
    <m/>
    <n v="29"/>
    <s v="Julia Arancibia"/>
    <x v="1"/>
    <s v="Diurno"/>
    <n v="1"/>
    <d v="2021-03-01T00:00:00"/>
    <n v="1004"/>
    <m/>
    <d v="2018-09-01T00:00:00"/>
    <d v="2018-06-01T00:00:00"/>
  </r>
  <r>
    <s v="Holdtech"/>
    <x v="0"/>
    <s v="Masivo"/>
    <s v="La Serena"/>
    <s v="19315634"/>
    <s v="7"/>
    <s v="19315634-7"/>
    <s v="FDFUENTD"/>
    <s v="FERNANDA DANIELA FUENTES DIAZ"/>
    <s v="FERNANDA DANIELA"/>
    <s v="FUENTES DIAZ"/>
    <x v="1"/>
    <x v="3"/>
    <s v="Renuncia"/>
    <m/>
    <d v="2019-04-26T00:00:00"/>
    <m/>
    <m/>
    <m/>
    <m/>
    <m/>
    <d v="1996-07-17T00:00:00"/>
    <x v="5"/>
    <s v="14109923-K"/>
    <s v="WILLIAMS ENRIQUE DOMINGUEZ BARRADA"/>
    <d v="2018-05-09T00:00:00"/>
    <d v="2018-05-29T00:00:00"/>
    <s v="S"/>
    <d v="2018-06-01T00:00:00"/>
    <s v="FDFUENTD"/>
    <s v="FDFUENTD"/>
    <n v="19241"/>
    <s v="fernanda.fuentes@consultor.wom.cl"/>
    <m/>
    <m/>
    <n v="29"/>
    <s v="Julia Arancibia"/>
    <x v="1"/>
    <s v="Diurno"/>
    <n v="1"/>
    <d v="2021-03-01T00:00:00"/>
    <n v="1004"/>
    <m/>
    <d v="2019-04-01T00:00:00"/>
    <d v="2018-06-01T00:00:00"/>
  </r>
  <r>
    <s v="Holdtech"/>
    <x v="0"/>
    <s v="Masivo"/>
    <s v="La Serena"/>
    <s v="19770882"/>
    <s v="4"/>
    <s v="19770882-4"/>
    <s v="KBLEPEZS"/>
    <s v="KELLY BELEN LEPEZ SARMIENTO"/>
    <s v="KELLY BELEN"/>
    <s v="LEPEZ SARMIENTO"/>
    <x v="1"/>
    <x v="3"/>
    <s v="Desvinculación"/>
    <s v="Vencimiento de contrato"/>
    <d v="2018-08-01T00:00:00"/>
    <m/>
    <m/>
    <m/>
    <m/>
    <m/>
    <d v="1998-03-03T00:00:00"/>
    <x v="5"/>
    <s v="14109923-K"/>
    <s v="WILLIAMS ENRIQUE DOMINGUEZ BARRADA"/>
    <d v="2018-05-09T00:00:00"/>
    <d v="2018-05-29T00:00:00"/>
    <s v="S"/>
    <d v="2018-06-04T00:00:00"/>
    <s v="KBLEPEZS"/>
    <s v="KBLEPEZS"/>
    <n v="19260"/>
    <s v="kelly.lepez@consultor.wom.cl"/>
    <m/>
    <m/>
    <n v="29"/>
    <s v="Julia Arancibia"/>
    <x v="1"/>
    <s v="Diurno"/>
    <n v="1"/>
    <d v="2021-03-01T00:00:00"/>
    <n v="1001"/>
    <m/>
    <d v="2018-08-01T00:00:00"/>
    <d v="2018-06-01T00:00:00"/>
  </r>
  <r>
    <s v="Holdtech"/>
    <x v="0"/>
    <s v="Masivo"/>
    <s v="La Serena"/>
    <s v="17810854"/>
    <s v="9"/>
    <s v="17810854-9"/>
    <s v="NAGONZAC"/>
    <s v="NICOLAS ANTONIO GONZALEZ CORNEJO"/>
    <s v="NICOLAS ANTONIO"/>
    <s v="GONZALEZ CORNEJO"/>
    <x v="1"/>
    <x v="3"/>
    <s v="Renuncia"/>
    <s v="Renuncia voluntaria"/>
    <d v="2019-06-22T00:00:00"/>
    <m/>
    <m/>
    <m/>
    <m/>
    <m/>
    <d v="1991-07-02T00:00:00"/>
    <x v="5"/>
    <s v="14109923-K"/>
    <s v="WILLIAMS ENRIQUE DOMINGUEZ BARRADA"/>
    <d v="2018-05-09T00:00:00"/>
    <d v="2018-05-29T00:00:00"/>
    <s v="S"/>
    <d v="2018-06-01T00:00:00"/>
    <s v="NAGONZAC"/>
    <s v="NAGONZAC"/>
    <n v="19254"/>
    <s v="nicolas.gonzalez.c@consultor.wom.cl"/>
    <m/>
    <m/>
    <n v="29"/>
    <s v="Julia Arancibia"/>
    <x v="1"/>
    <s v="Diurno"/>
    <n v="1"/>
    <d v="2021-03-01T00:00:00"/>
    <n v="1004"/>
    <m/>
    <d v="2019-06-01T00:00:00"/>
    <d v="2018-06-01T00:00:00"/>
  </r>
  <r>
    <s v="Holdtech"/>
    <x v="0"/>
    <s v="Masivo"/>
    <s v="La Serena"/>
    <s v="19711588"/>
    <s v="2"/>
    <s v="19711588-2"/>
    <s v="NMVALBUG"/>
    <s v="NATALIA MACARENA VALBUENA GUTIERREZ"/>
    <s v="NATALIA MACARENA"/>
    <s v="VALBUENA GUTIERREZ"/>
    <x v="1"/>
    <x v="3"/>
    <s v="Renuncia"/>
    <s v="Motivos personales"/>
    <d v="2019-01-02T00:00:00"/>
    <m/>
    <m/>
    <m/>
    <m/>
    <m/>
    <d v="1997-10-09T00:00:00"/>
    <x v="5"/>
    <s v="14109923-K"/>
    <s v="WILLIAMS ENRIQUE DOMINGUEZ BARRADA"/>
    <d v="2018-05-09T00:00:00"/>
    <d v="2018-05-29T00:00:00"/>
    <s v="S"/>
    <d v="2018-06-01T00:00:00"/>
    <s v="NMVALBUG"/>
    <s v="NMVALBUG"/>
    <n v="19267"/>
    <s v="natalia.valbuena@consultor.wom.cl"/>
    <m/>
    <m/>
    <n v="29"/>
    <s v="Julia Arancibia"/>
    <x v="0"/>
    <s v="Diurno"/>
    <s v=""/>
    <d v="2021-03-01T00:00:00"/>
    <n v="1004"/>
    <m/>
    <d v="2019-01-01T00:00:00"/>
    <d v="2018-06-01T00:00:00"/>
  </r>
  <r>
    <s v="Holdtech"/>
    <x v="0"/>
    <s v="Masivo"/>
    <s v="La Serena"/>
    <s v="18495788"/>
    <s v="4"/>
    <s v="18495788-4"/>
    <s v="TMLOPEZG"/>
    <s v="THALIA MAKARENA LOPEZ GOMEZ"/>
    <s v="THALIA MAKARENA"/>
    <s v="LOPEZ GOMEZ"/>
    <x v="1"/>
    <x v="3"/>
    <s v="Renuncia"/>
    <s v="Motivos personales"/>
    <d v="2018-11-12T00:00:00"/>
    <m/>
    <m/>
    <m/>
    <m/>
    <m/>
    <d v="1993-12-30T00:00:00"/>
    <x v="5"/>
    <s v="14109923-K"/>
    <s v="WILLIAMS ENRIQUE DOMINGUEZ BARRADA"/>
    <d v="2018-05-09T00:00:00"/>
    <d v="2018-05-29T00:00:00"/>
    <s v="S"/>
    <d v="2018-06-01T00:00:00"/>
    <s v="TMLOPEZG"/>
    <s v="TMLOPEZG"/>
    <n v="19239"/>
    <s v="thalia.lopez@consultor.wom.cl"/>
    <m/>
    <m/>
    <n v="29"/>
    <s v="Julia Arancibia"/>
    <x v="1"/>
    <s v="Diurno"/>
    <n v="1"/>
    <d v="2021-03-01T00:00:00"/>
    <n v="1004"/>
    <m/>
    <d v="2018-11-01T00:00:00"/>
    <d v="2018-06-01T00:00:00"/>
  </r>
  <r>
    <s v="Holdtech"/>
    <x v="0"/>
    <s v="Empresas"/>
    <s v="La Serena"/>
    <s v="12485224"/>
    <s v="2"/>
    <s v="12485224-2"/>
    <s v="SPCARRAV"/>
    <s v="SEBASTIAN PATRICIO CARRASCO VALDES"/>
    <s v="SEBASTIAN PATRICIO"/>
    <s v="CARRASCO VALDES"/>
    <x v="1"/>
    <x v="3"/>
    <s v="Desvinculación"/>
    <s v="No Concurrencia"/>
    <d v="2021-02-10T00:00:00"/>
    <m/>
    <m/>
    <m/>
    <m/>
    <m/>
    <d v="1973-06-20T00:00:00"/>
    <x v="6"/>
    <s v="16732649-8"/>
    <s v="ULISES LA ROSA PEREZ"/>
    <d v="2018-05-11T00:00:00"/>
    <d v="2018-05-31T00:00:00"/>
    <s v="S"/>
    <d v="2018-06-04T00:00:00"/>
    <s v="SPCARRAV"/>
    <s v="SPCARRAV"/>
    <n v="19185"/>
    <s v="sebastian.carrasco@consultor.wom.cl"/>
    <m/>
    <m/>
    <n v="30"/>
    <s v="Katterine Cuadra"/>
    <x v="1"/>
    <s v="Diurno"/>
    <n v="1"/>
    <d v="2021-03-01T00:00:00"/>
    <n v="1001"/>
    <m/>
    <d v="2021-02-01T00:00:00"/>
    <d v="2018-06-01T00:00:00"/>
  </r>
  <r>
    <s v="Holdtech"/>
    <x v="0"/>
    <s v="Masivo"/>
    <s v="La Serena"/>
    <s v="17865176"/>
    <s v="5"/>
    <s v="17865176-5"/>
    <s v="DACARMOU"/>
    <s v="DIEGO ANDRES CARMONA ORQUETA"/>
    <s v="DIEGO ANDRES"/>
    <s v="CARMONA ORQUETA"/>
    <x v="1"/>
    <x v="3"/>
    <s v="Renuncia"/>
    <m/>
    <d v="2018-06-05T00:00:00"/>
    <m/>
    <m/>
    <m/>
    <m/>
    <m/>
    <d v="1990-11-12T00:00:00"/>
    <x v="22"/>
    <s v="16780392-K"/>
    <s v="WILLIAMS ENRIQUE DOMINGUEZ BARRADA"/>
    <d v="2018-05-11T00:00:00"/>
    <d v="2018-05-31T00:00:00"/>
    <s v="S"/>
    <d v="2018-06-04T00:00:00"/>
    <s v="DACARMOU"/>
    <s v="DACARMOU"/>
    <n v="19195"/>
    <s v="diego.carmona@consultor.wom.cl"/>
    <m/>
    <m/>
    <n v="30"/>
    <s v="Katterine Cuadra"/>
    <x v="1"/>
    <s v="Diurno"/>
    <n v="1"/>
    <d v="2021-03-01T00:00:00"/>
    <n v="1001"/>
    <m/>
    <d v="2018-06-01T00:00:00"/>
    <d v="2018-06-01T00:00:00"/>
  </r>
  <r>
    <s v="Holdtech"/>
    <x v="0"/>
    <s v="Masivo"/>
    <s v="La Serena"/>
    <s v="17363630"/>
    <s v="K"/>
    <s v="17363630-K"/>
    <s v="FAJULIOV"/>
    <s v="FABIAN ALEJANDRO JULIO VILLALOBOS"/>
    <s v="FABIAN ALEJANDRO"/>
    <s v="JULIO VILLALOBOS"/>
    <x v="1"/>
    <x v="3"/>
    <s v="Renuncia"/>
    <s v="Motivos personales"/>
    <d v="2018-12-14T00:00:00"/>
    <m/>
    <m/>
    <m/>
    <m/>
    <m/>
    <d v="1990-01-22T00:00:00"/>
    <x v="2"/>
    <s v="15909479-0"/>
    <s v="ULISES LA ROSA PEREZ"/>
    <d v="2018-05-11T00:00:00"/>
    <d v="2018-05-31T00:00:00"/>
    <s v="S"/>
    <d v="2018-06-04T00:00:00"/>
    <s v="FAJULIOV"/>
    <s v="FAJULIOV"/>
    <n v="19211"/>
    <s v="fabian.julio@consultor.wom.cl"/>
    <m/>
    <m/>
    <n v="30"/>
    <s v="Katterine Cuadra"/>
    <x v="1"/>
    <s v="Diurno"/>
    <n v="1"/>
    <d v="2021-03-01T00:00:00"/>
    <n v="1001"/>
    <m/>
    <d v="2018-12-01T00:00:00"/>
    <d v="2018-06-01T00:00:00"/>
  </r>
  <r>
    <s v="Holdtech"/>
    <x v="0"/>
    <s v="Masivo"/>
    <s v="La Serena"/>
    <s v="18633159"/>
    <s v="1"/>
    <s v="18633159-1"/>
    <s v="FIMELLAQ"/>
    <s v="FELIPE IGNACIO MELLADO QUEVEDO"/>
    <s v="FELIPE IGNACIO"/>
    <s v="MELLADO QUEVEDO"/>
    <x v="1"/>
    <x v="3"/>
    <s v="Renuncia"/>
    <s v="Renuncia voluntaria"/>
    <d v="2018-07-30T00:00:00"/>
    <m/>
    <m/>
    <m/>
    <m/>
    <m/>
    <d v="1994-03-27T00:00:00"/>
    <x v="5"/>
    <s v="14109923-K"/>
    <s v="WILLIAMS ENRIQUE DOMINGUEZ BARRADA"/>
    <d v="2018-05-11T00:00:00"/>
    <d v="2018-05-31T00:00:00"/>
    <s v="S"/>
    <d v="2018-06-04T00:00:00"/>
    <s v="FIMELLAQ"/>
    <s v="FIMELLAQ"/>
    <n v="19190"/>
    <s v="felipe.mellado@consultor.wom.cl"/>
    <m/>
    <m/>
    <n v="30"/>
    <s v="Katterine Cuadra"/>
    <x v="0"/>
    <s v="Diurno"/>
    <s v=""/>
    <d v="2021-03-01T00:00:00"/>
    <n v="1001"/>
    <m/>
    <d v="2018-07-01T00:00:00"/>
    <d v="2018-06-01T00:00:00"/>
  </r>
  <r>
    <s v="Holdtech"/>
    <x v="0"/>
    <s v="Masivo"/>
    <s v="La Serena"/>
    <s v="15955703"/>
    <s v="0"/>
    <s v="15955703-0"/>
    <s v="JAOLMOSC"/>
    <s v="JESSICA ANDREA OLMOS CORREA"/>
    <s v="JESSICA ANDREA"/>
    <s v="OLMOS CORREA"/>
    <x v="1"/>
    <x v="3"/>
    <s v="Desvinculación"/>
    <s v="No Concurrencia"/>
    <d v="2018-06-12T00:00:00"/>
    <m/>
    <m/>
    <m/>
    <m/>
    <m/>
    <d v="1985-04-16T00:00:00"/>
    <x v="0"/>
    <s v="15054416-5"/>
    <s v="FRANCISCO JAVIER SUAREZ VEGA"/>
    <d v="2018-05-11T00:00:00"/>
    <d v="2018-05-31T00:00:00"/>
    <s v="S"/>
    <d v="2018-06-04T00:00:00"/>
    <s v="JAOLMOSC"/>
    <s v="JAOLMOSC"/>
    <n v="19283"/>
    <s v="jessica.olmos@consultor.wom.cl"/>
    <m/>
    <m/>
    <n v="30"/>
    <s v="Katterine Cuadra"/>
    <x v="1"/>
    <s v="Diurno"/>
    <n v="1"/>
    <d v="2021-03-01T00:00:00"/>
    <n v="1001"/>
    <m/>
    <d v="2018-06-01T00:00:00"/>
    <d v="2018-06-01T00:00:00"/>
  </r>
  <r>
    <s v="Holdtech"/>
    <x v="0"/>
    <s v="Masivo"/>
    <s v="La Serena"/>
    <s v="18311452"/>
    <s v="2"/>
    <s v="18311452-2"/>
    <s v="JEPIZARA"/>
    <s v="JORGE ENRIQUE PIZARRO AGUIRRE"/>
    <s v="JORGE ENRIQUE"/>
    <s v="PIZARRO AGUIRRE"/>
    <x v="1"/>
    <x v="3"/>
    <s v="Renuncia"/>
    <s v="Renuncia voluntaria"/>
    <d v="2018-06-11T00:00:00"/>
    <m/>
    <m/>
    <m/>
    <m/>
    <m/>
    <d v="1992-10-22T00:00:00"/>
    <x v="5"/>
    <s v="14109923-K"/>
    <s v="WILLIAMS ENRIQUE DOMINGUEZ BARRADA"/>
    <d v="2018-05-11T00:00:00"/>
    <d v="2018-05-31T00:00:00"/>
    <s v="S"/>
    <d v="2018-06-04T00:00:00"/>
    <s v="JEPIZARA"/>
    <s v="JEPIZARA"/>
    <n v="19255"/>
    <s v="jorge.pizarro@consultor.wom.cl"/>
    <m/>
    <m/>
    <n v="30"/>
    <s v="Katterine Cuadra"/>
    <x v="0"/>
    <s v="Diurno"/>
    <s v=""/>
    <d v="2021-03-01T00:00:00"/>
    <n v="1001"/>
    <m/>
    <d v="2018-06-01T00:00:00"/>
    <d v="2018-06-01T00:00:00"/>
  </r>
  <r>
    <s v="Holdtech"/>
    <x v="0"/>
    <s v="Masivo"/>
    <s v="La Serena"/>
    <s v="19771597"/>
    <s v="9"/>
    <s v="19771597-9"/>
    <s v="JFLEIVAG"/>
    <s v="JAVIERA FERNANDA LEIVA GOMEZ"/>
    <s v="JAVIERA FERNANDA"/>
    <s v="LEIVA GOMEZ"/>
    <x v="1"/>
    <x v="3"/>
    <s v="Renuncia"/>
    <s v="Renuncia voluntaria"/>
    <d v="2018-07-17T00:00:00"/>
    <m/>
    <m/>
    <m/>
    <m/>
    <m/>
    <d v="1998-07-10T00:00:00"/>
    <x v="5"/>
    <s v="14109923-K"/>
    <s v="WILLIAMS ENRIQUE DOMINGUEZ BARRADA"/>
    <d v="2018-05-11T00:00:00"/>
    <d v="2018-05-31T00:00:00"/>
    <s v="S"/>
    <d v="2018-06-04T00:00:00"/>
    <s v="JFLEIVAG"/>
    <s v="JFLEIVAG"/>
    <n v="19285"/>
    <s v="javiera.leiva@consultor.wom.cl"/>
    <m/>
    <m/>
    <n v="30"/>
    <s v="Katterine Cuadra"/>
    <x v="0"/>
    <s v="Diurno"/>
    <s v=""/>
    <d v="2021-03-01T00:00:00"/>
    <n v="1001"/>
    <m/>
    <d v="2018-07-01T00:00:00"/>
    <d v="2018-06-01T00:00:00"/>
  </r>
  <r>
    <s v="Holdtech"/>
    <x v="0"/>
    <s v="Masivo"/>
    <s v="La Serena"/>
    <s v="17277537"/>
    <s v="3"/>
    <s v="17277537-3"/>
    <s v="TVAGUIRC"/>
    <s v="TAMARA VALENTINA AGUIRRE CARCAMO"/>
    <s v="TAMARA VALENTINA"/>
    <s v="AGUIRRE CARCAMO"/>
    <x v="1"/>
    <x v="3"/>
    <s v="Desvinculación"/>
    <s v="No Concurrencia"/>
    <d v="2020-11-30T00:00:00"/>
    <m/>
    <m/>
    <m/>
    <m/>
    <m/>
    <d v="1990-02-19T00:00:00"/>
    <x v="5"/>
    <s v="14109923-K"/>
    <s v="WILLIAMS ENRIQUE DOMINGUEZ BARRADA"/>
    <d v="2018-05-11T00:00:00"/>
    <d v="2018-05-31T00:00:00"/>
    <s v="S"/>
    <d v="2018-06-04T00:00:00"/>
    <s v="TVAGUIRC"/>
    <s v="TVAGUIRC"/>
    <n v="19042"/>
    <s v="tamara.aguirre@consultor.wom.cl"/>
    <m/>
    <m/>
    <n v="30"/>
    <s v="Katterine Cuadra"/>
    <x v="0"/>
    <s v="Diurno"/>
    <s v=""/>
    <d v="2021-03-01T00:00:00"/>
    <n v="1001"/>
    <m/>
    <d v="2020-11-01T00:00:00"/>
    <d v="2018-06-01T00:00:00"/>
  </r>
  <r>
    <s v="Holdtech"/>
    <x v="0"/>
    <s v="Masivo"/>
    <s v="La Serena"/>
    <s v="19950563"/>
    <s v="7"/>
    <s v="19950563-7"/>
    <s v="AFLEVERC"/>
    <s v="ALEXANDRA FRANCISCA LEVERT CERDA"/>
    <s v="ALEXANDRA FRANCISCA"/>
    <s v="LEVERT CERDA"/>
    <x v="1"/>
    <x v="3"/>
    <s v="Desvinculación"/>
    <s v="Mutuo acuerdo"/>
    <d v="2021-02-13T00:00:00"/>
    <m/>
    <m/>
    <m/>
    <m/>
    <m/>
    <d v="1998-05-05T00:00:00"/>
    <x v="1"/>
    <s v="18354359-8"/>
    <s v="FRANCISCO JAVIER SUAREZ VEGA"/>
    <d v="2017-06-04T00:00:00"/>
    <d v="2018-06-25T00:00:00"/>
    <m/>
    <d v="2018-06-27T00:00:00"/>
    <s v="AFLEVERC"/>
    <s v="AFLEVERC"/>
    <n v="19026"/>
    <s v="alexandra.levert@consultor.wom.cl"/>
    <m/>
    <m/>
    <n v="31"/>
    <s v="Gabriela Toro"/>
    <x v="1"/>
    <s v="Diurno"/>
    <n v="1"/>
    <d v="2021-03-01T00:00:00"/>
    <n v="978"/>
    <d v="2020-12-09T00:00:00"/>
    <d v="2021-02-01T00:00:00"/>
    <d v="2018-06-01T00:00:00"/>
  </r>
  <r>
    <s v="Holdtech"/>
    <x v="0"/>
    <s v="Masivo"/>
    <s v="La Serena"/>
    <s v="19040916"/>
    <s v="3"/>
    <s v="19040916-3"/>
    <s v="CYPEREZM"/>
    <s v="CAMILA YARITZA PEREZ MARTINEZ"/>
    <s v="CAMILA YARITZA"/>
    <s v="PEREZ MARTINEZ"/>
    <x v="1"/>
    <x v="3"/>
    <s v="Desvinculación"/>
    <s v="No Concurrencia"/>
    <d v="2019-03-05T00:00:00"/>
    <m/>
    <m/>
    <m/>
    <m/>
    <m/>
    <d v="1995-06-07T00:00:00"/>
    <x v="0"/>
    <s v="15054416-5"/>
    <s v="FRANCISCO JAVIER SUAREZ VEGA"/>
    <d v="2017-06-04T00:00:00"/>
    <d v="2018-06-25T00:00:00"/>
    <m/>
    <d v="2018-06-27T00:00:00"/>
    <s v="CYPEREZM"/>
    <s v="CYPEREZM"/>
    <n v="19195"/>
    <s v="camila.perez@consultor.wom.cl"/>
    <m/>
    <m/>
    <n v="31"/>
    <s v="Gabriela Toro"/>
    <x v="0"/>
    <s v="Diurno"/>
    <s v=""/>
    <d v="2021-03-01T00:00:00"/>
    <n v="978"/>
    <m/>
    <d v="2019-03-01T00:00:00"/>
    <d v="2018-06-01T00:00:00"/>
  </r>
  <r>
    <s v="Holdtech"/>
    <x v="0"/>
    <s v="Masivo"/>
    <s v="La Serena"/>
    <s v="18568403"/>
    <s v="2"/>
    <s v="18568403-2"/>
    <s v="GFROJASV"/>
    <s v="GABRIEL FELIPE ROJAS VALLADARES"/>
    <s v="GABRIEL FELIPE"/>
    <s v="ROJAS VALLADARES"/>
    <x v="1"/>
    <x v="3"/>
    <s v="Desvinculación"/>
    <s v="Vencimiento de contrato"/>
    <d v="2018-07-27T00:00:00"/>
    <m/>
    <m/>
    <m/>
    <m/>
    <m/>
    <d v="1994-05-14T00:00:00"/>
    <x v="6"/>
    <s v="16732649-8"/>
    <s v="ULISES LA ROSA PEREZ"/>
    <d v="2017-06-04T00:00:00"/>
    <d v="2018-06-25T00:00:00"/>
    <m/>
    <d v="2018-06-27T00:00:00"/>
    <s v="GFROJASV"/>
    <s v="GFROJASV"/>
    <n v="19053"/>
    <s v="gabriel.rojas@consultor.wom.cl"/>
    <m/>
    <m/>
    <n v="31"/>
    <s v="Gabriela Toro"/>
    <x v="1"/>
    <s v="Diurno"/>
    <n v="1"/>
    <d v="2021-03-01T00:00:00"/>
    <n v="978"/>
    <m/>
    <d v="2018-07-01T00:00:00"/>
    <d v="2018-06-01T00:00:00"/>
  </r>
  <r>
    <s v="Holdtech"/>
    <x v="0"/>
    <s v="Masivo"/>
    <s v="La Serena"/>
    <s v="13643078"/>
    <s v="5"/>
    <s v="13643078-5"/>
    <s v="IEFUENTG"/>
    <s v="ISABEL EMPERATRIZ FUENTES GONZALEZ"/>
    <s v="ISABEL EMPERATRIZ"/>
    <s v="FUENTES GONZALEZ"/>
    <x v="1"/>
    <x v="3"/>
    <s v="Desvinculación"/>
    <s v="No Concurrencia"/>
    <d v="2018-07-18T00:00:00"/>
    <m/>
    <m/>
    <m/>
    <m/>
    <m/>
    <d v="1978-11-02T00:00:00"/>
    <x v="6"/>
    <s v="16732649-8"/>
    <s v="ULISES LA ROSA PEREZ"/>
    <d v="2017-06-04T00:00:00"/>
    <d v="2018-06-25T00:00:00"/>
    <m/>
    <d v="2018-06-27T00:00:00"/>
    <s v="IEFUENTG"/>
    <s v="IEFUENTG"/>
    <n v="19272"/>
    <s v="isabel.fuentes@consultor.wom.cl"/>
    <m/>
    <m/>
    <n v="31"/>
    <s v="Gabriela Toro"/>
    <x v="1"/>
    <s v="Diurno"/>
    <n v="1"/>
    <d v="2021-03-01T00:00:00"/>
    <n v="978"/>
    <m/>
    <d v="2018-07-01T00:00:00"/>
    <d v="2018-06-01T00:00:00"/>
  </r>
  <r>
    <s v="Holdtech"/>
    <x v="0"/>
    <s v="Masivo"/>
    <s v="La Serena"/>
    <s v="18317909"/>
    <s v="8"/>
    <s v="18317909-8"/>
    <s v="VACAMPUC"/>
    <s v="VALENTINA ALEJANDRA CAMPUSANO CORTES"/>
    <s v="VALENTINA ALEJANDRA"/>
    <s v="CAMPUSANO CORTES"/>
    <x v="1"/>
    <x v="3"/>
    <s v="Desvinculación"/>
    <s v="No Concurrencia"/>
    <d v="2018-12-28T00:00:00"/>
    <m/>
    <m/>
    <m/>
    <m/>
    <m/>
    <d v="1993-05-28T00:00:00"/>
    <x v="2"/>
    <s v="15909479-0"/>
    <s v="ULISES LA ROSA PEREZ"/>
    <d v="2017-06-04T00:00:00"/>
    <d v="2018-06-25T00:00:00"/>
    <m/>
    <d v="2018-06-27T00:00:00"/>
    <s v="VACAMPUC"/>
    <s v="VACAMPUC"/>
    <n v="19288"/>
    <s v="valentina.campusano@consultor.wom.cl"/>
    <m/>
    <m/>
    <n v="31"/>
    <s v="Gabriela Toro"/>
    <x v="0"/>
    <s v="Diurno"/>
    <s v=""/>
    <d v="2021-03-01T00:00:00"/>
    <n v="978"/>
    <m/>
    <d v="2018-12-01T00:00:00"/>
    <d v="2018-06-01T00:00:00"/>
  </r>
  <r>
    <s v="Holdtech"/>
    <x v="0"/>
    <s v="Masivo"/>
    <s v="La Serena"/>
    <s v="17364451"/>
    <s v="5"/>
    <s v="17364451-5"/>
    <s v="KAFLOREV"/>
    <s v="KATHERINE ANDREA FLORES VEGA"/>
    <s v="KATHERINE ANDREA"/>
    <s v="FLORES VEGA"/>
    <x v="1"/>
    <x v="3"/>
    <s v="Desvinculación"/>
    <s v="Necesidad de la empresa"/>
    <d v="2019-03-14T00:00:00"/>
    <m/>
    <m/>
    <m/>
    <m/>
    <m/>
    <d v="1990-05-08T00:00:00"/>
    <x v="22"/>
    <s v="16780392-K"/>
    <s v="WILLIAMS ENRIQUE DOMINGUEZ BARRADA"/>
    <d v="2018-06-28T00:00:00"/>
    <d v="2018-07-20T00:00:00"/>
    <s v="S"/>
    <d v="2018-07-24T00:00:00"/>
    <s v="KAFLOREV"/>
    <s v="KAFLOREV"/>
    <n v="19069"/>
    <s v="katherine.flores@consultor.wom.cl"/>
    <m/>
    <m/>
    <n v="33"/>
    <s v="Rocío Silva"/>
    <x v="0"/>
    <s v="Diurno"/>
    <s v=""/>
    <d v="2021-03-01T00:00:00"/>
    <n v="951"/>
    <m/>
    <d v="2019-03-01T00:00:00"/>
    <d v="2018-07-01T00:00:00"/>
  </r>
  <r>
    <s v="Holdtech"/>
    <x v="0"/>
    <s v="Masivo"/>
    <s v="La Serena"/>
    <s v="18493781"/>
    <s v="6"/>
    <s v="18493781-6"/>
    <s v="NEMIRANT"/>
    <s v="NELSON EDUARDO MIRANDA TELLO"/>
    <s v="NELSON EDUARDO"/>
    <s v="MIRANDA TELLO"/>
    <x v="1"/>
    <x v="3"/>
    <s v="Desvinculación"/>
    <s v="No cumplimiento de TMO"/>
    <d v="2019-01-02T00:00:00"/>
    <m/>
    <m/>
    <m/>
    <m/>
    <m/>
    <d v="1993-03-30T00:00:00"/>
    <x v="1"/>
    <s v="18354359-8"/>
    <s v="FRANCISCO JAVIER SUAREZ VEGA"/>
    <d v="2018-06-28T00:00:00"/>
    <d v="2018-07-20T00:00:00"/>
    <s v="S"/>
    <d v="2018-07-24T00:00:00"/>
    <s v="NEMIRANT"/>
    <s v="NEMIRANT"/>
    <n v="19048"/>
    <s v="nelson.miranda@consultor.wom.cl"/>
    <m/>
    <m/>
    <n v="33"/>
    <s v="Rocío Silva"/>
    <x v="0"/>
    <s v="Diurno"/>
    <s v=""/>
    <d v="2021-03-01T00:00:00"/>
    <n v="951"/>
    <m/>
    <d v="2019-01-01T00:00:00"/>
    <d v="2018-07-01T00:00:00"/>
  </r>
  <r>
    <s v="Holdtech"/>
    <x v="0"/>
    <s v="Masivo"/>
    <s v="La Serena"/>
    <s v="13942887"/>
    <s v="0"/>
    <s v="13942887-0"/>
    <s v="PECORTEA"/>
    <s v="PAULA ESTER CORTES ACEVEDO"/>
    <s v="PAULA ESTER"/>
    <s v="CORTES ACEVEDO"/>
    <x v="1"/>
    <x v="3"/>
    <s v="Desvinculación"/>
    <s v="Vencimiento de contrato"/>
    <d v="2018-08-23T00:00:00"/>
    <m/>
    <m/>
    <m/>
    <m/>
    <m/>
    <d v="1980-10-23T00:00:00"/>
    <x v="26"/>
    <s v="17268870-5"/>
    <n v="0"/>
    <d v="2018-06-28T00:00:00"/>
    <d v="2018-07-20T00:00:00"/>
    <s v="S"/>
    <d v="2018-07-24T00:00:00"/>
    <s v="PECORTEA"/>
    <s v="PECORTEA"/>
    <n v="19018"/>
    <s v="paula.cortes@consultor.wom.cl"/>
    <m/>
    <m/>
    <n v="33"/>
    <s v="Rocío Silva"/>
    <x v="0"/>
    <m/>
    <s v=""/>
    <d v="2021-03-01T00:00:00"/>
    <n v="951"/>
    <m/>
    <d v="2018-08-01T00:00:00"/>
    <d v="2018-07-01T00:00:00"/>
  </r>
  <r>
    <s v="Holdtech"/>
    <x v="0"/>
    <s v="Masivo"/>
    <s v="La Serena"/>
    <s v="19507119"/>
    <s v="5"/>
    <s v="19507119-5"/>
    <s v="AMJIMENG"/>
    <s v="ANA MARIA JIMENEZ GAETA"/>
    <s v="ANA MARIA"/>
    <s v="JIMENEZ GAETA"/>
    <x v="1"/>
    <x v="3"/>
    <s v="Desvinculación"/>
    <s v="No Concurrencia"/>
    <d v="2019-03-05T00:00:00"/>
    <m/>
    <m/>
    <m/>
    <m/>
    <m/>
    <d v="1997-08-05T00:00:00"/>
    <x v="7"/>
    <s v="17902552-3"/>
    <s v="ULISES LA ROSA PEREZ"/>
    <d v="2018-07-19T00:00:00"/>
    <d v="2018-07-31T00:00:00"/>
    <s v="S"/>
    <d v="2018-08-01T00:00:00"/>
    <s v="AMJIMENG"/>
    <s v="AMJIMENG"/>
    <n v="19113"/>
    <s v="ana.jimenez@consultor.wom.cl"/>
    <m/>
    <m/>
    <n v="34"/>
    <s v="Katterine Cuadra"/>
    <x v="0"/>
    <s v="Diurno"/>
    <s v=""/>
    <d v="2021-03-01T00:00:00"/>
    <n v="943"/>
    <m/>
    <d v="2019-03-01T00:00:00"/>
    <d v="2018-08-01T00:00:00"/>
  </r>
  <r>
    <s v="Holdtech"/>
    <x v="0"/>
    <s v="Masivo"/>
    <s v="La Serena"/>
    <s v="19321187"/>
    <s v="9"/>
    <s v="19321187-9"/>
    <s v="CJMANCIC"/>
    <s v="CAMILA JESUS MANCILLA CARDENAS"/>
    <s v="CAMILA JESUS"/>
    <s v="MANCILLA CARDENAS"/>
    <x v="1"/>
    <x v="3"/>
    <s v="Desvinculación"/>
    <s v="No Concurrencia"/>
    <d v="2018-08-10T00:00:00"/>
    <m/>
    <m/>
    <m/>
    <m/>
    <m/>
    <d v="1996-06-04T00:00:00"/>
    <x v="22"/>
    <s v="16780392-K"/>
    <s v="WILLIAMS ENRIQUE DOMINGUEZ BARRADA"/>
    <d v="2018-07-23T00:00:00"/>
    <d v="2018-07-31T00:00:00"/>
    <s v="S"/>
    <d v="2018-08-01T00:00:00"/>
    <s v="CJMANCIC"/>
    <s v="CJMANCIC"/>
    <n v="19101"/>
    <s v="camila.mancilla@consultor.wom.cl"/>
    <m/>
    <m/>
    <n v="34"/>
    <s v="Katterine Cuadra"/>
    <x v="0"/>
    <m/>
    <s v=""/>
    <d v="2021-03-01T00:00:00"/>
    <n v="943"/>
    <m/>
    <d v="2018-08-01T00:00:00"/>
    <d v="2018-08-01T00:00:00"/>
  </r>
  <r>
    <s v="Holdtech"/>
    <x v="0"/>
    <s v="Masivo"/>
    <s v="La Serena"/>
    <s v="18200920"/>
    <s v="2"/>
    <s v="18200920-2"/>
    <s v="LELAZCAF"/>
    <s v="LUCAS EDUARDO LAZCANO FARIAS"/>
    <s v="LUCAS EDUARDO"/>
    <s v="LAZCANO FARIAS"/>
    <x v="1"/>
    <x v="3"/>
    <s v="Desvinculación"/>
    <s v="No Concurrencia"/>
    <d v="2018-09-13T00:00:00"/>
    <m/>
    <m/>
    <m/>
    <m/>
    <m/>
    <d v="1993-01-18T00:00:00"/>
    <x v="6"/>
    <s v="16732649-8"/>
    <s v="ULISES LA ROSA PEREZ"/>
    <d v="2018-07-13T00:00:00"/>
    <d v="2018-07-31T00:00:00"/>
    <s v="S"/>
    <d v="2018-08-02T00:00:00"/>
    <s v="LELAZCAF"/>
    <s v="LELAZCAF"/>
    <n v="19127"/>
    <s v="lucas.lazcano@consultor.wom.cl"/>
    <m/>
    <m/>
    <n v="34"/>
    <s v="Katterine Cuadra"/>
    <x v="0"/>
    <m/>
    <s v=""/>
    <d v="2021-03-01T00:00:00"/>
    <n v="942"/>
    <m/>
    <d v="2018-09-01T00:00:00"/>
    <d v="2018-08-01T00:00:00"/>
  </r>
  <r>
    <s v="Holdtech"/>
    <x v="0"/>
    <s v="Masivo"/>
    <s v="La Serena"/>
    <s v="12244246"/>
    <s v="2"/>
    <s v="12244246-2"/>
    <s v="MDORTIZB"/>
    <s v="MARCELA DEL CARMEN ORTIZ BUSTAMANTE"/>
    <s v="MARCELA DEL CARMEN"/>
    <s v="ORTIZ BUSTAMANTE"/>
    <x v="1"/>
    <x v="3"/>
    <s v="Desvinculación"/>
    <s v="No Concurrencia"/>
    <d v="2018-08-10T00:00:00"/>
    <m/>
    <m/>
    <m/>
    <m/>
    <m/>
    <d v="1972-05-09T00:00:00"/>
    <x v="5"/>
    <s v="14109923-K"/>
    <s v="WILLIAMS ENRIQUE DOMINGUEZ BARRADA"/>
    <d v="2018-07-29T00:00:00"/>
    <d v="2018-07-31T00:00:00"/>
    <s v="S"/>
    <d v="2018-08-02T00:00:00"/>
    <s v="MDORTIZB"/>
    <s v="MDORTIZB"/>
    <n v="19030"/>
    <s v="marcela.ortiz@consultor.wom.cl"/>
    <m/>
    <m/>
    <n v="34"/>
    <s v="Katterine Cuadra"/>
    <x v="0"/>
    <m/>
    <s v=""/>
    <d v="2021-03-01T00:00:00"/>
    <n v="942"/>
    <m/>
    <d v="2018-08-01T00:00:00"/>
    <d v="2018-08-01T00:00:00"/>
  </r>
  <r>
    <s v="Holdtech"/>
    <x v="0"/>
    <s v="Masivo"/>
    <s v="La Serena"/>
    <s v="19010773"/>
    <s v="6"/>
    <s v="19010773-6"/>
    <s v="MLOPEZS"/>
    <s v="MARISABELA LOPEZ SANTANDER"/>
    <s v="MARISABELA"/>
    <s v="LOPEZ SANTANDER"/>
    <x v="1"/>
    <x v="3"/>
    <s v="Desvinculación"/>
    <s v="Falta grave al contrato"/>
    <d v="2018-11-30T00:00:00"/>
    <m/>
    <m/>
    <m/>
    <m/>
    <m/>
    <d v="1996-05-16T00:00:00"/>
    <x v="6"/>
    <s v="16732649-8"/>
    <s v="ULISES LA ROSA PEREZ"/>
    <d v="2018-07-10T00:00:00"/>
    <d v="2018-07-31T00:00:00"/>
    <s v="S"/>
    <d v="2018-08-02T00:00:00"/>
    <s v="MLOPEZS"/>
    <s v="MLOPEZS"/>
    <n v="19140"/>
    <s v="marisabela.lopez@consultor.wom.cl"/>
    <m/>
    <m/>
    <n v="34"/>
    <s v="Katterine Cuadra"/>
    <x v="0"/>
    <s v="Diurno"/>
    <s v=""/>
    <d v="2021-03-01T00:00:00"/>
    <n v="942"/>
    <m/>
    <d v="2018-11-01T00:00:00"/>
    <d v="2018-08-01T00:00:00"/>
  </r>
  <r>
    <s v="Holdtech"/>
    <x v="0"/>
    <s v="Masivo"/>
    <s v="La Serena"/>
    <s v="19257164"/>
    <s v="2"/>
    <s v="19257164-2"/>
    <s v="SERIOSC"/>
    <s v="SOLANGE ESTEFANIA RIOS CASTILLO"/>
    <s v="SOLANGE ESTEFANIA"/>
    <s v="RIOS CASTILLO"/>
    <x v="1"/>
    <x v="3"/>
    <s v="Renuncia"/>
    <s v="Motivos personales"/>
    <d v="2018-09-28T00:00:00"/>
    <m/>
    <m/>
    <m/>
    <m/>
    <m/>
    <d v="1996-03-01T00:00:00"/>
    <x v="22"/>
    <s v="16780392-K"/>
    <s v="WILLIAMS ENRIQUE DOMINGUEZ BARRADA"/>
    <d v="2018-07-26T00:00:00"/>
    <d v="2018-07-31T00:00:00"/>
    <s v="S"/>
    <d v="2018-08-01T00:00:00"/>
    <s v="SERIOSC"/>
    <s v="SERIOSC"/>
    <n v="19067"/>
    <s v="solange.rios@consultor.wom.cl"/>
    <m/>
    <m/>
    <n v="34"/>
    <s v="Katterine Cuadra"/>
    <x v="0"/>
    <m/>
    <s v=""/>
    <d v="2021-03-01T00:00:00"/>
    <n v="943"/>
    <m/>
    <d v="2018-09-01T00:00:00"/>
    <d v="2018-08-01T00:00:00"/>
  </r>
  <r>
    <s v="Holdtech"/>
    <x v="0"/>
    <s v="Masivo"/>
    <s v="La Serena"/>
    <s v="18003437"/>
    <s v="4"/>
    <s v="18003437-4"/>
    <s v="ALCONCHM"/>
    <s v="ALEX LUIS HERIBERTO CONCHA MUÑOZ"/>
    <s v="ALEX LUIS HERIBERTO"/>
    <s v="CONCHA MUÑOZ"/>
    <x v="1"/>
    <x v="3"/>
    <s v="Renuncia"/>
    <s v="Motivos personales"/>
    <d v="2018-12-13T00:00:00"/>
    <m/>
    <m/>
    <m/>
    <m/>
    <m/>
    <d v="1992-06-01T00:00:00"/>
    <x v="2"/>
    <s v="15909479-0"/>
    <s v="ULISES LA ROSA PEREZ"/>
    <d v="2018-07-30T00:00:00"/>
    <d v="2018-08-13T00:00:00"/>
    <s v="S"/>
    <d v="2018-08-14T00:00:00"/>
    <s v="ALCONCHM"/>
    <s v="ALCONCHM"/>
    <n v="19089"/>
    <s v="alex.concha@consultor.wom.cl"/>
    <m/>
    <m/>
    <n v="35"/>
    <s v="Merelyn Marin"/>
    <x v="0"/>
    <s v="Diurno"/>
    <s v=""/>
    <d v="2021-03-01T00:00:00"/>
    <n v="930"/>
    <d v="2018-09-28T00:00:00"/>
    <d v="2018-12-01T00:00:00"/>
    <d v="2018-08-01T00:00:00"/>
  </r>
  <r>
    <s v="Holdtech"/>
    <x v="0"/>
    <s v="Prepago"/>
    <s v="La Serena"/>
    <s v="16732416"/>
    <s v="9"/>
    <s v="16732416-9"/>
    <s v="COMEDELV"/>
    <s v="CESAR OSVALDO MEDEL VERA"/>
    <s v="CESAR OSVALDO"/>
    <s v="MEDEL VERA"/>
    <x v="1"/>
    <x v="3"/>
    <s v="Desvinculación"/>
    <s v="No Concurrencia"/>
    <d v="2018-08-29T00:00:00"/>
    <m/>
    <m/>
    <m/>
    <m/>
    <m/>
    <d v="1987-04-14T00:00:00"/>
    <x v="5"/>
    <s v="14109923-K"/>
    <s v="WILLIAMS ENRIQUE DOMINGUEZ BARRADA"/>
    <d v="2018-07-30T00:00:00"/>
    <d v="2018-08-13T00:00:00"/>
    <s v="S"/>
    <d v="2018-08-14T00:00:00"/>
    <s v="COMEDELV"/>
    <s v="COMEDELV"/>
    <n v="19029"/>
    <s v="cesar.medel@consultor.wom.cl"/>
    <m/>
    <m/>
    <n v="35"/>
    <s v="Merelyn Marin"/>
    <x v="0"/>
    <m/>
    <s v=""/>
    <d v="2021-03-01T00:00:00"/>
    <n v="930"/>
    <m/>
    <d v="2018-08-01T00:00:00"/>
    <d v="2018-08-01T00:00:00"/>
  </r>
  <r>
    <s v="Holdtech"/>
    <x v="0"/>
    <s v="Masivo"/>
    <s v="La Serena"/>
    <s v="13875289"/>
    <s v="5"/>
    <s v="13875289-5"/>
    <s v="CSWERNEA"/>
    <s v="CHERYL STEFANIE WERNER ARAYA"/>
    <s v="CHERYL STEFANIE"/>
    <s v="WERNER ARAYA"/>
    <x v="1"/>
    <x v="3"/>
    <s v="Renuncia"/>
    <s v="Motivos personales"/>
    <d v="2018-10-10T00:00:00"/>
    <m/>
    <m/>
    <m/>
    <m/>
    <m/>
    <d v="1980-06-02T00:00:00"/>
    <x v="5"/>
    <s v="14109923-K"/>
    <s v="WILLIAMS ENRIQUE DOMINGUEZ BARRADA"/>
    <d v="2018-07-30T00:00:00"/>
    <d v="2018-08-13T00:00:00"/>
    <s v="S"/>
    <d v="2018-08-14T00:00:00"/>
    <s v="CSWERNEA"/>
    <s v="CSWERNEA"/>
    <n v="19062"/>
    <s v="cheryl.werner@consultor.wom.cl"/>
    <m/>
    <m/>
    <n v="35"/>
    <s v="Merelyn Marin"/>
    <x v="0"/>
    <m/>
    <s v=""/>
    <d v="2021-03-01T00:00:00"/>
    <n v="930"/>
    <m/>
    <d v="2018-10-01T00:00:00"/>
    <d v="2018-08-01T00:00:00"/>
  </r>
  <r>
    <s v="Holdtech"/>
    <x v="0"/>
    <s v="Masivo"/>
    <s v="La Serena"/>
    <s v="17626370"/>
    <s v="9"/>
    <s v="17626370-9"/>
    <s v="FAGUTIEA"/>
    <s v="FABIAN ALEJANDRO GUTIERREZ ARAYA"/>
    <s v="FABIAN ALEJANDRO"/>
    <s v="GUTIERREZ ARAYA"/>
    <x v="1"/>
    <x v="3"/>
    <s v="Renuncia"/>
    <s v="Motivos personales"/>
    <d v="2018-10-10T00:00:00"/>
    <m/>
    <m/>
    <m/>
    <m/>
    <m/>
    <d v="1991-02-28T00:00:00"/>
    <x v="0"/>
    <s v="15054416-5"/>
    <s v="FRANCISCO JAVIER SUAREZ VEGA"/>
    <d v="2018-07-30T00:00:00"/>
    <d v="2018-08-13T00:00:00"/>
    <s v="S"/>
    <d v="2018-08-14T00:00:00"/>
    <s v="FAGUTIEA"/>
    <s v="FAGUTIEA"/>
    <n v="19090"/>
    <s v="fabian.gutierrez@consultor.wom.cl"/>
    <m/>
    <m/>
    <n v="35"/>
    <s v="Merelyn Marin"/>
    <x v="0"/>
    <m/>
    <s v=""/>
    <d v="2021-03-01T00:00:00"/>
    <n v="930"/>
    <d v="2018-09-28T00:00:00"/>
    <d v="2018-10-01T00:00:00"/>
    <d v="2018-08-01T00:00:00"/>
  </r>
  <r>
    <s v="Holdtech"/>
    <x v="0"/>
    <s v="Masivo"/>
    <s v="La Serena"/>
    <s v="17100807"/>
    <s v="7"/>
    <s v="17100807-7"/>
    <s v="GAPINTOO"/>
    <s v="GABRIELA AMANDA PINTO OROZCO"/>
    <s v="GABRIELA AMANDA"/>
    <s v="PINTO OROZCO"/>
    <x v="1"/>
    <x v="3"/>
    <s v="Renuncia"/>
    <s v="Motivos personales"/>
    <d v="2018-10-10T00:00:00"/>
    <m/>
    <m/>
    <m/>
    <m/>
    <m/>
    <d v="1988-08-10T00:00:00"/>
    <x v="1"/>
    <s v="18354359-8"/>
    <s v="FRANCISCO JAVIER SUAREZ VEGA"/>
    <d v="2018-07-30T00:00:00"/>
    <d v="2018-08-13T00:00:00"/>
    <s v="S"/>
    <d v="2018-08-14T00:00:00"/>
    <s v="GAPINTOO"/>
    <s v="GAPINTOO"/>
    <n v="19017"/>
    <s v="gabriela.pinto@consultor.wom.cl"/>
    <m/>
    <m/>
    <n v="35"/>
    <s v="Merelyn Marin"/>
    <x v="0"/>
    <m/>
    <s v=""/>
    <d v="2021-03-01T00:00:00"/>
    <n v="930"/>
    <m/>
    <d v="2018-10-01T00:00:00"/>
    <d v="2018-08-01T00:00:00"/>
  </r>
  <r>
    <s v="Holdtech"/>
    <x v="0"/>
    <s v="Masivo"/>
    <s v="La Serena"/>
    <s v="18241112"/>
    <s v="4"/>
    <s v="18241112-4"/>
    <s v="JIMARTIG"/>
    <s v="JAVIER IGNACIO MARTINEZ GUTHRIE"/>
    <s v="JAVIER IGNACIO"/>
    <s v="MARTINEZ GUTHRIE"/>
    <x v="1"/>
    <x v="3"/>
    <s v="Renuncia"/>
    <m/>
    <d v="2018-12-19T00:00:00"/>
    <m/>
    <m/>
    <m/>
    <m/>
    <m/>
    <d v="1993-01-15T00:00:00"/>
    <x v="24"/>
    <s v="15451219-5"/>
    <s v="ULISES LA ROSA PEREZ"/>
    <d v="2018-07-30T00:00:00"/>
    <d v="2018-08-13T00:00:00"/>
    <s v="S"/>
    <d v="2018-08-14T00:00:00"/>
    <s v="JIMARTIG"/>
    <s v="JIMARTIG"/>
    <n v="19091"/>
    <s v="javier.martinez@consultor.wom.cl"/>
    <m/>
    <m/>
    <n v="35"/>
    <s v="Merelyn Marin"/>
    <x v="0"/>
    <s v="Diurno"/>
    <s v=""/>
    <d v="2021-03-01T00:00:00"/>
    <n v="930"/>
    <d v="2018-09-28T00:00:00"/>
    <d v="2018-12-01T00:00:00"/>
    <d v="2018-08-01T00:00:00"/>
  </r>
  <r>
    <s v="Holdtech"/>
    <x v="0"/>
    <s v="Masivo"/>
    <s v="La Serena"/>
    <s v="18081670"/>
    <s v="4"/>
    <s v="18081670-4"/>
    <s v="KSCOLLAF"/>
    <s v="KARLA SOFIA COLLANTE FARIAS"/>
    <s v="KARLA SOFIA"/>
    <s v="COLLANTE FARIAS"/>
    <x v="1"/>
    <x v="3"/>
    <s v="Renuncia"/>
    <s v="Motivos de salud"/>
    <d v="2019-01-07T00:00:00"/>
    <m/>
    <m/>
    <m/>
    <m/>
    <m/>
    <d v="1992-08-13T00:00:00"/>
    <x v="24"/>
    <s v="15451219-5"/>
    <s v="ULISES LA ROSA PEREZ"/>
    <d v="2018-07-30T00:00:00"/>
    <d v="2018-08-13T00:00:00"/>
    <s v="S"/>
    <d v="2018-08-14T00:00:00"/>
    <s v="KSCOLLAF"/>
    <s v="KSCOLLAF"/>
    <n v="19078"/>
    <s v="karla.collante@consultor.wom.cl"/>
    <m/>
    <m/>
    <n v="35"/>
    <s v="Merelyn Marin"/>
    <x v="0"/>
    <s v="Diurno"/>
    <s v=""/>
    <d v="2021-03-01T00:00:00"/>
    <n v="930"/>
    <d v="2018-09-28T00:00:00"/>
    <d v="2019-01-01T00:00:00"/>
    <d v="2018-08-01T00:00:00"/>
  </r>
  <r>
    <s v="Holdtech"/>
    <x v="0"/>
    <s v="Masivo"/>
    <s v="La Serena"/>
    <s v="19205378"/>
    <s v="1"/>
    <s v="19205378-1"/>
    <s v="LAGODOYA"/>
    <s v="LUIS ANTONIO GODOY ARANCIBIA"/>
    <s v="LUIS ANTONIO"/>
    <s v="GODOY ARANCIBIA"/>
    <x v="1"/>
    <x v="3"/>
    <s v="Desvinculación"/>
    <s v="No Concurrencia"/>
    <d v="2018-11-12T00:00:00"/>
    <m/>
    <m/>
    <m/>
    <m/>
    <m/>
    <d v="1995-12-06T00:00:00"/>
    <x v="6"/>
    <s v="16732649-8"/>
    <s v="ULISES LA ROSA PEREZ"/>
    <d v="2018-07-30T00:00:00"/>
    <d v="2018-08-13T00:00:00"/>
    <s v="S"/>
    <d v="2018-08-14T00:00:00"/>
    <s v="LAGODOYA"/>
    <s v="LAGODOYA"/>
    <n v="19070"/>
    <s v="luis.godoy@consultor.wom.cl"/>
    <m/>
    <m/>
    <n v="35"/>
    <s v="Merelyn Marin"/>
    <x v="0"/>
    <m/>
    <s v=""/>
    <d v="2021-03-01T00:00:00"/>
    <n v="930"/>
    <d v="2018-09-28T00:00:00"/>
    <d v="2018-11-01T00:00:00"/>
    <d v="2018-08-01T00:00:00"/>
  </r>
  <r>
    <s v="Holdtech"/>
    <x v="0"/>
    <s v="Prepago"/>
    <s v="La Serena"/>
    <s v="16017575"/>
    <s v="3"/>
    <s v="16017575-3"/>
    <s v="MJLEONV"/>
    <s v="MARIA JESUS LEON VALENZUELA"/>
    <s v="MARIA JESUS"/>
    <s v="LEON VALENZUELA"/>
    <x v="1"/>
    <x v="3"/>
    <s v="Desvinculación"/>
    <s v="Vencimiento de contrato"/>
    <d v="2018-10-14T00:00:00"/>
    <m/>
    <m/>
    <m/>
    <m/>
    <m/>
    <d v="1985-06-01T00:00:00"/>
    <x v="1"/>
    <s v="18354359-8"/>
    <s v="FRANCISCO JAVIER SUAREZ VEGA"/>
    <d v="2018-07-30T00:00:00"/>
    <d v="2018-08-13T00:00:00"/>
    <s v="S"/>
    <d v="2018-08-14T00:00:00"/>
    <s v="MJLEONV"/>
    <s v="MJLEONV"/>
    <n v="19063"/>
    <s v="maria.leon.v@consultor.wom.cl"/>
    <m/>
    <m/>
    <n v="35"/>
    <s v="Merelyn Marin"/>
    <x v="0"/>
    <m/>
    <s v=""/>
    <d v="2021-03-01T00:00:00"/>
    <n v="930"/>
    <m/>
    <d v="2018-10-01T00:00:00"/>
    <d v="2018-08-01T00:00:00"/>
  </r>
  <r>
    <s v="Holdtech"/>
    <x v="0"/>
    <s v="Prepago"/>
    <s v="La Serena"/>
    <s v="15423202"/>
    <s v="8"/>
    <s v="15423202-8"/>
    <s v="RAMATURB"/>
    <s v="RICARDO ANTONIO MATURANA BAEZA"/>
    <s v="RICARDO ANTONIO"/>
    <s v="MATURANA BAEZA"/>
    <x v="1"/>
    <x v="3"/>
    <s v="Renuncia"/>
    <s v="Renuncia voluntaria"/>
    <d v="2018-09-30T00:00:00"/>
    <m/>
    <m/>
    <m/>
    <m/>
    <m/>
    <d v="1982-08-01T00:00:00"/>
    <x v="22"/>
    <s v="16780392-K"/>
    <s v="WILLIAMS ENRIQUE DOMINGUEZ BARRADA"/>
    <d v="2018-07-30T00:00:00"/>
    <d v="2018-08-13T00:00:00"/>
    <s v="S"/>
    <d v="2018-08-14T00:00:00"/>
    <s v="RAMATURB"/>
    <s v="RAMATURB"/>
    <n v="19118"/>
    <s v="ricardo.maturana@consultor.wom.cl"/>
    <m/>
    <m/>
    <n v="35"/>
    <s v="Merelyn Marin"/>
    <x v="0"/>
    <m/>
    <s v=""/>
    <d v="2021-03-01T00:00:00"/>
    <n v="930"/>
    <m/>
    <d v="2018-09-01T00:00:00"/>
    <d v="2018-08-01T00:00:00"/>
  </r>
  <r>
    <s v="Holdtech"/>
    <x v="0"/>
    <s v="Prepago"/>
    <s v="La Serena"/>
    <s v="18316414"/>
    <s v="7"/>
    <s v="18316414-7"/>
    <s v="YYARAYAA"/>
    <s v="YAMIL YERAL ARAYA ALVAREZ"/>
    <s v="YAMIL YERAL"/>
    <s v="ARAYA ALVAREZ"/>
    <x v="1"/>
    <x v="3"/>
    <s v="Renuncia"/>
    <s v="Renuncia voluntaria"/>
    <d v="2018-10-01T00:00:00"/>
    <m/>
    <m/>
    <m/>
    <m/>
    <m/>
    <d v="1992-10-02T00:00:00"/>
    <x v="22"/>
    <s v="16780392-K"/>
    <s v="WILLIAMS ENRIQUE DOMINGUEZ BARRADA"/>
    <d v="2018-07-30T00:00:00"/>
    <d v="2018-08-13T00:00:00"/>
    <s v="S"/>
    <d v="2018-08-14T00:00:00"/>
    <s v="YYARAYAA"/>
    <s v="YYARAYAA"/>
    <n v="19088"/>
    <s v="yamil.araya@consultor.wom.cl"/>
    <m/>
    <m/>
    <n v="35"/>
    <s v="Merelyn Marin"/>
    <x v="0"/>
    <m/>
    <s v=""/>
    <d v="2021-03-01T00:00:00"/>
    <n v="930"/>
    <m/>
    <d v="2018-10-01T00:00:00"/>
    <d v="2018-08-01T00:00:00"/>
  </r>
  <r>
    <s v="Holdtech"/>
    <x v="0"/>
    <s v="Masivo"/>
    <s v="La Serena"/>
    <s v="16688732"/>
    <s v="1"/>
    <s v="16688732-1"/>
    <s v="AFNAVARE"/>
    <s v="ANDREA FERNANDA NAVARRETE ESCUDERO"/>
    <s v="ANDREA FERNANDA"/>
    <s v="NAVARRETE ESCUDERO"/>
    <x v="1"/>
    <x v="3"/>
    <s v="Renuncia"/>
    <s v="Renuncia voluntaria"/>
    <d v="2021-02-10T00:00:00"/>
    <m/>
    <m/>
    <m/>
    <m/>
    <m/>
    <d v="1988-04-10T00:00:00"/>
    <x v="7"/>
    <s v="17902552-3"/>
    <s v="ULISES LA ROSA PEREZ"/>
    <d v="2018-08-08T00:00:00"/>
    <d v="2018-08-29T00:00:00"/>
    <s v="S"/>
    <d v="2018-09-03T00:00:00"/>
    <s v="AFNAVARE"/>
    <s v="AFNAVARE"/>
    <n v="19040"/>
    <s v="andrea.navarrete@consultor.wom.cl"/>
    <m/>
    <m/>
    <n v="36"/>
    <s v="Julia Arancibia"/>
    <x v="1"/>
    <s v="Diurno"/>
    <n v="1"/>
    <d v="2021-03-01T00:00:00"/>
    <n v="910"/>
    <m/>
    <d v="2021-02-01T00:00:00"/>
    <d v="2018-09-01T00:00:00"/>
  </r>
  <r>
    <s v="Holdtech"/>
    <x v="0"/>
    <s v="Masivo"/>
    <s v="La Serena"/>
    <s v="18495594"/>
    <s v="6"/>
    <s v="18495594-6"/>
    <s v="CSZAMBRA"/>
    <s v="CINTYA SCARLET ZAMBRA ALCAYAGA"/>
    <s v="CINTYA SCARLET"/>
    <s v="ZAMBRA ALCAYAGA"/>
    <x v="1"/>
    <x v="3"/>
    <s v="Desvinculación"/>
    <s v="No Concurrencia"/>
    <d v="2020-01-15T00:00:00"/>
    <m/>
    <m/>
    <m/>
    <m/>
    <m/>
    <d v="1993-12-17T00:00:00"/>
    <x v="7"/>
    <s v="17902552-3"/>
    <s v="ULISES LA ROSA PEREZ"/>
    <d v="2018-08-08T00:00:00"/>
    <d v="2018-08-29T00:00:00"/>
    <s v="S"/>
    <d v="2018-09-03T00:00:00"/>
    <s v="CSZAMBRA"/>
    <s v="CSZAMBRA"/>
    <n v="19142"/>
    <s v="cintya.zambra@consultor.wom.cl"/>
    <m/>
    <m/>
    <n v="36"/>
    <s v="Julia Arancibia"/>
    <x v="0"/>
    <s v="Diurno"/>
    <s v=""/>
    <d v="2021-03-01T00:00:00"/>
    <n v="910"/>
    <m/>
    <d v="2020-01-01T00:00:00"/>
    <d v="2018-09-01T00:00:00"/>
  </r>
  <r>
    <s v="Holdtech"/>
    <x v="0"/>
    <s v="Masivo"/>
    <s v="La Serena"/>
    <s v="16470854"/>
    <s v="3"/>
    <s v="16470854-3"/>
    <s v="FEOLIVAL"/>
    <s v="FABIAN EDGARDO OLIVARES LAGOS"/>
    <s v="FABIAN EDGARDO"/>
    <s v="OLIVARES LAGOS"/>
    <x v="1"/>
    <x v="3"/>
    <s v="Renuncia"/>
    <s v="Renuncia voluntaria"/>
    <d v="2018-10-22T00:00:00"/>
    <m/>
    <m/>
    <m/>
    <m/>
    <m/>
    <d v="1986-08-26T00:00:00"/>
    <x v="7"/>
    <s v="17902552-3"/>
    <s v="ULISES LA ROSA PEREZ"/>
    <d v="2018-08-08T00:00:00"/>
    <d v="2018-08-29T00:00:00"/>
    <s v="S"/>
    <d v="2018-09-03T00:00:00"/>
    <s v="FEOLIVAL"/>
    <s v="FEOLIVAL"/>
    <n v="19172"/>
    <s v="fabian.olivares@consultor.wom.cl"/>
    <m/>
    <m/>
    <n v="36"/>
    <s v="Julia Arancibia"/>
    <x v="1"/>
    <m/>
    <n v="1"/>
    <d v="2021-03-01T00:00:00"/>
    <n v="910"/>
    <m/>
    <d v="2018-10-01T00:00:00"/>
    <d v="2018-09-01T00:00:00"/>
  </r>
  <r>
    <s v="Holdtech"/>
    <x v="0"/>
    <s v="Masivo"/>
    <s v="La Serena"/>
    <s v="19207563"/>
    <s v="7"/>
    <s v="19207563-7"/>
    <s v="ISVIVERC"/>
    <s v="ISABEL STEPHANY VIVEROS CASTILLO"/>
    <s v="ISABEL STEPHANY"/>
    <s v="VIVEROS CASTILLO"/>
    <x v="1"/>
    <x v="3"/>
    <s v="Desvinculación"/>
    <s v="No Concurrencia"/>
    <d v="2018-10-12T00:00:00"/>
    <m/>
    <m/>
    <m/>
    <m/>
    <m/>
    <d v="1996-06-02T00:00:00"/>
    <x v="7"/>
    <s v="17902552-3"/>
    <s v="ULISES LA ROSA PEREZ"/>
    <d v="2018-08-08T00:00:00"/>
    <d v="2018-08-29T00:00:00"/>
    <s v="S"/>
    <d v="2018-09-03T00:00:00"/>
    <s v="ISVIVERC"/>
    <s v="ISVIVERC"/>
    <n v="19150"/>
    <s v="isabel.viveros@consultor.wom.cl"/>
    <m/>
    <m/>
    <n v="36"/>
    <s v="Julia Arancibia"/>
    <x v="1"/>
    <m/>
    <n v="1"/>
    <d v="2021-03-01T00:00:00"/>
    <n v="910"/>
    <m/>
    <d v="2018-10-01T00:00:00"/>
    <d v="2018-09-01T00:00:00"/>
  </r>
  <r>
    <s v="Holdtech"/>
    <x v="0"/>
    <s v="Masivo"/>
    <s v="La Serena"/>
    <s v="15824257"/>
    <s v="5"/>
    <s v="15824257-5"/>
    <s v="JAFLEMIF"/>
    <s v="JENNY ALEJANDRA FLEMING FLEMING"/>
    <s v="JENNY ALEJANDRA"/>
    <s v="FLEMING FLEMING"/>
    <x v="1"/>
    <x v="3"/>
    <s v="Desvinculación"/>
    <s v="No Concurrencia"/>
    <d v="2018-10-04T00:00:00"/>
    <m/>
    <m/>
    <m/>
    <m/>
    <m/>
    <d v="1982-08-04T00:00:00"/>
    <x v="7"/>
    <s v="17902552-3"/>
    <s v="ULISES LA ROSA PEREZ"/>
    <d v="2018-08-08T00:00:00"/>
    <d v="2018-08-29T00:00:00"/>
    <s v="S"/>
    <d v="2018-09-03T00:00:00"/>
    <s v="JAFLEMIF"/>
    <s v="JAFLEMIF"/>
    <n v="19030"/>
    <s v="jenny.fleming@consultor.wom.cl"/>
    <m/>
    <m/>
    <n v="36"/>
    <s v="Julia Arancibia"/>
    <x v="0"/>
    <m/>
    <s v=""/>
    <d v="2021-03-01T00:00:00"/>
    <n v="910"/>
    <m/>
    <d v="2018-10-01T00:00:00"/>
    <d v="2018-09-01T00:00:00"/>
  </r>
  <r>
    <s v="Holdtech"/>
    <x v="0"/>
    <s v="Empresas"/>
    <s v="La Serena"/>
    <s v="16325146"/>
    <s v="9"/>
    <s v="16325146-9"/>
    <s v="LMCASTIA"/>
    <s v="LORENA MANUELA CASTILLO ALZAMORA"/>
    <s v="LORENA MANUELA"/>
    <s v="CASTILLO ALZAMORA"/>
    <x v="1"/>
    <x v="3"/>
    <s v="Renuncia"/>
    <s v="Renuncia voluntaria"/>
    <d v="2019-11-26T00:00:00"/>
    <m/>
    <m/>
    <m/>
    <m/>
    <m/>
    <d v="1986-07-19T00:00:00"/>
    <x v="7"/>
    <s v="17902552-3"/>
    <s v="ULISES LA ROSA PEREZ"/>
    <d v="2018-08-08T00:00:00"/>
    <d v="2018-08-29T00:00:00"/>
    <s v="S"/>
    <d v="2018-09-03T00:00:00"/>
    <s v="LMCASTIA"/>
    <s v="LMCASTIA"/>
    <n v="19169"/>
    <s v="lorena.castillo@consultor.wom.cl"/>
    <m/>
    <m/>
    <n v="36"/>
    <s v="Julia Arancibia"/>
    <x v="1"/>
    <s v="Diurno"/>
    <n v="1"/>
    <d v="2021-03-01T00:00:00"/>
    <n v="910"/>
    <m/>
    <d v="2019-11-01T00:00:00"/>
    <d v="2018-09-01T00:00:00"/>
  </r>
  <r>
    <s v="Holdtech"/>
    <x v="0"/>
    <s v="Masivo"/>
    <s v="La Serena"/>
    <s v="13011136"/>
    <s v="K"/>
    <s v="13011136-K"/>
    <s v="MDVALDEV"/>
    <s v="MARLENE DEL CARMEN VALDES VALDES"/>
    <s v="MARLENE DEL CARMEN"/>
    <s v="VALDES VALDES"/>
    <x v="1"/>
    <x v="3"/>
    <s v="Desvinculación"/>
    <s v="No Concurrencia"/>
    <d v="2019-01-22T00:00:00"/>
    <m/>
    <m/>
    <m/>
    <m/>
    <m/>
    <d v="1976-11-01T00:00:00"/>
    <x v="7"/>
    <s v="17902552-3"/>
    <s v="ULISES LA ROSA PEREZ"/>
    <d v="2018-08-08T00:00:00"/>
    <d v="2018-08-29T00:00:00"/>
    <s v="S"/>
    <d v="2018-09-03T00:00:00"/>
    <s v="MDVALDEV"/>
    <s v="MDVALDEV"/>
    <n v="19168"/>
    <s v="marlene.valdes@consultor.wom.cl"/>
    <m/>
    <m/>
    <n v="36"/>
    <s v="Julia Arancibia"/>
    <x v="0"/>
    <s v="Diurno"/>
    <s v=""/>
    <d v="2021-03-01T00:00:00"/>
    <n v="910"/>
    <m/>
    <d v="2019-01-01T00:00:00"/>
    <d v="2018-09-01T00:00:00"/>
  </r>
  <r>
    <s v="Holdtech"/>
    <x v="0"/>
    <s v="Masivo"/>
    <s v="La Serena"/>
    <s v="20126864"/>
    <s v="8"/>
    <s v="20126864-8"/>
    <s v="VCCOLLAT"/>
    <s v="VALENTINA CAMILA BELEN COLLAO TRUJILLO"/>
    <s v="VALENTINA CAMILA BELEN"/>
    <s v="COLLAO TRUJILLO"/>
    <x v="1"/>
    <x v="3"/>
    <s v="Renuncia"/>
    <s v="Renuncia voluntaria"/>
    <d v="2018-09-14T00:00:00"/>
    <m/>
    <m/>
    <m/>
    <m/>
    <m/>
    <d v="1999-02-25T00:00:00"/>
    <x v="7"/>
    <s v="17902552-3"/>
    <s v="ULISES LA ROSA PEREZ"/>
    <d v="2018-08-08T00:00:00"/>
    <d v="2018-08-29T00:00:00"/>
    <s v="S"/>
    <d v="2018-09-03T00:00:00"/>
    <s v="VCCOLLAT"/>
    <s v="VCCOLLAT"/>
    <n v="19149"/>
    <s v="valentina.collao@consultor.wom.cl"/>
    <m/>
    <m/>
    <n v="36"/>
    <s v="Julia Arancibia"/>
    <x v="3"/>
    <m/>
    <s v=""/>
    <d v="2021-03-01T00:00:00"/>
    <n v="910"/>
    <m/>
    <d v="2018-09-01T00:00:00"/>
    <d v="2018-09-01T00:00:00"/>
  </r>
  <r>
    <s v="Holdtech"/>
    <x v="0"/>
    <s v="Masivo"/>
    <s v="La Serena"/>
    <s v="18924069"/>
    <s v="4"/>
    <s v="18924069-4"/>
    <s v="ADSEGURC"/>
    <s v="ALEJANDRA DE LOS ANGELES SEGURA CONTRERAS"/>
    <s v="ALEJANDRA DE LOS ANGELES"/>
    <s v="SEGURA CONTRERAS"/>
    <x v="1"/>
    <x v="3"/>
    <s v="Desvinculación"/>
    <s v="No Concurrencia"/>
    <d v="2018-12-20T00:00:00"/>
    <m/>
    <m/>
    <m/>
    <m/>
    <m/>
    <d v="1995-06-22T00:00:00"/>
    <x v="7"/>
    <s v="17902552-3"/>
    <s v="ULISES LA ROSA PEREZ"/>
    <d v="2018-08-21T00:00:00"/>
    <d v="2018-09-10T00:00:00"/>
    <s v="S"/>
    <d v="2018-09-11T00:00:00"/>
    <s v="ADSEGURC"/>
    <s v="ADSEGURC"/>
    <n v="19111"/>
    <s v="alejandra.segura@consultor.wom.cl"/>
    <m/>
    <m/>
    <n v="37"/>
    <s v="Merelyn Marin"/>
    <x v="0"/>
    <s v="Diurno"/>
    <s v=""/>
    <d v="2021-03-01T00:00:00"/>
    <n v="902"/>
    <m/>
    <d v="2018-12-01T00:00:00"/>
    <d v="2018-09-01T00:00:00"/>
  </r>
  <r>
    <s v="Holdtech"/>
    <x v="0"/>
    <s v="Masivo"/>
    <s v="La Serena"/>
    <s v="18209873"/>
    <s v="6"/>
    <s v="18209873-6"/>
    <s v="ALMILLEM"/>
    <s v="ADAMS LORENS MILLER MONTOYA"/>
    <s v="ADAMS LORENS"/>
    <s v="MILLER MONTOYA"/>
    <x v="1"/>
    <x v="3"/>
    <s v="Renuncia"/>
    <s v="Motivos personales"/>
    <d v="2018-10-11T00:00:00"/>
    <m/>
    <m/>
    <m/>
    <m/>
    <m/>
    <d v="1992-03-25T00:00:00"/>
    <x v="22"/>
    <s v="16780392-K"/>
    <s v="WILLIAMS ENRIQUE DOMINGUEZ BARRADA"/>
    <d v="2018-08-21T00:00:00"/>
    <d v="2018-09-10T00:00:00"/>
    <s v="S"/>
    <d v="2018-09-11T00:00:00"/>
    <s v="ALMILLEM"/>
    <s v="ALMILLEM"/>
    <n v="19188"/>
    <s v="adams.miller@consultor.wom.cl"/>
    <m/>
    <m/>
    <n v="37"/>
    <s v="Merelyn Marin"/>
    <x v="0"/>
    <m/>
    <s v=""/>
    <d v="2021-03-01T00:00:00"/>
    <n v="902"/>
    <m/>
    <d v="2018-10-01T00:00:00"/>
    <d v="2018-09-01T00:00:00"/>
  </r>
  <r>
    <s v="Holdtech"/>
    <x v="0"/>
    <s v="Masivo"/>
    <s v="La Serena"/>
    <s v="16054386"/>
    <s v="8"/>
    <s v="16054386-8"/>
    <s v="CAMARING"/>
    <s v="CRISTIAN ALBERTO MARIN GONZALEZ"/>
    <s v="CRISTIAN ALBERTO"/>
    <s v="MARIN GONZALEZ"/>
    <x v="1"/>
    <x v="3"/>
    <s v="Renuncia"/>
    <m/>
    <d v="2019-05-14T00:00:00"/>
    <m/>
    <m/>
    <m/>
    <m/>
    <m/>
    <d v="1985-11-18T00:00:00"/>
    <x v="22"/>
    <s v="16780392-K"/>
    <s v="WILLIAMS ENRIQUE DOMINGUEZ BARRADA"/>
    <d v="2018-08-21T00:00:00"/>
    <d v="2018-09-10T00:00:00"/>
    <s v="S"/>
    <d v="2018-09-11T00:00:00"/>
    <s v="CAMARING"/>
    <s v="CAMARING"/>
    <n v="19191"/>
    <s v="cristian.marin@consultor.wom.cl"/>
    <m/>
    <m/>
    <n v="37"/>
    <s v="Merelyn Marin"/>
    <x v="0"/>
    <s v="Diurno"/>
    <s v=""/>
    <d v="2021-03-01T00:00:00"/>
    <n v="902"/>
    <m/>
    <d v="2019-05-01T00:00:00"/>
    <d v="2018-09-01T00:00:00"/>
  </r>
  <r>
    <s v="Holdtech"/>
    <x v="0"/>
    <s v="Masivo"/>
    <s v="La Serena"/>
    <s v="18709486"/>
    <s v="0"/>
    <s v="18709486-0"/>
    <s v="CARIVERL"/>
    <s v="CAMILA ALEJANDRA RIVEROS LOPEZ"/>
    <s v="CAMILA ALEJANDRA"/>
    <s v="RIVEROS LOPEZ"/>
    <x v="1"/>
    <x v="3"/>
    <s v="Desvinculación"/>
    <s v="No Concurrencia"/>
    <d v="2018-10-12T00:00:00"/>
    <m/>
    <m/>
    <m/>
    <m/>
    <m/>
    <d v="1993-11-30T00:00:00"/>
    <x v="23"/>
    <s v="17404906-8"/>
    <s v="ULISES LA ROSA PEREZ"/>
    <d v="2018-08-21T00:00:00"/>
    <d v="2018-09-10T00:00:00"/>
    <s v="S"/>
    <d v="2018-09-11T00:00:00"/>
    <s v="CARIVERL"/>
    <s v="CARIVERL"/>
    <n v="19095"/>
    <s v="camila.riveros@consultor.wom.cl"/>
    <m/>
    <m/>
    <n v="37"/>
    <s v="Merelyn Marin"/>
    <x v="0"/>
    <m/>
    <s v=""/>
    <d v="2021-03-01T00:00:00"/>
    <n v="902"/>
    <m/>
    <d v="2018-10-01T00:00:00"/>
    <d v="2018-09-01T00:00:00"/>
  </r>
  <r>
    <s v="Holdtech"/>
    <x v="0"/>
    <s v="Masivo"/>
    <s v="La Serena"/>
    <s v="16188064"/>
    <s v="7"/>
    <s v="16188064-7"/>
    <s v="FDARDILS"/>
    <s v="FABIANA DE LOS ANGELES ARDILES SALAZAR"/>
    <s v="FABIANA DE LOS ANGELES"/>
    <s v="ARDILES SALAZAR"/>
    <x v="1"/>
    <x v="3"/>
    <s v="Renuncia"/>
    <s v="Renuncia voluntaria"/>
    <d v="2019-04-07T00:00:00"/>
    <m/>
    <m/>
    <m/>
    <m/>
    <m/>
    <d v="1985-10-11T00:00:00"/>
    <x v="23"/>
    <s v="17404906-8"/>
    <s v="ULISES LA ROSA PEREZ"/>
    <d v="2018-08-21T00:00:00"/>
    <d v="2018-09-10T00:00:00"/>
    <s v="S"/>
    <d v="2018-09-11T00:00:00"/>
    <s v="FDARDILS"/>
    <s v="FDARDILS"/>
    <n v="19215"/>
    <s v="fabiana.ardiles@consultor.wom.cl"/>
    <m/>
    <m/>
    <n v="37"/>
    <s v="Merelyn Marin"/>
    <x v="0"/>
    <s v="Diurno"/>
    <s v=""/>
    <d v="2021-03-01T00:00:00"/>
    <n v="902"/>
    <m/>
    <d v="2019-04-01T00:00:00"/>
    <d v="2018-09-01T00:00:00"/>
  </r>
  <r>
    <s v="Holdtech"/>
    <x v="0"/>
    <s v="Masivo"/>
    <s v="La Serena"/>
    <s v="18757258"/>
    <s v="4"/>
    <s v="18757258-4"/>
    <s v="JSPASTEC"/>
    <s v="JHEAN SEBASTIAN PASTEN CUELLAR"/>
    <s v="JHEAN SEBASTIAN"/>
    <s v="PASTEN CUELLAR"/>
    <x v="1"/>
    <x v="3"/>
    <s v="Desvinculación"/>
    <s v="No Concurrencia"/>
    <d v="2019-04-12T00:00:00"/>
    <m/>
    <m/>
    <m/>
    <m/>
    <m/>
    <d v="1994-03-05T00:00:00"/>
    <x v="5"/>
    <s v="14109923-K"/>
    <s v="WILLIAMS ENRIQUE DOMINGUEZ BARRADA"/>
    <d v="2018-08-21T00:00:00"/>
    <d v="2018-09-10T00:00:00"/>
    <s v="S"/>
    <d v="2018-09-11T00:00:00"/>
    <s v="JSPASTEC"/>
    <s v="JSPASTEC"/>
    <n v="19190"/>
    <s v="jhean.pasten@consultor.wom.cl"/>
    <m/>
    <m/>
    <n v="37"/>
    <s v="Merelyn Marin"/>
    <x v="0"/>
    <s v="Diurno"/>
    <s v=""/>
    <d v="2021-03-01T00:00:00"/>
    <n v="902"/>
    <m/>
    <d v="2019-04-01T00:00:00"/>
    <d v="2018-09-01T00:00:00"/>
  </r>
  <r>
    <s v="Holdtech"/>
    <x v="0"/>
    <s v="Masivo"/>
    <s v="La Serena"/>
    <s v="16504814"/>
    <s v="8"/>
    <s v="16504814-8"/>
    <s v="LACORTET"/>
    <s v="LORETO ANDREA CORTES TRIGO"/>
    <s v="LORETO ANDREA"/>
    <s v="CORTES TRIGO"/>
    <x v="1"/>
    <x v="3"/>
    <s v="Desvinculación"/>
    <s v="No Concurrencia"/>
    <d v="2018-09-20T00:00:00"/>
    <m/>
    <m/>
    <m/>
    <m/>
    <m/>
    <d v="1986-08-25T00:00:00"/>
    <x v="1"/>
    <s v="18354359-8"/>
    <s v="FRANCISCO JAVIER SUAREZ VEGA"/>
    <d v="2018-08-21T00:00:00"/>
    <d v="2018-09-10T00:00:00"/>
    <s v="S"/>
    <d v="2018-09-11T00:00:00"/>
    <s v="LACORTET"/>
    <s v="LACORTET"/>
    <n v="19112"/>
    <s v="loreto.cortes@consultor.wom.cl"/>
    <m/>
    <m/>
    <n v="37"/>
    <s v="Merelyn Marin"/>
    <x v="3"/>
    <m/>
    <s v=""/>
    <d v="2021-03-01T00:00:00"/>
    <n v="902"/>
    <m/>
    <d v="2018-09-01T00:00:00"/>
    <d v="2018-09-01T00:00:00"/>
  </r>
  <r>
    <s v="Holdtech"/>
    <x v="0"/>
    <s v="Masivo"/>
    <s v="La Serena"/>
    <s v="19698125"/>
    <s v="K"/>
    <s v="19698125-K"/>
    <s v="NAALVARC"/>
    <s v="NATANIEL ALEJANDRO ALVAREZ COX"/>
    <s v="NATANIEL ALEJANDRO"/>
    <s v="ALVAREZ COX"/>
    <x v="1"/>
    <x v="3"/>
    <s v="Desvinculación"/>
    <s v="No Concurrencia"/>
    <d v="2018-11-07T00:00:00"/>
    <m/>
    <m/>
    <m/>
    <m/>
    <m/>
    <d v="1996-10-23T00:00:00"/>
    <x v="0"/>
    <s v="15054416-5"/>
    <s v="FRANCISCO JAVIER SUAREZ VEGA"/>
    <d v="2018-08-21T00:00:00"/>
    <d v="2018-09-10T00:00:00"/>
    <s v="S"/>
    <d v="2018-09-11T00:00:00"/>
    <s v="NAALVARC"/>
    <s v="NAALVARC"/>
    <n v="19227"/>
    <s v="nataniel.alvarez@consultor.wom.cl"/>
    <m/>
    <m/>
    <n v="37"/>
    <s v="Merelyn Marin"/>
    <x v="0"/>
    <m/>
    <s v=""/>
    <d v="2021-03-01T00:00:00"/>
    <n v="902"/>
    <m/>
    <d v="2018-11-01T00:00:00"/>
    <d v="2018-09-01T00:00:00"/>
  </r>
  <r>
    <s v="Holdtech"/>
    <x v="0"/>
    <s v="Masivo"/>
    <s v="La Serena"/>
    <s v="15052210"/>
    <s v="2"/>
    <s v="15052210-2"/>
    <s v="PCAGUILC"/>
    <s v="PATRICIA CAROLINA AGUILAR CASTRO"/>
    <s v="PATRICIA CAROLINA"/>
    <s v="AGUILAR CASTRO"/>
    <x v="1"/>
    <x v="3"/>
    <s v="Desvinculación"/>
    <s v="No Concurrencia"/>
    <d v="2018-09-28T00:00:00"/>
    <m/>
    <m/>
    <m/>
    <m/>
    <m/>
    <d v="1982-10-04T00:00:00"/>
    <x v="23"/>
    <s v="17404906-8"/>
    <s v="ULISES LA ROSA PEREZ"/>
    <d v="2018-08-21T00:00:00"/>
    <d v="2018-09-10T00:00:00"/>
    <s v="S"/>
    <d v="2018-09-11T00:00:00"/>
    <s v="PCAGUILC"/>
    <s v="PCAGUILC"/>
    <n v="19071"/>
    <s v="patricia.aguilar@consultor.wom.cl"/>
    <m/>
    <m/>
    <n v="37"/>
    <s v="Merelyn Marin"/>
    <x v="3"/>
    <m/>
    <s v=""/>
    <d v="2021-03-01T00:00:00"/>
    <n v="902"/>
    <m/>
    <d v="2018-09-01T00:00:00"/>
    <d v="2018-09-01T00:00:00"/>
  </r>
  <r>
    <s v="Holdtech"/>
    <x v="0"/>
    <s v="Masivo"/>
    <s v="La Serena"/>
    <s v="18892090"/>
    <s v="K"/>
    <s v="18892090-K"/>
    <s v="SDARRIAB"/>
    <s v="SUSANA DEL PILAR ARRIAGADA BROWN"/>
    <s v="SUSANA DEL PILAR"/>
    <s v="ARRIAGADA BROWN"/>
    <x v="1"/>
    <x v="3"/>
    <s v="Renuncia"/>
    <m/>
    <d v="2019-01-16T00:00:00"/>
    <m/>
    <m/>
    <m/>
    <m/>
    <m/>
    <d v="1994-10-12T00:00:00"/>
    <x v="2"/>
    <s v="15909479-0"/>
    <s v="ULISES LA ROSA PEREZ"/>
    <d v="2018-08-21T00:00:00"/>
    <d v="2018-09-10T00:00:00"/>
    <s v="S"/>
    <d v="2018-09-11T00:00:00"/>
    <s v="SDARRIAB"/>
    <s v="SDARRIAB"/>
    <n v="19226"/>
    <s v="susana.arriaga@consultor.wom.cl"/>
    <m/>
    <m/>
    <n v="37"/>
    <s v="Merelyn Marin"/>
    <x v="0"/>
    <s v="Diurno"/>
    <s v=""/>
    <d v="2021-03-01T00:00:00"/>
    <n v="902"/>
    <m/>
    <d v="2019-01-01T00:00:00"/>
    <d v="2018-09-01T00:00:00"/>
  </r>
  <r>
    <s v="Holdtech"/>
    <x v="0"/>
    <s v="Masivo"/>
    <s v="La Serena"/>
    <s v="18403823"/>
    <s v="4"/>
    <s v="18403823-4"/>
    <s v="SJCAMPBA"/>
    <s v="SONIA JENESIS CAMPBELL ARAYA"/>
    <s v="SONIA JENESIS"/>
    <s v="CAMPBELL ARAYA"/>
    <x v="1"/>
    <x v="3"/>
    <s v="Desvinculación"/>
    <s v="No Concurrencia"/>
    <d v="2018-10-22T00:00:00"/>
    <m/>
    <m/>
    <m/>
    <m/>
    <m/>
    <d v="1993-03-08T00:00:00"/>
    <x v="6"/>
    <s v="16732649-8"/>
    <s v="ULISES LA ROSA PEREZ"/>
    <d v="2018-08-21T00:00:00"/>
    <d v="2018-09-10T00:00:00"/>
    <s v="S"/>
    <d v="2018-09-11T00:00:00"/>
    <s v="SJCAMPBA"/>
    <s v="SJCAMPBA"/>
    <n v="19180"/>
    <s v="sonia.campbell@consultor.wom.cl"/>
    <m/>
    <m/>
    <n v="37"/>
    <s v="Merelyn Marin"/>
    <x v="0"/>
    <m/>
    <s v=""/>
    <d v="2021-03-01T00:00:00"/>
    <n v="902"/>
    <m/>
    <d v="2018-10-01T00:00:00"/>
    <d v="2018-09-01T00:00:00"/>
  </r>
  <r>
    <s v="Holdtech"/>
    <x v="0"/>
    <s v="Masivo"/>
    <s v="La Serena"/>
    <s v="19040505"/>
    <s v="2"/>
    <s v="19040505-2"/>
    <s v="SSESPIND"/>
    <s v="SCARLETT SABINA ESPINOZA DIAZ"/>
    <s v="SCARLETT SABINA"/>
    <s v="ESPINOZA DIAZ"/>
    <x v="1"/>
    <x v="3"/>
    <s v="Renuncia"/>
    <m/>
    <d v="2018-12-31T00:00:00"/>
    <m/>
    <m/>
    <m/>
    <m/>
    <m/>
    <d v="1995-04-07T00:00:00"/>
    <x v="23"/>
    <s v="17404906-8"/>
    <s v="ULISES LA ROSA PEREZ"/>
    <d v="2018-08-21T00:00:00"/>
    <d v="2018-09-10T00:00:00"/>
    <s v="S"/>
    <d v="2018-09-11T00:00:00"/>
    <s v="SSESPIND"/>
    <s v="SSESPIND"/>
    <n v="19094"/>
    <s v="scarlett.espinoza@consultor.wom.cl"/>
    <m/>
    <m/>
    <n v="37"/>
    <s v="Merelyn Marin"/>
    <x v="0"/>
    <s v="Diurno"/>
    <s v=""/>
    <d v="2021-03-01T00:00:00"/>
    <n v="902"/>
    <m/>
    <d v="2018-12-01T00:00:00"/>
    <d v="2018-09-01T00:00:00"/>
  </r>
  <r>
    <s v="Holdtech"/>
    <x v="0"/>
    <s v="Masivo"/>
    <s v="La Serena"/>
    <s v="19587205"/>
    <s v="8"/>
    <s v="19587205-8"/>
    <s v="VAVILLAH"/>
    <s v="VALESKA ALEJANDRA VILLA HERRERA"/>
    <s v="VALESKA ALEJANDRA"/>
    <s v="VILLA HERRERA"/>
    <x v="1"/>
    <x v="3"/>
    <s v="Desvinculación"/>
    <s v="No Concurrencia"/>
    <d v="2018-10-31T00:00:00"/>
    <m/>
    <m/>
    <m/>
    <m/>
    <m/>
    <d v="1997-10-16T00:00:00"/>
    <x v="0"/>
    <s v="15054416-5"/>
    <s v="FRANCISCO JAVIER SUAREZ VEGA"/>
    <d v="2018-08-21T00:00:00"/>
    <d v="2018-09-10T00:00:00"/>
    <s v="S"/>
    <d v="2018-09-11T00:00:00"/>
    <s v="VAVILLAH"/>
    <s v="VAVILLAH"/>
    <n v="19206"/>
    <s v="valeska.villa@consultor.wom.cl"/>
    <m/>
    <m/>
    <n v="37"/>
    <s v="Merelyn Marin"/>
    <x v="0"/>
    <m/>
    <s v=""/>
    <d v="2021-03-01T00:00:00"/>
    <n v="902"/>
    <m/>
    <d v="2018-10-01T00:00:00"/>
    <d v="2018-09-01T00:00:00"/>
  </r>
  <r>
    <s v="Holdtech"/>
    <x v="0"/>
    <s v="Masivo"/>
    <s v="La Serena"/>
    <s v="15416440"/>
    <s v="5"/>
    <s v="15416440-5"/>
    <s v="VIBENAVH"/>
    <s v="VALESKA IVONNE BENAVIDES HUMERES"/>
    <s v="VALESKA IVONNE"/>
    <s v="BENAVIDES HUMERES"/>
    <x v="1"/>
    <x v="3"/>
    <s v="Desvinculación"/>
    <s v="Necesidad de la empresa"/>
    <d v="2019-09-04T00:00:00"/>
    <m/>
    <m/>
    <m/>
    <m/>
    <m/>
    <d v="1983-11-30T00:00:00"/>
    <x v="6"/>
    <s v="16732649-8"/>
    <s v="ULISES LA ROSA PEREZ"/>
    <d v="2018-08-21T00:00:00"/>
    <d v="2018-09-10T00:00:00"/>
    <s v="S"/>
    <d v="2018-09-11T00:00:00"/>
    <s v="VIBENAVH"/>
    <s v="VIBENAVH"/>
    <n v="19222"/>
    <s v="valeska.benavides@consultor.wom.cl"/>
    <m/>
    <m/>
    <n v="37"/>
    <s v="Merelyn Marin"/>
    <x v="0"/>
    <s v="Diurno"/>
    <s v=""/>
    <d v="2021-03-01T00:00:00"/>
    <n v="902"/>
    <m/>
    <d v="2019-09-01T00:00:00"/>
    <d v="2018-09-01T00:00:00"/>
  </r>
  <r>
    <s v="Holdtech"/>
    <x v="0"/>
    <s v="Masivo"/>
    <s v="La Serena"/>
    <s v="18889442"/>
    <s v="9"/>
    <s v="18889442-9"/>
    <s v="AATAPIAC"/>
    <s v="ALVARO ANDRES TAPIA CASTILLO"/>
    <s v="ALVARO ANDRES"/>
    <s v="TAPIA CASTILLO"/>
    <x v="1"/>
    <x v="3"/>
    <s v="Desvinculación"/>
    <s v="Necesidad de la empresa"/>
    <d v="2019-05-03T00:00:00"/>
    <m/>
    <m/>
    <m/>
    <m/>
    <m/>
    <d v="1994-07-25T00:00:00"/>
    <x v="0"/>
    <s v="15054416-5"/>
    <s v="FRANCISCO JAVIER SUAREZ VEGA"/>
    <d v="2018-10-01T00:00:00"/>
    <d v="2018-10-19T00:00:00"/>
    <m/>
    <d v="2018-10-22T00:00:00"/>
    <s v="AATAPIAC"/>
    <s v="AATAPIAC"/>
    <n v="19198"/>
    <s v="alvaro.tapia@consultor.wom.cl"/>
    <m/>
    <m/>
    <n v="40"/>
    <s v="Julia Arancibia"/>
    <x v="0"/>
    <s v="Diurno"/>
    <s v=""/>
    <d v="2021-03-01T00:00:00"/>
    <n v="861"/>
    <m/>
    <d v="2019-05-01T00:00:00"/>
    <d v="2018-10-01T00:00:00"/>
  </r>
  <r>
    <s v="Holdtech"/>
    <x v="0"/>
    <s v="Masivo"/>
    <s v="La Serena"/>
    <s v="17189478"/>
    <s v="6"/>
    <s v="17189478-6"/>
    <s v="CFBARRAR"/>
    <s v="CHRISTOPHER FABIAN JESUS BARRA RIQUELME"/>
    <s v="CHRISTOPHER FABIAN JESUS"/>
    <s v="BARRA RIQUELME"/>
    <x v="1"/>
    <x v="3"/>
    <s v="Renuncia"/>
    <s v="Renuncia voluntaria"/>
    <d v="2018-12-20T00:00:00"/>
    <m/>
    <m/>
    <m/>
    <m/>
    <m/>
    <d v="1989-05-27T00:00:00"/>
    <x v="7"/>
    <s v="17902552-3"/>
    <s v="ULISES LA ROSA PEREZ"/>
    <d v="2018-10-01T00:00:00"/>
    <d v="2018-10-19T00:00:00"/>
    <m/>
    <d v="2018-10-22T00:00:00"/>
    <s v="CFBARRAR"/>
    <s v="CFBARRAR"/>
    <n v="19202"/>
    <s v="christopher.barra@consultor.wom.cl"/>
    <m/>
    <m/>
    <n v="40"/>
    <s v="Julia Arancibia"/>
    <x v="1"/>
    <s v="Diurno"/>
    <n v="1"/>
    <d v="2021-03-01T00:00:00"/>
    <n v="861"/>
    <m/>
    <d v="2018-12-01T00:00:00"/>
    <d v="2018-10-01T00:00:00"/>
  </r>
  <r>
    <s v="Holdtech"/>
    <x v="0"/>
    <s v="Datos"/>
    <s v="La Serena"/>
    <s v="16501213"/>
    <s v="5"/>
    <s v="16501213-5"/>
    <s v="GARIVERM"/>
    <s v="GREGORIO ALEJANDRO RIVERA MONCADA"/>
    <s v="GREGORIO ALEJANDRO"/>
    <s v="RIVERA MONCADA"/>
    <x v="1"/>
    <x v="3"/>
    <s v="Renuncia"/>
    <m/>
    <d v="2019-05-16T00:00:00"/>
    <m/>
    <m/>
    <m/>
    <m/>
    <m/>
    <d v="1986-11-29T00:00:00"/>
    <x v="27"/>
    <s v="17062133-6"/>
    <s v="YORMAN JOSE HERNANDEZ USECHE "/>
    <d v="2018-10-01T00:00:00"/>
    <d v="2018-10-19T00:00:00"/>
    <m/>
    <d v="2018-10-22T00:00:00"/>
    <s v="GARIVERM"/>
    <s v="GARIVERM"/>
    <n v="19112"/>
    <s v="gregorio.rivera@consultor.wom.cl"/>
    <m/>
    <m/>
    <n v="40"/>
    <s v="Julia Arancibia"/>
    <x v="1"/>
    <s v="Diurno"/>
    <n v="1"/>
    <d v="2021-03-01T00:00:00"/>
    <n v="861"/>
    <m/>
    <d v="2019-05-01T00:00:00"/>
    <d v="2018-10-01T00:00:00"/>
  </r>
  <r>
    <s v="Holdtech"/>
    <x v="0"/>
    <s v="Masivo"/>
    <s v="La Serena"/>
    <s v="20006130"/>
    <s v="6"/>
    <s v="20006130-6"/>
    <s v="GAROJAST"/>
    <s v="GABRIELA ALEJANDRA ROJAS TAPIA"/>
    <s v="GABRIELA ALEJANDRA"/>
    <s v="ROJAS TAPIA"/>
    <x v="1"/>
    <x v="3"/>
    <s v="Desvinculación"/>
    <s v="Vencimiento de contrato"/>
    <d v="2019-01-23T00:00:00"/>
    <m/>
    <m/>
    <m/>
    <m/>
    <m/>
    <d v="1999-03-23T00:00:00"/>
    <x v="7"/>
    <s v="17902552-3"/>
    <s v="ULISES LA ROSA PEREZ"/>
    <d v="2018-10-01T00:00:00"/>
    <d v="2018-10-19T00:00:00"/>
    <m/>
    <d v="2018-10-22T00:00:00"/>
    <s v="GAROJAST"/>
    <s v="GAROJAST"/>
    <n v="19200"/>
    <s v="gabriela.rojas.T@consultor.wom.cl"/>
    <m/>
    <m/>
    <n v="40"/>
    <s v="Julia Arancibia"/>
    <x v="0"/>
    <s v="Diurno"/>
    <s v=""/>
    <d v="2021-03-01T00:00:00"/>
    <n v="861"/>
    <m/>
    <d v="2019-01-01T00:00:00"/>
    <d v="2018-10-01T00:00:00"/>
  </r>
  <r>
    <s v="Holdtech"/>
    <x v="0"/>
    <s v="Masivo"/>
    <s v="La Serena"/>
    <s v="10609429"/>
    <s v="2"/>
    <s v="10609429-2"/>
    <s v="JAGARCER"/>
    <s v="JAVIER ANTONIO GARCES ROSALES"/>
    <s v="JAVIER ANTONIO"/>
    <s v="GARCES ROSALES"/>
    <x v="1"/>
    <x v="3"/>
    <s v="Desvinculación"/>
    <s v="Necesidad de la empresa"/>
    <d v="2019-07-25T00:00:00"/>
    <m/>
    <m/>
    <m/>
    <m/>
    <m/>
    <d v="1979-10-15T00:00:00"/>
    <x v="23"/>
    <s v="17404906-8"/>
    <s v="ULISES LA ROSA PEREZ"/>
    <d v="2018-10-01T00:00:00"/>
    <d v="2018-10-19T00:00:00"/>
    <m/>
    <d v="2018-10-22T00:00:00"/>
    <s v="JAGARCER"/>
    <s v="JAGARCER"/>
    <n v="19234"/>
    <s v="javier.garces@consultor.wom.cl"/>
    <m/>
    <m/>
    <n v="40"/>
    <s v="Julia Arancibia"/>
    <x v="1"/>
    <s v="Diurno"/>
    <n v="1"/>
    <d v="2021-03-01T00:00:00"/>
    <n v="861"/>
    <m/>
    <d v="2019-07-01T00:00:00"/>
    <d v="2018-10-01T00:00:00"/>
  </r>
  <r>
    <s v="Holdtech"/>
    <x v="0"/>
    <s v="Masivo"/>
    <s v="La Serena"/>
    <s v="19301029"/>
    <s v="6"/>
    <s v="19301029-6"/>
    <s v="JAMUNOZL"/>
    <s v="JORGE ALEJANDRO MUÑOZ LEON"/>
    <s v="JORGE ALEJANDRO"/>
    <s v="MUÑOZ LEON"/>
    <x v="1"/>
    <x v="3"/>
    <s v="Renuncia"/>
    <s v="No Concurrencia"/>
    <d v="2018-12-10T00:00:00"/>
    <m/>
    <m/>
    <m/>
    <m/>
    <m/>
    <d v="1996-02-16T00:00:00"/>
    <x v="1"/>
    <s v="18354359-8"/>
    <s v="FRANCISCO JAVIER SUAREZ VEGA"/>
    <d v="2018-10-01T00:00:00"/>
    <d v="2018-10-19T00:00:00"/>
    <m/>
    <d v="2018-10-22T00:00:00"/>
    <s v="JAMUNOZL"/>
    <s v="JAMUNOZL"/>
    <n v="19251"/>
    <s v="jorge.munoz@consultor.wom.cl"/>
    <m/>
    <m/>
    <n v="40"/>
    <s v="Julia Arancibia"/>
    <x v="1"/>
    <s v="Diurno"/>
    <n v="1"/>
    <d v="2021-03-01T00:00:00"/>
    <n v="861"/>
    <m/>
    <d v="2018-12-01T00:00:00"/>
    <d v="2018-10-01T00:00:00"/>
  </r>
  <r>
    <s v="Holdtech"/>
    <x v="0"/>
    <s v="Masivo"/>
    <s v="La Serena"/>
    <s v="15908966"/>
    <s v="5"/>
    <s v="15908966-5"/>
    <s v="MAKANAZR"/>
    <s v="MITSUKO ANGELICA KANAZAWA ROJAS"/>
    <s v="MITSUKO ANGELICA"/>
    <s v="KANAZAWA ROJAS"/>
    <x v="1"/>
    <x v="3"/>
    <s v="Desvinculación"/>
    <s v="No Concurrencia"/>
    <d v="2018-11-12T00:00:00"/>
    <m/>
    <m/>
    <m/>
    <m/>
    <m/>
    <d v="1984-11-26T00:00:00"/>
    <x v="22"/>
    <s v="16780392-K"/>
    <s v="WILLIAMS ENRIQUE DOMINGUEZ BARRADA"/>
    <d v="2018-10-01T00:00:00"/>
    <d v="2018-10-19T00:00:00"/>
    <m/>
    <d v="2018-10-22T00:00:00"/>
    <s v="MAKANAZR"/>
    <s v="MAKANAZR"/>
    <n v="19097"/>
    <s v="mitsuko.kanazawa@consultor.wom.cl"/>
    <m/>
    <m/>
    <n v="40"/>
    <s v="Julia Arancibia"/>
    <x v="0"/>
    <s v="Diurno"/>
    <s v=""/>
    <d v="2021-03-01T00:00:00"/>
    <n v="861"/>
    <m/>
    <d v="2018-11-01T00:00:00"/>
    <d v="2018-10-01T00:00:00"/>
  </r>
  <r>
    <s v="Holdtech"/>
    <x v="0"/>
    <s v="Masivo"/>
    <s v="La Serena"/>
    <s v="15480296"/>
    <s v="7"/>
    <s v="15480296-7"/>
    <s v="MCSAAVEA"/>
    <s v="MARCELA CATALINA SAAVEDRA AVILA"/>
    <s v="MARCELA CATALINA"/>
    <s v="SAAVEDRA AVILA"/>
    <x v="1"/>
    <x v="3"/>
    <s v="Desvinculación"/>
    <s v="No Concurrencia"/>
    <d v="2018-11-12T00:00:00"/>
    <m/>
    <m/>
    <m/>
    <m/>
    <m/>
    <d v="1982-01-06T00:00:00"/>
    <x v="0"/>
    <s v="15054416-5"/>
    <s v="FRANCISCO JAVIER SUAREZ VEGA"/>
    <d v="2018-10-01T00:00:00"/>
    <d v="2018-10-19T00:00:00"/>
    <m/>
    <d v="2018-10-22T00:00:00"/>
    <s v="MCSAAVEA"/>
    <s v="MCSAAVEA"/>
    <n v="19199"/>
    <s v="marcela.saavedra@consultor.wom.cl"/>
    <m/>
    <m/>
    <n v="40"/>
    <s v="Julia Arancibia"/>
    <x v="1"/>
    <s v="Diurno"/>
    <n v="1"/>
    <d v="2021-03-01T00:00:00"/>
    <n v="861"/>
    <m/>
    <d v="2018-11-01T00:00:00"/>
    <d v="2018-10-01T00:00:00"/>
  </r>
  <r>
    <s v="Holdtech"/>
    <x v="0"/>
    <s v="Masivo"/>
    <s v="La Serena"/>
    <s v="19864444"/>
    <s v="7"/>
    <s v="19864444-7"/>
    <s v="VASCHADR"/>
    <s v="VICENTE ANDRES SCHADER RIVERA"/>
    <s v="VICENTE ANDRES"/>
    <s v="SCHADER RIVERA"/>
    <x v="1"/>
    <x v="3"/>
    <s v="Desvinculación"/>
    <s v="Vencimiento de contrato"/>
    <d v="2018-12-28T00:00:00"/>
    <m/>
    <m/>
    <m/>
    <m/>
    <m/>
    <d v="1998-09-22T00:00:00"/>
    <x v="23"/>
    <s v="17404906-8"/>
    <s v="ULISES LA ROSA PEREZ"/>
    <d v="2018-10-01T00:00:00"/>
    <d v="2018-10-19T00:00:00"/>
    <m/>
    <d v="2018-10-22T00:00:00"/>
    <s v="VASCHADR"/>
    <s v="VASCHADR"/>
    <n v="19213"/>
    <s v="vicente.schader@consultor.wom.cl"/>
    <m/>
    <m/>
    <n v="40"/>
    <s v="Julia Arancibia"/>
    <x v="1"/>
    <s v="Diurno"/>
    <n v="1"/>
    <d v="2021-03-01T00:00:00"/>
    <n v="861"/>
    <m/>
    <d v="2018-12-01T00:00:00"/>
    <d v="2018-10-01T00:00:00"/>
  </r>
  <r>
    <s v="Holdtech"/>
    <x v="0"/>
    <s v="Masivo"/>
    <s v="La Serena"/>
    <s v="12770133"/>
    <s v="4"/>
    <s v="12770133-4"/>
    <s v="APROJASC"/>
    <s v="ANDREA PAOLA ROJAS CHAMBERLAIN"/>
    <s v="ANDREA PAOLA"/>
    <s v="ROJAS CHAMBERLAIN"/>
    <x v="1"/>
    <x v="3"/>
    <s v="Desvinculación"/>
    <s v="No Concurrencia"/>
    <d v="2018-12-31T00:00:00"/>
    <m/>
    <m/>
    <m/>
    <m/>
    <m/>
    <d v="1975-01-08T00:00:00"/>
    <x v="0"/>
    <s v="15054416-5"/>
    <s v="FRANCISCO JAVIER SUAREZ VEGA"/>
    <d v="2018-10-08T00:00:00"/>
    <d v="2018-10-25T00:00:00"/>
    <m/>
    <d v="2018-10-26T00:00:00"/>
    <s v="APROJASC"/>
    <s v="APROJASC"/>
    <n v="19255"/>
    <s v="andrea.rojas@consultor.wom.cl"/>
    <m/>
    <m/>
    <n v="41"/>
    <s v="Merelyn Marin"/>
    <x v="1"/>
    <s v="Diurno"/>
    <n v="1"/>
    <d v="2021-03-01T00:00:00"/>
    <n v="857"/>
    <m/>
    <d v="2018-12-01T00:00:00"/>
    <d v="2018-10-01T00:00:00"/>
  </r>
  <r>
    <s v="Holdtech"/>
    <x v="0"/>
    <s v="Masivo"/>
    <s v="La Serena"/>
    <s v="19346852"/>
    <s v="7"/>
    <s v="19346852-7"/>
    <s v="FAMUNOZR"/>
    <s v="FABIAN ANDRES MUÑOZ ROCO"/>
    <s v="FABIAN ANDRES"/>
    <s v="MUÑOZ ROCO"/>
    <x v="1"/>
    <x v="3"/>
    <s v="Desvinculación"/>
    <s v="No Concurrencia"/>
    <d v="2019-05-20T00:00:00"/>
    <m/>
    <m/>
    <m/>
    <m/>
    <m/>
    <d v="1996-08-26T00:00:00"/>
    <x v="6"/>
    <s v="16732649-8"/>
    <s v="ULISES LA ROSA PEREZ"/>
    <d v="2018-10-08T00:00:00"/>
    <d v="2018-10-25T00:00:00"/>
    <m/>
    <d v="2018-10-26T00:00:00"/>
    <s v="FAMUNOZR"/>
    <s v="FAMUNOZR"/>
    <n v="19118"/>
    <s v="fabian.munoz@consultor.wom.cl"/>
    <m/>
    <m/>
    <n v="41"/>
    <s v="Merelyn Marin"/>
    <x v="1"/>
    <s v="Diurno"/>
    <n v="1"/>
    <d v="2021-03-01T00:00:00"/>
    <n v="857"/>
    <m/>
    <d v="2019-05-01T00:00:00"/>
    <d v="2018-10-01T00:00:00"/>
  </r>
  <r>
    <s v="Holdtech"/>
    <x v="0"/>
    <s v="Masivo"/>
    <s v="La Serena"/>
    <s v="18633871"/>
    <s v="5"/>
    <s v="18633871-5"/>
    <s v="FCGONZAA"/>
    <s v="FERNANDA CAROLA GONZALEZ ARAYA"/>
    <s v="FERNANDA CAROLA"/>
    <s v="GONZALEZ ARAYA"/>
    <x v="1"/>
    <x v="3"/>
    <s v="Desvinculación"/>
    <s v="No Concurrencia"/>
    <d v="2018-11-19T00:00:00"/>
    <m/>
    <m/>
    <m/>
    <m/>
    <m/>
    <d v="1994-07-26T00:00:00"/>
    <x v="6"/>
    <s v="16732649-8"/>
    <s v="ULISES LA ROSA PEREZ"/>
    <d v="2018-10-08T00:00:00"/>
    <d v="2018-10-25T00:00:00"/>
    <m/>
    <d v="2018-10-26T00:00:00"/>
    <s v="FCGONZAA"/>
    <s v="FCGONZAA"/>
    <n v="19235"/>
    <s v="fernanda.gonzalez@consultor.wom.cl"/>
    <m/>
    <m/>
    <n v="41"/>
    <s v="Merelyn Marin"/>
    <x v="1"/>
    <s v="Diurno"/>
    <n v="1"/>
    <d v="2021-03-01T00:00:00"/>
    <n v="857"/>
    <m/>
    <d v="2018-11-01T00:00:00"/>
    <d v="2018-10-01T00:00:00"/>
  </r>
  <r>
    <s v="Holdtech"/>
    <x v="0"/>
    <s v="Masivo"/>
    <s v="La Serena"/>
    <s v="19295830"/>
    <s v="K"/>
    <s v="19295830-K"/>
    <s v="JATRIGOO"/>
    <s v="JHONNY ANTONIO TRIGO OLIVARES"/>
    <s v="JHONNY ANTONIO"/>
    <s v="TRIGO OLIVARES"/>
    <x v="1"/>
    <x v="3"/>
    <s v="Renuncia"/>
    <s v="Motivos personales"/>
    <d v="2019-02-25T00:00:00"/>
    <m/>
    <m/>
    <m/>
    <m/>
    <m/>
    <d v="1989-12-20T00:00:00"/>
    <x v="7"/>
    <s v="17902552-3"/>
    <s v="ULISES LA ROSA PEREZ"/>
    <d v="2018-10-08T00:00:00"/>
    <d v="2018-10-25T00:00:00"/>
    <m/>
    <d v="2018-10-26T00:00:00"/>
    <s v="JATRIGOO"/>
    <s v="JATRIGOO"/>
    <n v="19260"/>
    <s v="jhonny.trigo@consultor.wom.cl"/>
    <m/>
    <m/>
    <n v="41"/>
    <s v="Merelyn Marin"/>
    <x v="1"/>
    <s v="Diurno"/>
    <n v="1"/>
    <d v="2021-03-01T00:00:00"/>
    <n v="857"/>
    <m/>
    <d v="2019-02-01T00:00:00"/>
    <d v="2018-10-01T00:00:00"/>
  </r>
  <r>
    <s v="Holdtech"/>
    <x v="0"/>
    <s v="Masivo"/>
    <s v="La Serena"/>
    <s v="20126821"/>
    <s v="4"/>
    <s v="20126821-4"/>
    <s v="VRSANCHG"/>
    <s v="VALENTINA RAFAELA SANCHEZ GARCIA"/>
    <s v="VALENTINA RAFAELA"/>
    <s v="SANCHEZ GARCIA"/>
    <x v="1"/>
    <x v="3"/>
    <s v="Desvinculación"/>
    <s v="No Concurrencia"/>
    <d v="2018-11-15T00:00:00"/>
    <m/>
    <m/>
    <m/>
    <m/>
    <m/>
    <d v="1998-11-02T00:00:00"/>
    <x v="6"/>
    <s v="16732649-8"/>
    <s v="ULISES LA ROSA PEREZ"/>
    <d v="2018-10-08T00:00:00"/>
    <d v="2018-10-25T00:00:00"/>
    <m/>
    <d v="2018-10-26T00:00:00"/>
    <s v="VRSANCHG"/>
    <s v="VRSANCHG"/>
    <n v="19017"/>
    <s v="valentina.sanchez@consultor.wom.cl"/>
    <m/>
    <m/>
    <n v="41"/>
    <s v="Merelyn Marin"/>
    <x v="1"/>
    <s v="Diurno"/>
    <n v="1"/>
    <d v="2021-03-01T00:00:00"/>
    <n v="857"/>
    <m/>
    <d v="2018-11-01T00:00:00"/>
    <d v="2018-10-01T00:00:00"/>
  </r>
  <r>
    <s v="Holdtech"/>
    <x v="0"/>
    <s v="Masivo"/>
    <s v="La Serena"/>
    <s v="18952731"/>
    <s v="4"/>
    <s v="18952731-4"/>
    <s v="YMCAMUSF"/>
    <s v="YENILETH MARIA CAMUS FREZ"/>
    <s v="YENILETH MARIA"/>
    <s v="CAMUS FREZ"/>
    <x v="1"/>
    <x v="3"/>
    <s v="Renuncia"/>
    <s v="Motivos personales"/>
    <d v="2018-12-12T00:00:00"/>
    <m/>
    <m/>
    <m/>
    <m/>
    <m/>
    <d v="1995-07-23T00:00:00"/>
    <x v="22"/>
    <s v="16780392-K"/>
    <s v="WILLIAMS ENRIQUE DOMINGUEZ BARRADA"/>
    <d v="2018-10-08T00:00:00"/>
    <d v="2018-10-25T00:00:00"/>
    <m/>
    <d v="2018-10-26T00:00:00"/>
    <s v="YMCAMUSF"/>
    <s v="YMCAMUSF"/>
    <n v="19252"/>
    <s v="yenileth.camus@consultor.wom.cl"/>
    <m/>
    <m/>
    <n v="41"/>
    <s v="Merelyn Marin"/>
    <x v="1"/>
    <s v="Diurno"/>
    <n v="1"/>
    <d v="2021-03-01T00:00:00"/>
    <n v="857"/>
    <m/>
    <d v="2018-12-01T00:00:00"/>
    <d v="2018-10-01T00:00:00"/>
  </r>
  <r>
    <s v="Holdtech"/>
    <x v="0"/>
    <s v="Masivo"/>
    <s v="La Serena"/>
    <s v="12947742"/>
    <s v="3"/>
    <s v="12947742-3"/>
    <s v="ADARENAF"/>
    <s v="ASTRID DEL ROSARIO ARENAS FERNANDEZ"/>
    <s v="ASTRID DEL ROSARIO"/>
    <s v="ARENAS FERNANDEZ"/>
    <x v="1"/>
    <x v="3"/>
    <s v="Renuncia"/>
    <s v="No Concurrencia"/>
    <d v="2018-11-26T00:00:00"/>
    <m/>
    <m/>
    <m/>
    <m/>
    <m/>
    <d v="1976-05-12T00:00:00"/>
    <x v="0"/>
    <s v="15054416-5"/>
    <s v="FRANCISCO JAVIER SUAREZ VEGA"/>
    <d v="2018-10-22T00:00:00"/>
    <d v="2018-11-13T00:00:00"/>
    <s v="S"/>
    <d v="2018-11-14T00:00:00"/>
    <s v="ADARENAF"/>
    <s v="ADARENAF"/>
    <n v="19062"/>
    <s v="astrid.arenas@consultor.wom.cl"/>
    <m/>
    <m/>
    <n v="42"/>
    <m/>
    <x v="1"/>
    <s v="Diurno"/>
    <n v="1"/>
    <d v="2021-03-01T00:00:00"/>
    <n v="838"/>
    <m/>
    <d v="2018-11-01T00:00:00"/>
    <d v="2018-11-01T00:00:00"/>
  </r>
  <r>
    <s v="Holdtech"/>
    <x v="0"/>
    <s v="Masivo"/>
    <s v="La Serena"/>
    <s v="18922877"/>
    <s v="5"/>
    <s v="18922877-5"/>
    <s v="CAIRIARM"/>
    <s v="CONSUELO ANDREA IRIARTE MILLA"/>
    <s v="CONSUELO ANDREA"/>
    <s v="IRIARTE MILLA"/>
    <x v="1"/>
    <x v="3"/>
    <s v="Renuncia"/>
    <m/>
    <d v="2018-12-19T00:00:00"/>
    <m/>
    <m/>
    <m/>
    <m/>
    <m/>
    <d v="1994-10-20T00:00:00"/>
    <x v="22"/>
    <s v="16780392-K"/>
    <s v="WILLIAMS ENRIQUE DOMINGUEZ BARRADA"/>
    <d v="2018-10-22T00:00:00"/>
    <d v="2018-11-13T00:00:00"/>
    <s v="S"/>
    <d v="2018-11-14T00:00:00"/>
    <s v="CAIRIARM"/>
    <s v="CAIRIARM"/>
    <n v="19278"/>
    <s v="consuelo.iriarte@consultor.wom.cl"/>
    <m/>
    <m/>
    <n v="42"/>
    <m/>
    <x v="0"/>
    <s v="Diurno"/>
    <s v=""/>
    <d v="2021-03-01T00:00:00"/>
    <n v="838"/>
    <m/>
    <d v="2018-12-01T00:00:00"/>
    <d v="2018-11-01T00:00:00"/>
  </r>
  <r>
    <s v="Holdtech"/>
    <x v="0"/>
    <s v="Masivo"/>
    <s v="La Serena"/>
    <s v="18180172"/>
    <s v="7"/>
    <s v="18180172-7"/>
    <s v="CDRIVERC"/>
    <s v="CONSTANZA DANIELA RIVERA CORREA"/>
    <s v="CONSTANZA DANIELA"/>
    <s v="RIVERA CORREA"/>
    <x v="1"/>
    <x v="3"/>
    <s v="Desvinculación"/>
    <s v="No Concurrencia"/>
    <d v="2018-12-06T00:00:00"/>
    <m/>
    <m/>
    <m/>
    <m/>
    <m/>
    <d v="1993-01-23T00:00:00"/>
    <x v="22"/>
    <s v="16780392-K"/>
    <s v="WILLIAMS ENRIQUE DOMINGUEZ BARRADA"/>
    <d v="2018-10-22T00:00:00"/>
    <d v="2018-11-13T00:00:00"/>
    <s v="S"/>
    <d v="2018-11-14T00:00:00"/>
    <s v="CDRIVERC"/>
    <s v="CDRIVERC"/>
    <n v="19179"/>
    <s v="constanza.rivera@consultor.wom.cl"/>
    <m/>
    <m/>
    <n v="42"/>
    <m/>
    <x v="0"/>
    <s v="Diurno"/>
    <s v=""/>
    <d v="2021-03-01T00:00:00"/>
    <n v="838"/>
    <m/>
    <d v="2018-12-01T00:00:00"/>
    <d v="2018-11-01T00:00:00"/>
  </r>
  <r>
    <s v="Holdtech"/>
    <x v="0"/>
    <s v="Masivo"/>
    <s v="La Serena"/>
    <s v="15028840"/>
    <s v="1"/>
    <s v="15028840-1"/>
    <s v="fapiconm"/>
    <s v="FRANCISCO ALEXIS PICON MEDINA"/>
    <s v="FRANCISCO ALEXIS"/>
    <s v="PICON MEDINA"/>
    <x v="1"/>
    <x v="3"/>
    <s v="Renuncia"/>
    <s v="Oferta Laboral"/>
    <d v="2018-11-21T00:00:00"/>
    <m/>
    <m/>
    <m/>
    <m/>
    <m/>
    <d v="1985-12-08T00:00:00"/>
    <x v="6"/>
    <s v="16732649-8"/>
    <s v="ULISES LA ROSA PEREZ"/>
    <d v="2018-10-22T00:00:00"/>
    <d v="2018-11-13T00:00:00"/>
    <s v="S"/>
    <d v="2018-11-14T00:00:00"/>
    <s v="fapiconm"/>
    <s v="fapiconm"/>
    <n v="19237"/>
    <s v="francisco.picon@consultor.wom.cl"/>
    <m/>
    <m/>
    <n v="42"/>
    <m/>
    <x v="1"/>
    <s v="Diurno"/>
    <n v="1"/>
    <d v="2021-03-01T00:00:00"/>
    <n v="838"/>
    <m/>
    <d v="2018-11-01T00:00:00"/>
    <d v="2018-11-01T00:00:00"/>
  </r>
  <r>
    <s v="Holdtech"/>
    <x v="0"/>
    <s v="Masivo"/>
    <s v="La Serena"/>
    <s v="19352640"/>
    <s v="3"/>
    <s v="19352640-3"/>
    <s v="FCESPEJA"/>
    <s v="FRANCISCA CHERIE IDEILA ESPEJO ARENAS"/>
    <s v="FRANCISCA CHERIE IDEILA"/>
    <s v="ESPEJO ARENAS"/>
    <x v="1"/>
    <x v="3"/>
    <s v="Desvinculación"/>
    <s v="No Concurrencia"/>
    <d v="2018-11-15T00:00:00"/>
    <m/>
    <m/>
    <m/>
    <m/>
    <m/>
    <d v="1996-03-07T00:00:00"/>
    <x v="6"/>
    <s v="16732649-8"/>
    <s v="ULISES LA ROSA PEREZ"/>
    <d v="2018-10-22T00:00:00"/>
    <d v="2018-11-13T00:00:00"/>
    <s v="S"/>
    <d v="2018-11-14T00:00:00"/>
    <s v="FCESPEJA"/>
    <s v="FCESPEJA"/>
    <n v="19240"/>
    <s v="francisca.espejo@consultor.wom.cl"/>
    <m/>
    <m/>
    <n v="42"/>
    <m/>
    <x v="1"/>
    <s v="Diurno"/>
    <n v="1"/>
    <d v="2021-03-01T00:00:00"/>
    <n v="838"/>
    <m/>
    <d v="2018-11-01T00:00:00"/>
    <d v="2018-11-01T00:00:00"/>
  </r>
  <r>
    <s v="Holdtech"/>
    <x v="0"/>
    <s v="Masivo"/>
    <s v="La Serena"/>
    <s v="19061206"/>
    <s v="6"/>
    <s v="19061206-6"/>
    <s v="GASALLBO"/>
    <s v="GERALDINE ALESSANDRA SALLONI BAHAMONDES"/>
    <s v="GERALDINE ALESSANDRA"/>
    <s v="SALLONI BAHAMONDES"/>
    <x v="1"/>
    <x v="3"/>
    <s v="Renuncia"/>
    <s v="Motivos personales"/>
    <d v="2019-02-27T00:00:00"/>
    <m/>
    <m/>
    <m/>
    <m/>
    <m/>
    <d v="1995-02-24T00:00:00"/>
    <x v="5"/>
    <s v="14109923-K"/>
    <s v="WILLIAMS ENRIQUE DOMINGUEZ BARRADA"/>
    <d v="2018-10-22T00:00:00"/>
    <d v="2018-11-13T00:00:00"/>
    <s v="S"/>
    <d v="2018-11-14T00:00:00"/>
    <s v="GASALLBO"/>
    <s v="GASALLBO"/>
    <n v="19270"/>
    <s v="geraldine.salloni@consultor.wom.cl"/>
    <m/>
    <m/>
    <n v="42"/>
    <m/>
    <x v="1"/>
    <s v="Diurno"/>
    <n v="1"/>
    <d v="2021-03-01T00:00:00"/>
    <n v="838"/>
    <m/>
    <d v="2019-02-01T00:00:00"/>
    <d v="2018-11-01T00:00:00"/>
  </r>
  <r>
    <s v="Holdtech"/>
    <x v="0"/>
    <s v="Masivo"/>
    <s v="La Serena"/>
    <s v="19736992"/>
    <s v="2"/>
    <s v="19736992-2"/>
    <s v="JCPADILS"/>
    <s v="JOCELYN CAROLINA PADILLA SOTO"/>
    <s v="JOCELYN CAROLINA"/>
    <s v="PADILLA SOTO"/>
    <x v="1"/>
    <x v="3"/>
    <s v="Desvinculación"/>
    <s v="No Concurrencia"/>
    <d v="2019-01-07T00:00:00"/>
    <m/>
    <m/>
    <m/>
    <m/>
    <m/>
    <d v="1997-11-15T00:00:00"/>
    <x v="1"/>
    <s v="18354359-8"/>
    <s v="FRANCISCO JAVIER SUAREZ VEGA"/>
    <d v="2018-10-22T00:00:00"/>
    <d v="2018-11-13T00:00:00"/>
    <s v="S"/>
    <d v="2018-11-14T00:00:00"/>
    <s v="JCPADILS"/>
    <s v="JCPADILS"/>
    <n v="19273"/>
    <s v="jocelyn.padilla@consultor.wom.cl"/>
    <m/>
    <m/>
    <n v="42"/>
    <m/>
    <x v="0"/>
    <s v="Diurno"/>
    <s v=""/>
    <d v="2021-03-01T00:00:00"/>
    <n v="838"/>
    <m/>
    <d v="2019-01-01T00:00:00"/>
    <d v="2018-11-01T00:00:00"/>
  </r>
  <r>
    <s v="Holdtech"/>
    <x v="0"/>
    <s v="Masivo"/>
    <s v="La Serena"/>
    <s v="18255462"/>
    <s v="6"/>
    <s v="18255462-6"/>
    <s v="JEOYANEB"/>
    <s v="JENIFER EVELYN OYANEDEL BARRERA"/>
    <s v="JENIFER EVELYN"/>
    <s v="OYANEDEL BARRERA"/>
    <x v="1"/>
    <x v="3"/>
    <s v="Renuncia"/>
    <m/>
    <d v="2018-12-24T00:00:00"/>
    <m/>
    <m/>
    <m/>
    <m/>
    <m/>
    <d v="1993-03-09T00:00:00"/>
    <x v="0"/>
    <s v="15054416-5"/>
    <s v="FRANCISCO JAVIER SUAREZ VEGA"/>
    <d v="2018-10-22T00:00:00"/>
    <d v="2018-11-13T00:00:00"/>
    <s v="S"/>
    <d v="2018-11-14T00:00:00"/>
    <s v="JEOYANEB"/>
    <s v="JEOYANEB"/>
    <n v="19208"/>
    <s v="jenifer.oyanedel@consultor.wom.cl"/>
    <m/>
    <m/>
    <n v="42"/>
    <m/>
    <x v="1"/>
    <s v="Diurno"/>
    <n v="1"/>
    <d v="2021-03-01T00:00:00"/>
    <n v="838"/>
    <m/>
    <d v="2018-12-01T00:00:00"/>
    <d v="2018-11-01T00:00:00"/>
  </r>
  <r>
    <s v="Holdtech"/>
    <x v="0"/>
    <s v="Masivo"/>
    <s v="La Serena"/>
    <s v="14192725"/>
    <s v="6"/>
    <s v="14192725-6"/>
    <s v="NFCHANDB"/>
    <s v="NATALIA FRANCISCA CHANDIA BERRIOS"/>
    <s v="NATALIA FRANCISCA"/>
    <s v="CHANDIA BERRIOS"/>
    <x v="1"/>
    <x v="3"/>
    <s v="Renuncia"/>
    <s v="Motivos personales"/>
    <d v="2018-12-10T00:00:00"/>
    <m/>
    <m/>
    <m/>
    <m/>
    <m/>
    <d v="1981-03-12T00:00:00"/>
    <x v="6"/>
    <s v="16732649-8"/>
    <s v="ULISES LA ROSA PEREZ"/>
    <d v="2018-10-22T00:00:00"/>
    <d v="2018-11-13T00:00:00"/>
    <s v="S"/>
    <d v="2018-11-14T00:00:00"/>
    <s v="NFCHANDB"/>
    <s v="NFCHANDB"/>
    <n v="19188"/>
    <s v="natalia.chandia@consultor.wom.cl"/>
    <m/>
    <m/>
    <n v="42"/>
    <m/>
    <x v="1"/>
    <s v="Diurno"/>
    <n v="1"/>
    <d v="2021-03-01T00:00:00"/>
    <n v="838"/>
    <m/>
    <d v="2018-12-01T00:00:00"/>
    <d v="2018-11-01T00:00:00"/>
  </r>
  <r>
    <s v="Holdtech"/>
    <x v="0"/>
    <s v="Masivo"/>
    <s v="La Serena"/>
    <s v="19468417"/>
    <s v="7"/>
    <s v="19468417-7"/>
    <s v="NHRIVEOR"/>
    <s v="NICOLAS HERIBERTO RIVERA ORTIZ"/>
    <s v="NICOLAS HERIBERTO"/>
    <s v="RIVERA ORTIZ"/>
    <x v="1"/>
    <x v="3"/>
    <s v="Renuncia"/>
    <s v="Renuncia voluntaria"/>
    <d v="2019-03-25T00:00:00"/>
    <m/>
    <m/>
    <m/>
    <m/>
    <m/>
    <d v="1996-08-30T00:00:00"/>
    <x v="24"/>
    <s v="15451219-5"/>
    <s v="ULISES LA ROSA PEREZ"/>
    <d v="2018-10-22T00:00:00"/>
    <d v="2018-11-13T00:00:00"/>
    <s v="S"/>
    <d v="2018-11-14T00:00:00"/>
    <s v="NHRIVEOR"/>
    <s v="NHRIVEOR"/>
    <n v="19272"/>
    <s v="nicolas.rivera.o@consultor.wom.cl"/>
    <m/>
    <m/>
    <n v="42"/>
    <m/>
    <x v="1"/>
    <s v="Diurno"/>
    <n v="1"/>
    <d v="2021-03-01T00:00:00"/>
    <n v="838"/>
    <m/>
    <d v="2019-03-01T00:00:00"/>
    <d v="2018-11-01T00:00:00"/>
  </r>
  <r>
    <s v="Holdtech"/>
    <x v="0"/>
    <s v="Datos"/>
    <s v="La Serena"/>
    <s v="15673317"/>
    <s v="2"/>
    <s v="15673317-2"/>
    <s v="SAGERTOC"/>
    <s v="SEBASTIAN ANDRES GERTOSIO CONCHA"/>
    <s v="SEBASTIAN ANDRES"/>
    <s v="GERTOSIO CONCHA"/>
    <x v="1"/>
    <x v="3"/>
    <s v="Desvinculación"/>
    <s v="Cambio de Sede"/>
    <d v="2019-10-10T00:00:00"/>
    <m/>
    <m/>
    <m/>
    <m/>
    <m/>
    <d v="1983-09-08T00:00:00"/>
    <x v="27"/>
    <s v="17062133-6"/>
    <s v="YORMAN JOSE HERNANDEZ USECHE "/>
    <d v="2018-10-22T00:00:00"/>
    <d v="2018-11-13T00:00:00"/>
    <s v="S"/>
    <d v="2018-11-14T00:00:00"/>
    <s v="SAGERTOC"/>
    <s v="SAGERTOC"/>
    <n v="19280"/>
    <s v="sebastian.gertosio@consultor.wom.cl"/>
    <m/>
    <m/>
    <n v="42"/>
    <m/>
    <x v="1"/>
    <s v="Diurno"/>
    <n v="1"/>
    <d v="2021-03-01T00:00:00"/>
    <n v="838"/>
    <m/>
    <d v="2019-10-01T00:00:00"/>
    <d v="2018-11-01T00:00:00"/>
  </r>
  <r>
    <s v="Holdtech"/>
    <x v="0"/>
    <s v="Masivo"/>
    <s v="La Serena"/>
    <s v="18125503"/>
    <s v="K"/>
    <s v="18125503-K"/>
    <s v="YPPAZC"/>
    <s v="YASNA PAOLA PAZ CORTES"/>
    <s v="YASNA PAOLA"/>
    <s v="PAZ CORTES"/>
    <x v="1"/>
    <x v="3"/>
    <s v="Desvinculación"/>
    <s v="No Concurrencia"/>
    <d v="2018-11-30T00:00:00"/>
    <m/>
    <m/>
    <m/>
    <m/>
    <m/>
    <d v="1990-10-16T00:00:00"/>
    <x v="0"/>
    <s v="15054416-5"/>
    <s v="FRANCISCO JAVIER SUAREZ VEGA"/>
    <d v="2018-10-22T00:00:00"/>
    <d v="2018-11-13T00:00:00"/>
    <s v="S"/>
    <d v="2018-11-14T00:00:00"/>
    <s v="YPPAZC"/>
    <s v="YPPAZC"/>
    <n v="19150"/>
    <s v="yasna.paz@consultor.wom.cl"/>
    <m/>
    <m/>
    <n v="42"/>
    <m/>
    <x v="0"/>
    <s v="Diurno"/>
    <s v=""/>
    <d v="2021-03-01T00:00:00"/>
    <n v="838"/>
    <m/>
    <d v="2018-11-01T00:00:00"/>
    <d v="2018-11-01T00:00:00"/>
  </r>
  <r>
    <s v="Holdtech"/>
    <x v="0"/>
    <s v="Masivo"/>
    <s v="La Serena"/>
    <s v="22453395"/>
    <s v="0"/>
    <s v="22453395-0"/>
    <s v="BESANHUL"/>
    <s v="BELEN EMELINA SANHUEZA LIZAMA"/>
    <s v="BELEN EMELINA"/>
    <s v="SANHUEZA LIZAMA"/>
    <x v="1"/>
    <x v="3"/>
    <s v="Desvinculación"/>
    <s v="No Concurrencia"/>
    <d v="2018-12-14T00:00:00"/>
    <m/>
    <m/>
    <m/>
    <m/>
    <m/>
    <d v="1997-01-24T00:00:00"/>
    <x v="6"/>
    <s v="16732649-8"/>
    <s v="ULISES LA ROSA PEREZ"/>
    <d v="2018-11-05T00:00:00"/>
    <d v="2018-11-23T00:00:00"/>
    <s v="S"/>
    <d v="2018-11-27T00:00:00"/>
    <s v="BESANHUL"/>
    <s v="BESANHUL"/>
    <n v="19257"/>
    <s v="belen.sanhueza@consultor.wom.cl"/>
    <m/>
    <m/>
    <n v="43"/>
    <m/>
    <x v="1"/>
    <s v="Diurno"/>
    <n v="1"/>
    <d v="2021-03-01T00:00:00"/>
    <n v="825"/>
    <m/>
    <d v="2018-12-01T00:00:00"/>
    <d v="2018-11-01T00:00:00"/>
  </r>
  <r>
    <s v="Holdtech"/>
    <x v="0"/>
    <s v="Masivo"/>
    <s v="La Serena"/>
    <s v="18012665"/>
    <s v="1"/>
    <s v="18012665-1"/>
    <s v="CEABARCF"/>
    <s v="CRISTIAN EDUARDO ABARCA FLORES"/>
    <s v="CRISTIAN EDUARDO"/>
    <s v="ABARCA FLORES"/>
    <x v="1"/>
    <x v="3"/>
    <s v="Desvinculación"/>
    <s v="Necesidad de la empresa"/>
    <d v="2019-11-14T00:00:00"/>
    <m/>
    <m/>
    <m/>
    <m/>
    <m/>
    <d v="1992-09-04T00:00:00"/>
    <x v="8"/>
    <s v="13974946-4"/>
    <s v="FRANCISCO JAVIER SUAREZ VEGA"/>
    <d v="2018-11-05T00:00:00"/>
    <d v="2018-11-23T00:00:00"/>
    <s v="S"/>
    <d v="2018-11-27T00:00:00"/>
    <s v="CEABARCF"/>
    <s v="CEABARCF"/>
    <n v="19119"/>
    <s v="cristian.abarca@consultor.wom.cl"/>
    <m/>
    <m/>
    <n v="43"/>
    <m/>
    <x v="0"/>
    <s v="Diurno"/>
    <s v=""/>
    <d v="2021-03-01T00:00:00"/>
    <n v="825"/>
    <m/>
    <d v="2019-11-01T00:00:00"/>
    <d v="2018-11-01T00:00:00"/>
  </r>
  <r>
    <s v="Holdtech"/>
    <x v="0"/>
    <s v="Masivo"/>
    <s v="La Serena"/>
    <s v="17062548"/>
    <s v="K"/>
    <s v="17062548-K"/>
    <s v="FAQUEZAD"/>
    <s v="FELIPE ANDRES QUEZADA DIAZ"/>
    <s v="FELIPE ANDRES"/>
    <s v="QUEZADA DIAZ"/>
    <x v="1"/>
    <x v="3"/>
    <s v="Desvinculación"/>
    <s v="No Concurrencia"/>
    <d v="2019-01-09T00:00:00"/>
    <m/>
    <m/>
    <m/>
    <m/>
    <m/>
    <d v="1989-05-08T00:00:00"/>
    <x v="6"/>
    <s v="16732649-8"/>
    <s v="ULISES LA ROSA PEREZ"/>
    <d v="2018-11-05T00:00:00"/>
    <d v="2018-11-23T00:00:00"/>
    <s v="S"/>
    <d v="2018-11-26T00:00:00"/>
    <s v="FAQUEZAD"/>
    <s v="FAQUEZAD"/>
    <n v="19088"/>
    <s v="felipe.quezada.d@consultor.wom.cl"/>
    <m/>
    <m/>
    <n v="43"/>
    <m/>
    <x v="1"/>
    <s v="Diurno"/>
    <n v="1"/>
    <d v="2021-03-01T00:00:00"/>
    <n v="826"/>
    <m/>
    <d v="2019-01-01T00:00:00"/>
    <d v="2018-11-01T00:00:00"/>
  </r>
  <r>
    <s v="Holdtech"/>
    <x v="0"/>
    <s v="Masivo"/>
    <s v="La Serena"/>
    <s v="12447568"/>
    <s v="6"/>
    <s v="12447568-6"/>
    <s v="MSGONZAB"/>
    <s v="MARIA SOLEDAD GONZALEZ BUSTOS"/>
    <s v="MARIA SOLEDAD"/>
    <s v="GONZALEZ BUSTOS"/>
    <x v="1"/>
    <x v="3"/>
    <s v="Desvinculación"/>
    <s v="Necesidad de la empresa"/>
    <d v="2019-09-12T00:00:00"/>
    <m/>
    <m/>
    <m/>
    <m/>
    <m/>
    <d v="1973-10-05T00:00:00"/>
    <x v="7"/>
    <s v="17902552-3"/>
    <s v="ULISES LA ROSA PEREZ"/>
    <d v="2018-11-05T00:00:00"/>
    <d v="2018-11-23T00:00:00"/>
    <s v="S"/>
    <d v="2018-11-26T00:00:00"/>
    <s v="MSGONZAB"/>
    <s v="MSGONZAB"/>
    <n v="19284"/>
    <s v="maria.gonzalez.b@consultor.wom.cl"/>
    <m/>
    <m/>
    <n v="43"/>
    <m/>
    <x v="0"/>
    <s v="Diurno"/>
    <s v=""/>
    <d v="2021-03-01T00:00:00"/>
    <n v="826"/>
    <m/>
    <d v="2019-09-01T00:00:00"/>
    <d v="2018-11-01T00:00:00"/>
  </r>
  <r>
    <s v="Holdtech"/>
    <x v="0"/>
    <s v="Masivo"/>
    <s v="La Serena"/>
    <s v="12485608"/>
    <s v="6"/>
    <s v="12485608-6"/>
    <s v="PRHUILIN"/>
    <s v="PATRICIO RODRIGO HUILIPAN NAVARRO"/>
    <s v="PATRICIO RODRIGO"/>
    <s v="HUILIPAN NAVARRO"/>
    <x v="1"/>
    <x v="3"/>
    <s v="Desvinculación"/>
    <s v="Vencimiento de contrato"/>
    <d v="2018-12-28T00:00:00"/>
    <m/>
    <m/>
    <m/>
    <m/>
    <m/>
    <d v="1973-09-29T00:00:00"/>
    <x v="24"/>
    <s v="15451219-5"/>
    <s v="ULISES LA ROSA PEREZ"/>
    <d v="2018-11-05T00:00:00"/>
    <d v="2018-11-23T00:00:00"/>
    <s v="S"/>
    <d v="2018-11-27T00:00:00"/>
    <s v="PRHUILIN"/>
    <s v="PRHUILIN"/>
    <n v="19282"/>
    <s v="patricio.huilipan@consultor.wom.cl"/>
    <m/>
    <m/>
    <n v="43"/>
    <m/>
    <x v="1"/>
    <s v="Diurno"/>
    <n v="1"/>
    <d v="2021-03-01T00:00:00"/>
    <n v="825"/>
    <m/>
    <d v="2018-12-01T00:00:00"/>
    <d v="2018-11-01T00:00:00"/>
  </r>
  <r>
    <s v="Holdtech"/>
    <x v="0"/>
    <s v="Masivo"/>
    <s v="La Serena"/>
    <s v="18840627"/>
    <s v="0"/>
    <s v="18840627-0"/>
    <s v="PSMARTIV"/>
    <s v="PABLO SIMON MARTINEZ VILLALOBOS"/>
    <s v="PABLO SIMON "/>
    <s v="MARTINEZ VILLALOBOS"/>
    <x v="1"/>
    <x v="3"/>
    <s v="Desvinculación"/>
    <s v="Vencimiento de contrato"/>
    <d v="2019-02-26T00:00:00"/>
    <m/>
    <m/>
    <m/>
    <m/>
    <m/>
    <d v="1994-10-21T00:00:00"/>
    <x v="1"/>
    <s v="18354359-8"/>
    <s v="FRANCISCO JAVIER SUAREZ VEGA"/>
    <d v="2018-11-05T00:00:00"/>
    <d v="2018-11-23T00:00:00"/>
    <s v="S"/>
    <d v="2018-11-27T00:00:00"/>
    <s v="PSMARTIV"/>
    <s v="PSMARTIV"/>
    <n v="19228"/>
    <s v="pablo.martinez@consultor.wom.cl"/>
    <m/>
    <m/>
    <n v="43"/>
    <m/>
    <x v="1"/>
    <s v="Diurno"/>
    <n v="1"/>
    <d v="2021-03-01T00:00:00"/>
    <n v="825"/>
    <m/>
    <d v="2019-02-01T00:00:00"/>
    <d v="2018-11-01T00:00:00"/>
  </r>
  <r>
    <s v="Holdtech"/>
    <x v="0"/>
    <s v="Masivo"/>
    <s v="La Serena"/>
    <s v="16687488"/>
    <s v="2"/>
    <s v="16687488-2"/>
    <s v="RCCASTIV"/>
    <s v="RICARDO CRISTOBAL CASTILLO VELASQUEZ"/>
    <s v="RICARDO CRISTOBAL"/>
    <s v="CASTILLO VELASQUEZ"/>
    <x v="1"/>
    <x v="3"/>
    <s v="Renuncia"/>
    <s v="Renuncia voluntaria"/>
    <d v="2019-04-01T00:00:00"/>
    <m/>
    <m/>
    <m/>
    <m/>
    <m/>
    <d v="1987-09-23T00:00:00"/>
    <x v="6"/>
    <s v="16732649-8"/>
    <s v="ULISES LA ROSA PEREZ"/>
    <d v="2018-11-05T00:00:00"/>
    <d v="2018-11-23T00:00:00"/>
    <s v="S"/>
    <d v="2018-11-26T00:00:00"/>
    <s v="RCCASTIV"/>
    <s v="RCCASTIV"/>
    <n v="19051"/>
    <s v="ricardo.castillo@consultor.wom.cl"/>
    <m/>
    <m/>
    <n v="43"/>
    <m/>
    <x v="1"/>
    <s v="Diurno"/>
    <n v="1"/>
    <d v="2021-03-01T00:00:00"/>
    <n v="826"/>
    <m/>
    <d v="2019-04-01T00:00:00"/>
    <d v="2018-11-01T00:00:00"/>
  </r>
  <r>
    <s v="Holdtech"/>
    <x v="0"/>
    <s v="Masivo"/>
    <s v="La Serena"/>
    <s v="17436041"/>
    <s v="3"/>
    <s v="17436041-3"/>
    <s v="CFPLAZAS"/>
    <s v="CAROLINA FERNANDA PLAZA SUZARTE"/>
    <s v="CAROLINA FERNANDA"/>
    <s v="PLAZA SUZARTE"/>
    <x v="1"/>
    <x v="3"/>
    <s v="Renuncia"/>
    <m/>
    <d v="2019-01-20T00:00:00"/>
    <m/>
    <m/>
    <m/>
    <m/>
    <m/>
    <d v="1989-11-02T00:00:00"/>
    <x v="6"/>
    <s v="16732649-8"/>
    <s v="ULISES LA ROSA PEREZ"/>
    <d v="2018-11-22T00:00:00"/>
    <d v="2018-12-12T00:00:00"/>
    <m/>
    <d v="2018-12-14T00:00:00"/>
    <s v="CFPLAZAS"/>
    <s v="CFPLAZAS"/>
    <n v="19146"/>
    <s v="carolina.plaza@consultor.wom.cl"/>
    <m/>
    <m/>
    <n v="44"/>
    <s v="Yesenia Sepulveda"/>
    <x v="1"/>
    <s v="Diurno"/>
    <n v="1"/>
    <d v="2021-03-01T00:00:00"/>
    <n v="808"/>
    <m/>
    <d v="2019-01-01T00:00:00"/>
    <d v="2018-12-01T00:00:00"/>
  </r>
  <r>
    <s v="Holdtech"/>
    <x v="0"/>
    <s v="Masivo"/>
    <s v="La Serena"/>
    <s v="16698564"/>
    <s v="1"/>
    <s v="16698564-1"/>
    <s v="FAGONZAC"/>
    <s v="FABIAN ANDRES GONZALEZ CARRANZA"/>
    <s v="FABIAN ANDRES"/>
    <s v="GONZALEZ CARRANZA"/>
    <x v="1"/>
    <x v="3"/>
    <s v="Renuncia"/>
    <m/>
    <d v="2018-12-13T00:00:00"/>
    <m/>
    <m/>
    <m/>
    <m/>
    <m/>
    <d v="1988-03-19T00:00:00"/>
    <x v="2"/>
    <s v="15909479-0"/>
    <s v="ULISES LA ROSA PEREZ"/>
    <d v="2018-11-22T00:00:00"/>
    <d v="2018-12-12T00:00:00"/>
    <m/>
    <d v="2018-12-14T00:00:00"/>
    <s v="FAGONZAC"/>
    <s v="FAGONZAC"/>
    <n v="19242"/>
    <s v="fabian.gonzalez.c@consultor.wom.cl"/>
    <m/>
    <m/>
    <n v="44"/>
    <s v="Yesenia Sepulveda"/>
    <x v="1"/>
    <s v="Diurno"/>
    <n v="1"/>
    <d v="2021-03-01T00:00:00"/>
    <n v="808"/>
    <m/>
    <d v="2018-12-01T00:00:00"/>
    <d v="2018-12-01T00:00:00"/>
  </r>
  <r>
    <s v="Holdtech"/>
    <x v="0"/>
    <s v="Masivo"/>
    <s v="La Serena"/>
    <s v="19104156"/>
    <s v="9"/>
    <s v="19104156-9"/>
    <s v="FAPIZARH"/>
    <s v="FRANCISCA ANDREA PIZARRO HIDALGO"/>
    <s v="FRANCISCA ANDREA"/>
    <s v="PIZARRO HIDALGO"/>
    <x v="1"/>
    <x v="3"/>
    <s v="Renuncia"/>
    <s v="Renuncia voluntaria"/>
    <d v="2020-07-16T00:00:00"/>
    <m/>
    <m/>
    <m/>
    <m/>
    <m/>
    <d v="1996-02-12T00:00:00"/>
    <x v="0"/>
    <s v="15054416-5"/>
    <s v="FRANCISCO JAVIER SUAREZ VEGA"/>
    <d v="2018-11-22T00:00:00"/>
    <d v="2018-12-12T00:00:00"/>
    <m/>
    <d v="2018-12-14T00:00:00"/>
    <s v="FAPIZARH"/>
    <s v="FAPIZARH"/>
    <n v="19239"/>
    <s v="francisca.pizarro@consultor.wom.cl"/>
    <m/>
    <m/>
    <n v="44"/>
    <s v="Yesenia Sepulveda"/>
    <x v="0"/>
    <s v="Diurno"/>
    <s v=""/>
    <d v="2021-03-01T00:00:00"/>
    <n v="808"/>
    <m/>
    <d v="2020-07-01T00:00:00"/>
    <d v="2018-12-01T00:00:00"/>
  </r>
  <r>
    <s v="Holdtech"/>
    <x v="0"/>
    <s v="Masivo"/>
    <s v="La Serena"/>
    <s v="19574377"/>
    <s v="0"/>
    <s v="19574377-0"/>
    <s v="MVHERNAS"/>
    <s v="MIKAELA VAITIARE HERNANDEZ SAAVEDRA"/>
    <s v="MIKAELA VAITIARE"/>
    <s v="HERNANDEZ SAAVEDRA"/>
    <x v="1"/>
    <x v="3"/>
    <s v="Desvinculación"/>
    <s v="Vencimiento de contrato"/>
    <d v="2019-03-10T00:00:00"/>
    <m/>
    <m/>
    <m/>
    <m/>
    <m/>
    <d v="2000-10-19T00:00:00"/>
    <x v="5"/>
    <s v="14109923-K"/>
    <s v="WILLIAMS ENRIQUE DOMINGUEZ BARRADA"/>
    <d v="2018-11-22T00:00:00"/>
    <d v="2018-12-12T00:00:00"/>
    <m/>
    <d v="2018-12-13T00:00:00"/>
    <s v="MVHERNAS"/>
    <s v="MVHERNAS"/>
    <n v="19149"/>
    <s v="mikaela.hernandez@consultor.wom.cl"/>
    <m/>
    <m/>
    <n v="44"/>
    <s v="Yesenia Sepulveda"/>
    <x v="1"/>
    <s v="Diurno"/>
    <n v="1"/>
    <d v="2021-03-01T00:00:00"/>
    <n v="809"/>
    <m/>
    <d v="2019-03-01T00:00:00"/>
    <d v="2018-12-01T00:00:00"/>
  </r>
  <r>
    <s v="Holdtech"/>
    <x v="0"/>
    <s v="Masivo"/>
    <s v="La Serena"/>
    <s v="16892328"/>
    <s v="7"/>
    <s v="16892328-7"/>
    <s v="VMVEGAH"/>
    <s v="VANIA MARION VEGA HENRIQUEZ"/>
    <s v="VANIA MARION"/>
    <s v="VEGA HENRIQUEZ"/>
    <x v="1"/>
    <x v="3"/>
    <s v="Desvinculación"/>
    <s v="No Concurrencia"/>
    <d v="2018-12-18T00:00:00"/>
    <m/>
    <m/>
    <m/>
    <m/>
    <m/>
    <d v="1988-05-03T00:00:00"/>
    <x v="6"/>
    <s v="16732649-8"/>
    <s v="ULISES LA ROSA PEREZ"/>
    <d v="2018-11-22T00:00:00"/>
    <d v="2018-12-12T00:00:00"/>
    <m/>
    <d v="2018-12-14T00:00:00"/>
    <s v="VMVEGAH"/>
    <s v="VMVEGAH"/>
    <n v="19238"/>
    <s v="vania.vega@consultor.wom.cl"/>
    <m/>
    <m/>
    <n v="44"/>
    <s v="Yesenia Sepulveda"/>
    <x v="1"/>
    <s v="Diurno"/>
    <n v="1"/>
    <d v="2021-03-01T00:00:00"/>
    <n v="808"/>
    <m/>
    <d v="2018-12-01T00:00:00"/>
    <d v="2018-12-01T00:00:00"/>
  </r>
  <r>
    <s v="Holdtech"/>
    <x v="0"/>
    <s v="Nocturno"/>
    <s v="La Serena"/>
    <s v="17628544"/>
    <s v="3"/>
    <s v="17628544-3"/>
    <s v="HEGEVEB"/>
    <s v="HANS EVEN GEVE BURGOS"/>
    <s v="HANS EVEN"/>
    <s v="GEVE BURGOS"/>
    <x v="1"/>
    <x v="3"/>
    <s v="Desvinculación"/>
    <s v="Incumplimiento a contrato de trabajo"/>
    <d v="2021-02-22T00:00:00"/>
    <m/>
    <m/>
    <m/>
    <m/>
    <m/>
    <d v="1990-03-29T00:00:00"/>
    <x v="8"/>
    <s v="13974946-4"/>
    <s v="FRANCISCO JAVIER SUAREZ VEGA"/>
    <d v="2018-11-29T00:00:00"/>
    <d v="2018-12-17T00:00:00"/>
    <m/>
    <d v="2018-12-18T00:00:00"/>
    <s v="HEGEVEB"/>
    <s v="HEGEVEB"/>
    <n v="19199"/>
    <s v="hans.geve@consultor.wom.cl"/>
    <m/>
    <m/>
    <n v="45"/>
    <s v="Julia Arancibia"/>
    <x v="1"/>
    <s v="Nocturno"/>
    <n v="1"/>
    <d v="2021-03-01T00:00:00"/>
    <n v="804"/>
    <m/>
    <d v="2021-02-01T00:00:00"/>
    <d v="2018-12-01T00:00:00"/>
  </r>
  <r>
    <s v="Holdtech"/>
    <x v="0"/>
    <s v="Masivo"/>
    <s v="La Serena"/>
    <s v="19534340"/>
    <s v="3"/>
    <s v="19534340-3"/>
    <s v="CYHENRIP"/>
    <s v="CONSTANZA YAMILETH HENRIQUEZ PEDREROS"/>
    <s v="CONSTANZA YAMILETH"/>
    <s v="HENRIQUEZ PEDREROS"/>
    <x v="1"/>
    <x v="3"/>
    <s v="Desvinculación"/>
    <s v="No Concurrencia"/>
    <d v="2019-01-07T00:00:00"/>
    <s v="Reingreso Call Center"/>
    <m/>
    <m/>
    <m/>
    <m/>
    <d v="1997-07-24T00:00:00"/>
    <x v="5"/>
    <s v="14109923-K"/>
    <s v="WILLIAMS ENRIQUE DOMINGUEZ BARRADA"/>
    <d v="2018-11-29T00:00:00"/>
    <d v="2018-12-17T00:00:00"/>
    <m/>
    <d v="2018-12-18T00:00:00"/>
    <s v="CYHENRIP"/>
    <s v="CYHENRIP"/>
    <n v="19244"/>
    <s v="constanza.henriquez@consultor.wom.cl"/>
    <m/>
    <m/>
    <n v="45"/>
    <s v="Julia Arancibia"/>
    <x v="1"/>
    <s v="Diurno"/>
    <n v="1"/>
    <d v="2021-03-01T00:00:00"/>
    <n v="804"/>
    <m/>
    <d v="2019-01-01T00:00:00"/>
    <d v="2018-12-01T00:00:00"/>
  </r>
  <r>
    <s v="Holdtech"/>
    <x v="0"/>
    <s v="Datos"/>
    <s v="La Serena"/>
    <s v="18754787"/>
    <s v="3"/>
    <s v="18754787-3"/>
    <s v="DIGOMEZC"/>
    <s v="DIEGO IGNACIO GOMEZ COLLAO"/>
    <s v="DIEGO IGNACIO "/>
    <s v="GOMEZ COLLAO"/>
    <x v="1"/>
    <x v="3"/>
    <s v="Renuncia"/>
    <s v="Renuncia voluntaria"/>
    <d v="2019-06-25T00:00:00"/>
    <m/>
    <m/>
    <m/>
    <m/>
    <m/>
    <d v="1994-08-17T00:00:00"/>
    <x v="27"/>
    <s v="17062133-6"/>
    <s v="YORMAN JOSE HERNANDEZ USECHE "/>
    <d v="2018-11-29T00:00:00"/>
    <d v="2018-12-17T00:00:00"/>
    <m/>
    <d v="2018-12-18T00:00:00"/>
    <s v="DIGOMEZC"/>
    <s v="DIGOMEZC"/>
    <n v="19193"/>
    <s v="diego.gomez@consultor.wom.cl"/>
    <m/>
    <m/>
    <n v="45"/>
    <s v="Julia Arancibia"/>
    <x v="1"/>
    <s v="Diurno"/>
    <n v="1"/>
    <d v="2021-03-01T00:00:00"/>
    <n v="804"/>
    <m/>
    <d v="2019-06-01T00:00:00"/>
    <d v="2018-12-01T00:00:00"/>
  </r>
  <r>
    <s v="Holdtech"/>
    <x v="0"/>
    <s v="Masivo"/>
    <s v="La Serena"/>
    <s v="13675752"/>
    <s v="0"/>
    <s v="13675752-0"/>
    <s v="ECPETITV"/>
    <s v="ERIC CRISTIAN PETIT VEGA"/>
    <s v="ERIC CRISTIAN"/>
    <s v="PETIT VEGA"/>
    <x v="1"/>
    <x v="3"/>
    <s v="Renuncia"/>
    <m/>
    <d v="2019-01-21T00:00:00"/>
    <m/>
    <m/>
    <m/>
    <m/>
    <m/>
    <d v="1979-07-26T00:00:00"/>
    <x v="6"/>
    <s v="16732649-8"/>
    <s v="ULISES LA ROSA PEREZ"/>
    <d v="2018-11-29T00:00:00"/>
    <d v="2018-12-17T00:00:00"/>
    <m/>
    <d v="2018-12-18T00:00:00"/>
    <s v="ECPETITV"/>
    <s v="ECPETITV"/>
    <n v="19256"/>
    <s v="eric.petit@consultor.wom.cl"/>
    <m/>
    <m/>
    <n v="45"/>
    <s v="Julia Arancibia"/>
    <x v="1"/>
    <s v="Diurno"/>
    <n v="1"/>
    <d v="2021-03-01T00:00:00"/>
    <n v="804"/>
    <m/>
    <d v="2019-01-01T00:00:00"/>
    <d v="2018-12-01T00:00:00"/>
  </r>
  <r>
    <s v="Holdtech"/>
    <x v="0"/>
    <s v="Datos"/>
    <s v="La Serena"/>
    <s v="18470742"/>
    <s v="K"/>
    <s v="18470742-K"/>
    <s v="FACHAVEP"/>
    <s v="FRANCISCO ALEJANDRO CHAVEZ PALOMINOS"/>
    <s v="FRANCISCO ALEJANDRO"/>
    <s v="CHAVEZ PALOMINOS"/>
    <x v="1"/>
    <x v="3"/>
    <s v="Renuncia"/>
    <m/>
    <d v="2019-05-15T00:00:00"/>
    <m/>
    <m/>
    <m/>
    <m/>
    <m/>
    <d v="1993-09-20T00:00:00"/>
    <x v="27"/>
    <s v="17062133-6"/>
    <s v="YORMAN JOSE HERNANDEZ USECHE "/>
    <d v="2018-11-29T00:00:00"/>
    <d v="2018-12-17T00:00:00"/>
    <m/>
    <d v="2018-12-18T00:00:00"/>
    <s v="FACHAVEP"/>
    <s v="FACHAVEP"/>
    <n v="19206"/>
    <s v="francisco.chavez@consultor.wom.cl"/>
    <m/>
    <m/>
    <n v="45"/>
    <s v="Julia Arancibia"/>
    <x v="1"/>
    <s v="Diurno"/>
    <n v="1"/>
    <d v="2021-03-01T00:00:00"/>
    <n v="804"/>
    <m/>
    <d v="2019-05-01T00:00:00"/>
    <d v="2018-12-01T00:00:00"/>
  </r>
  <r>
    <s v="Holdtech"/>
    <x v="0"/>
    <s v="Masivo"/>
    <s v="La Serena"/>
    <s v="18450705"/>
    <s v="6"/>
    <s v="18450705-6"/>
    <s v="JATOROB"/>
    <s v="JORGE ANDRES TORO BURGOS"/>
    <s v="JORGE ANDRES"/>
    <s v="TORO BURGOS"/>
    <x v="1"/>
    <x v="3"/>
    <s v="Desvinculación"/>
    <s v="Necesidad de la empresa"/>
    <d v="2019-05-03T00:00:00"/>
    <m/>
    <m/>
    <m/>
    <m/>
    <m/>
    <d v="1994-01-30T00:00:00"/>
    <x v="6"/>
    <s v="16732649-8"/>
    <s v="ULISES LA ROSA PEREZ"/>
    <d v="2018-11-29T00:00:00"/>
    <d v="2018-12-17T00:00:00"/>
    <m/>
    <d v="2018-12-18T00:00:00"/>
    <s v="JATOROB"/>
    <s v="JATOROB"/>
    <n v="19223"/>
    <s v="jorge.toro@consultor.wom.cl"/>
    <m/>
    <m/>
    <n v="45"/>
    <s v="Julia Arancibia"/>
    <x v="0"/>
    <s v="Diurno"/>
    <s v=""/>
    <d v="2021-03-01T00:00:00"/>
    <n v="804"/>
    <m/>
    <d v="2019-05-01T00:00:00"/>
    <d v="2018-12-01T00:00:00"/>
  </r>
  <r>
    <s v="Holdtech"/>
    <x v="0"/>
    <s v="Masivo"/>
    <s v="La Serena"/>
    <s v="18077189"/>
    <s v="1"/>
    <s v="18077189-1"/>
    <s v="KLMUNOZD"/>
    <s v="KARLA LISSETTE MUÑOZ DROGUETT"/>
    <s v="KARLA LISSETTE"/>
    <s v="MUÑOZ DROGUETT"/>
    <x v="1"/>
    <x v="3"/>
    <s v="Desvinculación"/>
    <s v="Necesidad de la empresa"/>
    <d v="2019-06-18T00:00:00"/>
    <m/>
    <m/>
    <m/>
    <m/>
    <m/>
    <d v="1992-05-25T00:00:00"/>
    <x v="2"/>
    <s v="15909479-0"/>
    <s v="ULISES LA ROSA PEREZ"/>
    <d v="2018-11-29T00:00:00"/>
    <d v="2018-12-17T00:00:00"/>
    <m/>
    <d v="2018-12-18T00:00:00"/>
    <s v="KLMUNOZD"/>
    <s v="KLMUNOZD"/>
    <n v="19016"/>
    <s v="karla.munoz@consultor.wom.cl"/>
    <m/>
    <m/>
    <n v="45"/>
    <s v="Julia Arancibia"/>
    <x v="1"/>
    <s v="Diurno"/>
    <n v="1"/>
    <d v="2021-03-01T00:00:00"/>
    <n v="804"/>
    <m/>
    <d v="2019-06-01T00:00:00"/>
    <d v="2018-12-01T00:00:00"/>
  </r>
  <r>
    <s v="Holdtech"/>
    <x v="0"/>
    <s v="Masivo"/>
    <s v="La Serena"/>
    <s v="18038254"/>
    <s v="2"/>
    <s v="18038254-2"/>
    <s v="PAGONZAS"/>
    <s v="PATRICIA ALEJANDRA GONZALEZ SOTOMAYOR"/>
    <s v="PATRICIA ALEJANDRA"/>
    <s v="GONZALEZ SOTOMAYOR"/>
    <x v="1"/>
    <x v="3"/>
    <s v="Renuncia"/>
    <m/>
    <d v="2019-01-07T00:00:00"/>
    <m/>
    <m/>
    <m/>
    <m/>
    <m/>
    <d v="1992-03-09T00:00:00"/>
    <x v="2"/>
    <s v="15909479-0"/>
    <s v="ULISES LA ROSA PEREZ"/>
    <d v="2018-11-29T00:00:00"/>
    <d v="2018-12-17T00:00:00"/>
    <m/>
    <d v="2018-12-18T00:00:00"/>
    <s v="PAGONZAS"/>
    <s v="PAGONZAS"/>
    <n v="19070"/>
    <s v="patricia.gonzalez@consultor.wom.cl"/>
    <m/>
    <m/>
    <n v="45"/>
    <s v="Julia Arancibia"/>
    <x v="1"/>
    <s v="Diurno"/>
    <n v="1"/>
    <d v="2021-03-01T00:00:00"/>
    <n v="804"/>
    <m/>
    <d v="2019-01-01T00:00:00"/>
    <d v="2018-12-01T00:00:00"/>
  </r>
  <r>
    <s v="Holdtech"/>
    <x v="0"/>
    <s v="Masivo"/>
    <s v="La Serena"/>
    <s v="15812003"/>
    <s v="8"/>
    <s v="15812003-8"/>
    <s v="RANUNEZD"/>
    <s v="RODRIGO ANDRES ALEJANDRO NUÑEZ DIAZ"/>
    <s v="RODRIGO ANDRES ALEJANDRO"/>
    <s v="NUÑEZ DIAZ"/>
    <x v="1"/>
    <x v="3"/>
    <s v="Desvinculación"/>
    <s v="No Concurrencia"/>
    <d v="2019-07-10T00:00:00"/>
    <m/>
    <m/>
    <m/>
    <m/>
    <m/>
    <d v="1984-04-05T00:00:00"/>
    <x v="1"/>
    <s v="18354359-8"/>
    <s v="FRANCISCO JAVIER SUAREZ VEGA"/>
    <d v="2018-11-29T00:00:00"/>
    <d v="2018-12-17T00:00:00"/>
    <m/>
    <d v="2018-12-18T00:00:00"/>
    <s v="RANUNEZD"/>
    <s v="RANUNEZD"/>
    <n v="19178"/>
    <s v="rodrigo.nunez@consultor.wom.cl"/>
    <m/>
    <m/>
    <n v="45"/>
    <s v="Julia Arancibia"/>
    <x v="1"/>
    <s v="Diurno"/>
    <n v="1"/>
    <d v="2021-03-01T00:00:00"/>
    <n v="804"/>
    <m/>
    <d v="2019-07-01T00:00:00"/>
    <d v="2018-12-01T00:00:00"/>
  </r>
  <r>
    <s v="Holdtech"/>
    <x v="0"/>
    <s v="Masivo"/>
    <s v="La Serena"/>
    <s v="20005614"/>
    <s v="0"/>
    <s v="20005614-0"/>
    <s v="VPCARRAC"/>
    <s v="VALENTINA PAZ CARRASCO CARRASCO"/>
    <s v="VALENTINA PAZ"/>
    <s v="CARRASCO CARRASCO"/>
    <x v="1"/>
    <x v="3"/>
    <s v="Renuncia"/>
    <s v="Renuncia voluntaria"/>
    <d v="2019-09-04T00:00:00"/>
    <m/>
    <m/>
    <m/>
    <m/>
    <m/>
    <d v="1998-12-25T00:00:00"/>
    <x v="0"/>
    <s v="15054416-5"/>
    <s v="FRANCISCO JAVIER SUAREZ VEGA"/>
    <d v="2018-11-29T00:00:00"/>
    <d v="2018-12-17T00:00:00"/>
    <m/>
    <d v="2018-12-18T00:00:00"/>
    <s v="VPCARRAC"/>
    <s v="VPCARRAC"/>
    <n v="19071"/>
    <s v="valentina.carrasco@consultor.wom.cl"/>
    <m/>
    <m/>
    <n v="45"/>
    <s v="Julia Arancibia"/>
    <x v="1"/>
    <s v="Diurno"/>
    <n v="1"/>
    <d v="2021-03-01T00:00:00"/>
    <n v="804"/>
    <m/>
    <d v="2019-09-01T00:00:00"/>
    <d v="2018-12-01T00:00:00"/>
  </r>
  <r>
    <s v="Holdtech"/>
    <x v="0"/>
    <s v="Masivo"/>
    <s v="La Serena"/>
    <s v="16307536"/>
    <s v="9"/>
    <s v="16307536-9"/>
    <s v="AEOPAZOO"/>
    <s v="ALEX EMILIO OPAZO ORDENES"/>
    <s v="ALEX EMILIO"/>
    <s v="OPAZO ORDENES"/>
    <x v="1"/>
    <x v="3"/>
    <s v="Desvinculación"/>
    <s v="No Concurrencia"/>
    <d v="2019-04-22T00:00:00"/>
    <s v="Reingreso Call Center"/>
    <m/>
    <m/>
    <m/>
    <m/>
    <d v="1986-05-31T00:00:00"/>
    <x v="24"/>
    <s v="15451219-5"/>
    <s v="ULISES LA ROSA PEREZ"/>
    <d v="2019-01-07T00:00:00"/>
    <d v="2019-01-24T00:00:00"/>
    <m/>
    <d v="2019-01-25T00:00:00"/>
    <s v="AEOPAZOO"/>
    <s v="AEOPAZOO"/>
    <n v="19078"/>
    <s v="alex.opazo@consultor.wom.cl"/>
    <m/>
    <m/>
    <n v="47"/>
    <s v="Merelyn Marin"/>
    <x v="1"/>
    <m/>
    <n v="1"/>
    <d v="2021-03-01T00:00:00"/>
    <n v="766"/>
    <m/>
    <d v="2019-04-01T00:00:00"/>
    <d v="2019-01-01T00:00:00"/>
  </r>
  <r>
    <s v="Holdtech"/>
    <x v="0"/>
    <s v="Masivo"/>
    <s v="La Serena"/>
    <s v="14137426"/>
    <s v="5"/>
    <s v="14137426-5"/>
    <s v="BOLOPEZH"/>
    <s v="BORIS OMAR LOPEZ HENRIQUEZ"/>
    <s v="BORIS OMAR"/>
    <s v="LOPEZ HENRIQUEZ"/>
    <x v="1"/>
    <x v="3"/>
    <s v="Desvinculación"/>
    <s v="No Concurrencia"/>
    <d v="2019-02-18T00:00:00"/>
    <m/>
    <m/>
    <m/>
    <m/>
    <m/>
    <d v="1981-02-16T00:00:00"/>
    <x v="1"/>
    <s v="18354359-8"/>
    <s v="FRANCISCO JAVIER SUAREZ VEGA"/>
    <d v="2019-01-07T00:00:00"/>
    <d v="2019-01-24T00:00:00"/>
    <m/>
    <d v="2019-01-25T00:00:00"/>
    <s v="BOLOPEZH"/>
    <s v="BOLOPEZH"/>
    <n v="19179"/>
    <s v="boris.lopez@consultor.wom.cl"/>
    <m/>
    <m/>
    <n v="47"/>
    <s v="Merelyn Marin"/>
    <x v="0"/>
    <m/>
    <s v=""/>
    <d v="2021-03-01T00:00:00"/>
    <n v="766"/>
    <m/>
    <d v="2019-02-01T00:00:00"/>
    <d v="2019-01-01T00:00:00"/>
  </r>
  <r>
    <s v="Holdtech"/>
    <x v="0"/>
    <s v="Masivo"/>
    <s v="La Serena"/>
    <s v="13421554"/>
    <s v="2"/>
    <s v="13421554-2"/>
    <s v="CACASTII"/>
    <s v="CAROLINA ANDREA CASTILLO ITURRIETA"/>
    <s v="CAROLINA ANDREA"/>
    <s v="CASTILLO ITURRIETA"/>
    <x v="1"/>
    <x v="3"/>
    <s v="Desvinculación"/>
    <s v="No Concurrencia"/>
    <d v="2019-04-09T00:00:00"/>
    <m/>
    <m/>
    <m/>
    <m/>
    <m/>
    <d v="1978-06-03T00:00:00"/>
    <x v="24"/>
    <s v="15451219-5"/>
    <s v="ULISES LA ROSA PEREZ"/>
    <d v="2019-01-07T00:00:00"/>
    <d v="2019-01-24T00:00:00"/>
    <m/>
    <d v="2019-01-25T00:00:00"/>
    <s v="CACASTII"/>
    <s v="CACASTII"/>
    <n v="19285"/>
    <s v="carolina.castillo.i@consultor.wom.cl"/>
    <m/>
    <m/>
    <n v="47"/>
    <s v="Merelyn Marin"/>
    <x v="0"/>
    <m/>
    <s v=""/>
    <d v="2021-03-01T00:00:00"/>
    <n v="766"/>
    <m/>
    <d v="2019-04-01T00:00:00"/>
    <d v="2019-01-01T00:00:00"/>
  </r>
  <r>
    <s v="Holdtech"/>
    <x v="0"/>
    <s v="Masivo"/>
    <s v="La Serena"/>
    <s v="13250000"/>
    <s v="2"/>
    <s v="13250000-2"/>
    <s v="CACERDAN"/>
    <s v="CAROLINA ALEJANDRA CERDA NAVARRO"/>
    <s v="CAROLINA ALEJANDRA"/>
    <s v="CERDA NAVARRO"/>
    <x v="1"/>
    <x v="3"/>
    <s v="Desvinculación"/>
    <s v="Vencimiento de contrato"/>
    <d v="2019-04-22T00:00:00"/>
    <m/>
    <m/>
    <m/>
    <m/>
    <m/>
    <d v="1977-03-23T00:00:00"/>
    <x v="0"/>
    <s v="15054416-5"/>
    <s v="FRANCISCO JAVIER SUAREZ VEGA"/>
    <d v="2019-01-07T00:00:00"/>
    <d v="2019-01-24T00:00:00"/>
    <m/>
    <d v="2019-01-26T00:00:00"/>
    <s v="CACERDAN"/>
    <s v="CACERDAN"/>
    <n v="19293"/>
    <s v="carolina.cerda.n@consultor.wom.cl"/>
    <m/>
    <m/>
    <n v="47"/>
    <s v="Merelyn Marin"/>
    <x v="0"/>
    <m/>
    <s v=""/>
    <d v="2021-03-01T00:00:00"/>
    <n v="765"/>
    <m/>
    <d v="2019-04-01T00:00:00"/>
    <d v="2019-01-01T00:00:00"/>
  </r>
  <r>
    <s v="Holdtech"/>
    <x v="0"/>
    <s v="Masivo"/>
    <s v="La Serena"/>
    <s v="17885747"/>
    <s v="9"/>
    <s v="17885747-9"/>
    <s v="FKRODRIA"/>
    <s v="FRANCHESKA KARINA RODRIGUEZ ARDILES"/>
    <s v="FRANCHESKA KARINA"/>
    <s v="RODRIGUEZ ARDILES"/>
    <x v="1"/>
    <x v="3"/>
    <s v="Desvinculación"/>
    <s v="Vencimiento de contrato"/>
    <d v="2019-04-22T00:00:00"/>
    <m/>
    <m/>
    <m/>
    <m/>
    <m/>
    <d v="1991-12-11T00:00:00"/>
    <x v="7"/>
    <s v="17902552-3"/>
    <s v="ULISES LA ROSA PEREZ"/>
    <d v="2019-01-07T00:00:00"/>
    <d v="2019-01-24T00:00:00"/>
    <m/>
    <d v="2019-01-25T00:00:00"/>
    <s v="FKRODRIA"/>
    <s v="FKRODRIA"/>
    <n v="19150"/>
    <s v="francheska.rodriguez@consultor.wom.cl"/>
    <m/>
    <m/>
    <n v="47"/>
    <s v="Merelyn Marin"/>
    <x v="1"/>
    <m/>
    <n v="1"/>
    <d v="2021-03-01T00:00:00"/>
    <n v="766"/>
    <m/>
    <d v="2019-04-01T00:00:00"/>
    <d v="2019-01-01T00:00:00"/>
  </r>
  <r>
    <s v="Holdtech"/>
    <x v="0"/>
    <s v="Masivo"/>
    <s v="La Serena"/>
    <s v="17722231"/>
    <s v="3"/>
    <s v="17722231-3"/>
    <s v="JCSANTAH"/>
    <s v="JUAN CARLOS SANTANA HERNANDEZ"/>
    <s v="JUAN CARLOS"/>
    <s v="SANTANA HERNANDEZ"/>
    <x v="1"/>
    <x v="3"/>
    <s v="Desvinculación"/>
    <s v="No Concurrencia"/>
    <d v="2019-03-25T00:00:00"/>
    <m/>
    <m/>
    <m/>
    <m/>
    <m/>
    <d v="1991-01-23T00:00:00"/>
    <x v="2"/>
    <s v="15909479-0"/>
    <s v="ULISES LA ROSA PEREZ"/>
    <d v="2019-01-07T00:00:00"/>
    <d v="2019-01-24T00:00:00"/>
    <m/>
    <d v="2019-01-24T00:00:00"/>
    <s v="JCSANTAH"/>
    <s v="JCSANTAH"/>
    <n v="19186"/>
    <s v="juan.santana@consultor.wom.cl"/>
    <m/>
    <m/>
    <n v="47"/>
    <s v="Merelyn Marin"/>
    <x v="1"/>
    <m/>
    <n v="1"/>
    <d v="2021-03-01T00:00:00"/>
    <n v="767"/>
    <m/>
    <d v="2019-03-01T00:00:00"/>
    <d v="2019-01-01T00:00:00"/>
  </r>
  <r>
    <s v="Holdtech"/>
    <x v="0"/>
    <s v="Masivo"/>
    <s v="La Serena"/>
    <s v="18711226"/>
    <s v="5"/>
    <s v="18711226-5"/>
    <s v="KALEONC"/>
    <s v="KEVIN ALEJANDRO LEON CORTES"/>
    <s v="KEVIN ALEJANDRO"/>
    <s v="LEON CORTES"/>
    <x v="1"/>
    <x v="3"/>
    <s v="Desvinculación"/>
    <s v="Vencimiento de contrato"/>
    <d v="2019-04-22T00:00:00"/>
    <m/>
    <m/>
    <m/>
    <m/>
    <m/>
    <d v="1994-08-22T00:00:00"/>
    <x v="24"/>
    <s v="15451219-5"/>
    <s v="ULISES LA ROSA PEREZ"/>
    <d v="2019-01-07T00:00:00"/>
    <d v="2019-01-24T00:00:00"/>
    <m/>
    <d v="2019-01-26T00:00:00"/>
    <s v="KALEONC"/>
    <s v="KALEONC"/>
    <n v="19301"/>
    <s v="kevin.leon@consultor.wom.cl"/>
    <m/>
    <m/>
    <n v="47"/>
    <s v="Merelyn Marin"/>
    <x v="0"/>
    <m/>
    <s v=""/>
    <d v="2021-03-01T00:00:00"/>
    <n v="765"/>
    <m/>
    <d v="2019-04-01T00:00:00"/>
    <d v="2019-01-01T00:00:00"/>
  </r>
  <r>
    <s v="Holdtech"/>
    <x v="0"/>
    <s v="Masivo"/>
    <s v="La Serena"/>
    <s v="16043824"/>
    <s v="K"/>
    <s v="16043824-K"/>
    <s v="KSVALENV"/>
    <s v="KAREN STEPHANIE VALENZUELA VALENZUELA"/>
    <s v="KAREN STEPHANIE"/>
    <s v="VALENZUELA VALENZUELA"/>
    <x v="1"/>
    <x v="3"/>
    <s v="Renuncia"/>
    <m/>
    <d v="2019-05-13T00:00:00"/>
    <m/>
    <m/>
    <m/>
    <m/>
    <m/>
    <d v="1985-06-21T00:00:00"/>
    <x v="24"/>
    <s v="15451219-5"/>
    <s v="ULISES LA ROSA PEREZ"/>
    <d v="2019-01-07T00:00:00"/>
    <d v="2019-01-24T00:00:00"/>
    <m/>
    <d v="2019-01-25T00:00:00"/>
    <s v="KSVALENV"/>
    <s v="KSVALENV"/>
    <n v="19144"/>
    <s v="karen.valenzuela@consultor.wom.cl"/>
    <m/>
    <m/>
    <n v="47"/>
    <s v="Merelyn Marin"/>
    <x v="1"/>
    <m/>
    <n v="1"/>
    <d v="2021-03-01T00:00:00"/>
    <n v="766"/>
    <m/>
    <d v="2019-05-01T00:00:00"/>
    <d v="2019-01-01T00:00:00"/>
  </r>
  <r>
    <s v="Holdtech"/>
    <x v="0"/>
    <s v="Masivo"/>
    <s v="La Serena"/>
    <s v="19950027"/>
    <s v="9"/>
    <s v="19950027-9"/>
    <s v="LCCASTIF"/>
    <s v="LESLY CAROL CASTILLO FLORES"/>
    <s v="LESLY CAROL"/>
    <s v="CASTILLO FLORES"/>
    <x v="1"/>
    <x v="3"/>
    <s v="Desvinculación"/>
    <s v="Vencimiento de contrato"/>
    <d v="2019-03-30T00:00:00"/>
    <m/>
    <m/>
    <m/>
    <m/>
    <m/>
    <d v="1998-03-04T00:00:00"/>
    <x v="24"/>
    <s v="15451219-5"/>
    <s v="ULISES LA ROSA PEREZ"/>
    <d v="2019-01-07T00:00:00"/>
    <d v="2019-01-24T00:00:00"/>
    <m/>
    <d v="2019-01-25T00:00:00"/>
    <s v="LCCASTIF"/>
    <s v="LCCASTIF"/>
    <n v="19136"/>
    <s v="lesly.castillo@consultor.wom.cl"/>
    <m/>
    <m/>
    <n v="47"/>
    <s v="Merelyn Marin"/>
    <x v="1"/>
    <m/>
    <n v="1"/>
    <d v="2021-03-01T00:00:00"/>
    <n v="766"/>
    <m/>
    <d v="2019-03-01T00:00:00"/>
    <d v="2019-01-01T00:00:00"/>
  </r>
  <r>
    <s v="Holdtech"/>
    <x v="0"/>
    <s v="Masivo"/>
    <s v="La Serena"/>
    <s v="11723514"/>
    <s v="9"/>
    <s v="11723514-9"/>
    <s v="LESALAZR"/>
    <s v="LEONOR EMILIA SALAZAR REYES"/>
    <s v="LEONOR EMILIA"/>
    <s v="SALAZAR  REYES"/>
    <x v="1"/>
    <x v="3"/>
    <s v="Desvinculación"/>
    <s v="No Concurrencia"/>
    <d v="2019-02-21T00:00:00"/>
    <m/>
    <m/>
    <m/>
    <m/>
    <m/>
    <d v="1971-11-15T00:00:00"/>
    <x v="23"/>
    <s v="17404906-8"/>
    <s v="ULISES LA ROSA PEREZ"/>
    <d v="2019-01-07T00:00:00"/>
    <d v="2019-01-24T00:00:00"/>
    <m/>
    <d v="2019-01-25T00:00:00"/>
    <s v="LESALAZR"/>
    <s v="LESALAZR"/>
    <n v="19252"/>
    <s v="leonor.salazar@consultor.wom.cl"/>
    <m/>
    <m/>
    <n v="47"/>
    <s v="Merelyn Marin"/>
    <x v="0"/>
    <m/>
    <s v=""/>
    <d v="2021-03-01T00:00:00"/>
    <n v="766"/>
    <m/>
    <d v="2019-02-01T00:00:00"/>
    <d v="2019-01-01T00:00:00"/>
  </r>
  <r>
    <s v="Holdtech"/>
    <x v="0"/>
    <s v="Masivo"/>
    <s v="La Serena"/>
    <s v="16945476"/>
    <s v="0"/>
    <s v="16945476-0"/>
    <s v="PNPEREZS"/>
    <s v="PABLO NICOLAS PEREZ SUAREZ"/>
    <s v="PABLO NICOLAS"/>
    <s v="PEREZ SUAREZ"/>
    <x v="1"/>
    <x v="3"/>
    <s v="Desvinculación"/>
    <s v="Vencimiento de contrato"/>
    <d v="2019-06-08T00:00:00"/>
    <s v="Reingreso Call Center"/>
    <m/>
    <m/>
    <m/>
    <m/>
    <d v="1988-09-26T00:00:00"/>
    <x v="6"/>
    <s v="16732649-8"/>
    <s v="ULISES LA ROSA PEREZ"/>
    <d v="2019-01-07T00:00:00"/>
    <d v="2019-01-24T00:00:00"/>
    <m/>
    <d v="2019-01-24T00:00:00"/>
    <s v="PNPEREZS"/>
    <s v="PNPEREZS"/>
    <n v="19070"/>
    <s v="pablo.perez@consultor.wom.cl"/>
    <m/>
    <m/>
    <n v="47"/>
    <s v="Merelyn Marin"/>
    <x v="1"/>
    <m/>
    <n v="1"/>
    <d v="2021-03-01T00:00:00"/>
    <n v="767"/>
    <m/>
    <d v="2019-06-01T00:00:00"/>
    <d v="2019-01-01T00:00:00"/>
  </r>
  <r>
    <s v="Holdtech"/>
    <x v="0"/>
    <s v="Masivo"/>
    <s v="La Serena"/>
    <s v="19507215"/>
    <s v="9"/>
    <s v="19507215-9"/>
    <s v="YBRAMOSC"/>
    <s v="YAJAIRA BELEN RAMOS CASTRO"/>
    <s v="YAJAIRA BELEN"/>
    <s v="RAMOS CASTRO"/>
    <x v="1"/>
    <x v="3"/>
    <s v="Desvinculación"/>
    <s v="No Concurrencia"/>
    <d v="2019-02-07T00:00:00"/>
    <m/>
    <m/>
    <m/>
    <m/>
    <m/>
    <d v="1997-09-05T00:00:00"/>
    <x v="6"/>
    <s v="16732649-8"/>
    <s v="ULISES LA ROSA PEREZ"/>
    <d v="2019-01-07T00:00:00"/>
    <d v="2019-01-24T00:00:00"/>
    <m/>
    <d v="2019-01-25T00:00:00"/>
    <s v="YBRAMOSC"/>
    <s v="YBRAMOSC"/>
    <n v="19161"/>
    <s v="yajaira.ramos@consultor.wom.cl"/>
    <m/>
    <m/>
    <n v="47"/>
    <s v="Merelyn Marin"/>
    <x v="1"/>
    <m/>
    <n v="1"/>
    <d v="2021-03-01T00:00:00"/>
    <n v="766"/>
    <m/>
    <d v="2019-02-01T00:00:00"/>
    <d v="2019-01-01T00:00:00"/>
  </r>
  <r>
    <s v="Holdtech"/>
    <x v="0"/>
    <s v="Masivo"/>
    <s v="La Serena"/>
    <s v="19947865"/>
    <s v="6"/>
    <s v="19947865-6"/>
    <s v="YEMOLINR"/>
    <s v="YANIRA ESTEFANIA MOLINA REYES"/>
    <s v="YANIRA ESTEFANIA"/>
    <s v="MOLINA REYES"/>
    <x v="1"/>
    <x v="3"/>
    <s v="Renuncia"/>
    <m/>
    <d v="2019-04-23T00:00:00"/>
    <m/>
    <m/>
    <m/>
    <m/>
    <m/>
    <d v="1998-06-03T00:00:00"/>
    <x v="7"/>
    <s v="17902552-3"/>
    <s v="ULISES LA ROSA PEREZ"/>
    <d v="2019-01-07T00:00:00"/>
    <d v="2019-01-24T00:00:00"/>
    <m/>
    <d v="2019-01-25T00:00:00"/>
    <s v="YEMOLINR"/>
    <s v="YEMOLINR"/>
    <n v="19145"/>
    <s v="yanira.molina@consultor.wom.cl"/>
    <m/>
    <m/>
    <n v="47"/>
    <s v="Merelyn Marin"/>
    <x v="1"/>
    <m/>
    <n v="1"/>
    <d v="2021-03-01T00:00:00"/>
    <n v="766"/>
    <m/>
    <d v="2019-04-01T00:00:00"/>
    <d v="2019-01-01T00:00:00"/>
  </r>
  <r>
    <s v="Holdtech"/>
    <x v="0"/>
    <s v="Masivo"/>
    <s v="La Serena"/>
    <s v="13260492"/>
    <s v="4"/>
    <s v="13260492-4"/>
    <s v="HAPEREDM"/>
    <s v="HELGA ADELA PEREDO MENESES"/>
    <s v="HELGA ADELA"/>
    <s v="PEREDO MENESES"/>
    <x v="1"/>
    <x v="3"/>
    <s v="Renuncia"/>
    <m/>
    <d v="2019-03-05T00:00:00"/>
    <m/>
    <m/>
    <m/>
    <m/>
    <m/>
    <d v="1977-05-05T00:00:00"/>
    <x v="5"/>
    <s v="14109923-K"/>
    <s v="WILLIAMS ENRIQUE DOMINGUEZ BARRADA"/>
    <d v="2019-01-10T00:00:00"/>
    <d v="2019-01-28T00:00:00"/>
    <m/>
    <d v="2019-02-01T00:00:00"/>
    <s v="HAPEREDM"/>
    <s v="HAPEREDM"/>
    <n v="19227"/>
    <s v="helga.peredo@consultor.wom.cl"/>
    <m/>
    <m/>
    <n v="48"/>
    <s v="Julia Arancibia"/>
    <x v="0"/>
    <m/>
    <s v=""/>
    <d v="2021-03-01T00:00:00"/>
    <n v="759"/>
    <m/>
    <d v="2019-03-01T00:00:00"/>
    <d v="2019-02-01T00:00:00"/>
  </r>
  <r>
    <s v="Holdtech"/>
    <x v="0"/>
    <s v="Masivo"/>
    <s v="La Serena"/>
    <s v="15051170"/>
    <s v="4"/>
    <s v="15051170-4"/>
    <s v="JAVEGAS"/>
    <s v="JACQUELINE ALEJANDRA VEGA SEURA"/>
    <s v="JACQUELINE ALEJANDRA"/>
    <s v="VEGA SEURA"/>
    <x v="1"/>
    <x v="3"/>
    <s v="Desvinculación"/>
    <s v="Vencimiento de contrato"/>
    <d v="2019-04-22T00:00:00"/>
    <m/>
    <m/>
    <m/>
    <m/>
    <m/>
    <d v="1982-03-08T00:00:00"/>
    <x v="1"/>
    <s v="18354359-8"/>
    <s v="FRANCISCO JAVIER SUAREZ VEGA"/>
    <d v="2019-01-10T00:00:00"/>
    <d v="2019-01-28T00:00:00"/>
    <m/>
    <d v="2019-02-01T00:00:00"/>
    <s v="JAVEGAS"/>
    <s v="JAVEGAS"/>
    <n v="19066"/>
    <s v="jacqueline.vega@consultor.wom.cl"/>
    <m/>
    <m/>
    <n v="48"/>
    <s v="Julia Arancibia"/>
    <x v="1"/>
    <m/>
    <n v="1"/>
    <d v="2021-03-01T00:00:00"/>
    <n v="759"/>
    <m/>
    <d v="2019-04-01T00:00:00"/>
    <d v="2019-02-01T00:00:00"/>
  </r>
  <r>
    <s v="Holdtech"/>
    <x v="0"/>
    <s v="Masivo"/>
    <s v="La Serena"/>
    <s v="16554701"/>
    <s v="2"/>
    <s v="16554701-2"/>
    <s v="KSCORTEF"/>
    <s v="KARIN SABINA CORTES FIGUEROA"/>
    <s v="KARIN SABINA"/>
    <s v="CORTES FIGUEROA"/>
    <x v="1"/>
    <x v="3"/>
    <s v="Desvinculación"/>
    <s v="No Concurrencia"/>
    <d v="2019-02-06T00:00:00"/>
    <m/>
    <m/>
    <m/>
    <m/>
    <m/>
    <d v="1987-01-05T00:00:00"/>
    <x v="5"/>
    <s v="14109923-K"/>
    <s v="WILLIAMS ENRIQUE DOMINGUEZ BARRADA"/>
    <d v="2019-01-10T00:00:00"/>
    <d v="2019-01-28T00:00:00"/>
    <m/>
    <d v="2019-02-01T00:00:00"/>
    <s v="KSCORTEF"/>
    <s v="KSCORTEF"/>
    <n v="19236"/>
    <s v="karin.cortes@consultor.wom.cl"/>
    <m/>
    <m/>
    <n v="48"/>
    <s v="Julia Arancibia"/>
    <x v="1"/>
    <m/>
    <n v="1"/>
    <d v="2021-03-01T00:00:00"/>
    <n v="759"/>
    <m/>
    <d v="2019-02-01T00:00:00"/>
    <d v="2019-02-01T00:00:00"/>
  </r>
  <r>
    <s v="Holdtech"/>
    <x v="0"/>
    <s v="Masivo"/>
    <s v="La Serena"/>
    <s v="19010762"/>
    <s v="0"/>
    <s v="19010762-0"/>
    <s v="MJSERINL"/>
    <s v="MARIA JOSE SERIN LOPEZ"/>
    <s v="MARIA JOSE"/>
    <s v="SERIN LOPEZ"/>
    <x v="1"/>
    <x v="3"/>
    <s v="Desvinculación"/>
    <s v="No Concurrencia"/>
    <d v="2019-03-15T00:00:00"/>
    <m/>
    <m/>
    <m/>
    <m/>
    <m/>
    <d v="1994-05-03T00:00:00"/>
    <x v="6"/>
    <s v="16732649-8"/>
    <s v="ULISES LA ROSA PEREZ"/>
    <d v="2019-01-10T00:00:00"/>
    <d v="2019-01-28T00:00:00"/>
    <m/>
    <d v="2019-02-01T00:00:00"/>
    <s v="MJSERINL"/>
    <s v="MJSERINL"/>
    <n v="19229"/>
    <s v="maria.serin@consultor.wom.cl"/>
    <m/>
    <m/>
    <n v="48"/>
    <s v="Julia Arancibia"/>
    <x v="0"/>
    <m/>
    <s v=""/>
    <d v="2021-03-01T00:00:00"/>
    <n v="759"/>
    <m/>
    <d v="2019-03-01T00:00:00"/>
    <d v="2019-02-01T00:00:00"/>
  </r>
  <r>
    <s v="Holdtech"/>
    <x v="0"/>
    <s v="Masivo"/>
    <s v="La Serena"/>
    <s v="16560115"/>
    <s v="7"/>
    <s v="16560115-7"/>
    <s v="VEAHUMAC"/>
    <s v="VICTOR ESTEBAN AHUMADA CHIRINOS"/>
    <s v="VICTOR ESTEBAN"/>
    <s v="AHUMADA CHIRINOS"/>
    <x v="1"/>
    <x v="3"/>
    <s v="Renuncia"/>
    <m/>
    <d v="2019-03-04T00:00:00"/>
    <m/>
    <m/>
    <m/>
    <m/>
    <m/>
    <d v="1987-05-22T00:00:00"/>
    <x v="7"/>
    <s v="17902552-3"/>
    <s v="ULISES LA ROSA PEREZ"/>
    <d v="2019-01-10T00:00:00"/>
    <d v="2019-01-28T00:00:00"/>
    <m/>
    <d v="2019-02-01T00:00:00"/>
    <s v="VEAHUMAC"/>
    <s v="VEAHUMAC"/>
    <n v="19232"/>
    <s v="victor.ahumada.c@consultor.wom.cl"/>
    <m/>
    <m/>
    <n v="48"/>
    <s v="Julia Arancibia"/>
    <x v="1"/>
    <m/>
    <n v="1"/>
    <d v="2021-03-01T00:00:00"/>
    <n v="759"/>
    <m/>
    <d v="2019-03-01T00:00:00"/>
    <d v="2019-02-01T00:00:00"/>
  </r>
  <r>
    <s v="Holdtech"/>
    <x v="0"/>
    <s v="Masivo"/>
    <s v="La Serena"/>
    <s v="17604903"/>
    <s v="0"/>
    <s v="17604903-0"/>
    <s v="YXBREVIG"/>
    <s v="YESSICA XIMENA BREVIS GARNICA"/>
    <s v="YESSICA XIMENA"/>
    <s v="BREVIS GARNICA"/>
    <x v="1"/>
    <x v="3"/>
    <s v="Desvinculación"/>
    <s v="No Concurrencia"/>
    <d v="2019-02-06T00:00:00"/>
    <m/>
    <m/>
    <m/>
    <m/>
    <m/>
    <d v="1990-01-31T00:00:00"/>
    <x v="7"/>
    <s v="17902552-3"/>
    <s v="ULISES LA ROSA PEREZ"/>
    <d v="2019-01-10T00:00:00"/>
    <d v="2019-01-28T00:00:00"/>
    <m/>
    <d v="2019-02-01T00:00:00"/>
    <s v="YXBREVIG"/>
    <s v="YXBREVIG"/>
    <n v="19226"/>
    <s v="yessica.brevis@consultor.wom.cl"/>
    <m/>
    <m/>
    <n v="48"/>
    <s v="Julia Arancibia"/>
    <x v="1"/>
    <m/>
    <n v="1"/>
    <d v="2021-03-01T00:00:00"/>
    <n v="759"/>
    <m/>
    <d v="2019-02-01T00:00:00"/>
    <d v="2019-02-01T00:00:00"/>
  </r>
  <r>
    <s v="Holdtech"/>
    <x v="0"/>
    <s v="Masivo"/>
    <s v="La Serena"/>
    <s v="12843756"/>
    <s v="8"/>
    <s v="12843756-8"/>
    <s v="MLPINILC"/>
    <s v="MARCIA LORENA PINILLA CASTILLO"/>
    <s v="MARCIA LORENA"/>
    <s v="PINILLA CASTILLO"/>
    <x v="1"/>
    <x v="3"/>
    <s v="Renuncia"/>
    <s v="Renuncia voluntaria"/>
    <d v="2021-02-03T00:00:00"/>
    <m/>
    <m/>
    <m/>
    <m/>
    <m/>
    <d v="1975-05-24T00:00:00"/>
    <x v="7"/>
    <s v="17902552-3"/>
    <s v="ULISES LA ROSA PEREZ"/>
    <d v="2019-01-28T00:00:00"/>
    <d v="2019-02-11T00:00:00"/>
    <m/>
    <d v="2019-02-12T00:00:00"/>
    <s v="MLPINILC"/>
    <s v="MLPINILC"/>
    <n v="19200"/>
    <s v="marcia.pinilla@consultor.wom.cl"/>
    <m/>
    <m/>
    <n v="49"/>
    <s v="Yesenia Sepulveda"/>
    <x v="0"/>
    <s v="Diurno"/>
    <s v=""/>
    <d v="2021-03-01T00:00:00"/>
    <n v="748"/>
    <m/>
    <d v="2021-02-01T00:00:00"/>
    <d v="2019-02-01T00:00:00"/>
  </r>
  <r>
    <s v="Holdtech"/>
    <x v="0"/>
    <s v="Prepago"/>
    <s v="La Serena"/>
    <s v="16892804"/>
    <s v="1"/>
    <s v="16892804-1"/>
    <s v="AEBERRIC"/>
    <s v="ALICIA ESTHER BERRIOS CANGANA"/>
    <s v="ALICIA ESTHER"/>
    <s v="BERRIOS CANGANA"/>
    <x v="1"/>
    <x v="3"/>
    <s v="Desvinculación"/>
    <s v="No Concurrencia"/>
    <d v="2019-03-14T00:00:00"/>
    <m/>
    <m/>
    <m/>
    <m/>
    <m/>
    <d v="1988-06-30T00:00:00"/>
    <x v="6"/>
    <s v="16732649-8"/>
    <s v="ULISES LA ROSA PEREZ"/>
    <d v="2019-01-28T00:00:00"/>
    <d v="2019-02-11T00:00:00"/>
    <m/>
    <d v="2019-02-12T00:00:00"/>
    <s v="AEBERRIC"/>
    <s v="AEBERRIC"/>
    <n v="19085"/>
    <s v="alicia.berrios@consultor.wom.cl"/>
    <m/>
    <m/>
    <n v="49"/>
    <s v="Yesenia Sepulveda"/>
    <x v="1"/>
    <m/>
    <n v="1"/>
    <d v="2021-03-01T00:00:00"/>
    <n v="748"/>
    <m/>
    <d v="2019-03-01T00:00:00"/>
    <d v="2019-02-01T00:00:00"/>
  </r>
  <r>
    <s v="Holdtech"/>
    <x v="0"/>
    <s v="Datos"/>
    <s v="La Serena"/>
    <s v="16173509"/>
    <s v="4"/>
    <s v="16173509-4"/>
    <s v="CACASTIS"/>
    <s v="CAROLINA ANDREA CASTILLO SEPULVEDA"/>
    <s v="CAROLINA ANDREA "/>
    <s v="CASTILLO SEPULVEDA "/>
    <x v="1"/>
    <x v="3"/>
    <s v="Renuncia"/>
    <s v="Renuncia voluntaria"/>
    <d v="2019-06-24T00:00:00"/>
    <m/>
    <m/>
    <m/>
    <m/>
    <m/>
    <d v="1985-09-18T00:00:00"/>
    <x v="27"/>
    <s v="17062133-6"/>
    <s v="YORMAN JOSE HERNANDEZ USECHE "/>
    <d v="2019-01-28T00:00:00"/>
    <d v="2019-02-11T00:00:00"/>
    <m/>
    <d v="2019-02-12T00:00:00"/>
    <s v="CACASTIS"/>
    <s v="CACASTIS"/>
    <n v="19090"/>
    <s v="carolina.castillo.s@consultor.wom.cl"/>
    <m/>
    <m/>
    <n v="49"/>
    <s v="Yesenia Sepulveda"/>
    <x v="1"/>
    <m/>
    <n v="1"/>
    <d v="2021-03-01T00:00:00"/>
    <n v="748"/>
    <m/>
    <d v="2019-06-01T00:00:00"/>
    <d v="2019-02-01T00:00:00"/>
  </r>
  <r>
    <s v="Holdtech"/>
    <x v="0"/>
    <s v="Masivo"/>
    <s v="La Serena"/>
    <s v="20006304"/>
    <s v="K"/>
    <s v="20006304-K"/>
    <s v="CCMORALB"/>
    <s v="CAMILA CAROLINA MORALES BONILLA"/>
    <s v="CAMILA CAROLINA"/>
    <s v="MORALES BONILLA"/>
    <x v="1"/>
    <x v="3"/>
    <s v="Renuncia"/>
    <m/>
    <d v="2019-04-05T00:00:00"/>
    <m/>
    <m/>
    <m/>
    <m/>
    <m/>
    <d v="1999-04-21T00:00:00"/>
    <x v="24"/>
    <s v="15451219-5"/>
    <s v="ULISES LA ROSA PEREZ"/>
    <d v="2019-01-28T00:00:00"/>
    <d v="2019-02-11T00:00:00"/>
    <m/>
    <d v="2019-02-13T00:00:00"/>
    <s v="CCMORALB"/>
    <s v="CCMORALB"/>
    <n v="19168"/>
    <s v="camila.morales@consultor.wom.cl"/>
    <m/>
    <m/>
    <n v="49"/>
    <s v="Yesenia Sepulveda"/>
    <x v="1"/>
    <m/>
    <n v="1"/>
    <d v="2021-03-01T00:00:00"/>
    <n v="747"/>
    <m/>
    <d v="2019-04-01T00:00:00"/>
    <d v="2019-02-01T00:00:00"/>
  </r>
  <r>
    <s v="Holdtech"/>
    <x v="0"/>
    <s v="Masivo"/>
    <s v="La Serena"/>
    <s v="16822218"/>
    <s v="1"/>
    <s v="16822218-1"/>
    <s v="GJARANCA"/>
    <s v="GUILLERMO JONATHAN ARANCIBIA ARAYA"/>
    <s v="GUILLERMO JONATHAN"/>
    <s v="ARANCIBIA ARAYA"/>
    <x v="1"/>
    <x v="3"/>
    <s v="Desvinculación"/>
    <s v="No Concurrencia"/>
    <d v="2019-05-23T00:00:00"/>
    <m/>
    <m/>
    <m/>
    <m/>
    <m/>
    <d v="1988-04-24T00:00:00"/>
    <x v="5"/>
    <s v="14109923-K"/>
    <s v="WILLIAMS ENRIQUE DOMINGUEZ BARRADA"/>
    <d v="2019-01-28T00:00:00"/>
    <d v="2019-02-11T00:00:00"/>
    <m/>
    <d v="2019-02-12T00:00:00"/>
    <s v="GJARANCA"/>
    <s v="GJARANCA"/>
    <n v="19257"/>
    <s v="guillermo.arancibia@consultor.wom.cl"/>
    <m/>
    <m/>
    <n v="49"/>
    <s v="Yesenia Sepulveda"/>
    <x v="1"/>
    <m/>
    <n v="1"/>
    <d v="2021-03-01T00:00:00"/>
    <n v="748"/>
    <m/>
    <d v="2019-05-01T00:00:00"/>
    <d v="2019-02-01T00:00:00"/>
  </r>
  <r>
    <s v="Holdtech"/>
    <x v="0"/>
    <s v="Masivo"/>
    <s v="La Serena"/>
    <s v="19258292"/>
    <s v="K"/>
    <s v="19258292-k"/>
    <s v="KVALVARV"/>
    <s v="KATHERINE VALERIA ALVAREZ VARGAS"/>
    <s v="KATHERINE VALERIA"/>
    <s v="ALVAREZ VARGAS"/>
    <x v="1"/>
    <x v="3"/>
    <s v="Desvinculación"/>
    <s v="Vencimiento de contrato"/>
    <d v="2019-04-30T00:00:00"/>
    <m/>
    <m/>
    <m/>
    <m/>
    <m/>
    <d v="1996-08-29T00:00:00"/>
    <x v="2"/>
    <s v="15909479-0"/>
    <s v="ULISES LA ROSA PEREZ"/>
    <d v="2019-01-28T00:00:00"/>
    <d v="2019-02-11T00:00:00"/>
    <m/>
    <d v="2019-02-12T00:00:00"/>
    <s v="KVALVARV"/>
    <s v="KVALVARV"/>
    <n v="19063"/>
    <s v="katherine.alvarez@consultor.wom.cl"/>
    <m/>
    <m/>
    <n v="49"/>
    <s v="Yesenia Sepulveda"/>
    <x v="0"/>
    <m/>
    <s v=""/>
    <d v="2021-03-01T00:00:00"/>
    <n v="748"/>
    <m/>
    <d v="2019-04-01T00:00:00"/>
    <d v="2019-02-01T00:00:00"/>
  </r>
  <r>
    <s v="Holdtech"/>
    <x v="0"/>
    <s v="Prepago"/>
    <s v="La Serena"/>
    <s v="12218967"/>
    <s v="8"/>
    <s v="12218967-8"/>
    <s v="RDARAVES"/>
    <s v="ROXANA DEL CARMEN ARAVENA SALAZAR"/>
    <s v="ROXANA DEL CARMEN"/>
    <s v="ARAVENA SALAZAR"/>
    <x v="1"/>
    <x v="3"/>
    <s v="Renuncia"/>
    <m/>
    <d v="2019-03-19T00:00:00"/>
    <m/>
    <m/>
    <m/>
    <m/>
    <m/>
    <d v="1972-08-06T00:00:00"/>
    <x v="2"/>
    <s v="15909479-0"/>
    <s v="ULISES LA ROSA PEREZ"/>
    <d v="2019-01-28T00:00:00"/>
    <d v="2019-02-11T00:00:00"/>
    <m/>
    <d v="2019-02-12T00:00:00"/>
    <s v="RDARAVES"/>
    <s v="RDARAVES"/>
    <n v="19084"/>
    <s v="roxana.aravena@consultor.wom.cl"/>
    <m/>
    <m/>
    <n v="49"/>
    <s v="Yesenia Sepulveda"/>
    <x v="1"/>
    <m/>
    <n v="1"/>
    <d v="2021-03-01T00:00:00"/>
    <n v="748"/>
    <m/>
    <d v="2019-03-01T00:00:00"/>
    <d v="2019-02-01T00:00:00"/>
  </r>
  <r>
    <s v="Holdtech"/>
    <x v="0"/>
    <s v="Prepago"/>
    <s v="La Serena"/>
    <s v="16307361"/>
    <s v="7"/>
    <s v="16307361-7"/>
    <s v="TARIVERT"/>
    <s v="TOMÁS ANTONIO RIVERA TOLEDO"/>
    <s v="TOMÁS ANTONIO"/>
    <s v="RIVERA TOLEDO"/>
    <x v="1"/>
    <x v="3"/>
    <s v="Renuncia"/>
    <m/>
    <d v="2019-03-15T00:00:00"/>
    <m/>
    <m/>
    <m/>
    <m/>
    <m/>
    <d v="1986-04-29T00:00:00"/>
    <x v="1"/>
    <s v="18354359-8"/>
    <s v="FRANCISCO JAVIER SUAREZ VEGA"/>
    <d v="2019-01-28T00:00:00"/>
    <d v="2019-02-11T00:00:00"/>
    <m/>
    <d v="2019-02-13T00:00:00"/>
    <s v="TARIVERT"/>
    <s v="TARIVERT"/>
    <n v="19208"/>
    <s v="tomas.rivera@consultor.wom.cl"/>
    <m/>
    <m/>
    <n v="49"/>
    <s v="Yesenia Sepulveda"/>
    <x v="1"/>
    <m/>
    <n v="1"/>
    <d v="2021-03-01T00:00:00"/>
    <n v="747"/>
    <m/>
    <d v="2019-03-01T00:00:00"/>
    <d v="2019-02-01T00:00:00"/>
  </r>
  <r>
    <s v="Holdtech"/>
    <x v="0"/>
    <s v="Masivo"/>
    <s v="La Serena"/>
    <s v="19251237"/>
    <s v="9"/>
    <s v="19251237-9"/>
    <s v="AEPONCEG"/>
    <s v="ANDREA ELISABETH PONCE GODOY"/>
    <s v="ANDREA ELISABETH"/>
    <s v="PONCE GODOY"/>
    <x v="1"/>
    <x v="3"/>
    <s v="Renuncia"/>
    <m/>
    <d v="2019-03-30T00:00:00"/>
    <m/>
    <m/>
    <m/>
    <m/>
    <m/>
    <d v="1996-10-01T00:00:00"/>
    <x v="6"/>
    <s v="16732649-8"/>
    <s v="ULISES LA ROSA PEREZ"/>
    <d v="2019-02-07T00:00:00"/>
    <d v="2019-02-27T00:00:00"/>
    <s v="S"/>
    <d v="2019-03-01T00:00:00"/>
    <s v="AEPONCEG"/>
    <s v="AEPONCEG"/>
    <n v="19023"/>
    <s v="andrea.ponce@consultor.wom.cl"/>
    <m/>
    <m/>
    <n v="50"/>
    <s v="Julia Arancibia"/>
    <x v="0"/>
    <m/>
    <s v=""/>
    <d v="2021-03-01T00:00:00"/>
    <n v="731"/>
    <m/>
    <d v="2019-03-01T00:00:00"/>
    <d v="2019-03-01T00:00:00"/>
  </r>
  <r>
    <s v="Holdtech"/>
    <x v="0"/>
    <s v="Masivo"/>
    <s v="La Serena"/>
    <s v="18002754"/>
    <s v="8"/>
    <s v="18002754-8"/>
    <s v="BASOTOP"/>
    <s v="BETZABEL ALEJANDRA SOTO PIZARRO"/>
    <s v="BETZABEL ALEJANDRA"/>
    <s v="SOTO PIZARRO"/>
    <x v="1"/>
    <x v="3"/>
    <s v="Renuncia"/>
    <s v="Renuncia voluntaria"/>
    <d v="2019-06-28T00:00:00"/>
    <m/>
    <m/>
    <m/>
    <m/>
    <m/>
    <d v="1991-12-16T00:00:00"/>
    <x v="25"/>
    <s v="26093203-9"/>
    <s v="YORMAN JOSE HERNANDEZ USECHE "/>
    <d v="2019-02-07T00:00:00"/>
    <d v="2019-02-27T00:00:00"/>
    <s v="S"/>
    <d v="2019-03-01T00:00:00"/>
    <s v="BASOTOP"/>
    <s v="BASOTOP"/>
    <n v="19317"/>
    <s v="betzabel.soto@consultor.wom.cl"/>
    <m/>
    <m/>
    <n v="50"/>
    <s v="Julia Arancibia"/>
    <x v="1"/>
    <m/>
    <n v="1"/>
    <d v="2021-03-01T00:00:00"/>
    <n v="731"/>
    <m/>
    <d v="2019-06-01T00:00:00"/>
    <d v="2019-03-01T00:00:00"/>
  </r>
  <r>
    <s v="Holdtech"/>
    <x v="0"/>
    <s v="Masivo"/>
    <s v="La Serena"/>
    <s v="14142280"/>
    <s v="4"/>
    <s v="14142280-4"/>
    <s v="CDROJASV"/>
    <s v="CARLA DANISA ROJAS VALENZUELA"/>
    <s v="CARLA DANISA"/>
    <s v="ROJAS VALENZUELA"/>
    <x v="1"/>
    <x v="3"/>
    <s v="Desvinculación"/>
    <s v="Vencimiento de contrato"/>
    <d v="2019-04-14T00:00:00"/>
    <m/>
    <m/>
    <m/>
    <m/>
    <m/>
    <d v="1981-08-05T00:00:00"/>
    <x v="0"/>
    <s v="15054416-5"/>
    <s v="FRANCISCO JAVIER SUAREZ VEGA"/>
    <d v="2019-02-07T00:00:00"/>
    <d v="2019-02-27T00:00:00"/>
    <s v="S"/>
    <d v="2019-03-01T00:00:00"/>
    <s v="CDROJASV"/>
    <s v="CDROJASV"/>
    <n v="19099"/>
    <s v="carla.rojas@consultor.wom.cl"/>
    <m/>
    <m/>
    <n v="50"/>
    <s v="Julia Arancibia"/>
    <x v="0"/>
    <m/>
    <s v=""/>
    <d v="2021-03-01T00:00:00"/>
    <n v="731"/>
    <m/>
    <d v="2019-04-01T00:00:00"/>
    <d v="2019-03-01T00:00:00"/>
  </r>
  <r>
    <s v="Holdtech"/>
    <x v="0"/>
    <s v="Empresas"/>
    <s v="La Serena"/>
    <s v="17721154"/>
    <s v="0"/>
    <s v="17721154-0"/>
    <s v="ECVELASG"/>
    <s v="EILEEN CONSTANZA VELASQUEZ GONZALEZ"/>
    <s v="EILEEN CONSTANZA"/>
    <s v="VELASQUEZ GONZALEZ"/>
    <x v="1"/>
    <x v="3"/>
    <s v="Renuncia"/>
    <s v="Renuncia voluntaria"/>
    <d v="2020-03-06T00:00:00"/>
    <m/>
    <m/>
    <m/>
    <m/>
    <m/>
    <d v="1990-08-28T00:00:00"/>
    <x v="8"/>
    <s v="13974946-4"/>
    <s v="FRANCISCO JAVIER SUAREZ VEGA"/>
    <d v="2019-02-07T00:00:00"/>
    <d v="2019-02-27T00:00:00"/>
    <s v="S"/>
    <d v="2019-03-01T00:00:00"/>
    <s v="ECVELASG"/>
    <s v="ECVELASG"/>
    <n v="19188"/>
    <s v="eileen.velasquez@consultor.wom.cl"/>
    <m/>
    <m/>
    <n v="50"/>
    <s v="Julia Arancibia"/>
    <x v="1"/>
    <s v="Diurno"/>
    <n v="1"/>
    <d v="2021-03-01T00:00:00"/>
    <n v="731"/>
    <m/>
    <d v="2020-03-01T00:00:00"/>
    <d v="2019-03-01T00:00:00"/>
  </r>
  <r>
    <s v="Holdtech"/>
    <x v="0"/>
    <s v="Masivo"/>
    <s v="La Serena"/>
    <s v="16253234"/>
    <s v="0"/>
    <s v="16253234-0"/>
    <s v="IACORTEH"/>
    <s v="IGNACIO ALEXIS CORTES HUERTA"/>
    <s v="IGNACIO ALEXIS"/>
    <s v="CORTES HUERTA"/>
    <x v="1"/>
    <x v="3"/>
    <s v="Renuncia"/>
    <m/>
    <d v="2019-03-14T00:00:00"/>
    <m/>
    <m/>
    <m/>
    <m/>
    <m/>
    <d v="1986-05-16T00:00:00"/>
    <x v="5"/>
    <s v="14109923-K"/>
    <s v="WILLIAMS ENRIQUE DOMINGUEZ BARRADA"/>
    <d v="2019-02-07T00:00:00"/>
    <d v="2019-02-27T00:00:00"/>
    <s v="S"/>
    <d v="2019-03-01T00:00:00"/>
    <s v="IACORTEH"/>
    <s v="IACORTEH"/>
    <n v="19244"/>
    <s v="ignacio.cortes@consultor.wom.cl"/>
    <m/>
    <m/>
    <n v="50"/>
    <s v="Julia Arancibia"/>
    <x v="1"/>
    <m/>
    <n v="1"/>
    <d v="2021-03-01T00:00:00"/>
    <n v="731"/>
    <m/>
    <d v="2019-03-01T00:00:00"/>
    <d v="2019-03-01T00:00:00"/>
  </r>
  <r>
    <s v="Holdtech"/>
    <x v="0"/>
    <s v="Masivo"/>
    <s v="La Serena"/>
    <s v="18550846"/>
    <s v="3"/>
    <s v="18550846-3"/>
    <s v="MFALVARC"/>
    <s v="MARIANA FERNANDA ALVARADO CANALES"/>
    <s v="MARIANA FERNANDA"/>
    <s v="ALVARADO CANALES"/>
    <x v="1"/>
    <x v="3"/>
    <s v="Renuncia"/>
    <s v="Renuncia voluntaria"/>
    <d v="2019-12-12T00:00:00"/>
    <m/>
    <m/>
    <m/>
    <m/>
    <m/>
    <d v="1993-06-07T00:00:00"/>
    <x v="23"/>
    <s v="17404906-8"/>
    <s v="ULISES LA ROSA PEREZ"/>
    <d v="2019-02-07T00:00:00"/>
    <d v="2019-02-27T00:00:00"/>
    <s v="S"/>
    <d v="2019-03-01T00:00:00"/>
    <s v="MFALVARC"/>
    <s v="MFALVARC"/>
    <n v="19017"/>
    <s v="mariana.alvarado@consultor.wom.cl"/>
    <m/>
    <m/>
    <n v="50"/>
    <s v="Julia Arancibia"/>
    <x v="1"/>
    <s v="Diurno"/>
    <n v="1"/>
    <d v="2021-03-01T00:00:00"/>
    <n v="731"/>
    <m/>
    <d v="2019-12-01T00:00:00"/>
    <d v="2019-03-01T00:00:00"/>
  </r>
  <r>
    <s v="Holdtech"/>
    <x v="0"/>
    <s v="Masivo"/>
    <s v="La Serena"/>
    <s v="19468794"/>
    <s v="K"/>
    <s v="19468794-k"/>
    <s v="MFCISTEC"/>
    <s v="MARIA FRANCISCA CISTERNAS CARVAJAL"/>
    <s v="MARIA FRANCISCA"/>
    <s v="CISTERNAS CARVAJAL"/>
    <x v="1"/>
    <x v="3"/>
    <s v="Desvinculación"/>
    <s v="No Concurrencia"/>
    <d v="2019-03-14T00:00:00"/>
    <m/>
    <m/>
    <m/>
    <m/>
    <m/>
    <d v="1997-12-22T00:00:00"/>
    <x v="23"/>
    <s v="17404906-8"/>
    <s v="ULISES LA ROSA PEREZ"/>
    <d v="2019-02-07T00:00:00"/>
    <d v="2019-02-27T00:00:00"/>
    <s v="S"/>
    <d v="2019-03-01T00:00:00"/>
    <s v="MFCISTEC"/>
    <s v="MFCISTEC"/>
    <n v="19242"/>
    <s v="maria.cisternas.c@consultor.wom.cl"/>
    <m/>
    <m/>
    <n v="50"/>
    <s v="Julia Arancibia"/>
    <x v="0"/>
    <m/>
    <s v=""/>
    <d v="2021-03-01T00:00:00"/>
    <n v="731"/>
    <m/>
    <d v="2019-03-01T00:00:00"/>
    <d v="2019-03-01T00:00:00"/>
  </r>
  <r>
    <s v="Holdtech"/>
    <x v="0"/>
    <s v="Masivo"/>
    <s v="La Serena"/>
    <s v="18003057"/>
    <s v="3"/>
    <s v="18003057-3"/>
    <s v="MFGUERRZ"/>
    <s v="MARCELA FRANCISCA GUERRERO ZEBALLOS"/>
    <s v="MARCELA FRANCISCA"/>
    <s v="GUERRERO ZEBALLOS "/>
    <x v="1"/>
    <x v="3"/>
    <s v="Renuncia"/>
    <s v="Renuncia voluntaria"/>
    <d v="2019-07-24T00:00:00"/>
    <m/>
    <m/>
    <m/>
    <m/>
    <m/>
    <d v="1992-03-19T00:00:00"/>
    <x v="2"/>
    <s v="15909479-0"/>
    <s v="ULISES LA ROSA PEREZ"/>
    <d v="2019-02-07T00:00:00"/>
    <d v="2019-02-27T00:00:00"/>
    <s v="S"/>
    <d v="2019-03-01T00:00:00"/>
    <s v="MFGUERRZ"/>
    <s v="MFGUERRZ"/>
    <n v="19247"/>
    <s v="marcela.guerrero@consultor.wom.cl"/>
    <m/>
    <m/>
    <n v="50"/>
    <s v="Julia Arancibia"/>
    <x v="1"/>
    <m/>
    <n v="1"/>
    <d v="2021-03-01T00:00:00"/>
    <n v="731"/>
    <m/>
    <d v="2019-07-01T00:00:00"/>
    <d v="2019-03-01T00:00:00"/>
  </r>
  <r>
    <s v="Holdtech"/>
    <x v="0"/>
    <s v="Masivo"/>
    <s v="La Serena"/>
    <s v="19165035"/>
    <s v="2"/>
    <s v="19165035-2"/>
    <s v="NBROJASV"/>
    <s v="NATACHA BELEN ROJAS VALENZUELA"/>
    <s v="NATACHA BELEN"/>
    <s v="ROJAS VALENZUELA"/>
    <x v="1"/>
    <x v="3"/>
    <s v="Desvinculación"/>
    <s v="Vencimiento de contrato"/>
    <d v="2019-04-14T00:00:00"/>
    <m/>
    <m/>
    <m/>
    <m/>
    <m/>
    <d v="1995-11-16T00:00:00"/>
    <x v="7"/>
    <s v="17902552-3"/>
    <s v="ULISES LA ROSA PEREZ"/>
    <d v="2019-02-07T00:00:00"/>
    <d v="2019-02-27T00:00:00"/>
    <s v="S"/>
    <d v="2019-03-01T00:00:00"/>
    <s v="NBROJASV"/>
    <s v="NBROJASV"/>
    <n v="19114"/>
    <s v="natacha.rojas@consultor.wom.cl"/>
    <m/>
    <m/>
    <n v="50"/>
    <s v="Julia Arancibia"/>
    <x v="0"/>
    <m/>
    <s v=""/>
    <d v="2021-03-01T00:00:00"/>
    <n v="731"/>
    <m/>
    <d v="2019-04-01T00:00:00"/>
    <d v="2019-03-01T00:00:00"/>
  </r>
  <r>
    <s v="Holdtech"/>
    <x v="0"/>
    <s v="Masivo"/>
    <s v="La Serena"/>
    <s v="17452601"/>
    <s v="K"/>
    <s v="17452601-k"/>
    <s v="RLSEGOC"/>
    <s v="ROXANA LORETO _x0009_SEGOVIA CASTILLO"/>
    <s v="ROXANA LORETO"/>
    <s v="_x0009_SEGOVIA CASTILLO"/>
    <x v="1"/>
    <x v="3"/>
    <s v="Desvinculación"/>
    <s v="Vencimiento de contrato"/>
    <d v="2019-06-12T00:00:00"/>
    <m/>
    <m/>
    <m/>
    <m/>
    <m/>
    <d v="1990-03-21T00:00:00"/>
    <x v="24"/>
    <s v="15451219-5"/>
    <s v="ULISES LA ROSA PEREZ"/>
    <d v="2019-02-07T00:00:00"/>
    <d v="2019-02-27T00:00:00"/>
    <s v="S"/>
    <d v="2019-03-01T00:00:00"/>
    <s v="RLSEGOC"/>
    <s v="RLSEGOC"/>
    <n v="19240"/>
    <s v="roxana.segovia@consultor.wom.cl"/>
    <m/>
    <m/>
    <n v="50"/>
    <s v="Julia Arancibia"/>
    <x v="1"/>
    <m/>
    <n v="1"/>
    <d v="2021-03-01T00:00:00"/>
    <n v="731"/>
    <m/>
    <d v="2019-06-01T00:00:00"/>
    <d v="2019-03-01T00:00:00"/>
  </r>
  <r>
    <s v="Holdtech"/>
    <x v="0"/>
    <s v="Masivo"/>
    <s v="La Serena"/>
    <s v="19387306"/>
    <s v="5"/>
    <s v="19387306-5"/>
    <s v="VAARANER"/>
    <s v="VALENTINA ANGELICA ARANEDA ROJAS "/>
    <s v="VALENTINA ANGELICA "/>
    <s v="ARANEDA ROJAS "/>
    <x v="1"/>
    <x v="3"/>
    <s v="Desvinculación"/>
    <s v="No Concurrencia"/>
    <d v="2019-04-10T00:00:00"/>
    <m/>
    <m/>
    <m/>
    <m/>
    <m/>
    <d v="1997-01-04T00:00:00"/>
    <x v="23"/>
    <s v="17404906-8"/>
    <s v="ULISES LA ROSA PEREZ"/>
    <d v="2019-02-07T00:00:00"/>
    <d v="2019-02-27T00:00:00"/>
    <s v="S"/>
    <d v="2019-03-01T00:00:00"/>
    <s v="VAARANER"/>
    <s v="VAARANER"/>
    <n v="19233"/>
    <s v="valentina.araneda@consultor.wom.cl"/>
    <m/>
    <m/>
    <n v="50"/>
    <s v="Julia Arancibia"/>
    <x v="1"/>
    <m/>
    <n v="1"/>
    <d v="2021-03-01T00:00:00"/>
    <n v="731"/>
    <m/>
    <d v="2019-04-01T00:00:00"/>
    <d v="2019-03-01T00:00:00"/>
  </r>
  <r>
    <s v="Holdtech"/>
    <x v="0"/>
    <s v="Masivo"/>
    <s v="La Serena"/>
    <s v="18758927"/>
    <s v="4"/>
    <s v="18758927-4"/>
    <s v="YAMANZAA"/>
    <s v="YORDAN ARIEL MANZANO AGUILAR"/>
    <s v="YORDAN ARIEL"/>
    <s v="MANZANO AGUILAR"/>
    <x v="1"/>
    <x v="3"/>
    <s v="Desvinculación"/>
    <s v="No Concurrencia"/>
    <d v="2019-03-14T00:00:00"/>
    <m/>
    <m/>
    <m/>
    <m/>
    <m/>
    <d v="1994-11-03T00:00:00"/>
    <x v="5"/>
    <s v="14109923-K"/>
    <s v="WILLIAMS ENRIQUE DOMINGUEZ BARRADA"/>
    <d v="2019-02-07T00:00:00"/>
    <d v="2019-02-27T00:00:00"/>
    <s v="S"/>
    <d v="2019-03-01T00:00:00"/>
    <s v="YAMANZAA"/>
    <s v="YAMANZAA"/>
    <n v="19256"/>
    <s v="yordan.manzano@consultor.wom.cl"/>
    <m/>
    <m/>
    <n v="50"/>
    <s v="Julia Arancibia"/>
    <x v="1"/>
    <m/>
    <n v="1"/>
    <d v="2021-03-01T00:00:00"/>
    <n v="731"/>
    <m/>
    <d v="2019-03-01T00:00:00"/>
    <d v="2019-03-01T00:00:00"/>
  </r>
  <r>
    <s v="Holdtech"/>
    <x v="0"/>
    <s v="Masivo"/>
    <s v="La Serena"/>
    <s v="18504622"/>
    <s v="2"/>
    <s v="18504622-2"/>
    <s v="YAABARZR"/>
    <s v="YOSELIN ALEJANDRA ABARZUA RIVERA"/>
    <s v="YOSELIN ALEJANDRA"/>
    <s v="ABARZUA RIVERA"/>
    <x v="1"/>
    <x v="3"/>
    <s v="Desvinculación"/>
    <s v="No Concurrencia"/>
    <d v="2020-12-31T00:00:00"/>
    <m/>
    <m/>
    <m/>
    <m/>
    <m/>
    <d v="1994-05-24T00:00:00"/>
    <x v="8"/>
    <s v="13974946-4"/>
    <s v="FRANCISCO JAVIER SUAREZ VEGA"/>
    <d v="2019-02-19T00:00:00"/>
    <d v="2019-03-11T00:00:00"/>
    <m/>
    <d v="2019-03-12T00:00:00"/>
    <s v="YAABARZR"/>
    <s v="YAABARZR"/>
    <n v="19315"/>
    <s v="yoselin.abarzua@consultor.wom.cl"/>
    <m/>
    <m/>
    <n v="51"/>
    <s v="Yesenia Sepulveda"/>
    <x v="0"/>
    <s v="Diurno"/>
    <s v=""/>
    <d v="2021-03-01T00:00:00"/>
    <n v="720"/>
    <m/>
    <d v="2020-12-01T00:00:00"/>
    <d v="2019-03-01T00:00:00"/>
  </r>
  <r>
    <s v="Holdtech"/>
    <x v="0"/>
    <s v="Masivo"/>
    <s v="La Serena"/>
    <s v="15673976"/>
    <s v="6"/>
    <s v="15673976-6"/>
    <s v="DAGUERRE"/>
    <s v="DAVID ALEXIS GUERRERO EGAÑA"/>
    <s v="DAVID ALEXIS"/>
    <s v="GUERRERO EGAÑA"/>
    <x v="1"/>
    <x v="3"/>
    <s v="Renuncia"/>
    <m/>
    <d v="2019-04-29T00:00:00"/>
    <m/>
    <m/>
    <m/>
    <m/>
    <m/>
    <d v="1983-12-24T00:00:00"/>
    <x v="5"/>
    <s v="14109923-K"/>
    <s v="WILLIAMS ENRIQUE DOMINGUEZ BARRADA"/>
    <d v="2019-02-19T00:00:00"/>
    <d v="2019-03-11T00:00:00"/>
    <m/>
    <d v="2019-03-12T00:00:00"/>
    <s v="DAGUERRE"/>
    <s v="DAGUERRE"/>
    <n v="19312"/>
    <s v="david.guerrero@consultor.wom.cl"/>
    <m/>
    <m/>
    <n v="51"/>
    <s v="Yesenia Sepulveda"/>
    <x v="1"/>
    <s v="Diurno"/>
    <n v="1"/>
    <d v="2021-03-01T00:00:00"/>
    <n v="720"/>
    <m/>
    <d v="2019-04-01T00:00:00"/>
    <d v="2019-03-01T00:00:00"/>
  </r>
  <r>
    <s v="Holdtech"/>
    <x v="0"/>
    <s v="Masivo"/>
    <s v="La Serena"/>
    <s v="19947841"/>
    <s v="9"/>
    <s v="19947841-9"/>
    <s v="GARAMIRM"/>
    <s v="GIOVANNI ANTOINE RAMIREZ MORENO"/>
    <s v="GIOVANNI ANTOINE"/>
    <s v="RAMIREZ MORENO"/>
    <x v="1"/>
    <x v="3"/>
    <s v="Desvinculación"/>
    <s v="Vencimiento de contrato"/>
    <d v="2019-04-25T00:00:00"/>
    <m/>
    <m/>
    <m/>
    <m/>
    <m/>
    <d v="1998-05-26T00:00:00"/>
    <x v="5"/>
    <s v="14109923-K"/>
    <s v="WILLIAMS ENRIQUE DOMINGUEZ BARRADA"/>
    <d v="2019-02-19T00:00:00"/>
    <d v="2019-03-11T00:00:00"/>
    <m/>
    <d v="2019-03-12T00:00:00"/>
    <s v="GARAMIRM"/>
    <s v="GARAMIRM"/>
    <n v="19299"/>
    <s v="giovanni.ramirez@consultor.wom.cl"/>
    <m/>
    <m/>
    <n v="51"/>
    <s v="Yesenia Sepulveda"/>
    <x v="0"/>
    <s v="Diurno"/>
    <s v=""/>
    <d v="2021-03-01T00:00:00"/>
    <n v="720"/>
    <m/>
    <d v="2019-04-01T00:00:00"/>
    <d v="2019-03-01T00:00:00"/>
  </r>
  <r>
    <s v="Holdtech"/>
    <x v="0"/>
    <s v="Masivo"/>
    <s v="La Serena"/>
    <s v="19257966"/>
    <s v="K"/>
    <s v="19257966-K"/>
    <s v="JAANGELC"/>
    <s v="JAVIERA ANNETT ANGEL CAMPUSANO"/>
    <s v="JAVIERA ANNETT"/>
    <s v="ANGEL CAMPUSANO"/>
    <x v="1"/>
    <x v="3"/>
    <s v="Desvinculación"/>
    <s v="Vencimiento de contrato"/>
    <d v="2019-05-23T00:00:00"/>
    <m/>
    <m/>
    <m/>
    <m/>
    <m/>
    <d v="1996-07-16T00:00:00"/>
    <x v="6"/>
    <s v="16732649-8"/>
    <s v="ULISES LA ROSA PEREZ"/>
    <d v="2019-02-19T00:00:00"/>
    <d v="2019-03-11T00:00:00"/>
    <m/>
    <d v="2019-03-12T00:00:00"/>
    <s v="JAANGELC"/>
    <s v="JAANGELC"/>
    <n v="19311"/>
    <s v="javiera.angel@consultor.wom.cl"/>
    <m/>
    <m/>
    <n v="51"/>
    <s v="Yesenia Sepulveda"/>
    <x v="0"/>
    <s v="Diurno"/>
    <s v=""/>
    <d v="2021-03-01T00:00:00"/>
    <n v="720"/>
    <m/>
    <d v="2019-05-01T00:00:00"/>
    <d v="2019-03-01T00:00:00"/>
  </r>
  <r>
    <s v="Holdtech"/>
    <x v="0"/>
    <s v="Masivo"/>
    <s v="La Serena"/>
    <s v="18758023"/>
    <s v="4"/>
    <s v="18758023-4"/>
    <s v="JDMOLINA"/>
    <s v="JAVIERA DEL CARMEN MOLINA AGUIRRE"/>
    <s v="JAVIERA DEL CARMEN"/>
    <s v="MOLINA AGUIRRE"/>
    <x v="1"/>
    <x v="3"/>
    <s v="Renuncia"/>
    <s v="Renuncia voluntaria"/>
    <d v="2020-10-11T00:00:00"/>
    <m/>
    <m/>
    <m/>
    <m/>
    <m/>
    <d v="1994-07-14T00:00:00"/>
    <x v="7"/>
    <s v="17902552-3"/>
    <s v="ULISES LA ROSA PEREZ"/>
    <d v="2019-02-19T00:00:00"/>
    <d v="2019-03-11T00:00:00"/>
    <m/>
    <d v="2019-03-12T00:00:00"/>
    <s v="JDMOLINA"/>
    <s v="JDMOLINA"/>
    <n v="19300"/>
    <s v="javiera.molina@consultor.wom.cl"/>
    <m/>
    <m/>
    <n v="51"/>
    <s v="Yesenia Sepulveda"/>
    <x v="0"/>
    <s v="Diurno"/>
    <s v=""/>
    <d v="2021-03-01T00:00:00"/>
    <n v="720"/>
    <m/>
    <d v="2020-10-01T00:00:00"/>
    <d v="2019-03-01T00:00:00"/>
  </r>
  <r>
    <s v="Holdtech"/>
    <x v="0"/>
    <s v="Masivo"/>
    <s v="La Serena"/>
    <s v="13751420"/>
    <s v="6"/>
    <s v="13751420-6"/>
    <s v="MEQUEZAV"/>
    <s v="MARIA ELENA QUEZADA VERA"/>
    <s v="MARIA ELENA"/>
    <s v="QUEZADA VERA"/>
    <x v="1"/>
    <x v="3"/>
    <s v="Renuncia"/>
    <m/>
    <d v="2019-04-10T00:00:00"/>
    <m/>
    <m/>
    <m/>
    <m/>
    <m/>
    <d v="1980-01-13T00:00:00"/>
    <x v="7"/>
    <s v="17902552-3"/>
    <s v="ULISES LA ROSA PEREZ"/>
    <d v="2019-02-19T00:00:00"/>
    <d v="2019-03-11T00:00:00"/>
    <m/>
    <d v="2019-03-12T00:00:00"/>
    <s v="MEQUEZAV"/>
    <s v="MEQUEZAV"/>
    <n v="19305"/>
    <s v="maria.quezada@consultor.wom.cl"/>
    <m/>
    <m/>
    <n v="51"/>
    <s v="Yesenia Sepulveda"/>
    <x v="1"/>
    <s v="Diurno"/>
    <n v="1"/>
    <d v="2021-03-01T00:00:00"/>
    <n v="720"/>
    <m/>
    <d v="2019-04-01T00:00:00"/>
    <d v="2019-03-01T00:00:00"/>
  </r>
  <r>
    <s v="Holdtech"/>
    <x v="0"/>
    <s v="Masivo"/>
    <s v="La Serena"/>
    <s v="19506162"/>
    <s v="9"/>
    <s v="19506162-9"/>
    <s v="MIRIQUEB"/>
    <s v="MIGUEL IGNACIO RIQUELME BASTIAS"/>
    <s v="MIGUEL IGNACIO"/>
    <s v="RIQUELME BASTIAS"/>
    <x v="1"/>
    <x v="3"/>
    <s v="Desvinculación"/>
    <s v="No Concurrencia"/>
    <d v="2019-03-19T00:00:00"/>
    <m/>
    <m/>
    <m/>
    <m/>
    <m/>
    <d v="1997-03-06T00:00:00"/>
    <x v="28"/>
    <m/>
    <s v=""/>
    <d v="2019-02-19T00:00:00"/>
    <d v="2019-03-11T00:00:00"/>
    <m/>
    <m/>
    <s v="MIRIQUEB"/>
    <s v="MIRIQUEB"/>
    <n v="19302"/>
    <s v="miguel.riquelme@consultor.wom.cl"/>
    <m/>
    <m/>
    <n v="51"/>
    <s v="Yesenia Sepulveda"/>
    <x v="3"/>
    <m/>
    <s v=""/>
    <d v="2021-03-01T00:00:00"/>
    <s v=""/>
    <m/>
    <d v="2019-03-01T00:00:00"/>
    <s v=""/>
  </r>
  <r>
    <s v="Holdtech"/>
    <x v="0"/>
    <s v="Datos"/>
    <s v="La Serena"/>
    <s v="15276736"/>
    <s v="6"/>
    <s v="15276736-6"/>
    <s v="ALSOTOZ"/>
    <s v="ANDREA LORENA SOTO ZAPATA"/>
    <s v="ANDREA LORENA"/>
    <s v="SOTO ZAPATA"/>
    <x v="1"/>
    <x v="3"/>
    <s v="Desvinculación"/>
    <s v="No Concurrencia"/>
    <d v="2019-07-10T00:00:00"/>
    <m/>
    <m/>
    <m/>
    <m/>
    <m/>
    <d v="1985-01-08T00:00:00"/>
    <x v="22"/>
    <s v="16780392-K"/>
    <s v="WILLIAMS ENRIQUE DOMINGUEZ BARRADA"/>
    <d v="2019-03-05T00:00:00"/>
    <d v="2019-03-26T00:00:00"/>
    <m/>
    <d v="2019-03-28T00:00:00"/>
    <s v="ALSOTOZ"/>
    <s v="ALSOTOZ"/>
    <n v="19326"/>
    <s v="andres.soto@consultor.wom.cl"/>
    <m/>
    <m/>
    <n v="52"/>
    <s v="Julia Arancibia"/>
    <x v="1"/>
    <m/>
    <n v="1"/>
    <d v="2021-03-01T00:00:00"/>
    <n v="704"/>
    <m/>
    <d v="2019-07-01T00:00:00"/>
    <d v="2019-03-01T00:00:00"/>
  </r>
  <r>
    <s v="Holdtech"/>
    <x v="0"/>
    <s v="Masivo"/>
    <s v="La Serena"/>
    <s v="19659628"/>
    <s v="3"/>
    <s v="19659628-3"/>
    <s v="BAESPINM"/>
    <s v="BORIS ALEJANDRO ESPINOZA MARIN"/>
    <s v="BORIS ALEJANDRO"/>
    <s v="ESPINOZA MARIN"/>
    <x v="1"/>
    <x v="3"/>
    <s v="Desvinculación"/>
    <s v="No Concurrencia"/>
    <d v="2019-05-29T00:00:00"/>
    <m/>
    <m/>
    <m/>
    <m/>
    <m/>
    <d v="1997-02-24T00:00:00"/>
    <x v="0"/>
    <s v="15054416-5"/>
    <s v="FRANCISCO JAVIER SUAREZ VEGA"/>
    <d v="2019-03-05T00:00:00"/>
    <d v="2019-03-26T00:00:00"/>
    <m/>
    <d v="2019-03-28T00:00:00"/>
    <s v="BAESPINM"/>
    <s v="BAESPINM"/>
    <n v="19048"/>
    <s v="boris.espinoza@consultor.wom.cl"/>
    <m/>
    <m/>
    <n v="52"/>
    <s v="Julia Arancibia"/>
    <x v="1"/>
    <m/>
    <n v="1"/>
    <d v="2021-03-01T00:00:00"/>
    <n v="704"/>
    <m/>
    <d v="2019-05-01T00:00:00"/>
    <d v="2019-03-01T00:00:00"/>
  </r>
  <r>
    <s v="Holdtech"/>
    <x v="0"/>
    <s v="Masivo"/>
    <s v="La Serena"/>
    <s v="14131845"/>
    <s v="4"/>
    <s v="14131845-4"/>
    <s v="GDHENRIR"/>
    <s v="GUADALUPE DE LAS MERCEDES HENRIQUEZ RODRIGUEZ"/>
    <s v="GUADALUPE  DE LAS MERCEDES"/>
    <s v="HENRIQUEZ RODRIGUEZ"/>
    <x v="1"/>
    <x v="3"/>
    <s v="Desvinculación"/>
    <s v="No Concurrencia"/>
    <d v="2019-05-07T00:00:00"/>
    <m/>
    <m/>
    <m/>
    <m/>
    <m/>
    <d v="1980-12-13T00:00:00"/>
    <x v="22"/>
    <s v="16780392-K"/>
    <s v="WILLIAMS ENRIQUE DOMINGUEZ BARRADA"/>
    <d v="2019-03-05T00:00:00"/>
    <d v="2019-03-26T00:00:00"/>
    <m/>
    <d v="2019-03-28T00:00:00"/>
    <s v="GDHENRIR"/>
    <s v="GDHENRIR"/>
    <n v="19323"/>
    <s v="guadalupe.henriquez@consultor.wom.cl"/>
    <m/>
    <m/>
    <n v="52"/>
    <s v="Julia Arancibia"/>
    <x v="1"/>
    <m/>
    <n v="1"/>
    <d v="2021-03-01T00:00:00"/>
    <n v="704"/>
    <m/>
    <d v="2019-05-01T00:00:00"/>
    <d v="2019-03-01T00:00:00"/>
  </r>
  <r>
    <s v="Holdtech"/>
    <x v="0"/>
    <s v="Masivo"/>
    <s v="La Serena"/>
    <s v="18632706"/>
    <s v="3"/>
    <s v="18632706-3"/>
    <s v="IPALVARR"/>
    <s v="IGNACIO PATRICIO ALVAREZ ROJAS"/>
    <s v="IGNACIO PATRICIO"/>
    <s v="ALVAREZ ROJAS"/>
    <x v="1"/>
    <x v="3"/>
    <s v="Desvinculación"/>
    <s v="Vencimiento de contrato"/>
    <d v="2019-05-09T00:00:00"/>
    <s v="Reingreso Call Center"/>
    <m/>
    <m/>
    <m/>
    <m/>
    <d v="1994-01-11T00:00:00"/>
    <x v="6"/>
    <s v="16732649-8"/>
    <s v="ULISES LA ROSA PEREZ"/>
    <d v="2019-03-05T00:00:00"/>
    <d v="2019-03-26T00:00:00"/>
    <m/>
    <d v="2019-03-28T00:00:00"/>
    <s v="IPALVARR"/>
    <s v="IPALVARR"/>
    <n v="19003"/>
    <s v="ignacio.alvarez.r@consultor.wom.cl"/>
    <m/>
    <m/>
    <n v="52"/>
    <s v="Julia Arancibia"/>
    <x v="1"/>
    <m/>
    <n v="1"/>
    <d v="2021-03-01T00:00:00"/>
    <n v="704"/>
    <m/>
    <d v="2019-05-01T00:00:00"/>
    <d v="2019-03-01T00:00:00"/>
  </r>
  <r>
    <s v="Holdtech"/>
    <x v="0"/>
    <s v="Masivo"/>
    <s v="La Serena"/>
    <s v="13876176"/>
    <s v="2"/>
    <s v="13876176-2"/>
    <s v="JDFERRAA"/>
    <s v="JESSICA DEL CARMEN FERRADA ALVAREZ"/>
    <s v="JESSICA DEL CARMEN"/>
    <s v="FERRADA ALVAREZ"/>
    <x v="1"/>
    <x v="3"/>
    <s v="Desvinculación"/>
    <s v="No Concurrencia"/>
    <d v="2019-05-20T00:00:00"/>
    <m/>
    <m/>
    <m/>
    <m/>
    <m/>
    <d v="1980-09-21T00:00:00"/>
    <x v="6"/>
    <s v="16732649-8"/>
    <s v="ULISES LA ROSA PEREZ"/>
    <d v="2019-03-05T00:00:00"/>
    <d v="2019-03-26T00:00:00"/>
    <m/>
    <d v="2019-03-28T00:00:00"/>
    <s v="JDFERRAA"/>
    <s v="JDFERRAA"/>
    <n v="19321"/>
    <s v="jessica.ferrada@consultor.wom.cl"/>
    <m/>
    <m/>
    <n v="52"/>
    <s v="Julia Arancibia"/>
    <x v="0"/>
    <m/>
    <s v=""/>
    <d v="2021-03-01T00:00:00"/>
    <n v="704"/>
    <m/>
    <d v="2019-05-01T00:00:00"/>
    <d v="2019-03-01T00:00:00"/>
  </r>
  <r>
    <s v="Holdtech"/>
    <x v="0"/>
    <s v="Datos"/>
    <s v="La Serena"/>
    <s v="19427006"/>
    <s v="2"/>
    <s v="19427006-2"/>
    <s v="JDRAMIRE"/>
    <s v="JEISON DANIEL RAMIREZ ESPINOZA"/>
    <s v="JEISON DANIEL"/>
    <s v="RAMIREZ ESPINOZA"/>
    <x v="1"/>
    <x v="3"/>
    <s v="Renuncia"/>
    <s v="Renuncia voluntaria"/>
    <d v="2019-11-21T00:00:00"/>
    <m/>
    <m/>
    <m/>
    <m/>
    <m/>
    <d v="1996-05-26T00:00:00"/>
    <x v="27"/>
    <s v="17062133-6"/>
    <s v="YORMAN JOSE HERNANDEZ USECHE "/>
    <d v="2019-03-05T00:00:00"/>
    <d v="2019-03-26T00:00:00"/>
    <m/>
    <d v="2019-03-28T00:00:00"/>
    <s v="JDRAMIRE"/>
    <s v="JDRAMIRE"/>
    <n v="19327"/>
    <s v="jeison.ramirez@consultor.wom.cl"/>
    <m/>
    <m/>
    <n v="52"/>
    <s v="Julia Arancibia"/>
    <x v="1"/>
    <s v="Diurno"/>
    <n v="1"/>
    <d v="2021-03-01T00:00:00"/>
    <n v="704"/>
    <m/>
    <d v="2019-11-01T00:00:00"/>
    <d v="2019-03-01T00:00:00"/>
  </r>
  <r>
    <s v="Holdtech"/>
    <x v="0"/>
    <s v="Masivo"/>
    <s v="La Serena"/>
    <s v="19256232"/>
    <s v="5"/>
    <s v="19256232-5"/>
    <s v="JJROJAST"/>
    <s v="JONATHAN JEHOHANAN ROJAS TOLEDO"/>
    <s v="JONATHAN JEHOHANAN"/>
    <s v="ROJAS TOLEDO"/>
    <x v="1"/>
    <x v="3"/>
    <s v="Desvinculación"/>
    <s v="No Concurrencia"/>
    <d v="2019-05-20T00:00:00"/>
    <s v="Reingreso Call Center"/>
    <m/>
    <m/>
    <m/>
    <m/>
    <d v="1995-10-03T00:00:00"/>
    <x v="1"/>
    <s v="18354359-8"/>
    <s v="FRANCISCO JAVIER SUAREZ VEGA"/>
    <d v="2019-03-05T00:00:00"/>
    <d v="2019-03-26T00:00:00"/>
    <m/>
    <d v="2019-03-28T00:00:00"/>
    <s v="JJROJAST"/>
    <s v="JJROJAST"/>
    <n v="19146"/>
    <s v="jonathan.rojas@consultor.wom.cl"/>
    <m/>
    <m/>
    <n v="52"/>
    <s v="Julia Arancibia"/>
    <x v="1"/>
    <m/>
    <n v="1"/>
    <d v="2021-03-01T00:00:00"/>
    <n v="704"/>
    <m/>
    <d v="2019-05-01T00:00:00"/>
    <d v="2019-03-01T00:00:00"/>
  </r>
  <r>
    <s v="Holdtech"/>
    <x v="0"/>
    <s v="Masivo"/>
    <s v="La Serena"/>
    <s v="19662460"/>
    <s v="0"/>
    <s v="19662460-0"/>
    <s v="JRVILLAP"/>
    <s v="JAVIERA ROCIO VILLALOBOS PEREZ"/>
    <s v="JAVIERA ROCIO"/>
    <s v="VILLALOBOS PEREZ"/>
    <x v="1"/>
    <x v="3"/>
    <s v="Desvinculación"/>
    <s v="Necesidad de la empresa"/>
    <d v="2020-08-29T00:00:00"/>
    <m/>
    <m/>
    <m/>
    <m/>
    <m/>
    <d v="1998-03-26T00:00:00"/>
    <x v="8"/>
    <s v="13974946-4"/>
    <s v="FRANCISCO JAVIER SUAREZ VEGA"/>
    <d v="2019-03-05T00:00:00"/>
    <d v="2019-03-26T00:00:00"/>
    <m/>
    <d v="2019-03-28T00:00:00"/>
    <s v="JRVILLAP"/>
    <s v="JRVILLAP"/>
    <n v="19210"/>
    <s v="javiera.villalobos@consultor.wom.cl"/>
    <m/>
    <m/>
    <n v="52"/>
    <s v="Julia Arancibia"/>
    <x v="1"/>
    <s v="Diurno"/>
    <n v="1"/>
    <d v="2021-03-01T00:00:00"/>
    <n v="704"/>
    <m/>
    <d v="2020-08-01T00:00:00"/>
    <d v="2019-03-01T00:00:00"/>
  </r>
  <r>
    <s v="Holdtech"/>
    <x v="0"/>
    <s v="Datos"/>
    <s v="La Serena"/>
    <s v="18709279"/>
    <s v="5"/>
    <s v="18709279-5"/>
    <s v="KKROAV"/>
    <s v="KAREN KIARA ROA VILLAVICENCIO"/>
    <s v="KAREN KIARA"/>
    <s v="ROA VILLAVICENCIO"/>
    <x v="1"/>
    <x v="3"/>
    <s v="Desvinculación"/>
    <s v="Vencimiento de contrato"/>
    <d v="2019-08-10T00:00:00"/>
    <m/>
    <m/>
    <m/>
    <m/>
    <m/>
    <d v="1995-12-08T00:00:00"/>
    <x v="22"/>
    <s v="16780392-K"/>
    <s v="WILLIAMS ENRIQUE DOMINGUEZ BARRADA"/>
    <d v="2019-03-05T00:00:00"/>
    <d v="2019-03-26T00:00:00"/>
    <m/>
    <d v="2019-03-28T00:00:00"/>
    <s v="KKROAV"/>
    <s v="KKROAV"/>
    <n v="19328"/>
    <s v="karen.roa@consultor.wom.cl"/>
    <m/>
    <m/>
    <n v="52"/>
    <s v="Julia Arancibia"/>
    <x v="1"/>
    <s v="Diurno"/>
    <n v="1"/>
    <d v="2021-03-01T00:00:00"/>
    <n v="704"/>
    <m/>
    <d v="2019-08-01T00:00:00"/>
    <d v="2019-03-01T00:00:00"/>
  </r>
  <r>
    <s v="Holdtech"/>
    <x v="0"/>
    <s v="Masivo"/>
    <s v="La Serena"/>
    <s v="15593806"/>
    <s v="4"/>
    <s v="15593806-4"/>
    <s v="NESEGOVA"/>
    <s v="NELSON EDUARDO SEGOVIA ARAYA"/>
    <s v="NELSON EDUARDO"/>
    <s v="SEGOVIA ARAYA"/>
    <x v="1"/>
    <x v="3"/>
    <s v="Desvinculación"/>
    <s v="No Concurrencia"/>
    <d v="2019-06-04T00:00:00"/>
    <m/>
    <m/>
    <m/>
    <m/>
    <m/>
    <d v="1983-03-16T00:00:00"/>
    <x v="0"/>
    <s v="15054416-5"/>
    <s v="FRANCISCO JAVIER SUAREZ VEGA"/>
    <d v="2019-03-05T00:00:00"/>
    <d v="2019-03-26T00:00:00"/>
    <m/>
    <d v="2019-03-28T00:00:00"/>
    <s v="NESEGOVA"/>
    <s v="NESEGOVA"/>
    <n v="19075"/>
    <s v="nelson.segovia@consultor.wom.cl"/>
    <m/>
    <m/>
    <n v="52"/>
    <s v="Julia Arancibia"/>
    <x v="1"/>
    <m/>
    <n v="1"/>
    <d v="2021-03-01T00:00:00"/>
    <n v="704"/>
    <m/>
    <d v="2019-06-01T00:00:00"/>
    <d v="2019-03-01T00:00:00"/>
  </r>
  <r>
    <s v="Holdtech"/>
    <x v="0"/>
    <s v="Masivo"/>
    <s v="La Serena"/>
    <s v="12877069"/>
    <s v="0"/>
    <s v="12877069-0"/>
    <s v="SCGUERRD"/>
    <s v="SOLEDAD CAROLINA GUERRA DRECKMANN"/>
    <s v="SOLEDAD CAROLINA"/>
    <s v="GUERRA DRECKMANN"/>
    <x v="1"/>
    <x v="3"/>
    <s v="Desvinculación"/>
    <s v="No Concurrencia"/>
    <d v="2019-04-03T00:00:00"/>
    <m/>
    <m/>
    <m/>
    <m/>
    <m/>
    <d v="1975-07-30T00:00:00"/>
    <x v="27"/>
    <s v="17062133-6"/>
    <s v="YORMAN JOSE HERNANDEZ USECHE "/>
    <d v="2019-03-05T00:00:00"/>
    <d v="2019-03-26T00:00:00"/>
    <m/>
    <m/>
    <s v="SCGUERRD"/>
    <s v="SCGUERRD"/>
    <n v="19027"/>
    <s v="soledad.guerra@consultor.wom.cl"/>
    <m/>
    <m/>
    <n v="52"/>
    <s v="Julia Arancibia"/>
    <x v="1"/>
    <m/>
    <n v="1"/>
    <d v="2021-03-01T00:00:00"/>
    <s v=""/>
    <m/>
    <d v="2019-04-01T00:00:00"/>
    <s v=""/>
  </r>
  <r>
    <s v="Holdtech"/>
    <x v="0"/>
    <s v="Masivo"/>
    <s v="La Serena"/>
    <s v="20741116"/>
    <s v="7"/>
    <s v="20741116-7"/>
    <s v="TAARAYAO"/>
    <s v="TOMAS ANDRES ARAYA ORELLANA"/>
    <s v="TOMAS ANDRES"/>
    <s v="ARAYA ORELLANA"/>
    <x v="1"/>
    <x v="3"/>
    <s v="Desvinculación"/>
    <s v="No Concurrencia"/>
    <d v="2019-04-12T00:00:00"/>
    <m/>
    <m/>
    <m/>
    <m/>
    <m/>
    <d v="1991-10-05T00:00:00"/>
    <x v="27"/>
    <s v="17062133-6"/>
    <s v="YORMAN JOSE HERNANDEZ USECHE "/>
    <d v="2019-03-05T00:00:00"/>
    <d v="2019-03-26T00:00:00"/>
    <m/>
    <m/>
    <s v="TAARAYAO"/>
    <s v="TAARAYAO"/>
    <n v="19109"/>
    <s v="tomas.araya@consultor.wom.cl"/>
    <m/>
    <m/>
    <n v="52"/>
    <s v="Julia Arancibia"/>
    <x v="0"/>
    <m/>
    <s v=""/>
    <d v="2021-03-01T00:00:00"/>
    <s v=""/>
    <m/>
    <d v="2019-04-01T00:00:00"/>
    <s v=""/>
  </r>
  <r>
    <s v="Holdtech"/>
    <x v="0"/>
    <s v="Masivo"/>
    <s v="La Serena"/>
    <s v="17721463"/>
    <s v="9"/>
    <s v="17721463-9"/>
    <s v="TAMUNOZT"/>
    <s v="TAMARA ANDREA MUÑOZ TAMBLAY"/>
    <s v="TAMARA ANDREA"/>
    <s v="MUÑOZ TAMBLAY"/>
    <x v="1"/>
    <x v="3"/>
    <s v="Renuncia"/>
    <s v="Renuncia voluntaria"/>
    <d v="2019-07-01T00:00:00"/>
    <m/>
    <m/>
    <m/>
    <m/>
    <m/>
    <d v="1990-10-10T00:00:00"/>
    <x v="5"/>
    <s v="14109923-K"/>
    <s v="WILLIAMS ENRIQUE DOMINGUEZ BARRADA"/>
    <d v="2019-03-05T00:00:00"/>
    <d v="2019-03-26T00:00:00"/>
    <m/>
    <d v="2019-03-28T00:00:00"/>
    <s v="TAMUNOZT"/>
    <s v="TAMUNOZT"/>
    <n v="19324"/>
    <s v="tamara.munoz@consultor.wom.cl"/>
    <m/>
    <m/>
    <n v="52"/>
    <s v="Julia Arancibia"/>
    <x v="0"/>
    <m/>
    <s v=""/>
    <d v="2021-03-01T00:00:00"/>
    <n v="704"/>
    <m/>
    <d v="2019-07-01T00:00:00"/>
    <d v="2019-03-01T00:00:00"/>
  </r>
  <r>
    <s v="Holdtech"/>
    <x v="0"/>
    <s v="Masivo"/>
    <s v="La Serena"/>
    <s v="17092588"/>
    <s v="2"/>
    <s v="17092588-2"/>
    <s v="TRCALDEL"/>
    <s v="TATIANA ROMINA CALDERON LUCO"/>
    <s v="TATIANA ROMINA"/>
    <s v="CALDERON LUCO"/>
    <x v="1"/>
    <x v="3"/>
    <s v="Desvinculación"/>
    <s v="No Concurrencia"/>
    <d v="2019-06-10T00:00:00"/>
    <s v="Reingreso Call Center"/>
    <m/>
    <m/>
    <m/>
    <m/>
    <d v="1988-09-09T00:00:00"/>
    <x v="7"/>
    <s v="17902552-3"/>
    <s v="ULISES LA ROSA PEREZ"/>
    <d v="2019-03-05T00:00:00"/>
    <d v="2019-03-26T00:00:00"/>
    <m/>
    <d v="2019-03-28T00:00:00"/>
    <s v="TRCALDEL"/>
    <s v="TRCALDEL"/>
    <n v="19329"/>
    <s v="tatiana.calderon@consultor.wom.cl"/>
    <m/>
    <m/>
    <n v="52"/>
    <s v="Julia Arancibia"/>
    <x v="0"/>
    <m/>
    <s v=""/>
    <d v="2021-03-01T00:00:00"/>
    <n v="704"/>
    <m/>
    <d v="2019-06-01T00:00:00"/>
    <d v="2019-03-01T00:00:00"/>
  </r>
  <r>
    <s v="Holdtech"/>
    <x v="0"/>
    <s v="Masivo"/>
    <s v="La Serena"/>
    <s v="19983803"/>
    <s v="2"/>
    <s v="19983803-2"/>
    <s v="BNESPINR"/>
    <s v="BRANDON NICOLAS ESPINDOLA RODRIGUEZ"/>
    <s v="BRANDON NICOLAS"/>
    <s v="ESPINDOLA RODRIGUEZ"/>
    <x v="1"/>
    <x v="3"/>
    <s v="Desvinculación"/>
    <m/>
    <d v="2019-05-14T00:00:00"/>
    <m/>
    <m/>
    <m/>
    <m/>
    <m/>
    <d v="1998-09-15T00:00:00"/>
    <x v="1"/>
    <s v="18354359-8"/>
    <s v="FRANCISCO JAVIER SUAREZ VEGA"/>
    <d v="2019-03-18T00:00:00"/>
    <d v="2019-04-08T00:00:00"/>
    <m/>
    <d v="2019-04-13T00:00:00"/>
    <s v="BNESPINR"/>
    <s v="BNESPINR"/>
    <n v="19266"/>
    <s v="brandon.espindola@consultor.wom.cl"/>
    <m/>
    <m/>
    <n v="53"/>
    <s v="America Quinteros"/>
    <x v="1"/>
    <m/>
    <n v="1"/>
    <d v="2021-03-01T00:00:00"/>
    <n v="688"/>
    <m/>
    <d v="2019-05-01T00:00:00"/>
    <d v="2019-04-01T00:00:00"/>
  </r>
  <r>
    <s v="Holdtech"/>
    <x v="0"/>
    <s v="Masivo"/>
    <s v="La Serena"/>
    <s v="19256359"/>
    <s v="3"/>
    <s v="19256359-3"/>
    <s v="EKGALVEG"/>
    <s v="ESTEFANIA KARINA GALVEZ GUERRERO"/>
    <s v="ESTEFANIA KARINA"/>
    <s v="GALVEZ GUERRERO"/>
    <x v="1"/>
    <x v="3"/>
    <s v="Renuncia"/>
    <m/>
    <d v="2019-05-10T00:00:00"/>
    <m/>
    <m/>
    <m/>
    <m/>
    <m/>
    <d v="1995-10-17T00:00:00"/>
    <x v="24"/>
    <s v="15451219-5"/>
    <s v="ULISES LA ROSA PEREZ"/>
    <d v="2019-03-18T00:00:00"/>
    <d v="2019-04-08T00:00:00"/>
    <m/>
    <d v="2019-04-13T00:00:00"/>
    <s v="EKGALVEG"/>
    <s v="EKGALVEG"/>
    <n v="19313"/>
    <s v="estefania.galvez@consultor.wom.cl"/>
    <m/>
    <m/>
    <n v="53"/>
    <s v="America Quinteros"/>
    <x v="1"/>
    <m/>
    <n v="1"/>
    <d v="2021-03-01T00:00:00"/>
    <n v="688"/>
    <m/>
    <d v="2019-05-01T00:00:00"/>
    <d v="2019-04-01T00:00:00"/>
  </r>
  <r>
    <s v="Holdtech"/>
    <x v="0"/>
    <s v="Masivo"/>
    <s v="La Serena"/>
    <s v="18824899"/>
    <s v="3"/>
    <s v="18824899-3"/>
    <s v="GNGOMEZG"/>
    <s v="GRIYENDER NAZARINA GOMEZ GAJARDO"/>
    <s v="GRIYENDER NAZARINA"/>
    <s v="GOMEZ GAJARDO"/>
    <x v="1"/>
    <x v="3"/>
    <s v="Renuncia"/>
    <m/>
    <d v="2019-04-22T00:00:00"/>
    <s v="Reingreso Call Center"/>
    <m/>
    <m/>
    <m/>
    <m/>
    <d v="1980-12-21T00:00:00"/>
    <x v="29"/>
    <m/>
    <s v=""/>
    <m/>
    <m/>
    <m/>
    <d v="2019-04-13T00:00:00"/>
    <s v="GNGOMEZG"/>
    <s v="GNGOMEZG"/>
    <n v="19277"/>
    <s v="griyender.gomez@consultor.wom.cl"/>
    <m/>
    <m/>
    <n v="53"/>
    <s v="America Quinteros"/>
    <x v="0"/>
    <m/>
    <s v=""/>
    <d v="2021-03-01T00:00:00"/>
    <n v="688"/>
    <m/>
    <d v="2019-04-01T00:00:00"/>
    <d v="2019-04-01T00:00:00"/>
  </r>
  <r>
    <s v="Holdtech"/>
    <x v="0"/>
    <s v="Masivo"/>
    <s v="La Serena"/>
    <s v="16410689"/>
    <s v="6"/>
    <s v="16410689-6"/>
    <s v="KSORMENR"/>
    <s v="KARINA SOLEDAD ORMEÑO RODRIGUEZ"/>
    <s v="KARINA SOLEDAD"/>
    <s v="ORMEÑO RODRIGUEZ"/>
    <x v="1"/>
    <x v="3"/>
    <s v="Renuncia"/>
    <m/>
    <d v="2019-05-24T00:00:00"/>
    <m/>
    <m/>
    <m/>
    <m/>
    <m/>
    <d v="1986-09-20T00:00:00"/>
    <x v="5"/>
    <s v="14109923-K"/>
    <s v="WILLIAMS ENRIQUE DOMINGUEZ BARRADA"/>
    <d v="2019-03-18T00:00:00"/>
    <d v="2019-04-08T00:00:00"/>
    <m/>
    <d v="2019-04-13T00:00:00"/>
    <s v="KSORMENR"/>
    <s v="KSORMENR"/>
    <n v="19331"/>
    <s v="karina.ormeno@consultor.wom.cl"/>
    <m/>
    <m/>
    <n v="53"/>
    <s v="America Quinteros"/>
    <x v="1"/>
    <m/>
    <n v="1"/>
    <d v="2021-03-01T00:00:00"/>
    <n v="688"/>
    <m/>
    <d v="2019-05-01T00:00:00"/>
    <d v="2019-04-01T00:00:00"/>
  </r>
  <r>
    <s v="Holdtech"/>
    <x v="0"/>
    <s v="Masivo"/>
    <s v="La Serena"/>
    <s v="18835569"/>
    <s v="2"/>
    <s v="18835569-2"/>
    <s v="KVMONTEN"/>
    <s v="KAREN VERONICA MONTES NOVOA"/>
    <s v="KAREN VERONICA"/>
    <s v="MONTES NOVOA"/>
    <x v="1"/>
    <x v="3"/>
    <s v="Renuncia"/>
    <m/>
    <d v="2019-05-14T00:00:00"/>
    <m/>
    <m/>
    <m/>
    <m/>
    <m/>
    <d v="1994-06-22T00:00:00"/>
    <x v="22"/>
    <s v="16780392-K"/>
    <s v="WILLIAMS ENRIQUE DOMINGUEZ BARRADA"/>
    <d v="2019-03-18T00:00:00"/>
    <d v="2019-04-08T00:00:00"/>
    <m/>
    <d v="2019-04-13T00:00:00"/>
    <s v="KVMONTEN"/>
    <s v="KVMONTEN"/>
    <n v="19335"/>
    <s v="karen.montes@consultor.wom.cl"/>
    <m/>
    <m/>
    <n v="53"/>
    <s v="America Quinteros"/>
    <x v="0"/>
    <m/>
    <s v=""/>
    <d v="2021-03-01T00:00:00"/>
    <n v="688"/>
    <m/>
    <d v="2019-05-01T00:00:00"/>
    <d v="2019-04-01T00:00:00"/>
  </r>
  <r>
    <s v="Holdtech"/>
    <x v="0"/>
    <s v="Masivo"/>
    <s v="La Serena"/>
    <s v="17167842"/>
    <s v="0"/>
    <s v="17167842-0"/>
    <s v="MJFUENTP"/>
    <s v="MARIA JOSE FUENTES PASTENE"/>
    <s v="MARIA JOSE"/>
    <s v="FUENTES PASTENE"/>
    <x v="1"/>
    <x v="3"/>
    <s v="Renuncia"/>
    <s v="Renuncia voluntaria"/>
    <d v="2019-08-12T00:00:00"/>
    <m/>
    <m/>
    <m/>
    <m/>
    <m/>
    <d v="1989-02-24T00:00:00"/>
    <x v="5"/>
    <s v="14109923-K"/>
    <s v="WILLIAMS ENRIQUE DOMINGUEZ BARRADA"/>
    <d v="2019-03-18T00:00:00"/>
    <d v="2019-04-08T00:00:00"/>
    <m/>
    <d v="2019-04-13T00:00:00"/>
    <s v="MJFUENTP"/>
    <s v="MJFUENTP"/>
    <n v="19332"/>
    <s v="maria.fuentes@consultor.wom.cl"/>
    <m/>
    <m/>
    <n v="53"/>
    <s v="America Quinteros"/>
    <x v="1"/>
    <m/>
    <n v="1"/>
    <d v="2021-03-01T00:00:00"/>
    <n v="688"/>
    <m/>
    <d v="2019-08-01T00:00:00"/>
    <d v="2019-04-01T00:00:00"/>
  </r>
  <r>
    <s v="Holdtech"/>
    <x v="0"/>
    <s v="Masivo"/>
    <s v="La Serena"/>
    <s v="18397383"/>
    <s v="5"/>
    <s v="18397383-5"/>
    <s v="MJRODRIC"/>
    <s v="MARIA JOSE RODRIGUEZ CANGANA"/>
    <s v="MARIA JOSE"/>
    <s v="RODRIGUEZ CANGANA"/>
    <x v="1"/>
    <x v="3"/>
    <s v="Desvinculación"/>
    <s v="No Concurrencia"/>
    <d v="2019-05-01T00:00:00"/>
    <m/>
    <m/>
    <m/>
    <m/>
    <m/>
    <d v="1993-03-07T00:00:00"/>
    <x v="0"/>
    <s v="15054416-5"/>
    <s v="FRANCISCO JAVIER SUAREZ VEGA"/>
    <d v="2019-03-18T00:00:00"/>
    <d v="2019-04-08T00:00:00"/>
    <m/>
    <d v="2019-04-13T00:00:00"/>
    <s v="MJRODRIC"/>
    <s v="MJRODRIC"/>
    <n v="19334"/>
    <s v="maria.rodriguez@consultor.wom.cl"/>
    <m/>
    <m/>
    <n v="53"/>
    <s v="America Quinteros"/>
    <x v="1"/>
    <m/>
    <n v="1"/>
    <d v="2021-03-01T00:00:00"/>
    <n v="688"/>
    <m/>
    <d v="2019-05-01T00:00:00"/>
    <d v="2019-04-01T00:00:00"/>
  </r>
  <r>
    <s v="Holdtech"/>
    <x v="0"/>
    <s v="Masivo"/>
    <s v="La Serena"/>
    <s v="16913679"/>
    <s v="3"/>
    <s v="16913679-3"/>
    <s v="NASEGOVA"/>
    <s v="NICOLE ALEJANDRA SEGOVIA ANFRUNS"/>
    <s v="NICOLE ALEJANDRA"/>
    <s v="SEGOVIA ANFRUNS"/>
    <x v="1"/>
    <x v="3"/>
    <s v="Desvinculación"/>
    <s v="No Concurrencia"/>
    <d v="2019-05-08T00:00:00"/>
    <m/>
    <m/>
    <m/>
    <m/>
    <m/>
    <d v="1988-12-01T00:00:00"/>
    <x v="7"/>
    <s v="17902552-3"/>
    <s v="ULISES LA ROSA PEREZ"/>
    <d v="2019-03-18T00:00:00"/>
    <d v="2019-04-08T00:00:00"/>
    <m/>
    <d v="2019-04-13T00:00:00"/>
    <s v="NASEGOVA"/>
    <s v="NASEGOVA"/>
    <n v="19195"/>
    <s v="nicole.segovia@consultor.wom.cl"/>
    <m/>
    <m/>
    <n v="53"/>
    <s v="America Quinteros"/>
    <x v="1"/>
    <m/>
    <n v="1"/>
    <d v="2021-03-01T00:00:00"/>
    <n v="688"/>
    <m/>
    <d v="2019-05-01T00:00:00"/>
    <d v="2019-04-01T00:00:00"/>
  </r>
  <r>
    <s v="Holdtech"/>
    <x v="0"/>
    <s v="Masivo"/>
    <s v="La Serena"/>
    <s v="17721246"/>
    <s v="6"/>
    <s v="17721246-6"/>
    <s v="RLGALVET"/>
    <s v="RONALD LEANDRO GALVEZ TAPIA"/>
    <s v="RONALD LEANDRO"/>
    <s v="GALVEZ TAPIA"/>
    <x v="1"/>
    <x v="3"/>
    <s v="Desvinculación"/>
    <s v="No Concurrencia"/>
    <d v="2020-01-07T00:00:00"/>
    <m/>
    <m/>
    <m/>
    <m/>
    <m/>
    <d v="1990-08-18T00:00:00"/>
    <x v="7"/>
    <s v="17902552-3"/>
    <s v="ULISES LA ROSA PEREZ"/>
    <d v="2019-03-18T00:00:00"/>
    <d v="2019-04-08T00:00:00"/>
    <m/>
    <d v="2019-04-13T00:00:00"/>
    <s v="RLGALVET"/>
    <s v="RLGALVET"/>
    <n v="19227"/>
    <s v="ronald.galvez@consultor.wom.cl"/>
    <m/>
    <m/>
    <n v="53"/>
    <s v="America Quinteros"/>
    <x v="0"/>
    <s v="Diurno"/>
    <s v=""/>
    <d v="2021-03-01T00:00:00"/>
    <n v="688"/>
    <m/>
    <d v="2020-01-01T00:00:00"/>
    <d v="2019-04-01T00:00:00"/>
  </r>
  <r>
    <s v="Holdtech"/>
    <x v="0"/>
    <s v="Masivo"/>
    <s v="La Serena"/>
    <s v="18316408"/>
    <s v="2"/>
    <s v="18316408-2"/>
    <s v="SABRITOA"/>
    <s v="SOLANGE ANGELICA BRITO ALAMOS"/>
    <s v="SOLANGE ANGELICA"/>
    <s v="BRITO ALAMOS"/>
    <x v="1"/>
    <x v="3"/>
    <s v="Desvinculación"/>
    <s v="No Concurrencia"/>
    <d v="2019-05-20T00:00:00"/>
    <m/>
    <m/>
    <m/>
    <m/>
    <m/>
    <d v="1992-09-25T00:00:00"/>
    <x v="23"/>
    <s v="17404906-8"/>
    <s v="ULISES LA ROSA PEREZ"/>
    <d v="2019-03-18T00:00:00"/>
    <d v="2019-04-08T00:00:00"/>
    <m/>
    <d v="2019-04-13T00:00:00"/>
    <s v="SABRITOA"/>
    <s v="SABRITOA"/>
    <n v="19337"/>
    <s v="solange.brito@consultor.wom.cl"/>
    <m/>
    <m/>
    <n v="53"/>
    <s v="America Quinteros"/>
    <x v="0"/>
    <m/>
    <s v=""/>
    <d v="2021-03-01T00:00:00"/>
    <n v="688"/>
    <m/>
    <d v="2019-05-01T00:00:00"/>
    <d v="2019-04-01T00:00:00"/>
  </r>
  <r>
    <s v="Holdtech"/>
    <x v="0"/>
    <s v="Masivo"/>
    <s v="La Serena"/>
    <s v="15384591"/>
    <s v="3"/>
    <s v="15384591-3"/>
    <s v="SVFLORES"/>
    <s v="SANDRA VALERIA FLORES SANTANDER"/>
    <s v="SANDRA VALERIA"/>
    <s v="FLORES SANTANDER"/>
    <x v="1"/>
    <x v="3"/>
    <s v="Desvinculación"/>
    <s v="Vencimiento de contrato"/>
    <d v="2019-08-23T00:00:00"/>
    <m/>
    <m/>
    <m/>
    <m/>
    <m/>
    <d v="1983-02-21T00:00:00"/>
    <x v="1"/>
    <s v="18354359-8"/>
    <s v="FRANCISCO JAVIER SUAREZ VEGA"/>
    <d v="2019-03-18T00:00:00"/>
    <d v="2019-04-08T00:00:00"/>
    <m/>
    <d v="2019-04-13T00:00:00"/>
    <s v="SVFLORES"/>
    <s v="SVFLORES"/>
    <n v="19232"/>
    <s v="sandra.flores@consultor.wom.cl"/>
    <m/>
    <m/>
    <n v="53"/>
    <s v="America Quinteros"/>
    <x v="1"/>
    <s v="Diurno"/>
    <n v="1"/>
    <d v="2021-03-01T00:00:00"/>
    <n v="688"/>
    <m/>
    <d v="2019-08-01T00:00:00"/>
    <d v="2019-04-01T00:00:00"/>
  </r>
  <r>
    <s v="Holdtech"/>
    <x v="0"/>
    <s v="Masivo"/>
    <s v="La Serena"/>
    <s v="18882801"/>
    <s v="9"/>
    <s v="18882801-9"/>
    <s v="FJFUENZD"/>
    <s v="FRANCISCA JAVIERA FUENZALIDA DIAZ"/>
    <s v="FRANCISCA JAVIERA"/>
    <s v="FUENZALIDA DIAZ"/>
    <x v="1"/>
    <x v="3"/>
    <s v="Desvinculación"/>
    <s v="No Concurrencia"/>
    <d v="2021-01-07T00:00:00"/>
    <m/>
    <m/>
    <m/>
    <m/>
    <m/>
    <d v="1994-10-17T00:00:00"/>
    <x v="3"/>
    <s v="18632202-9"/>
    <s v="FRANCISCO JAVIER SUAREZ VEGA"/>
    <d v="2019-03-27T00:00:00"/>
    <d v="2019-04-19T00:00:00"/>
    <m/>
    <d v="2019-04-23T00:00:00"/>
    <s v="FJFUENZD"/>
    <s v="FJFUENZD"/>
    <n v="19242"/>
    <s v="francisca.fuenzalida@consultor.wom.cl"/>
    <m/>
    <m/>
    <n v="54"/>
    <s v="Maria Fernanda Diaz"/>
    <x v="1"/>
    <s v="Diurno"/>
    <n v="1"/>
    <d v="2021-03-01T00:00:00"/>
    <n v="678"/>
    <m/>
    <d v="2021-01-01T00:00:00"/>
    <d v="2019-04-01T00:00:00"/>
  </r>
  <r>
    <s v="Holdtech"/>
    <x v="0"/>
    <s v="Empresas"/>
    <s v="La Serena"/>
    <s v="17465323"/>
    <s v="2"/>
    <s v="17465323-2"/>
    <s v="BHMACIAS"/>
    <s v="BESSY HASLEY MACIAS SANCHEZ"/>
    <s v="BESSY HASLEY"/>
    <s v="MACIAS SANCHEZ"/>
    <x v="1"/>
    <x v="3"/>
    <s v="Renuncia"/>
    <s v="Renuncia voluntaria"/>
    <d v="2020-06-29T00:00:00"/>
    <m/>
    <m/>
    <m/>
    <m/>
    <m/>
    <d v="1989-12-10T00:00:00"/>
    <x v="22"/>
    <s v="16780392-K"/>
    <s v="WILLIAMS ENRIQUE DOMINGUEZ BARRADA"/>
    <d v="2019-03-27T00:00:00"/>
    <d v="2019-04-19T00:00:00"/>
    <m/>
    <d v="2019-04-23T00:00:00"/>
    <s v="BHMACIAS"/>
    <s v="BHMACIAS"/>
    <n v="19256"/>
    <s v="bessy.macias@consultor.wom.cl"/>
    <m/>
    <m/>
    <n v="54"/>
    <s v="Maria Fernanda Diaz"/>
    <x v="1"/>
    <s v="Diurno"/>
    <n v="1"/>
    <d v="2021-03-01T00:00:00"/>
    <n v="678"/>
    <m/>
    <d v="2020-06-01T00:00:00"/>
    <d v="2019-04-01T00:00:00"/>
  </r>
  <r>
    <s v="Holdtech"/>
    <x v="0"/>
    <s v="Masivo"/>
    <s v="La Serena"/>
    <s v="20498167"/>
    <s v="1"/>
    <s v="20498167-1"/>
    <s v="CBCORTEB"/>
    <s v="CASSANDRA BETSABETH CORTES BARRIENTOS"/>
    <s v="CASSANDRA BETSABETH"/>
    <s v="CORTES BARRIENTOS"/>
    <x v="1"/>
    <x v="3"/>
    <s v="Renuncia"/>
    <m/>
    <d v="2019-05-22T00:00:00"/>
    <m/>
    <m/>
    <m/>
    <m/>
    <m/>
    <d v="2000-06-05T00:00:00"/>
    <x v="1"/>
    <s v="18354359-8"/>
    <s v="FRANCISCO JAVIER SUAREZ VEGA"/>
    <d v="2019-03-27T00:00:00"/>
    <d v="2019-04-19T00:00:00"/>
    <m/>
    <d v="2019-04-23T00:00:00"/>
    <s v="CBCORTEB"/>
    <s v="CBCORTEB"/>
    <n v="19208"/>
    <s v="cassandra.cortes@consultor.wom.cl"/>
    <m/>
    <m/>
    <n v="54"/>
    <s v="Maria Fernanda Diaz"/>
    <x v="1"/>
    <m/>
    <n v="1"/>
    <d v="2021-03-01T00:00:00"/>
    <n v="678"/>
    <m/>
    <d v="2019-05-01T00:00:00"/>
    <d v="2019-04-01T00:00:00"/>
  </r>
  <r>
    <s v="Holdtech"/>
    <x v="0"/>
    <s v="Masivo"/>
    <s v="La Serena"/>
    <s v="10470316"/>
    <s v="K"/>
    <s v="10470316-K"/>
    <s v="EABRAVOS"/>
    <s v=" ELIANA ALEJANDRA BRAVO SUAREZ"/>
    <s v=" ELIANA ALEJANDRA"/>
    <s v="BRAVO SUAREZ"/>
    <x v="1"/>
    <x v="3"/>
    <s v="Desvinculación"/>
    <s v="Termino de contrato"/>
    <d v="2019-09-05T00:00:00"/>
    <m/>
    <m/>
    <m/>
    <m/>
    <m/>
    <d v="1976-09-05T00:00:00"/>
    <x v="7"/>
    <s v="17902552-3"/>
    <s v="ULISES LA ROSA PEREZ"/>
    <d v="2019-03-27T00:00:00"/>
    <d v="2019-04-19T00:00:00"/>
    <m/>
    <d v="2019-04-23T00:00:00"/>
    <s v="EABRAVOS"/>
    <s v="EABRAVOS"/>
    <n v="19148"/>
    <s v="eliana.bravo@consultor.wom.cl"/>
    <m/>
    <m/>
    <n v="54"/>
    <s v="Maria Fernanda Diaz"/>
    <x v="0"/>
    <s v="Diurno"/>
    <s v=""/>
    <d v="2021-03-01T00:00:00"/>
    <n v="678"/>
    <m/>
    <d v="2019-09-01T00:00:00"/>
    <d v="2019-04-01T00:00:00"/>
  </r>
  <r>
    <s v="Holdtech"/>
    <x v="0"/>
    <s v="Masivo"/>
    <s v="La Serena"/>
    <s v="18654427"/>
    <s v="7"/>
    <s v="18654427-7"/>
    <s v="MFRIVERS"/>
    <s v="MONICA FRANCISCA RIVEROS SALAS"/>
    <s v="MONICA FRANCISCA"/>
    <s v="RIVEROS SALAS"/>
    <x v="1"/>
    <x v="3"/>
    <s v="Desvinculación"/>
    <s v="Vencimiento de contrato"/>
    <d v="2019-06-10T00:00:00"/>
    <m/>
    <m/>
    <m/>
    <m/>
    <m/>
    <d v="1993-11-16T00:00:00"/>
    <x v="23"/>
    <s v="17404906-8"/>
    <s v="ULISES LA ROSA PEREZ"/>
    <d v="2019-03-27T00:00:00"/>
    <d v="2019-04-19T00:00:00"/>
    <m/>
    <d v="2019-04-23T00:00:00"/>
    <s v="MFRIVERS"/>
    <s v="MFRIVERS"/>
    <n v="19229"/>
    <s v="monica.riveros@consultor.wom.cl"/>
    <m/>
    <m/>
    <n v="54"/>
    <s v="Maria Fernanda Diaz"/>
    <x v="0"/>
    <m/>
    <s v=""/>
    <d v="2021-03-01T00:00:00"/>
    <n v="678"/>
    <m/>
    <d v="2019-06-01T00:00:00"/>
    <d v="2019-04-01T00:00:00"/>
  </r>
  <r>
    <s v="Holdtech"/>
    <x v="0"/>
    <s v="Masivo"/>
    <s v="La Serena"/>
    <s v="19949409"/>
    <s v="0"/>
    <s v="19949409-0"/>
    <s v="NEALVARC"/>
    <s v="NICOLAS EDUARDO ALVAREZ CODOCEO"/>
    <s v="NICOLAS EDUARDO"/>
    <s v="ALVAREZ CODOCEO"/>
    <x v="1"/>
    <x v="3"/>
    <s v="Desvinculación"/>
    <s v="Termino de contrato"/>
    <d v="2019-09-04T00:00:00"/>
    <m/>
    <m/>
    <m/>
    <m/>
    <m/>
    <d v="1998-12-18T00:00:00"/>
    <x v="5"/>
    <s v="14109923-K"/>
    <s v="WILLIAMS ENRIQUE DOMINGUEZ BARRADA"/>
    <d v="2019-03-27T00:00:00"/>
    <d v="2019-04-19T00:00:00"/>
    <m/>
    <d v="2019-04-23T00:00:00"/>
    <s v="NEALVARC"/>
    <s v="NEALVARC"/>
    <n v="19174"/>
    <s v="nicolas.alvarez.c@consultor.wom.cl"/>
    <m/>
    <m/>
    <n v="54"/>
    <s v="Maria Fernanda Diaz"/>
    <x v="1"/>
    <s v="Diurno"/>
    <n v="1"/>
    <d v="2021-03-01T00:00:00"/>
    <n v="678"/>
    <m/>
    <d v="2019-09-01T00:00:00"/>
    <d v="2019-04-01T00:00:00"/>
  </r>
  <r>
    <s v="Holdtech"/>
    <x v="0"/>
    <s v="Masivo"/>
    <s v="La Serena"/>
    <s v="16849822"/>
    <s v="5"/>
    <s v="16849822-5"/>
    <s v="DASEPULB"/>
    <s v="DANIELA ANDREA SEPULVEDA BAHAMONDES"/>
    <s v="DANIELA ANDREA"/>
    <s v="SEPULVEDA BAHAMONDES "/>
    <x v="1"/>
    <x v="3"/>
    <s v="Desvinculación"/>
    <s v="Vencimiento de contrato"/>
    <d v="2019-08-20T00:00:00"/>
    <m/>
    <m/>
    <m/>
    <m/>
    <m/>
    <d v="1988-07-13T00:00:00"/>
    <x v="6"/>
    <s v="16732649-8"/>
    <s v="ULISES LA ROSA PEREZ"/>
    <d v="2019-05-15T00:00:00"/>
    <d v="2019-06-05T00:00:00"/>
    <m/>
    <d v="2019-06-07T00:00:00"/>
    <s v="DASEPULB"/>
    <s v="DASEPULB"/>
    <n v="19109"/>
    <s v="daniela.sepulveda@consultor.wom.cl"/>
    <m/>
    <m/>
    <n v="57"/>
    <s v="Maria Fernanda Diaz"/>
    <x v="0"/>
    <s v="Diurno"/>
    <s v=""/>
    <d v="2021-03-01T00:00:00"/>
    <n v="633"/>
    <m/>
    <d v="2019-08-01T00:00:00"/>
    <d v="2019-06-01T00:00:00"/>
  </r>
  <r>
    <s v="Holdtech"/>
    <x v="0"/>
    <s v="Masivo"/>
    <s v="La Serena"/>
    <s v="17175029"/>
    <s v="6"/>
    <s v="17175029-6"/>
    <s v="HINARBOV"/>
    <s v="HILDA ISABEL NARBONA VERA"/>
    <s v="HILDA ISABEL"/>
    <s v="NARBONA VERA "/>
    <x v="1"/>
    <x v="3"/>
    <s v="Desvinculación"/>
    <s v="No Concurrencia"/>
    <d v="2020-10-26T00:00:00"/>
    <m/>
    <m/>
    <m/>
    <m/>
    <m/>
    <d v="1989-09-06T00:00:00"/>
    <x v="27"/>
    <s v="17062133-6"/>
    <s v="YORMAN JOSE HERNANDEZ USECHE "/>
    <d v="2019-05-15T00:00:00"/>
    <d v="2019-06-05T00:00:00"/>
    <m/>
    <d v="2019-06-07T00:00:00"/>
    <s v="HINARBOV"/>
    <s v="HINARBOV"/>
    <n v="19088"/>
    <s v="hilda.narbona@consultor.wom.cl"/>
    <m/>
    <m/>
    <n v="57"/>
    <s v="Maria Fernanda Diaz"/>
    <x v="0"/>
    <s v="Diurno"/>
    <s v=""/>
    <d v="2021-03-01T00:00:00"/>
    <n v="633"/>
    <m/>
    <d v="2020-10-01T00:00:00"/>
    <d v="2019-06-01T00:00:00"/>
  </r>
  <r>
    <s v="Holdtech"/>
    <x v="0"/>
    <s v="Prepago"/>
    <s v="La Serena"/>
    <s v="19619041"/>
    <s v="4"/>
    <s v="19619041-4"/>
    <s v="JNCORTEV"/>
    <s v="JAIME NICOLAS CORTES VARGAS"/>
    <s v="JAIME NICOLAS"/>
    <s v="CORTES VARGAS "/>
    <x v="1"/>
    <x v="3"/>
    <s v="Renuncia"/>
    <s v="Renuncia voluntaria"/>
    <d v="2019-12-17T00:00:00"/>
    <m/>
    <m/>
    <m/>
    <m/>
    <m/>
    <d v="1998-01-15T00:00:00"/>
    <x v="6"/>
    <s v="16732649-8"/>
    <s v="ULISES LA ROSA PEREZ"/>
    <d v="2019-05-15T00:00:00"/>
    <d v="2019-06-05T00:00:00"/>
    <m/>
    <d v="2019-06-07T00:00:00"/>
    <s v="JNCORTEV"/>
    <s v="JNCORTEV"/>
    <n v="19078"/>
    <s v="jaime.cortes@consultor.wom.cl"/>
    <m/>
    <m/>
    <n v="57"/>
    <s v="Maria Fernanda Diaz"/>
    <x v="0"/>
    <s v="Diurno"/>
    <s v=""/>
    <d v="2021-03-01T00:00:00"/>
    <n v="633"/>
    <m/>
    <d v="2019-12-01T00:00:00"/>
    <d v="2019-06-01T00:00:00"/>
  </r>
  <r>
    <s v="Holdtech"/>
    <x v="0"/>
    <s v="Datos"/>
    <s v="La Serena"/>
    <s v="18001732"/>
    <s v="1"/>
    <s v="18001732-1"/>
    <s v="LFROJASA"/>
    <s v="LAURA FERNANDA ROJAS ARDILES"/>
    <s v="LAURA FERNANDA"/>
    <s v="ROJAS ARDILES "/>
    <x v="1"/>
    <x v="3"/>
    <s v="Desvinculación"/>
    <s v="Vencimiento de contrato"/>
    <d v="2019-07-18T00:00:00"/>
    <m/>
    <m/>
    <m/>
    <m/>
    <m/>
    <d v="1991-11-01T00:00:00"/>
    <x v="27"/>
    <s v="17062133-6"/>
    <s v="YORMAN JOSE HERNANDEZ USECHE "/>
    <d v="2019-05-15T00:00:00"/>
    <d v="2019-06-05T00:00:00"/>
    <m/>
    <d v="2019-06-07T00:00:00"/>
    <s v="LFROJASA"/>
    <s v="LFROJASA"/>
    <n v="19149"/>
    <s v="laura.rojas.a@consultor.wom.cl"/>
    <m/>
    <m/>
    <n v="57"/>
    <s v="Maria Fernanda Diaz"/>
    <x v="0"/>
    <m/>
    <s v=""/>
    <d v="2021-03-01T00:00:00"/>
    <n v="633"/>
    <m/>
    <d v="2019-07-01T00:00:00"/>
    <d v="2019-06-01T00:00:00"/>
  </r>
  <r>
    <s v="Holdtech"/>
    <x v="0"/>
    <s v="Empresas"/>
    <s v="La Serena"/>
    <s v="19205381"/>
    <s v="1"/>
    <s v="19205381-1"/>
    <s v="MJGUZMAR"/>
    <s v="MARIA JOSE GUZMAN REYES"/>
    <s v="MARIA JOSE"/>
    <s v="GUZMAN REYES "/>
    <x v="1"/>
    <x v="3"/>
    <s v="Renuncia"/>
    <s v="Renuncia voluntaria"/>
    <d v="2020-03-10T00:00:00"/>
    <m/>
    <m/>
    <m/>
    <m/>
    <m/>
    <d v="1995-12-27T00:00:00"/>
    <x v="0"/>
    <s v="15054416-5"/>
    <s v="FRANCISCO JAVIER SUAREZ VEGA"/>
    <d v="2019-05-15T00:00:00"/>
    <d v="2019-06-05T00:00:00"/>
    <m/>
    <d v="2019-06-07T00:00:00"/>
    <s v="MJGUZMAR"/>
    <s v="MJGUZMAR"/>
    <n v="19049"/>
    <s v="maria.guzman@consultor.wom.cl"/>
    <m/>
    <m/>
    <n v="57"/>
    <s v="Maria Fernanda Diaz"/>
    <x v="0"/>
    <s v="Diurno"/>
    <s v=""/>
    <d v="2021-03-01T00:00:00"/>
    <n v="633"/>
    <m/>
    <d v="2020-03-01T00:00:00"/>
    <d v="2019-06-01T00:00:00"/>
  </r>
  <r>
    <s v="Holdtech"/>
    <x v="0"/>
    <s v="Masivo"/>
    <s v="La Serena"/>
    <s v="19771230"/>
    <s v="9"/>
    <s v="19771230-9"/>
    <s v="MSARANCM"/>
    <s v="MARYORIE SILVANA ARANCIBIA MARAMBIO"/>
    <s v="MARYORIE SILVANA"/>
    <s v="ARANCIBIA MARAMBIO "/>
    <x v="1"/>
    <x v="3"/>
    <s v="Desvinculación"/>
    <s v="No Concurrencia"/>
    <d v="2019-06-17T00:00:00"/>
    <m/>
    <m/>
    <m/>
    <m/>
    <m/>
    <d v="1998-05-07T00:00:00"/>
    <x v="22"/>
    <s v="16780392-K"/>
    <s v="WILLIAMS ENRIQUE DOMINGUEZ BARRADA"/>
    <d v="2019-05-15T00:00:00"/>
    <d v="2019-06-05T00:00:00"/>
    <m/>
    <d v="2019-06-07T00:00:00"/>
    <s v="MSARANCM"/>
    <s v="MSARANCM"/>
    <n v="19094"/>
    <s v="maryorie.arancibia@consultor.wom.cl"/>
    <m/>
    <m/>
    <n v="57"/>
    <s v="Maria Fernanda Diaz"/>
    <x v="0"/>
    <m/>
    <s v=""/>
    <d v="2021-03-01T00:00:00"/>
    <n v="633"/>
    <m/>
    <d v="2019-06-01T00:00:00"/>
    <d v="2019-06-01T00:00:00"/>
  </r>
  <r>
    <s v="Holdtech"/>
    <x v="0"/>
    <s v="Masivo"/>
    <s v="La Serena"/>
    <s v="16488612"/>
    <s v="3"/>
    <s v="16488612-3"/>
    <s v="OACHAVEV"/>
    <s v="OSCAR ANDRES CHAVEZ VALDIVIA"/>
    <s v="OSCAR ANDRES"/>
    <s v="CHAVEZ VALDIVIA "/>
    <x v="1"/>
    <x v="3"/>
    <s v="Desvinculación"/>
    <s v="No Concurrencia"/>
    <d v="2019-06-28T00:00:00"/>
    <m/>
    <m/>
    <m/>
    <m/>
    <m/>
    <d v="1986-08-01T00:00:00"/>
    <x v="6"/>
    <s v="16732649-8"/>
    <s v="ULISES LA ROSA PEREZ"/>
    <d v="2019-05-15T00:00:00"/>
    <d v="2019-06-05T00:00:00"/>
    <m/>
    <d v="2019-06-07T00:00:00"/>
    <s v="OACHAVEV"/>
    <s v="OACHAVEV"/>
    <n v="19114"/>
    <s v="oscar.chavez@consultor.wom.cl"/>
    <m/>
    <m/>
    <n v="57"/>
    <s v="Maria Fernanda Diaz"/>
    <x v="0"/>
    <m/>
    <s v=""/>
    <d v="2021-03-01T00:00:00"/>
    <n v="633"/>
    <m/>
    <d v="2019-06-01T00:00:00"/>
    <d v="2019-06-01T00:00:00"/>
  </r>
  <r>
    <s v="Holdtech"/>
    <x v="0"/>
    <s v="Masivo"/>
    <s v="La Serena"/>
    <s v="18755141"/>
    <s v="2"/>
    <s v="18755141-2"/>
    <s v="OEROBLEC"/>
    <s v="OSVALDO ENRIQUE ROBLES CORTES"/>
    <s v="OSVALDO ENRIQUE"/>
    <s v="ROBLES CORTES "/>
    <x v="1"/>
    <x v="3"/>
    <s v="Desvinculación"/>
    <s v="Vencimiento de contrato"/>
    <d v="2019-07-20T00:00:00"/>
    <m/>
    <m/>
    <m/>
    <m/>
    <m/>
    <d v="1995-02-06T00:00:00"/>
    <x v="0"/>
    <s v="15054416-5"/>
    <s v="FRANCISCO JAVIER SUAREZ VEGA"/>
    <d v="2019-05-15T00:00:00"/>
    <d v="2019-06-05T00:00:00"/>
    <m/>
    <d v="2019-06-07T00:00:00"/>
    <s v="OEROBLEC"/>
    <s v="OEROBLEC"/>
    <n v="19003"/>
    <s v="osvaldo.robles@consultor.wom.cl"/>
    <m/>
    <m/>
    <n v="57"/>
    <s v="Maria Fernanda Diaz"/>
    <x v="0"/>
    <m/>
    <s v=""/>
    <d v="2021-03-01T00:00:00"/>
    <n v="633"/>
    <m/>
    <d v="2019-07-01T00:00:00"/>
    <d v="2019-06-01T00:00:00"/>
  </r>
  <r>
    <s v="Holdtech"/>
    <x v="0"/>
    <s v="Prepago"/>
    <s v="La Serena"/>
    <s v="18494749"/>
    <s v="8"/>
    <s v="18494749-8"/>
    <s v="RAPOZOP"/>
    <s v="RICHARD ANTONIO POZO POZO"/>
    <s v="RICHARD ANTONIO"/>
    <s v="POZO POZO "/>
    <x v="1"/>
    <x v="3"/>
    <s v="Renuncia"/>
    <s v="Renuncia voluntaria"/>
    <d v="2020-02-14T00:00:00"/>
    <m/>
    <m/>
    <m/>
    <m/>
    <m/>
    <d v="1993-08-12T00:00:00"/>
    <x v="27"/>
    <s v="17062133-6"/>
    <s v="YORMAN JOSE HERNANDEZ USECHE "/>
    <d v="2019-05-15T00:00:00"/>
    <d v="2019-06-05T00:00:00"/>
    <m/>
    <d v="2019-06-07T00:00:00"/>
    <s v="RAPOZOP"/>
    <s v="RAPOZOP"/>
    <n v="19059"/>
    <s v="richard.pozo@consultor.wom.cl"/>
    <m/>
    <m/>
    <n v="57"/>
    <s v="Maria Fernanda Diaz"/>
    <x v="0"/>
    <s v="Diurno"/>
    <s v=""/>
    <d v="2021-03-01T00:00:00"/>
    <n v="633"/>
    <m/>
    <d v="2020-02-01T00:00:00"/>
    <d v="2019-06-01T00:00:00"/>
  </r>
  <r>
    <s v="Holdtech"/>
    <x v="0"/>
    <s v="Masivo"/>
    <s v="La Serena"/>
    <s v="15004765"/>
    <s v="K"/>
    <s v="15004765-K"/>
    <s v="RFMACHUB"/>
    <s v="ROBERTO FABIAN MACHUCA BECERRA"/>
    <s v="ROBERTO FABIAN "/>
    <s v="MACHUCA BECERRA"/>
    <x v="1"/>
    <x v="3"/>
    <s v="Desvinculación"/>
    <s v="No Concurrencia"/>
    <d v="2021-01-13T00:00:00"/>
    <m/>
    <m/>
    <m/>
    <m/>
    <m/>
    <d v="1982-11-07T00:00:00"/>
    <x v="11"/>
    <s v="19505248-4"/>
    <s v="WILLIAMS ENRIQUE DOMINGUEZ BARRADA"/>
    <d v="2019-05-27T00:00:00"/>
    <d v="2019-06-14T00:00:00"/>
    <m/>
    <d v="2019-06-17T00:00:00"/>
    <s v="RFMACHUB"/>
    <s v="RFMACHUB"/>
    <n v="19184"/>
    <s v="roberto.machuca@consultor.wom.cl"/>
    <m/>
    <m/>
    <n v="58"/>
    <s v="Julia Arancibia"/>
    <x v="0"/>
    <s v="Diurno"/>
    <s v=""/>
    <d v="2021-03-01T00:00:00"/>
    <n v="623"/>
    <d v="2020-07-02T00:00:00"/>
    <d v="2021-01-01T00:00:00"/>
    <d v="2019-06-01T00:00:00"/>
  </r>
  <r>
    <s v="Holdtech"/>
    <x v="0"/>
    <s v="Masivo"/>
    <s v="La Serena"/>
    <s v="17545005"/>
    <s v="K"/>
    <s v="17545005-K"/>
    <s v="CADIAZA"/>
    <s v="CAMILA ANDREA DIAZ ALARCON"/>
    <s v="CAMILA ANDREA "/>
    <s v="DIAZ ALARCON"/>
    <x v="1"/>
    <x v="3"/>
    <s v="Renuncia"/>
    <s v="Renuncia voluntaria"/>
    <d v="2019-06-25T00:00:00"/>
    <m/>
    <m/>
    <m/>
    <m/>
    <m/>
    <d v="1990-08-07T00:00:00"/>
    <x v="0"/>
    <s v="15054416-5"/>
    <s v="FRANCISCO JAVIER SUAREZ VEGA"/>
    <d v="2019-05-27T00:00:00"/>
    <d v="2019-06-14T00:00:00"/>
    <m/>
    <d v="2019-06-17T00:00:00"/>
    <s v="CADIAZA"/>
    <s v="CADIAZA"/>
    <n v="19195"/>
    <s v="camila.diaz@consultor.wom.cl"/>
    <m/>
    <m/>
    <n v="58"/>
    <s v="Julia Arancibia"/>
    <x v="0"/>
    <m/>
    <s v=""/>
    <d v="2021-03-01T00:00:00"/>
    <n v="623"/>
    <m/>
    <d v="2019-06-01T00:00:00"/>
    <d v="2019-06-01T00:00:00"/>
  </r>
  <r>
    <s v="Holdtech"/>
    <x v="0"/>
    <s v="Masivo"/>
    <s v="La Serena"/>
    <s v="16308172"/>
    <s v="5"/>
    <s v="16308172-5"/>
    <s v="CAOSOREA"/>
    <s v="CAROLINA ALEJANDRA OSORES AVALOS"/>
    <s v="CAROLINA ALEJANDRA "/>
    <s v="OSORES AVALOS"/>
    <x v="1"/>
    <x v="3"/>
    <s v="Desvinculación"/>
    <s v="No Concurrencia"/>
    <d v="2019-07-15T00:00:00"/>
    <m/>
    <m/>
    <m/>
    <m/>
    <m/>
    <d v="1986-09-10T00:00:00"/>
    <x v="7"/>
    <s v="17902552-3"/>
    <s v="ULISES LA ROSA PEREZ"/>
    <d v="2019-05-27T00:00:00"/>
    <d v="2019-06-14T00:00:00"/>
    <m/>
    <d v="2019-06-17T00:00:00"/>
    <s v="CAOSOREA"/>
    <s v="CAOSOREA"/>
    <n v="19168"/>
    <s v="carolina.osores@consultor.wom.cl"/>
    <m/>
    <m/>
    <n v="58"/>
    <s v="Julia Arancibia"/>
    <x v="1"/>
    <m/>
    <n v="1"/>
    <d v="2021-03-01T00:00:00"/>
    <n v="623"/>
    <m/>
    <d v="2019-07-01T00:00:00"/>
    <d v="2019-06-01T00:00:00"/>
  </r>
  <r>
    <s v="Holdtech"/>
    <x v="0"/>
    <s v="Masivo"/>
    <s v="La Serena"/>
    <s v="19145514"/>
    <s v="2"/>
    <s v="19145514-2"/>
    <s v="CILERAT"/>
    <s v="CECILIA ISABEL LERA TORRES"/>
    <s v="CECILIA ISABEL "/>
    <s v="LERA TORRES"/>
    <x v="1"/>
    <x v="3"/>
    <s v="Renuncia"/>
    <s v="Renuncia voluntaria"/>
    <d v="2019-07-02T00:00:00"/>
    <m/>
    <m/>
    <m/>
    <m/>
    <m/>
    <d v="1996-02-16T00:00:00"/>
    <x v="24"/>
    <s v="15451219-5"/>
    <s v="ULISES LA ROSA PEREZ"/>
    <d v="2019-05-27T00:00:00"/>
    <d v="2019-06-14T00:00:00"/>
    <m/>
    <d v="2019-06-17T00:00:00"/>
    <s v="CILERAT"/>
    <s v="CILERAT"/>
    <n v="19228"/>
    <s v="cecilia.lera@consultor.wom.cl"/>
    <m/>
    <m/>
    <n v="58"/>
    <s v="Julia Arancibia"/>
    <x v="0"/>
    <m/>
    <s v=""/>
    <d v="2021-03-01T00:00:00"/>
    <n v="623"/>
    <m/>
    <d v="2019-07-01T00:00:00"/>
    <d v="2019-06-01T00:00:00"/>
  </r>
  <r>
    <s v="Holdtech"/>
    <x v="0"/>
    <s v="Masivo"/>
    <s v="La Serena"/>
    <s v="16436387"/>
    <s v="2"/>
    <s v="16436387-2"/>
    <s v="CSCORTEV"/>
    <s v="CHRISTIAN SEBASTIAN CORTES VILLARROEL"/>
    <s v="CHRISTIAN SEBASTIAN "/>
    <s v="CORTES VILLARROEL"/>
    <x v="1"/>
    <x v="3"/>
    <s v="Desvinculación"/>
    <s v="Vencimiento de contrato"/>
    <d v="2019-10-27T00:00:00"/>
    <m/>
    <m/>
    <m/>
    <m/>
    <m/>
    <d v="1986-03-07T00:00:00"/>
    <x v="6"/>
    <s v="16732649-8"/>
    <s v="ULISES LA ROSA PEREZ"/>
    <d v="2019-05-27T00:00:00"/>
    <d v="2019-06-14T00:00:00"/>
    <m/>
    <d v="2019-06-17T00:00:00"/>
    <s v="CSCORTEV"/>
    <s v="CSCORTEV"/>
    <n v="19144"/>
    <s v="christian.cortes@consultor.wom.cl"/>
    <m/>
    <m/>
    <n v="58"/>
    <s v="Julia Arancibia"/>
    <x v="1"/>
    <s v="Diurno"/>
    <n v="1"/>
    <d v="2021-03-01T00:00:00"/>
    <n v="623"/>
    <m/>
    <d v="2019-10-01T00:00:00"/>
    <d v="2019-06-01T00:00:00"/>
  </r>
  <r>
    <s v="Holdtech"/>
    <x v="0"/>
    <s v="Masivo"/>
    <s v="La Serena"/>
    <s v="18059981"/>
    <s v="9"/>
    <s v="18059981-9"/>
    <s v="DCZAMORS"/>
    <s v="DENISSE CAROLINA ZAMORA SALAS"/>
    <s v="DENISSE CAROLINA "/>
    <s v="ZAMORA SALAS"/>
    <x v="1"/>
    <x v="3"/>
    <s v="Desvinculación"/>
    <s v="No Concurrencia"/>
    <d v="2019-07-17T00:00:00"/>
    <m/>
    <m/>
    <m/>
    <m/>
    <m/>
    <d v="1991-07-05T00:00:00"/>
    <x v="2"/>
    <s v="15909479-0"/>
    <s v="ULISES LA ROSA PEREZ"/>
    <d v="2019-05-27T00:00:00"/>
    <d v="2019-06-14T00:00:00"/>
    <m/>
    <d v="2019-06-17T00:00:00"/>
    <s v="DCZAMORS"/>
    <s v="DCZAMORS"/>
    <n v="19237"/>
    <s v="denisse.zamora@consultor.wom.cl"/>
    <m/>
    <m/>
    <n v="58"/>
    <s v="Julia Arancibia"/>
    <x v="0"/>
    <m/>
    <s v=""/>
    <d v="2021-03-01T00:00:00"/>
    <n v="623"/>
    <m/>
    <d v="2019-07-01T00:00:00"/>
    <d v="2019-06-01T00:00:00"/>
  </r>
  <r>
    <s v="Holdtech"/>
    <x v="0"/>
    <s v="Datos"/>
    <s v="La Serena"/>
    <s v="15999471"/>
    <s v="6"/>
    <s v="15999471-6"/>
    <s v="EAORADIR"/>
    <s v="ERNESTO ANGELO ORADINI RIQUELME"/>
    <s v="ERNESTO ANGELO "/>
    <s v="ORADINI RIQUELME"/>
    <x v="1"/>
    <x v="3"/>
    <s v="Desvinculación"/>
    <s v="Vencimiento de contrato"/>
    <d v="2019-10-27T00:00:00"/>
    <m/>
    <m/>
    <m/>
    <m/>
    <m/>
    <d v="1984-12-03T00:00:00"/>
    <x v="22"/>
    <s v="16780392-K"/>
    <s v="WILLIAMS ENRIQUE DOMINGUEZ BARRADA"/>
    <d v="2019-05-27T00:00:00"/>
    <d v="2019-06-14T00:00:00"/>
    <m/>
    <d v="2019-06-17T00:00:00"/>
    <s v="EAORADIR"/>
    <s v="EAORADIR"/>
    <n v="19146"/>
    <s v="ernesto.oradini@consultor.wom.cl"/>
    <m/>
    <m/>
    <n v="58"/>
    <s v="Julia Arancibia"/>
    <x v="1"/>
    <s v="Diurno"/>
    <n v="1"/>
    <d v="2021-03-01T00:00:00"/>
    <n v="623"/>
    <m/>
    <d v="2019-10-01T00:00:00"/>
    <d v="2019-06-01T00:00:00"/>
  </r>
  <r>
    <s v="Holdtech"/>
    <x v="0"/>
    <s v="Masivo"/>
    <s v="La Serena"/>
    <s v="17799682"/>
    <s v="3"/>
    <s v="17799682-3"/>
    <s v="FAROJASR"/>
    <s v="FRANCISCA ARACELI ROJAS ROJAS"/>
    <s v="FRANCISCA ARACELI "/>
    <s v="ROJAS ROJAS"/>
    <x v="1"/>
    <x v="3"/>
    <s v="Renuncia"/>
    <s v="Renuncia voluntaria"/>
    <d v="2019-07-01T00:00:00"/>
    <m/>
    <m/>
    <m/>
    <m/>
    <m/>
    <d v="1991-04-18T00:00:00"/>
    <x v="23"/>
    <s v="17404906-8"/>
    <s v="ULISES LA ROSA PEREZ"/>
    <d v="2019-05-27T00:00:00"/>
    <d v="2019-06-14T00:00:00"/>
    <m/>
    <d v="2019-06-17T00:00:00"/>
    <s v="FAROJASR"/>
    <s v="FAROJASR"/>
    <n v="19157"/>
    <s v="francisca.rojas@consultor.wom.cl"/>
    <m/>
    <m/>
    <n v="58"/>
    <s v="Julia Arancibia"/>
    <x v="1"/>
    <m/>
    <n v="1"/>
    <d v="2021-03-01T00:00:00"/>
    <n v="623"/>
    <m/>
    <d v="2019-07-01T00:00:00"/>
    <d v="2019-06-01T00:00:00"/>
  </r>
  <r>
    <s v="Holdtech"/>
    <x v="0"/>
    <s v="Masivo"/>
    <s v="La Serena"/>
    <s v="17015639"/>
    <s v="0"/>
    <s v="17015639-0"/>
    <s v="GOORTIZG"/>
    <s v="GRINELDO ORLANDO ORTIZ GUAJARDO"/>
    <s v="GRINELDO ORLANDO "/>
    <s v="ORTIZ GUAJARDO"/>
    <x v="1"/>
    <x v="3"/>
    <s v="Renuncia"/>
    <s v="Renuncia voluntaria"/>
    <d v="2019-06-28T00:00:00"/>
    <m/>
    <m/>
    <m/>
    <m/>
    <m/>
    <d v="1988-10-20T00:00:00"/>
    <x v="23"/>
    <s v="17404906-8"/>
    <s v="ULISES LA ROSA PEREZ"/>
    <d v="2019-05-27T00:00:00"/>
    <d v="2019-06-14T00:00:00"/>
    <m/>
    <d v="2019-06-17T00:00:00"/>
    <s v="GOORTIZG"/>
    <s v="GOORTIZG"/>
    <n v="19233"/>
    <s v="grineldo.ortiz@consultor.wom.cl"/>
    <m/>
    <m/>
    <n v="58"/>
    <s v="Julia Arancibia"/>
    <x v="1"/>
    <m/>
    <n v="1"/>
    <d v="2021-03-01T00:00:00"/>
    <n v="623"/>
    <m/>
    <d v="2019-06-01T00:00:00"/>
    <d v="2019-06-01T00:00:00"/>
  </r>
  <r>
    <s v="Holdtech"/>
    <x v="0"/>
    <s v="Masivo"/>
    <s v="La Serena"/>
    <s v="14108736"/>
    <s v="3"/>
    <s v="14108736-3"/>
    <s v="JAMARINM"/>
    <s v="JORGE ANDRES MARIN MALUENDA"/>
    <s v="JORGE ANDRES "/>
    <s v="MARIN MALUENDA"/>
    <x v="1"/>
    <x v="3"/>
    <s v="Desvinculación"/>
    <s v="No Concurrencia"/>
    <d v="2019-06-17T00:00:00"/>
    <m/>
    <m/>
    <m/>
    <m/>
    <m/>
    <d v="1981-01-13T00:00:00"/>
    <x v="30"/>
    <m/>
    <s v=""/>
    <d v="2019-05-27T00:00:00"/>
    <d v="2019-06-14T00:00:00"/>
    <m/>
    <m/>
    <s v="JAMARINM"/>
    <s v="JAMARINM"/>
    <n v="19215"/>
    <s v="jorge.marin@consultor.wom.cl"/>
    <m/>
    <m/>
    <n v="58"/>
    <s v="Julia Arancibia"/>
    <x v="0"/>
    <m/>
    <s v=""/>
    <d v="2021-03-01T00:00:00"/>
    <s v=""/>
    <m/>
    <d v="2019-06-01T00:00:00"/>
    <s v=""/>
  </r>
  <r>
    <s v="Holdtech"/>
    <x v="0"/>
    <s v="Masivo"/>
    <s v="La Serena"/>
    <s v="17452809"/>
    <s v="8"/>
    <s v="17452809-8"/>
    <s v="MJMOROSM"/>
    <s v="MAURICIO JAVIER MOROSO MOROSO"/>
    <s v="MAURICIO JAVIER "/>
    <s v="MOROSO MOROSO"/>
    <x v="1"/>
    <x v="3"/>
    <s v="Desvinculación"/>
    <s v="No Concurrencia"/>
    <d v="2019-06-17T00:00:00"/>
    <m/>
    <m/>
    <m/>
    <m/>
    <m/>
    <d v="1990-04-23T00:00:00"/>
    <x v="30"/>
    <m/>
    <s v=""/>
    <d v="2019-05-27T00:00:00"/>
    <d v="2019-06-14T00:00:00"/>
    <m/>
    <m/>
    <s v="MJMOROSM"/>
    <s v="MJMOROSM"/>
    <n v="19164"/>
    <s v="mauricio.moroso@consultor.wom.cl"/>
    <m/>
    <m/>
    <n v="58"/>
    <s v="Julia Arancibia"/>
    <x v="1"/>
    <m/>
    <n v="1"/>
    <d v="2021-03-01T00:00:00"/>
    <s v=""/>
    <m/>
    <d v="2019-06-01T00:00:00"/>
    <s v=""/>
  </r>
  <r>
    <s v="Holdtech"/>
    <x v="0"/>
    <s v="Masivo"/>
    <s v="La Serena"/>
    <s v="13798348"/>
    <s v="6"/>
    <s v="13798348-6"/>
    <s v="RALAGOSV"/>
    <s v="RENE ALBERTO LAGOS VEJAR"/>
    <s v="RENE ALBERTO "/>
    <s v="LAGOS VEJAR"/>
    <x v="1"/>
    <x v="3"/>
    <s v="Desvinculación"/>
    <s v="Vencimiento de contrato"/>
    <d v="2019-07-31T00:00:00"/>
    <m/>
    <m/>
    <m/>
    <m/>
    <m/>
    <d v="1980-02-20T00:00:00"/>
    <x v="24"/>
    <s v="15451219-5"/>
    <s v="ULISES LA ROSA PEREZ"/>
    <d v="2019-05-27T00:00:00"/>
    <d v="2019-06-14T00:00:00"/>
    <m/>
    <d v="2019-06-17T00:00:00"/>
    <s v="RALAGOSV"/>
    <s v="RALAGOSV"/>
    <n v="19221"/>
    <s v="rene.lagos@consultor.wom.cl"/>
    <m/>
    <m/>
    <n v="58"/>
    <s v="Julia Arancibia"/>
    <x v="0"/>
    <m/>
    <s v=""/>
    <d v="2021-03-01T00:00:00"/>
    <n v="623"/>
    <m/>
    <d v="2019-07-01T00:00:00"/>
    <d v="2019-06-01T00:00:00"/>
  </r>
  <r>
    <s v="Holdtech"/>
    <x v="0"/>
    <s v="Masivo"/>
    <s v="La Serena"/>
    <s v="19826073"/>
    <s v="8"/>
    <s v="19826073-8"/>
    <s v="RALAGUNM"/>
    <s v="RICARDO ALBERTO LAGUNAS MOLINA"/>
    <s v="RICARDO ALBERTO "/>
    <s v="LAGUNAS MOLINA"/>
    <x v="1"/>
    <x v="3"/>
    <s v="Renuncia"/>
    <s v="Renuncia voluntaria"/>
    <d v="2019-10-28T00:00:00"/>
    <m/>
    <m/>
    <m/>
    <m/>
    <m/>
    <d v="1998-08-18T00:00:00"/>
    <x v="7"/>
    <s v="17902552-3"/>
    <s v="ULISES LA ROSA PEREZ"/>
    <d v="2019-05-27T00:00:00"/>
    <d v="2019-06-14T00:00:00"/>
    <m/>
    <d v="2019-06-17T00:00:00"/>
    <s v="RALAGUNM"/>
    <s v="RALAGUNM"/>
    <n v="19257"/>
    <s v="ricardo.lagunas@consultor.wom.cl"/>
    <m/>
    <m/>
    <n v="58"/>
    <s v="Julia Arancibia"/>
    <x v="0"/>
    <s v="Diurno"/>
    <s v=""/>
    <d v="2021-03-01T00:00:00"/>
    <n v="623"/>
    <m/>
    <d v="2019-10-01T00:00:00"/>
    <d v="2019-06-01T00:00:00"/>
  </r>
  <r>
    <s v="Holdtech"/>
    <x v="0"/>
    <s v="Masivo"/>
    <s v="La Serena"/>
    <s v="12806523"/>
    <s v="7"/>
    <s v="12806523-7"/>
    <s v="VABASAUS"/>
    <s v="VINKA ADRIANA BASAURE SANHUEZA"/>
    <s v="VINKA ADRIANA "/>
    <s v="BASAURE SANHUEZA"/>
    <x v="1"/>
    <x v="3"/>
    <s v="Renuncia"/>
    <s v="Renuncia voluntaria"/>
    <d v="2019-08-19T00:00:00"/>
    <m/>
    <m/>
    <m/>
    <m/>
    <m/>
    <d v="1975-10-08T00:00:00"/>
    <x v="24"/>
    <s v="15451219-5"/>
    <s v="ULISES LA ROSA PEREZ"/>
    <d v="2019-05-27T00:00:00"/>
    <d v="2019-06-14T00:00:00"/>
    <m/>
    <d v="2019-06-17T00:00:00"/>
    <s v="VABASAUS"/>
    <s v="VABASAUS"/>
    <n v="19223"/>
    <s v="vinka.basaure@consultor.wom.cl"/>
    <m/>
    <m/>
    <n v="58"/>
    <s v="Julia Arancibia"/>
    <x v="1"/>
    <s v="Nocturno"/>
    <n v="1"/>
    <d v="2021-03-01T00:00:00"/>
    <n v="623"/>
    <m/>
    <d v="2019-08-01T00:00:00"/>
    <d v="2019-06-01T00:00:00"/>
  </r>
  <r>
    <s v="Holdtech"/>
    <x v="0"/>
    <s v="Prepago"/>
    <s v="La Serena"/>
    <s v="17174222"/>
    <s v="6"/>
    <s v="17174222-6"/>
    <s v="CACIFUEC"/>
    <s v="CAROLINA ANDREA CIFUENTES CARVAJAL"/>
    <s v="CAROLINA ANDREA"/>
    <s v="CIFUENTES CARVAJAL"/>
    <x v="1"/>
    <x v="3"/>
    <s v="Renuncia"/>
    <s v="Renuncia voluntaria"/>
    <d v="2019-10-07T00:00:00"/>
    <m/>
    <m/>
    <m/>
    <m/>
    <m/>
    <d v="1989-04-29T00:00:00"/>
    <x v="24"/>
    <s v="15451219-5"/>
    <s v="ULISES LA ROSA PEREZ"/>
    <d v="2019-06-04T00:00:00"/>
    <d v="2019-06-24T00:00:00"/>
    <m/>
    <d v="2019-06-25T00:00:00"/>
    <s v="CACIFUEC"/>
    <s v="CACIFUEC"/>
    <n v="19272"/>
    <s v="carolina.cifuentes@consultor.wom.cl"/>
    <m/>
    <m/>
    <n v="59"/>
    <s v="America Quinteros"/>
    <x v="0"/>
    <s v="Diurno"/>
    <s v=""/>
    <d v="2021-03-01T00:00:00"/>
    <n v="615"/>
    <m/>
    <d v="2019-10-01T00:00:00"/>
    <d v="2019-06-01T00:00:00"/>
  </r>
  <r>
    <s v="Holdtech"/>
    <x v="0"/>
    <s v="Masivo"/>
    <s v="La Serena"/>
    <s v="19348529"/>
    <s v="4"/>
    <s v="19348529-4"/>
    <s v="CAURRAS"/>
    <s v="CAMILA ALEJANDRA URRA SEGURA"/>
    <s v="CAMILA ALEJANDRA"/>
    <s v="URRA SEGURA"/>
    <x v="1"/>
    <x v="3"/>
    <s v="Renuncia"/>
    <s v="Renuncia voluntaria"/>
    <d v="2019-09-02T00:00:00"/>
    <m/>
    <m/>
    <m/>
    <m/>
    <m/>
    <d v="1996-06-27T00:00:00"/>
    <x v="6"/>
    <s v="16732649-8"/>
    <s v="ULISES LA ROSA PEREZ"/>
    <d v="2019-06-04T00:00:00"/>
    <d v="2019-06-24T00:00:00"/>
    <m/>
    <d v="2019-06-25T00:00:00"/>
    <s v="CAURRAS"/>
    <s v="CAURRAS"/>
    <n v="19293"/>
    <s v="camila.urra@consultor.wom.cl"/>
    <m/>
    <m/>
    <n v="59"/>
    <s v="America Quinteros"/>
    <x v="1"/>
    <s v="Diurno"/>
    <n v="1"/>
    <d v="2021-03-01T00:00:00"/>
    <n v="615"/>
    <m/>
    <d v="2019-09-01T00:00:00"/>
    <d v="2019-06-01T00:00:00"/>
  </r>
  <r>
    <s v="Holdtech"/>
    <x v="0"/>
    <s v="Masivo"/>
    <s v="La Serena"/>
    <s v="18324525"/>
    <s v="2"/>
    <s v="18324525-2"/>
    <s v="DDMALDOA"/>
    <s v="DAFNE DAYENU MALDONADO ALCAYAGA"/>
    <s v="DAFNE DAYENU"/>
    <s v="MALDONADO ALCAYAGA"/>
    <x v="1"/>
    <x v="3"/>
    <s v="Desvinculación"/>
    <s v="Vencimiento de contrato"/>
    <d v="2019-11-07T00:00:00"/>
    <m/>
    <m/>
    <m/>
    <m/>
    <m/>
    <d v="1993-09-08T00:00:00"/>
    <x v="5"/>
    <s v="14109923-K"/>
    <s v="WILLIAMS ENRIQUE DOMINGUEZ BARRADA"/>
    <d v="2019-06-04T00:00:00"/>
    <d v="2019-06-24T00:00:00"/>
    <m/>
    <d v="2019-06-25T00:00:00"/>
    <s v="DDMALDOA"/>
    <s v="DDMALDOA"/>
    <n v="19145"/>
    <s v="dafne.maldonado@consultor.wom.cl"/>
    <m/>
    <m/>
    <n v="59"/>
    <s v="America Quinteros"/>
    <x v="0"/>
    <s v="Diurno"/>
    <s v=""/>
    <d v="2021-03-01T00:00:00"/>
    <n v="615"/>
    <m/>
    <d v="2019-11-01T00:00:00"/>
    <d v="2019-06-01T00:00:00"/>
  </r>
  <r>
    <s v="Holdtech"/>
    <x v="0"/>
    <s v="Datos"/>
    <s v="La Serena"/>
    <s v="18003204"/>
    <s v="5"/>
    <s v="18003204-5"/>
    <s v="EAISLAP"/>
    <s v="ELIZABETH ANDREA ISLA PIZARRO"/>
    <s v="ELIZABETH ANDREA"/>
    <s v="ISLA PIZARRO"/>
    <x v="1"/>
    <x v="3"/>
    <s v="Desvinculación"/>
    <s v="Vencimiento de contrato"/>
    <d v="2019-11-07T00:00:00"/>
    <m/>
    <m/>
    <m/>
    <m/>
    <m/>
    <d v="1992-04-01T00:00:00"/>
    <x v="22"/>
    <s v="16780392-K"/>
    <s v="WILLIAMS ENRIQUE DOMINGUEZ BARRADA"/>
    <d v="2019-06-04T00:00:00"/>
    <d v="2019-06-24T00:00:00"/>
    <m/>
    <d v="2019-06-25T00:00:00"/>
    <s v="EAISLAP"/>
    <s v="EAISLAP"/>
    <n v="19190"/>
    <s v="elizabeth.isla@consultor.wom.cl"/>
    <m/>
    <m/>
    <n v="59"/>
    <s v="America Quinteros"/>
    <x v="0"/>
    <s v="Diurno"/>
    <s v=""/>
    <d v="2021-03-01T00:00:00"/>
    <n v="615"/>
    <m/>
    <d v="2019-11-01T00:00:00"/>
    <d v="2019-06-01T00:00:00"/>
  </r>
  <r>
    <s v="Holdtech"/>
    <x v="0"/>
    <s v="Masivo"/>
    <s v="La Serena"/>
    <s v="18759233"/>
    <s v="K"/>
    <s v="18759233-K"/>
    <s v="GMPASTET"/>
    <s v="GUILLERMO MAURICIO PASTEN TAPIA"/>
    <s v="GUILLERMO MAURICIO"/>
    <s v="PASTEN TAPIA"/>
    <x v="1"/>
    <x v="3"/>
    <s v="Desvinculación"/>
    <s v="Vencimiento de contrato"/>
    <d v="2019-08-10T00:00:00"/>
    <m/>
    <m/>
    <m/>
    <m/>
    <m/>
    <d v="1994-12-18T00:00:00"/>
    <x v="2"/>
    <s v="15909479-0"/>
    <s v="ULISES LA ROSA PEREZ"/>
    <d v="2019-06-04T00:00:00"/>
    <d v="2019-06-24T00:00:00"/>
    <m/>
    <d v="2019-06-25T00:00:00"/>
    <s v="GMPASTET"/>
    <s v="GMPASTET"/>
    <n v="19070"/>
    <s v="guillermo.pasten@consultor.wom.cl"/>
    <m/>
    <m/>
    <n v="59"/>
    <s v="America Quinteros"/>
    <x v="0"/>
    <s v="Diurno"/>
    <s v=""/>
    <d v="2021-03-01T00:00:00"/>
    <n v="615"/>
    <m/>
    <d v="2019-08-01T00:00:00"/>
    <d v="2019-06-01T00:00:00"/>
  </r>
  <r>
    <s v="Holdtech"/>
    <x v="0"/>
    <s v="Masivo"/>
    <s v="La Serena"/>
    <s v="17867224"/>
    <s v="K"/>
    <s v="17867224-K"/>
    <s v="KVLAGUEA"/>
    <s v="KARLA VALESKA LAGUE ALCAYAGA"/>
    <s v="KARLA VALESKA"/>
    <s v="LAGUE ALCAYAGA"/>
    <x v="1"/>
    <x v="3"/>
    <s v="Desvinculación"/>
    <s v="No Concurrencia"/>
    <d v="2019-12-24T00:00:00"/>
    <m/>
    <m/>
    <m/>
    <m/>
    <m/>
    <d v="1991-03-15T00:00:00"/>
    <x v="27"/>
    <s v="17062133-6"/>
    <s v="YORMAN JOSE HERNANDEZ USECHE "/>
    <d v="2019-06-04T00:00:00"/>
    <d v="2019-06-24T00:00:00"/>
    <m/>
    <d v="2019-07-04T00:00:00"/>
    <s v="KVLAGUEA"/>
    <s v="KVLAGUEA"/>
    <n v="19066"/>
    <s v="karla.lague@consultor.wom.cl"/>
    <m/>
    <m/>
    <n v="59"/>
    <s v="America Quinteros"/>
    <x v="0"/>
    <s v="Diurno"/>
    <s v=""/>
    <d v="2021-03-01T00:00:00"/>
    <n v="606"/>
    <m/>
    <d v="2019-12-01T00:00:00"/>
    <d v="2019-07-01T00:00:00"/>
  </r>
  <r>
    <s v="Holdtech"/>
    <x v="0"/>
    <s v="Masivo"/>
    <s v="La Serena"/>
    <s v="18081908"/>
    <s v="8"/>
    <s v="18081908-8"/>
    <s v="MENAVARY"/>
    <s v="MIGUEL ESTEBAN NAVARRETE YAGUI"/>
    <s v="MIGUEL ESTEBAN"/>
    <s v="NAVARRETE YAGUI"/>
    <x v="1"/>
    <x v="3"/>
    <s v="Renuncia"/>
    <s v="Renuncia voluntaria"/>
    <d v="2019-08-05T00:00:00"/>
    <m/>
    <m/>
    <m/>
    <m/>
    <m/>
    <d v="1992-08-21T00:00:00"/>
    <x v="1"/>
    <s v="18354359-8"/>
    <s v="FRANCISCO JAVIER SUAREZ VEGA"/>
    <d v="2019-06-04T00:00:00"/>
    <d v="2019-06-24T00:00:00"/>
    <m/>
    <d v="2019-06-25T00:00:00"/>
    <s v="MENAVARY"/>
    <s v="MENAVARY"/>
    <n v="19105"/>
    <s v="miguel.navarrete@consultor.wom.cl"/>
    <m/>
    <m/>
    <n v="59"/>
    <s v="America Quinteros"/>
    <x v="0"/>
    <s v="Diurno"/>
    <s v=""/>
    <d v="2021-03-01T00:00:00"/>
    <n v="615"/>
    <m/>
    <d v="2019-08-01T00:00:00"/>
    <d v="2019-06-01T00:00:00"/>
  </r>
  <r>
    <s v="Holdtech"/>
    <x v="0"/>
    <s v="Masivo"/>
    <s v="La Serena"/>
    <s v="18740688"/>
    <s v="9"/>
    <s v="18740688-9"/>
    <s v="MIMUNOZM"/>
    <s v="MARIELA IGNACIA MUÑOZ MONDACA"/>
    <s v="MARIELA IGNACIA"/>
    <s v="MUÑOZ MONDACA"/>
    <x v="1"/>
    <x v="3"/>
    <s v="Renuncia"/>
    <s v="Renuncia voluntaria"/>
    <d v="2019-11-01T00:00:00"/>
    <m/>
    <m/>
    <m/>
    <m/>
    <m/>
    <d v="1994-07-03T00:00:00"/>
    <x v="23"/>
    <s v="17404906-8"/>
    <s v="ULISES LA ROSA PEREZ"/>
    <d v="2019-06-04T00:00:00"/>
    <d v="2019-06-24T00:00:00"/>
    <m/>
    <d v="2019-06-25T00:00:00"/>
    <s v="MIMUNOZM"/>
    <s v="MIMUNOZM"/>
    <n v="19136"/>
    <s v="mariela.munoz.m@consultor.wom.cl"/>
    <m/>
    <m/>
    <n v="59"/>
    <s v="America Quinteros"/>
    <x v="1"/>
    <s v="Nocturno"/>
    <n v="1"/>
    <d v="2021-03-01T00:00:00"/>
    <n v="615"/>
    <m/>
    <d v="2019-11-01T00:00:00"/>
    <d v="2019-06-01T00:00:00"/>
  </r>
  <r>
    <s v="Holdtech"/>
    <x v="0"/>
    <s v="Masivo"/>
    <s v="La Serena"/>
    <s v="18403586"/>
    <s v="3"/>
    <s v="18403586-3"/>
    <s v="RYGONZAT"/>
    <s v="ROBERTO YIRI LANKO GONZALEZ TRISKA"/>
    <s v="ROBERTO YIRI LANKO"/>
    <s v="GONZALEZ TRISKA"/>
    <x v="1"/>
    <x v="3"/>
    <s v="Desvinculación"/>
    <s v="Vencimiento de contrato"/>
    <d v="2019-11-07T00:00:00"/>
    <m/>
    <m/>
    <m/>
    <m/>
    <m/>
    <d v="1993-07-29T00:00:00"/>
    <x v="2"/>
    <s v="15909479-0"/>
    <s v="ULISES LA ROSA PEREZ"/>
    <d v="2019-06-04T00:00:00"/>
    <d v="2019-06-24T00:00:00"/>
    <m/>
    <d v="2019-06-25T00:00:00"/>
    <s v="RYGONZAT"/>
    <s v="RYGONZAT"/>
    <n v="19260"/>
    <s v="roberto.gonzalez.t@consultor.wom.cl"/>
    <m/>
    <m/>
    <n v="59"/>
    <s v="America Quinteros"/>
    <x v="0"/>
    <s v="Diurno"/>
    <s v=""/>
    <d v="2021-03-01T00:00:00"/>
    <n v="615"/>
    <m/>
    <d v="2019-11-01T00:00:00"/>
    <d v="2019-06-01T00:00:00"/>
  </r>
  <r>
    <s v="Holdtech"/>
    <x v="0"/>
    <s v="Masivo"/>
    <s v="La Serena"/>
    <s v="12862023"/>
    <s v="0"/>
    <s v="12862023-0"/>
    <s v="SDMARTIO"/>
    <s v="SUSANA DE LOS ANGELES MARTINEZ ORTEGA"/>
    <s v="SUSANA DE LOS ANGELES"/>
    <s v="MARTINEZ ORTEGA"/>
    <x v="1"/>
    <x v="3"/>
    <s v="Renuncia"/>
    <s v="Renuncia voluntaria"/>
    <d v="2019-07-05T00:00:00"/>
    <m/>
    <m/>
    <m/>
    <m/>
    <m/>
    <d v="1975-03-03T00:00:00"/>
    <x v="7"/>
    <s v="17902552-3"/>
    <s v="ULISES LA ROSA PEREZ"/>
    <d v="2019-06-04T00:00:00"/>
    <d v="2019-06-24T00:00:00"/>
    <m/>
    <d v="2019-06-25T00:00:00"/>
    <s v="SDMARTIO"/>
    <s v="SDMARTIO"/>
    <n v="19051"/>
    <s v="susana.martinez@consultor.wom.cl"/>
    <m/>
    <m/>
    <n v="59"/>
    <s v="America Quinteros"/>
    <x v="1"/>
    <m/>
    <n v="1"/>
    <d v="2021-03-01T00:00:00"/>
    <n v="615"/>
    <m/>
    <d v="2019-07-01T00:00:00"/>
    <d v="2019-06-01T00:00:00"/>
  </r>
  <r>
    <s v="Holdtech"/>
    <x v="0"/>
    <s v="Masivo"/>
    <s v="La Serena"/>
    <s v="17212770"/>
    <s v="3"/>
    <s v="17212770-3"/>
    <s v="CCCONTAC"/>
    <s v="CARLA CONSTANZA CONTADOR CONTRERAS"/>
    <s v="CARLA CONSTANZA"/>
    <s v="CONTADOR CONTRERAS"/>
    <x v="1"/>
    <x v="3"/>
    <s v="Desvinculación"/>
    <s v="No Concurrencia"/>
    <d v="2019-10-07T00:00:00"/>
    <m/>
    <m/>
    <m/>
    <m/>
    <m/>
    <d v="1990-03-18T00:00:00"/>
    <x v="5"/>
    <s v="14109923-K"/>
    <s v="WILLIAMS ENRIQUE DOMINGUEZ BARRADA"/>
    <d v="2019-06-12T00:00:00"/>
    <d v="2019-07-01T00:00:00"/>
    <m/>
    <d v="2019-07-04T00:00:00"/>
    <s v="CCCONTAC"/>
    <s v="CCCONTAC"/>
    <n v="19299"/>
    <s v="carla.contador@consultor.wom.cl"/>
    <m/>
    <m/>
    <n v="60"/>
    <s v="Maria Fernanda Diaz"/>
    <x v="0"/>
    <s v="Diurno"/>
    <s v=""/>
    <d v="2021-03-01T00:00:00"/>
    <n v="606"/>
    <m/>
    <d v="2019-10-01T00:00:00"/>
    <d v="2019-07-01T00:00:00"/>
  </r>
  <r>
    <s v="Holdtech"/>
    <x v="0"/>
    <s v="Masivo"/>
    <s v="La Serena"/>
    <s v="18317894"/>
    <s v="6"/>
    <s v="18317894-6"/>
    <s v="CDZEPEDF"/>
    <s v="CAROLINE DE LOS ANGELES ZEPEDA FREDES"/>
    <s v="CAROLINE DE LOS ANGELES"/>
    <s v="ZEPEDA FREDES"/>
    <x v="1"/>
    <x v="3"/>
    <s v="Renuncia"/>
    <s v="Renuncia voluntaria"/>
    <d v="2019-07-15T00:00:00"/>
    <m/>
    <m/>
    <m/>
    <m/>
    <m/>
    <d v="1993-04-29T00:00:00"/>
    <x v="0"/>
    <s v="15054416-5"/>
    <s v="FRANCISCO JAVIER SUAREZ VEGA"/>
    <d v="2019-06-12T00:00:00"/>
    <d v="2019-07-01T00:00:00"/>
    <m/>
    <d v="2019-07-04T00:00:00"/>
    <s v="CDZEPEDF"/>
    <s v="CDZEPEDF"/>
    <n v="19306"/>
    <s v="caroline.zepeda@consultor.wom.cl"/>
    <m/>
    <m/>
    <n v="60"/>
    <s v="Maria Fernanda Diaz"/>
    <x v="0"/>
    <m/>
    <s v=""/>
    <d v="2021-03-01T00:00:00"/>
    <n v="606"/>
    <m/>
    <d v="2019-07-01T00:00:00"/>
    <d v="2019-07-01T00:00:00"/>
  </r>
  <r>
    <s v="Holdtech"/>
    <x v="0"/>
    <s v="Masivo"/>
    <s v="La Serena"/>
    <s v="18919736"/>
    <s v="5"/>
    <s v="18919736-5"/>
    <s v="DABARRAA"/>
    <s v="DIEGO ALBERTO BARRAZA ARREDONDO"/>
    <s v="DIEGO ALBERTO"/>
    <s v="BARRAZA ARREDONDO"/>
    <x v="1"/>
    <x v="3"/>
    <s v="Renuncia"/>
    <s v="Renuncia voluntaria"/>
    <d v="2019-10-10T00:00:00"/>
    <m/>
    <m/>
    <m/>
    <m/>
    <m/>
    <d v="1995-05-11T00:00:00"/>
    <x v="0"/>
    <s v="15054416-5"/>
    <s v="FRANCISCO JAVIER SUAREZ VEGA"/>
    <d v="2019-06-12T00:00:00"/>
    <d v="2019-07-01T00:00:00"/>
    <m/>
    <d v="2019-07-04T00:00:00"/>
    <s v="DABARRAA"/>
    <s v="DABARRAA"/>
    <n v="19307"/>
    <s v="diego.barraza@consultor.wom.cl"/>
    <m/>
    <m/>
    <n v="60"/>
    <s v="Maria Fernanda Diaz"/>
    <x v="0"/>
    <s v="Diurno"/>
    <s v=""/>
    <d v="2021-03-01T00:00:00"/>
    <n v="606"/>
    <m/>
    <d v="2019-10-01T00:00:00"/>
    <d v="2019-07-01T00:00:00"/>
  </r>
  <r>
    <s v="Holdtech"/>
    <x v="0"/>
    <s v="Prepago"/>
    <s v="La Serena"/>
    <s v="19949146"/>
    <s v="6"/>
    <s v="19949146-6"/>
    <s v="LSALCAIP"/>
    <s v="LUCIA SARAI ALCAINO PEZO"/>
    <s v="LUCIA SARAI"/>
    <s v="ALCAINO PEZO"/>
    <x v="1"/>
    <x v="3"/>
    <s v="Renuncia"/>
    <s v="Renuncia voluntaria"/>
    <d v="2020-01-31T00:00:00"/>
    <m/>
    <m/>
    <m/>
    <m/>
    <m/>
    <d v="1998-11-20T00:00:00"/>
    <x v="8"/>
    <s v="13974946-4"/>
    <s v="FRANCISCO JAVIER SUAREZ VEGA"/>
    <d v="2019-06-12T00:00:00"/>
    <d v="2019-07-01T00:00:00"/>
    <m/>
    <d v="2019-07-04T00:00:00"/>
    <s v="LSALCAIP"/>
    <s v="LSALCAIP"/>
    <n v="19206"/>
    <s v="lucia.alcaino@consultor.wom.cl"/>
    <m/>
    <m/>
    <n v="60"/>
    <s v="Maria Fernanda Diaz"/>
    <x v="0"/>
    <s v="Diurno"/>
    <s v=""/>
    <d v="2021-03-01T00:00:00"/>
    <n v="606"/>
    <m/>
    <d v="2020-01-01T00:00:00"/>
    <d v="2019-07-01T00:00:00"/>
  </r>
  <r>
    <s v="Holdtech"/>
    <x v="0"/>
    <s v="Masivo"/>
    <s v="La Serena"/>
    <s v="19459103"/>
    <s v="9"/>
    <s v="19459103-9"/>
    <s v="MIVILLAC"/>
    <s v="MATIAS IGNACIO VILLANUEVA CONCHA"/>
    <s v="MATIAS IGNACIO"/>
    <s v="VILLANUEVA CONCHA"/>
    <x v="1"/>
    <x v="3"/>
    <s v="Renuncia"/>
    <s v="Renuncia voluntaria"/>
    <d v="2019-07-12T00:00:00"/>
    <m/>
    <m/>
    <m/>
    <m/>
    <m/>
    <d v="1997-01-02T00:00:00"/>
    <x v="23"/>
    <s v="17404906-8"/>
    <s v="ULISES LA ROSA PEREZ"/>
    <d v="2019-06-12T00:00:00"/>
    <d v="2019-07-01T00:00:00"/>
    <m/>
    <d v="2019-07-04T00:00:00"/>
    <s v="MIVILLAC"/>
    <s v="MIVILLAC"/>
    <n v="19302"/>
    <s v="matias.villanueva@consultor.wom.cl"/>
    <m/>
    <m/>
    <n v="60"/>
    <s v="Maria Fernanda Diaz"/>
    <x v="0"/>
    <m/>
    <s v=""/>
    <d v="2021-03-01T00:00:00"/>
    <n v="606"/>
    <m/>
    <d v="2019-07-01T00:00:00"/>
    <d v="2019-07-01T00:00:00"/>
  </r>
  <r>
    <s v="Holdtech"/>
    <x v="0"/>
    <s v="Masivo"/>
    <s v="La Serena"/>
    <s v="17451575"/>
    <s v="1"/>
    <s v="17451575-1"/>
    <s v="NACASTIC"/>
    <s v="NICOLE ALEJANDRA CASTILLO CANIBILO"/>
    <s v="NICOLE ALEJANDRA"/>
    <s v="CASTILLO CANIBILO"/>
    <x v="1"/>
    <x v="3"/>
    <s v="Desvinculación"/>
    <s v="No Concurrencia"/>
    <d v="2019-07-10T00:00:00"/>
    <m/>
    <m/>
    <m/>
    <m/>
    <m/>
    <d v="1989-10-15T00:00:00"/>
    <x v="31"/>
    <m/>
    <s v=""/>
    <d v="2019-06-12T00:00:00"/>
    <d v="2019-07-01T00:00:00"/>
    <m/>
    <d v="2019-07-04T00:00:00"/>
    <s v="NACASTIC"/>
    <s v="NACASTIC"/>
    <n v="19305"/>
    <s v="nicole.castillo@consultor.wom.cl"/>
    <m/>
    <m/>
    <n v="60"/>
    <s v="Maria Fernanda Diaz"/>
    <x v="0"/>
    <m/>
    <s v=""/>
    <d v="2021-03-01T00:00:00"/>
    <n v="606"/>
    <m/>
    <d v="2019-07-01T00:00:00"/>
    <d v="2019-07-01T00:00:00"/>
  </r>
  <r>
    <s v="Holdtech"/>
    <x v="0"/>
    <s v="Masivo"/>
    <s v="La Serena"/>
    <s v="15929613"/>
    <s v="K"/>
    <s v="15929613-k"/>
    <s v="SPMENESP"/>
    <s v="SOLEDAD PAZ MENESES PIZARRO"/>
    <s v="SOLEDAD PAZ"/>
    <s v="MENESES PIZARRO"/>
    <x v="1"/>
    <x v="3"/>
    <s v="Renuncia"/>
    <s v="Renuncia voluntaria"/>
    <d v="2020-01-29T00:00:00"/>
    <m/>
    <m/>
    <m/>
    <m/>
    <m/>
    <d v="1986-01-21T00:00:00"/>
    <x v="5"/>
    <s v="14109923-K"/>
    <s v="WILLIAMS ENRIQUE DOMINGUEZ BARRADA"/>
    <d v="2019-06-12T00:00:00"/>
    <d v="2019-07-01T00:00:00"/>
    <m/>
    <d v="2019-07-04T00:00:00"/>
    <s v="SPMENESP"/>
    <s v="SPMENESP"/>
    <n v="19294"/>
    <s v="soledad.meneses@consultor.wom.cl"/>
    <m/>
    <m/>
    <n v="60"/>
    <s v="Maria Fernanda Diaz"/>
    <x v="0"/>
    <s v="Diurno"/>
    <s v=""/>
    <d v="2021-03-01T00:00:00"/>
    <n v="606"/>
    <m/>
    <d v="2020-01-01T00:00:00"/>
    <d v="2019-07-01T00:00:00"/>
  </r>
  <r>
    <s v="Holdtech"/>
    <x v="0"/>
    <s v="Prepago"/>
    <s v="La Serena"/>
    <s v="19339082"/>
    <s v="K"/>
    <s v="19339082-K"/>
    <s v="YYBAEZC"/>
    <s v="YOHANKA YUDIZA BAEZ CARRIZO"/>
    <s v="YOHANKA YUDIZA"/>
    <s v="BAEZ CARRIZO"/>
    <x v="1"/>
    <x v="3"/>
    <s v="Renuncia"/>
    <s v="Renuncia voluntaria"/>
    <d v="2020-10-14T00:00:00"/>
    <m/>
    <m/>
    <m/>
    <m/>
    <m/>
    <d v="1996-02-11T00:00:00"/>
    <x v="7"/>
    <s v="17902552-3"/>
    <s v="ULISES LA ROSA PEREZ"/>
    <d v="2019-06-12T00:00:00"/>
    <d v="2019-07-01T00:00:00"/>
    <m/>
    <d v="2019-07-04T00:00:00"/>
    <s v="YYBAEZC"/>
    <s v="YYBAEZC"/>
    <n v="19298"/>
    <s v="yohanka.baez@consultor.wom.cl"/>
    <m/>
    <m/>
    <n v="60"/>
    <s v="Maria Fernanda Diaz"/>
    <x v="0"/>
    <s v="Diurno"/>
    <s v=""/>
    <d v="2021-03-01T00:00:00"/>
    <n v="606"/>
    <m/>
    <d v="2020-10-01T00:00:00"/>
    <d v="2019-07-01T00:00:00"/>
  </r>
  <r>
    <s v="Holdtech"/>
    <x v="0"/>
    <s v="Masivo"/>
    <s v="La Serena"/>
    <s v="19499403"/>
    <s v="6"/>
    <s v="19499403-6"/>
    <s v="CGNAVARC"/>
    <s v="CINTHYA GISELA NAVARRO CARRASCO"/>
    <s v="CINTHYA GISELA"/>
    <s v="NAVARRO CARRASCO "/>
    <x v="1"/>
    <x v="3"/>
    <s v="Desvinculación"/>
    <s v="Vencimiento de contrato"/>
    <d v="2019-08-29T00:00:00"/>
    <m/>
    <m/>
    <m/>
    <m/>
    <m/>
    <d v="1997-02-22T00:00:00"/>
    <x v="2"/>
    <s v="15909479-0"/>
    <s v="ULISES LA ROSA PEREZ"/>
    <d v="2019-06-24T00:00:00"/>
    <d v="2019-07-16T00:00:00"/>
    <m/>
    <d v="2019-07-17T00:00:00"/>
    <s v="CGNAVARC"/>
    <s v="CGNAVARC"/>
    <n v="19191"/>
    <s v="cinthya.navarro@consultor.wom.cl"/>
    <m/>
    <m/>
    <n v="61"/>
    <s v="Julia Arancibia"/>
    <x v="1"/>
    <s v="Diurno"/>
    <n v="1"/>
    <d v="2021-03-01T00:00:00"/>
    <n v="593"/>
    <m/>
    <d v="2019-08-01T00:00:00"/>
    <d v="2019-07-01T00:00:00"/>
  </r>
  <r>
    <s v="Holdtech"/>
    <x v="0"/>
    <s v="Masivo"/>
    <s v="La Serena"/>
    <s v="20007200"/>
    <s v="6"/>
    <s v="20007200-6"/>
    <s v="CNIRIBAS"/>
    <s v="CRISTIAN NICOLAS IRIBARREN SOLARI"/>
    <s v="CRISTIAN NICOLAS"/>
    <s v="IRIBARREN SOLARI "/>
    <x v="1"/>
    <x v="3"/>
    <s v="Desvinculación"/>
    <s v="No Concurrencia"/>
    <d v="2019-09-25T00:00:00"/>
    <m/>
    <m/>
    <m/>
    <m/>
    <m/>
    <d v="1999-10-11T00:00:00"/>
    <x v="1"/>
    <s v="18354359-8"/>
    <s v="FRANCISCO JAVIER SUAREZ VEGA"/>
    <d v="2019-06-24T00:00:00"/>
    <d v="2019-07-16T00:00:00"/>
    <m/>
    <d v="2019-07-17T00:00:00"/>
    <s v="CNIRIBAS"/>
    <s v="CNIRIBAS"/>
    <n v="19248"/>
    <s v="cristian.iribarren@consultor.wom.cl"/>
    <m/>
    <m/>
    <n v="61"/>
    <s v="Julia Arancibia"/>
    <x v="1"/>
    <s v="Diurno"/>
    <n v="1"/>
    <d v="2021-03-01T00:00:00"/>
    <n v="593"/>
    <m/>
    <d v="2019-09-01T00:00:00"/>
    <d v="2019-07-01T00:00:00"/>
  </r>
  <r>
    <s v="Holdtech"/>
    <x v="0"/>
    <s v="Masivo"/>
    <s v="La Serena"/>
    <s v="15588280"/>
    <s v="8"/>
    <s v="15588280-8"/>
    <s v="DATRONCS"/>
    <s v="DANIEL ALEXIS TRONCOSO SILVA"/>
    <s v="DANIEL ALEXIS"/>
    <s v="TRONCOSO SILVA "/>
    <x v="1"/>
    <x v="3"/>
    <s v="Renuncia"/>
    <m/>
    <d v="2019-08-27T00:00:00"/>
    <m/>
    <m/>
    <m/>
    <m/>
    <m/>
    <d v="1983-10-12T00:00:00"/>
    <x v="1"/>
    <s v="18354359-8"/>
    <s v="FRANCISCO JAVIER SUAREZ VEGA"/>
    <d v="2019-06-24T00:00:00"/>
    <d v="2019-07-16T00:00:00"/>
    <m/>
    <d v="2019-07-17T00:00:00"/>
    <s v="DATRONCS"/>
    <s v="DATRONCS"/>
    <n v="19313"/>
    <s v="daniel.troncoso@consultor.wom.cl"/>
    <m/>
    <m/>
    <n v="61"/>
    <s v="Julia Arancibia"/>
    <x v="1"/>
    <s v="Diurno"/>
    <n v="1"/>
    <d v="2021-03-01T00:00:00"/>
    <n v="593"/>
    <m/>
    <d v="2019-08-01T00:00:00"/>
    <d v="2019-07-01T00:00:00"/>
  </r>
  <r>
    <s v="Holdtech"/>
    <x v="0"/>
    <s v="Masivo"/>
    <s v="La Serena"/>
    <s v="16687473"/>
    <s v="4"/>
    <s v="16687473-4"/>
    <s v="EGPEREZG"/>
    <s v="EVA GUISELLA PEREZ GODOY"/>
    <s v="EVA GUISELLA"/>
    <s v="PEREZ GODOY "/>
    <x v="1"/>
    <x v="3"/>
    <s v="Renuncia"/>
    <s v="Renuncia voluntaria"/>
    <d v="2019-07-27T00:00:00"/>
    <m/>
    <m/>
    <m/>
    <m/>
    <m/>
    <d v="1987-10-25T00:00:00"/>
    <x v="23"/>
    <s v="17404906-8"/>
    <s v="ULISES LA ROSA PEREZ"/>
    <d v="2019-06-24T00:00:00"/>
    <d v="2019-07-16T00:00:00"/>
    <m/>
    <d v="2019-07-17T00:00:00"/>
    <s v="EGPEREZG"/>
    <s v="EGPEREZG"/>
    <n v="19322"/>
    <s v="eva.perez@consultor.wom.cl"/>
    <m/>
    <m/>
    <n v="61"/>
    <s v="Julia Arancibia"/>
    <x v="1"/>
    <m/>
    <n v="1"/>
    <d v="2021-03-01T00:00:00"/>
    <n v="593"/>
    <m/>
    <d v="2019-07-01T00:00:00"/>
    <d v="2019-07-01T00:00:00"/>
  </r>
  <r>
    <s v="Holdtech"/>
    <x v="0"/>
    <s v="Empresas"/>
    <s v="La Serena"/>
    <s v="17998271"/>
    <s v="4"/>
    <s v="17998271-4"/>
    <s v="JCESQUIA"/>
    <s v="JAVIERA CONSTANZA ESQUIVEL ALBERTAZZO"/>
    <s v="JAVIERA CONSTANZA"/>
    <s v="ESQUIVEL ALBERTAZZO "/>
    <x v="1"/>
    <x v="3"/>
    <s v="Renuncia"/>
    <s v="Renuncia voluntaria"/>
    <d v="2019-12-27T00:00:00"/>
    <m/>
    <m/>
    <m/>
    <m/>
    <m/>
    <d v="1992-01-11T00:00:00"/>
    <x v="24"/>
    <s v="15451219-5"/>
    <s v="ULISES LA ROSA PEREZ"/>
    <d v="2019-06-24T00:00:00"/>
    <d v="2019-07-16T00:00:00"/>
    <m/>
    <d v="2019-07-17T00:00:00"/>
    <s v="JCESQUIA"/>
    <s v="JCESQUIA"/>
    <n v="19215"/>
    <s v="javiera.esquivel@consultor.wom.cl"/>
    <m/>
    <m/>
    <n v="61"/>
    <s v="Julia Arancibia"/>
    <x v="1"/>
    <s v="Diurno"/>
    <n v="1"/>
    <d v="2021-03-01T00:00:00"/>
    <n v="593"/>
    <m/>
    <d v="2019-12-01T00:00:00"/>
    <d v="2019-07-01T00:00:00"/>
  </r>
  <r>
    <s v="Holdtech"/>
    <x v="0"/>
    <s v="Masivo"/>
    <s v="La Serena"/>
    <s v="20407647"/>
    <s v="2"/>
    <s v="20407647-2"/>
    <s v="MBRIVERC"/>
    <s v="MARIA BELEN RIVERA CORDOVEZ"/>
    <s v="MARIA BELEN"/>
    <s v="RIVERA CORDOVEZ "/>
    <x v="1"/>
    <x v="3"/>
    <s v="Renuncia"/>
    <s v="Renuncia voluntaria"/>
    <d v="2019-09-04T00:00:00"/>
    <m/>
    <m/>
    <m/>
    <m/>
    <m/>
    <d v="2000-10-25T00:00:00"/>
    <x v="0"/>
    <s v="15054416-5"/>
    <s v="FRANCISCO JAVIER SUAREZ VEGA"/>
    <d v="2019-06-24T00:00:00"/>
    <d v="2019-07-16T00:00:00"/>
    <m/>
    <d v="2019-07-17T00:00:00"/>
    <s v="MBRIVERC"/>
    <s v="MBRIVERC"/>
    <n v="19330"/>
    <s v="maria.rivera.c@consultor.wom.cl"/>
    <m/>
    <m/>
    <n v="61"/>
    <s v="Julia Arancibia"/>
    <x v="0"/>
    <s v="Diurno"/>
    <s v=""/>
    <d v="2021-03-01T00:00:00"/>
    <n v="593"/>
    <m/>
    <d v="2019-09-01T00:00:00"/>
    <d v="2019-07-01T00:00:00"/>
  </r>
  <r>
    <s v="Holdtech"/>
    <x v="0"/>
    <s v="Masivo"/>
    <s v="La Serena"/>
    <s v="15027124"/>
    <s v="K"/>
    <s v="15027124-K"/>
    <s v="PDDIAZP"/>
    <s v="PRISCILLA DEL CARMEN DIAZ PINTO"/>
    <s v="PRISCILLA DEL CARMEN"/>
    <s v="DIAZ PINTO "/>
    <x v="1"/>
    <x v="3"/>
    <s v="Desvinculación"/>
    <s v="No Concurrencia"/>
    <d v="2019-08-13T00:00:00"/>
    <m/>
    <m/>
    <m/>
    <m/>
    <m/>
    <d v="1983-06-02T00:00:00"/>
    <x v="24"/>
    <s v="15451219-5"/>
    <s v="ULISES LA ROSA PEREZ"/>
    <d v="2019-06-24T00:00:00"/>
    <d v="2019-07-16T00:00:00"/>
    <m/>
    <d v="2019-07-17T00:00:00"/>
    <s v="PDDIAZP"/>
    <s v="PDDIAZP"/>
    <n v="19319"/>
    <s v="priscilla.diaz@consultor.wom.cl"/>
    <m/>
    <m/>
    <n v="61"/>
    <s v="Julia Arancibia"/>
    <x v="0"/>
    <s v="Diurno"/>
    <s v=""/>
    <d v="2021-03-01T00:00:00"/>
    <n v="593"/>
    <m/>
    <d v="2019-08-01T00:00:00"/>
    <d v="2019-07-01T00:00:00"/>
  </r>
  <r>
    <s v="Holdtech"/>
    <x v="0"/>
    <s v="Masivo"/>
    <s v="La Serena"/>
    <s v="18923829"/>
    <s v="0"/>
    <s v="18923829-0"/>
    <s v="CAMARINC"/>
    <s v="CRISTOPHER ALEJANDRO MARIN CONTRERAS"/>
    <s v="CRISTOPHER ALEJANDRO"/>
    <s v="MARIN CONTRERAS "/>
    <x v="1"/>
    <x v="3"/>
    <s v="Desvinculación"/>
    <s v="No Concurrencia"/>
    <d v="2019-08-13T00:00:00"/>
    <m/>
    <m/>
    <m/>
    <m/>
    <m/>
    <s v="16/04/1995"/>
    <x v="23"/>
    <s v="17404906-8"/>
    <s v="ULISES LA ROSA PEREZ"/>
    <d v="2019-07-03T00:00:00"/>
    <d v="2019-07-24T00:00:00"/>
    <m/>
    <d v="2019-07-27T00:00:00"/>
    <s v="CAMARINC"/>
    <s v="CAMARINC"/>
    <n v="19266"/>
    <s v="cristopher.marin@consultor.wom.cl"/>
    <m/>
    <m/>
    <n v="62"/>
    <s v="Catherine Barraza"/>
    <x v="0"/>
    <s v="Diurno"/>
    <s v=""/>
    <d v="2021-03-01T00:00:00"/>
    <n v="583"/>
    <m/>
    <d v="2019-08-01T00:00:00"/>
    <d v="2019-07-01T00:00:00"/>
  </r>
  <r>
    <s v="Holdtech"/>
    <x v="0"/>
    <s v="Empresas"/>
    <s v="La Serena"/>
    <s v="17452274"/>
    <s v="K"/>
    <s v="17452274-K"/>
    <s v="CPSALASA"/>
    <s v="CAMILA PAULINA SALAS ARDILES"/>
    <s v="CAMILA PAULINA"/>
    <s v="SALAS ARDILES "/>
    <x v="1"/>
    <x v="3"/>
    <s v="Desvinculación"/>
    <s v="No Concurrencia"/>
    <d v="2020-11-10T00:00:00"/>
    <m/>
    <m/>
    <m/>
    <m/>
    <m/>
    <s v="25/01/1990"/>
    <x v="0"/>
    <s v="15054416-5"/>
    <s v="FRANCISCO JAVIER SUAREZ VEGA"/>
    <d v="2019-07-03T00:00:00"/>
    <d v="2019-07-24T00:00:00"/>
    <m/>
    <d v="2019-07-27T00:00:00"/>
    <s v="CPSALASA"/>
    <s v="CPSALASA"/>
    <n v="19112"/>
    <s v="camila.salas@consultor.wom.cl"/>
    <m/>
    <m/>
    <n v="62"/>
    <s v="Catherine Barraza"/>
    <x v="0"/>
    <s v="Diurno"/>
    <s v=""/>
    <d v="2021-03-01T00:00:00"/>
    <n v="583"/>
    <m/>
    <d v="2020-11-01T00:00:00"/>
    <d v="2019-07-01T00:00:00"/>
  </r>
  <r>
    <s v="Holdtech"/>
    <x v="0"/>
    <s v="Masivo"/>
    <s v="La Serena"/>
    <s v="16596013"/>
    <s v="0"/>
    <s v="16596013-0"/>
    <s v="DRAROSA"/>
    <s v="DANIEL RODRIGO AROS AROS"/>
    <s v="DANIEL RODRIGO"/>
    <s v="AROS AROS "/>
    <x v="1"/>
    <x v="3"/>
    <s v="Renuncia"/>
    <s v="Renuncia voluntaria"/>
    <d v="2019-09-17T00:00:00"/>
    <m/>
    <m/>
    <m/>
    <m/>
    <m/>
    <s v="02/08/1986"/>
    <x v="23"/>
    <s v="17404906-8"/>
    <s v="ULISES LA ROSA PEREZ"/>
    <d v="2019-07-03T00:00:00"/>
    <d v="2019-07-24T00:00:00"/>
    <m/>
    <d v="2019-07-27T00:00:00"/>
    <s v="DRAROSA"/>
    <s v="DRAROSA"/>
    <n v="19208"/>
    <s v="daniel.aros@consultor.wom.cl"/>
    <m/>
    <m/>
    <n v="62"/>
    <s v="Catherine Barraza"/>
    <x v="1"/>
    <s v="Diurno"/>
    <n v="1"/>
    <d v="2021-03-01T00:00:00"/>
    <n v="583"/>
    <m/>
    <d v="2019-09-01T00:00:00"/>
    <d v="2019-07-01T00:00:00"/>
  </r>
  <r>
    <s v="Holdtech"/>
    <x v="0"/>
    <s v="Masivo"/>
    <s v="La Serena"/>
    <s v="16117787"/>
    <s v="3"/>
    <s v="16117787-3"/>
    <s v="JACOLLAF"/>
    <s v="JUAN ANTONIO COLLANTE FARIAS"/>
    <s v="JUAN ANTONIO"/>
    <s v="COLLANTE FARIAS "/>
    <x v="1"/>
    <x v="3"/>
    <s v="Renuncia"/>
    <s v="Renuncia voluntaria"/>
    <d v="2019-09-01T00:00:00"/>
    <m/>
    <m/>
    <m/>
    <m/>
    <m/>
    <s v="02/11/1985"/>
    <x v="1"/>
    <s v="18354359-8"/>
    <s v="FRANCISCO JAVIER SUAREZ VEGA"/>
    <d v="2019-07-03T00:00:00"/>
    <d v="2019-07-24T00:00:00"/>
    <m/>
    <d v="2019-07-27T00:00:00"/>
    <s v="JACOLLAF"/>
    <s v="JACOLLAF"/>
    <n v="19034"/>
    <s v="juan.collante@consultor.wom.cl"/>
    <m/>
    <m/>
    <n v="62"/>
    <s v="Catherine Barraza"/>
    <x v="0"/>
    <s v="Diurno"/>
    <s v=""/>
    <d v="2021-03-01T00:00:00"/>
    <n v="583"/>
    <m/>
    <d v="2019-09-01T00:00:00"/>
    <d v="2019-07-01T00:00:00"/>
  </r>
  <r>
    <s v="Holdtech"/>
    <x v="0"/>
    <s v="Prepago"/>
    <s v="La Serena"/>
    <s v="20400861"/>
    <s v="2"/>
    <s v="20400861-2"/>
    <s v="JMHERRAV"/>
    <s v="JESUS MATIAS HERRAS VELIZ"/>
    <s v="JESUS MATIAS"/>
    <s v="HERRAS VELIZ "/>
    <x v="1"/>
    <x v="3"/>
    <s v="Renuncia"/>
    <s v="Renuncia voluntaria"/>
    <d v="2019-12-02T00:00:00"/>
    <m/>
    <m/>
    <m/>
    <m/>
    <m/>
    <s v="05/01/2000"/>
    <x v="24"/>
    <s v="15451219-5"/>
    <s v="ULISES LA ROSA PEREZ"/>
    <d v="2019-07-03T00:00:00"/>
    <d v="2019-07-24T00:00:00"/>
    <m/>
    <d v="2019-07-27T00:00:00"/>
    <s v="JMHERRAV"/>
    <s v="JMHERRAV"/>
    <n v="19302"/>
    <s v="jesus.herras@consultor.wom.cl"/>
    <m/>
    <m/>
    <n v="62"/>
    <s v="Catherine Barraza"/>
    <x v="1"/>
    <s v="Diurno"/>
    <n v="1"/>
    <d v="2021-03-01T00:00:00"/>
    <n v="583"/>
    <m/>
    <d v="2019-12-01T00:00:00"/>
    <d v="2019-07-01T00:00:00"/>
  </r>
  <r>
    <s v="Holdtech"/>
    <x v="0"/>
    <s v="Masivo"/>
    <s v="La Serena"/>
    <s v="18495755"/>
    <s v="8"/>
    <s v="18495755-8"/>
    <s v="NYARAYAL"/>
    <s v="NADIA YACARY ARAYA LAZCANO"/>
    <s v="NADIA YACARY"/>
    <s v="ARAYA LAZCANO "/>
    <x v="1"/>
    <x v="3"/>
    <s v="Renuncia"/>
    <s v="Renuncia voluntaria"/>
    <d v="2020-10-22T00:00:00"/>
    <m/>
    <m/>
    <m/>
    <m/>
    <m/>
    <s v="06/12/1993"/>
    <x v="0"/>
    <s v="15054416-5"/>
    <s v="FRANCISCO JAVIER SUAREZ VEGA"/>
    <d v="2019-07-03T00:00:00"/>
    <d v="2019-07-24T00:00:00"/>
    <m/>
    <d v="2019-07-27T00:00:00"/>
    <s v="NYARAYAL"/>
    <s v="NYARAYAL"/>
    <n v="19157"/>
    <s v="nadia.araya@consultor.wom.cl"/>
    <m/>
    <m/>
    <n v="62"/>
    <s v="Catherine Barraza"/>
    <x v="1"/>
    <s v="Diurno"/>
    <n v="1"/>
    <d v="2021-03-01T00:00:00"/>
    <n v="583"/>
    <m/>
    <d v="2020-10-01T00:00:00"/>
    <d v="2019-07-01T00:00:00"/>
  </r>
  <r>
    <s v="Holdtech"/>
    <x v="0"/>
    <s v="Empresas"/>
    <s v="La Serena"/>
    <s v="19207595"/>
    <s v="5"/>
    <s v="19207595-5"/>
    <s v="PDFERNAO"/>
    <s v="PRISCILLA DEL PILAR FERNANDEZ ORELLANA"/>
    <s v="PRISCILLA DEL PILAR"/>
    <s v="FERNANDEZ ORELLANA "/>
    <x v="1"/>
    <x v="3"/>
    <s v="Desvinculación"/>
    <s v="Necesidad de la empresa"/>
    <d v="2020-10-30T00:00:00"/>
    <m/>
    <m/>
    <m/>
    <m/>
    <m/>
    <s v="29/07/1996"/>
    <x v="24"/>
    <s v="15451219-5"/>
    <s v="ULISES LA ROSA PEREZ"/>
    <d v="2019-07-03T00:00:00"/>
    <d v="2019-07-24T00:00:00"/>
    <m/>
    <d v="2019-07-27T00:00:00"/>
    <s v="PDFERNAO"/>
    <s v="PDFERNAO"/>
    <n v="19114"/>
    <s v="priscilla.fernandez@consultor.wom.cl"/>
    <m/>
    <m/>
    <n v="62"/>
    <s v="Catherine Barraza"/>
    <x v="0"/>
    <s v="Diurno"/>
    <s v=""/>
    <d v="2021-03-01T00:00:00"/>
    <n v="583"/>
    <m/>
    <d v="2020-10-01T00:00:00"/>
    <d v="2019-07-01T00:00:00"/>
  </r>
  <r>
    <s v="Holdtech"/>
    <x v="0"/>
    <s v="Masivo"/>
    <s v="La Serena"/>
    <s v="20007078"/>
    <s v="K"/>
    <s v="20007078-K"/>
    <s v="BCPEDRAT"/>
    <s v="BENJAMIN CALEB ABSALOM PEDRAZA TAPIA"/>
    <s v="BENJAMIN CALEB ABSALOM"/>
    <s v="PEDRAZA TAPIA "/>
    <x v="1"/>
    <x v="3"/>
    <s v="Desvinculación"/>
    <s v="No Concurrencia"/>
    <d v="2020-02-07T00:00:00"/>
    <m/>
    <m/>
    <m/>
    <m/>
    <m/>
    <s v="10/09/1999"/>
    <x v="5"/>
    <s v="14109923-K"/>
    <s v="WILLIAMS ENRIQUE DOMINGUEZ BARRADA"/>
    <d v="2019-07-11T00:00:00"/>
    <d v="2019-08-02T00:00:00"/>
    <m/>
    <d v="2019-08-07T00:00:00"/>
    <s v="BCPEDRAT"/>
    <s v="BCPEDRAT"/>
    <n v="19278"/>
    <s v="benjamin.pedraza@consultor.wom.cl"/>
    <m/>
    <m/>
    <n v="63"/>
    <s v="Yesenia Sepulveda"/>
    <x v="0"/>
    <s v="Diurno"/>
    <s v=""/>
    <d v="2021-03-01T00:00:00"/>
    <n v="572"/>
    <m/>
    <d v="2020-02-01T00:00:00"/>
    <d v="2019-08-01T00:00:00"/>
  </r>
  <r>
    <s v="Holdtech"/>
    <x v="0"/>
    <s v="Masivo"/>
    <s v="La Serena"/>
    <s v="19347359"/>
    <s v="8"/>
    <s v="19347359-8"/>
    <s v="JACONTRA"/>
    <s v="JULIO ANTONIO CONTRERAS ANACONA"/>
    <s v="JULIO ANTONIO"/>
    <s v="CONTRERAS ANACONA "/>
    <x v="1"/>
    <x v="3"/>
    <s v="Desvinculación"/>
    <s v="No Concurrencia"/>
    <d v="2019-08-23T00:00:00"/>
    <m/>
    <m/>
    <m/>
    <m/>
    <m/>
    <s v="13/01/1996"/>
    <x v="24"/>
    <s v="15451219-5"/>
    <s v="ULISES LA ROSA PEREZ"/>
    <d v="2019-07-11T00:00:00"/>
    <d v="2019-08-02T00:00:00"/>
    <m/>
    <d v="2019-08-07T00:00:00"/>
    <s v="JACONTRA"/>
    <s v="JACONTRA"/>
    <n v="19331"/>
    <s v="julio.contreras@consultor.wom.cl"/>
    <m/>
    <m/>
    <n v="63"/>
    <s v="Yesenia Sepulveda"/>
    <x v="0"/>
    <s v="Diurno"/>
    <s v=""/>
    <d v="2021-03-01T00:00:00"/>
    <n v="572"/>
    <m/>
    <d v="2019-08-01T00:00:00"/>
    <d v="2019-08-01T00:00:00"/>
  </r>
  <r>
    <s v="Holdtech"/>
    <x v="0"/>
    <s v="Empresas"/>
    <s v="La Serena"/>
    <s v="18922550"/>
    <s v="4"/>
    <s v="18922550-4"/>
    <s v="JAPASTEP"/>
    <s v="JUAN ANTONIO DE JESUS PASTEN PASTEN"/>
    <s v="JUAN ANTONIO DE JESUS"/>
    <s v="PASTEN PASTEN "/>
    <x v="1"/>
    <x v="3"/>
    <s v="Desvinculación"/>
    <s v="No Concurrencia"/>
    <d v="2020-02-10T00:00:00"/>
    <m/>
    <m/>
    <m/>
    <m/>
    <m/>
    <s v="02/10/1994"/>
    <x v="6"/>
    <s v="16732649-8"/>
    <s v="ULISES LA ROSA PEREZ"/>
    <d v="2019-07-11T00:00:00"/>
    <d v="2019-08-02T00:00:00"/>
    <m/>
    <d v="2019-08-07T00:00:00"/>
    <s v="JAPASTEP"/>
    <s v="JAPASTEP"/>
    <n v="19276"/>
    <s v="juan.pasten@consultor.wom.cl"/>
    <m/>
    <m/>
    <n v="63"/>
    <s v="Yesenia Sepulveda"/>
    <x v="0"/>
    <s v="Diurno"/>
    <s v=""/>
    <d v="2021-03-01T00:00:00"/>
    <n v="572"/>
    <m/>
    <d v="2020-02-01T00:00:00"/>
    <d v="2019-08-01T00:00:00"/>
  </r>
  <r>
    <s v="Holdtech"/>
    <x v="0"/>
    <s v="Empresas"/>
    <s v="La Serena"/>
    <s v="19678408"/>
    <s v="K"/>
    <s v="19678408-K"/>
    <s v="JSASTUDS"/>
    <s v="JACOB SALOMON ASTUDILLO SALINAS"/>
    <s v="JACOB SALOMON"/>
    <s v="ASTUDILLO SALINAS "/>
    <x v="1"/>
    <x v="3"/>
    <s v="Desvinculación"/>
    <s v="No Concurrencia"/>
    <d v="2020-11-11T00:00:00"/>
    <m/>
    <m/>
    <m/>
    <m/>
    <m/>
    <s v="03/09/1998"/>
    <x v="27"/>
    <s v="17062133-6"/>
    <s v="YORMAN JOSE HERNANDEZ USECHE "/>
    <d v="2019-07-11T00:00:00"/>
    <d v="2019-08-02T00:00:00"/>
    <m/>
    <d v="2019-08-07T00:00:00"/>
    <s v="JSASTUDS"/>
    <s v="JSASTUDS"/>
    <n v="19051"/>
    <s v="jacob.astudillo@consultor.wom.cl"/>
    <m/>
    <m/>
    <n v="63"/>
    <s v="Yesenia Sepulveda"/>
    <x v="1"/>
    <s v="Diurno"/>
    <n v="1"/>
    <d v="2021-03-01T00:00:00"/>
    <n v="572"/>
    <m/>
    <d v="2020-11-01T00:00:00"/>
    <d v="2019-08-01T00:00:00"/>
  </r>
  <r>
    <s v="Holdtech"/>
    <x v="0"/>
    <s v="Masivo"/>
    <s v="La Serena"/>
    <s v="19455917"/>
    <s v="8"/>
    <s v="19455917-8"/>
    <s v="RJDIEZA"/>
    <s v="RICHARD JAVIER DIEZ AGUIRRE"/>
    <s v="RICHARD JAVIER"/>
    <s v="DIEZ AGUIRRE "/>
    <x v="1"/>
    <x v="3"/>
    <s v="Desvinculación"/>
    <s v="No Concurrencia"/>
    <d v="2019-08-09T00:00:00"/>
    <m/>
    <m/>
    <m/>
    <m/>
    <m/>
    <s v="23/08/1989"/>
    <x v="24"/>
    <s v="15451219-5"/>
    <s v="ULISES LA ROSA PEREZ"/>
    <d v="2019-07-11T00:00:00"/>
    <d v="2019-08-02T00:00:00"/>
    <m/>
    <d v="2019-08-07T00:00:00"/>
    <s v="RJDIEZA"/>
    <s v="RJDIEZA"/>
    <n v="19305"/>
    <s v="richard.diez@consultor.wom.cl"/>
    <m/>
    <m/>
    <n v="63"/>
    <s v="Yesenia Sepulveda"/>
    <x v="1"/>
    <s v="Diurno"/>
    <n v="1"/>
    <d v="2021-03-01T00:00:00"/>
    <n v="572"/>
    <m/>
    <d v="2019-08-01T00:00:00"/>
    <d v="2019-08-01T00:00:00"/>
  </r>
  <r>
    <s v="Holdtech"/>
    <x v="0"/>
    <s v="Empresas"/>
    <s v="La Serena"/>
    <s v="17711414"/>
    <s v="6"/>
    <s v="17711414-6"/>
    <s v="VMOLLARJ"/>
    <s v="VICTOR MANUEL EMILIO OLLARZU JELVEZ"/>
    <s v="VICTOR MANUEL EMILIO"/>
    <s v="OLLARZU JELVEZ "/>
    <x v="1"/>
    <x v="3"/>
    <s v="Desvinculación"/>
    <s v="No Concurrencia"/>
    <d v="2019-11-26T00:00:00"/>
    <m/>
    <m/>
    <m/>
    <m/>
    <m/>
    <s v="20/08/1990"/>
    <x v="23"/>
    <s v="17404906-8"/>
    <s v="ULISES LA ROSA PEREZ"/>
    <d v="2019-07-11T00:00:00"/>
    <d v="2019-08-02T00:00:00"/>
    <m/>
    <d v="2019-08-07T00:00:00"/>
    <s v="VMOLLARJ"/>
    <s v="VMOLLARJ"/>
    <n v="19317"/>
    <s v="victor.ollarzu@consultor.wom.cl"/>
    <m/>
    <m/>
    <n v="63"/>
    <s v="Yesenia Sepulveda"/>
    <x v="0"/>
    <s v="Diurno"/>
    <s v=""/>
    <d v="2021-03-01T00:00:00"/>
    <n v="572"/>
    <m/>
    <d v="2019-11-01T00:00:00"/>
    <d v="2019-08-01T00:00:00"/>
  </r>
  <r>
    <s v="Holdtech"/>
    <x v="0"/>
    <s v="Masivo"/>
    <s v="La Serena"/>
    <s v="19538707"/>
    <s v="9"/>
    <s v="19538707-9"/>
    <s v="BCOPAZON"/>
    <s v="BRAYAN CRISTOFER OPAZO NUÑEZ"/>
    <s v="BRAYAN CRISTOFER"/>
    <s v="OPAZO NUÑEZ "/>
    <x v="1"/>
    <x v="3"/>
    <s v="Renuncia"/>
    <s v="Renuncia voluntaria"/>
    <d v="2019-09-16T00:00:00"/>
    <s v="Reingreso Call Center"/>
    <m/>
    <m/>
    <m/>
    <m/>
    <s v="04/04/1997"/>
    <x v="5"/>
    <s v="14109923-K"/>
    <s v="WILLIAMS ENRIQUE DOMINGUEZ BARRADA"/>
    <d v="2019-07-29T00:00:00"/>
    <d v="2019-08-20T00:00:00"/>
    <m/>
    <d v="2019-08-23T00:00:00"/>
    <s v="BCOPAZON"/>
    <s v="BCOPAZON"/>
    <n v="19344"/>
    <s v="brayan.opazo@consultor.wom.cl"/>
    <m/>
    <m/>
    <n v="64"/>
    <s v="Maria Fernanda Diaz"/>
    <x v="1"/>
    <s v="Diurno"/>
    <n v="1"/>
    <d v="2021-03-01T00:00:00"/>
    <n v="556"/>
    <m/>
    <d v="2019-09-01T00:00:00"/>
    <d v="2019-08-01T00:00:00"/>
  </r>
  <r>
    <s v="Holdtech"/>
    <x v="0"/>
    <s v="Masivo"/>
    <s v="La Serena"/>
    <s v="20253842"/>
    <s v="8"/>
    <s v="20253842-8"/>
    <s v="CMFLOREG"/>
    <s v="CATALINA MARLEN FLORES GALLARDO"/>
    <s v="CATALINA MARLEN"/>
    <s v="FLORES GALLARDO "/>
    <x v="1"/>
    <x v="3"/>
    <s v="Desvinculación"/>
    <s v="Vencimiento de contrato"/>
    <d v="2020-01-05T00:00:00"/>
    <m/>
    <m/>
    <m/>
    <m/>
    <m/>
    <s v="28/03/2001"/>
    <x v="2"/>
    <s v="15909479-0"/>
    <s v="ULISES LA ROSA PEREZ"/>
    <d v="2019-07-29T00:00:00"/>
    <d v="2019-08-20T00:00:00"/>
    <m/>
    <d v="2019-08-23T00:00:00"/>
    <s v="CMFLOREG"/>
    <s v="CMFLOREG"/>
    <n v="19352"/>
    <s v="catalina.flores@consultor.wom.cl"/>
    <m/>
    <m/>
    <n v="64"/>
    <s v="Maria Fernanda Diaz"/>
    <x v="0"/>
    <s v="Diurno"/>
    <s v=""/>
    <d v="2021-03-01T00:00:00"/>
    <n v="556"/>
    <m/>
    <d v="2020-01-01T00:00:00"/>
    <d v="2019-08-01T00:00:00"/>
  </r>
  <r>
    <s v="Holdtech"/>
    <x v="0"/>
    <s v="Masivo"/>
    <s v="La Serena"/>
    <s v="19207273"/>
    <s v="5"/>
    <s v="19207273-5"/>
    <s v="DAGALLAS"/>
    <s v="DIEGO ALEXIS GALLARDO SALINAS"/>
    <s v="DIEGO ALEXIS"/>
    <s v="GALLARDO SALINAS "/>
    <x v="1"/>
    <x v="3"/>
    <s v="Renuncia"/>
    <s v="Renuncia voluntaria"/>
    <d v="2019-09-13T00:00:00"/>
    <m/>
    <m/>
    <m/>
    <m/>
    <m/>
    <s v="13/11/1995"/>
    <x v="0"/>
    <s v="15054416-5"/>
    <s v="FRANCISCO JAVIER SUAREZ VEGA"/>
    <d v="2019-07-29T00:00:00"/>
    <d v="2019-08-20T00:00:00"/>
    <m/>
    <d v="2019-08-26T00:00:00"/>
    <s v="DAGALLAS"/>
    <s v="DAGALLAS"/>
    <n v="19354"/>
    <s v="diego.gallardo@consultor.wom.cl"/>
    <m/>
    <m/>
    <n v="64"/>
    <s v="Maria Fernanda Diaz"/>
    <x v="1"/>
    <s v="Diurno"/>
    <n v="1"/>
    <d v="2021-03-01T00:00:00"/>
    <n v="553"/>
    <m/>
    <d v="2019-09-01T00:00:00"/>
    <d v="2019-08-01T00:00:00"/>
  </r>
  <r>
    <s v="Holdtech"/>
    <x v="0"/>
    <s v="Empresas"/>
    <s v="La Serena"/>
    <s v="18858297"/>
    <s v="4"/>
    <s v="18858297-4"/>
    <s v="ECMENDEA"/>
    <s v="ELIZABETH CATALINA MENDEZ ARSENDIGA"/>
    <s v="ELIZABETH CATALINA"/>
    <s v="MENDEZ ARSENDIGA "/>
    <x v="1"/>
    <x v="3"/>
    <s v="Renuncia"/>
    <s v="Renuncia voluntaria"/>
    <d v="2019-11-13T00:00:00"/>
    <m/>
    <m/>
    <m/>
    <m/>
    <m/>
    <s v="08/03/1993"/>
    <x v="8"/>
    <s v="13974946-4"/>
    <s v="FRANCISCO JAVIER SUAREZ VEGA"/>
    <d v="2019-07-29T00:00:00"/>
    <d v="2019-08-20T00:00:00"/>
    <m/>
    <d v="2019-08-23T00:00:00"/>
    <s v="ECMENDEA"/>
    <s v="ECMENDEA"/>
    <n v="19312"/>
    <s v="elizabeth.mendez@consultor.wom.cl"/>
    <m/>
    <m/>
    <n v="64"/>
    <s v="Maria Fernanda Diaz"/>
    <x v="1"/>
    <s v="Diurno"/>
    <n v="1"/>
    <d v="2021-03-01T00:00:00"/>
    <n v="556"/>
    <m/>
    <d v="2019-11-01T00:00:00"/>
    <d v="2019-08-01T00:00:00"/>
  </r>
  <r>
    <s v="Holdtech"/>
    <x v="0"/>
    <s v="Masivo"/>
    <s v="La Serena"/>
    <s v="16189457"/>
    <s v="5"/>
    <s v="16189457-5"/>
    <s v="FAVALDIV"/>
    <s v="FABIOLA ANTONIA VALDIVIA VALDIVIA"/>
    <s v="FABIOLA ANTONIA"/>
    <s v="VALDIVIA VALDIVIA "/>
    <x v="1"/>
    <x v="3"/>
    <s v="Renuncia"/>
    <s v="Renuncia voluntaria"/>
    <d v="2019-10-21T00:00:00"/>
    <s v="Reingreso Call Center"/>
    <m/>
    <m/>
    <m/>
    <m/>
    <s v="13/05/1986"/>
    <x v="5"/>
    <s v="14109923-K"/>
    <s v="WILLIAMS ENRIQUE DOMINGUEZ BARRADA"/>
    <d v="2019-07-29T00:00:00"/>
    <d v="2019-08-20T00:00:00"/>
    <m/>
    <d v="2019-08-23T00:00:00"/>
    <s v="FAVALDIV"/>
    <s v="FAVALDIV"/>
    <n v="19306"/>
    <s v="fabiola.valdivia@consultor.wom.cl"/>
    <m/>
    <m/>
    <n v="64"/>
    <s v="Maria Fernanda Diaz"/>
    <x v="0"/>
    <s v="Diurno"/>
    <s v=""/>
    <d v="2021-03-01T00:00:00"/>
    <n v="556"/>
    <m/>
    <d v="2019-10-01T00:00:00"/>
    <d v="2019-08-01T00:00:00"/>
  </r>
  <r>
    <s v="Holdtech"/>
    <x v="0"/>
    <s v="Masivo"/>
    <s v="La Serena"/>
    <s v="19189827"/>
    <s v="3"/>
    <s v="19189827-3"/>
    <s v="FOZUNIGC"/>
    <s v="FELIPE OMAR ZUÑIGA CARVALLO"/>
    <s v="FELIPE OMAR"/>
    <s v="ZUÑIGA CARVALLO "/>
    <x v="1"/>
    <x v="3"/>
    <s v="Desvinculación"/>
    <s v="No Concurrencia"/>
    <d v="2020-03-13T00:00:00"/>
    <m/>
    <m/>
    <m/>
    <m/>
    <m/>
    <s v="16/01/1995"/>
    <x v="8"/>
    <s v="13974946-4"/>
    <s v="FRANCISCO JAVIER SUAREZ VEGA"/>
    <d v="2019-07-29T00:00:00"/>
    <d v="2019-08-20T00:00:00"/>
    <m/>
    <d v="2019-08-23T00:00:00"/>
    <s v="FOZUNIGC"/>
    <s v="FOZUNIGC"/>
    <n v="19341"/>
    <s v="felipe.zuniga@consultor.wom.cl"/>
    <m/>
    <m/>
    <n v="64"/>
    <s v="Maria Fernanda Diaz"/>
    <x v="0"/>
    <s v="Diurno"/>
    <s v=""/>
    <d v="2021-03-01T00:00:00"/>
    <n v="556"/>
    <m/>
    <d v="2020-03-01T00:00:00"/>
    <d v="2019-08-01T00:00:00"/>
  </r>
  <r>
    <s v="Holdtech"/>
    <x v="0"/>
    <s v="Empresas"/>
    <s v="La Serena"/>
    <s v="16307618"/>
    <s v="7"/>
    <s v="16307618-7"/>
    <s v="JAFIGUEA"/>
    <s v="JENNIFER ANDREA FIGUEROA ARQUEROS"/>
    <s v="JENNIFER ANDREA"/>
    <s v="FIGUEROA ARQUEROS "/>
    <x v="1"/>
    <x v="3"/>
    <s v="Desvinculación"/>
    <s v="Vencimiento de contrato"/>
    <d v="2020-01-05T00:00:00"/>
    <m/>
    <m/>
    <m/>
    <m/>
    <m/>
    <s v="14/06/1986"/>
    <x v="24"/>
    <s v="15451219-5"/>
    <s v="ULISES LA ROSA PEREZ"/>
    <d v="2019-07-29T00:00:00"/>
    <d v="2019-08-20T00:00:00"/>
    <m/>
    <d v="2019-08-23T00:00:00"/>
    <s v="JAFIGUEA"/>
    <s v="JAFIGUEA"/>
    <n v="19345"/>
    <s v="jennifer.figueroa@consultor.wom.cl"/>
    <m/>
    <m/>
    <n v="64"/>
    <s v="Maria Fernanda Diaz"/>
    <x v="1"/>
    <s v="Diurno"/>
    <n v="1"/>
    <d v="2021-03-01T00:00:00"/>
    <n v="556"/>
    <m/>
    <d v="2020-01-01T00:00:00"/>
    <d v="2019-08-01T00:00:00"/>
  </r>
  <r>
    <s v="Holdtech"/>
    <x v="0"/>
    <s v="Masivo"/>
    <s v="La Serena"/>
    <s v="19257341"/>
    <s v="6"/>
    <s v="19257341-6"/>
    <s v="JVALENV"/>
    <s v="JOSEMIGUEL VALENZUELA VALENZUELA"/>
    <s v="JOSEMIGUEL"/>
    <s v="VALENZUELA VALENZUELA"/>
    <x v="1"/>
    <x v="3"/>
    <s v="Desvinculación"/>
    <s v="Vencimiento de contrato"/>
    <d v="2020-01-08T00:00:00"/>
    <m/>
    <m/>
    <m/>
    <m/>
    <m/>
    <s v="22/01/1996"/>
    <x v="7"/>
    <s v="17902552-3"/>
    <s v="ULISES LA ROSA PEREZ"/>
    <d v="2019-07-29T00:00:00"/>
    <d v="2019-08-20T00:00:00"/>
    <m/>
    <d v="2019-08-26T00:00:00"/>
    <s v="JVALENV"/>
    <s v="JVALENV"/>
    <n v="19342"/>
    <s v="josemiguel.valenzuela@consultor.wom.cl"/>
    <m/>
    <m/>
    <n v="64"/>
    <s v="Maria Fernanda Diaz"/>
    <x v="0"/>
    <s v="Diurno"/>
    <s v=""/>
    <d v="2021-03-01T00:00:00"/>
    <n v="553"/>
    <m/>
    <d v="2020-01-01T00:00:00"/>
    <d v="2019-08-01T00:00:00"/>
  </r>
  <r>
    <s v="Holdtech"/>
    <x v="0"/>
    <s v="Masivo"/>
    <s v="La Serena"/>
    <s v="18493407"/>
    <s v="8"/>
    <s v="18493407-8"/>
    <s v="LHESCOBC"/>
    <s v="LEANDRO HERNAN ESCOBAR CASTILLO"/>
    <s v="LEANDRO HERNAN"/>
    <s v="ESCOBAR CASTILLO "/>
    <x v="1"/>
    <x v="3"/>
    <s v="Renuncia"/>
    <s v="Renuncia voluntaria"/>
    <d v="2019-10-29T00:00:00"/>
    <m/>
    <m/>
    <m/>
    <m/>
    <m/>
    <s v="01/02/1993"/>
    <x v="2"/>
    <s v="15909479-0"/>
    <s v="ULISES LA ROSA PEREZ"/>
    <d v="2019-07-29T00:00:00"/>
    <d v="2019-08-20T00:00:00"/>
    <m/>
    <d v="2019-08-23T00:00:00"/>
    <s v="LHESCOBC"/>
    <s v="LHESCOBC"/>
    <n v="19350"/>
    <s v="leandro.escobar@consultor.wom.cl"/>
    <m/>
    <m/>
    <n v="64"/>
    <s v="Maria Fernanda Diaz"/>
    <x v="1"/>
    <s v="Diurno"/>
    <n v="1"/>
    <d v="2021-03-01T00:00:00"/>
    <n v="556"/>
    <m/>
    <d v="2019-10-01T00:00:00"/>
    <d v="2019-08-01T00:00:00"/>
  </r>
  <r>
    <s v="Holdtech"/>
    <x v="0"/>
    <s v="Masivo"/>
    <s v="La Serena"/>
    <s v="18003426"/>
    <s v="9"/>
    <s v="18003426-9"/>
    <s v="MERODRIE"/>
    <s v="MARIA ELENA RODRIGUEZ ESCOBAR"/>
    <s v="MARIA ELENA"/>
    <s v="RODRIGUEZ ESCOBAR "/>
    <x v="1"/>
    <x v="3"/>
    <s v="Renuncia"/>
    <s v="Renuncia voluntaria"/>
    <d v="2019-09-25T00:00:00"/>
    <m/>
    <m/>
    <m/>
    <m/>
    <m/>
    <s v="13/05/1992"/>
    <x v="24"/>
    <s v="15451219-5"/>
    <s v="ULISES LA ROSA PEREZ"/>
    <d v="2019-07-29T00:00:00"/>
    <d v="2019-08-20T00:00:00"/>
    <m/>
    <d v="2019-08-23T00:00:00"/>
    <s v="MERODRIE"/>
    <s v="MERODRIE"/>
    <n v="19347"/>
    <s v="maria.rodriguez@consultor.wom.cl"/>
    <m/>
    <m/>
    <n v="64"/>
    <s v="Maria Fernanda Diaz"/>
    <x v="0"/>
    <s v="Diurno"/>
    <s v=""/>
    <d v="2021-03-01T00:00:00"/>
    <n v="556"/>
    <m/>
    <d v="2019-09-01T00:00:00"/>
    <d v="2019-08-01T00:00:00"/>
  </r>
  <r>
    <s v="Holdtech"/>
    <x v="0"/>
    <s v="Empresas"/>
    <s v="La Serena"/>
    <s v="18986384"/>
    <s v="5"/>
    <s v="18986384-5"/>
    <s v="MJCODOCP"/>
    <s v="MICHELLE JENNIFER CODOCEO PATZI"/>
    <s v="MICHELLE JENNIFER"/>
    <s v="CODOCEO PATZI "/>
    <x v="1"/>
    <x v="3"/>
    <s v="Desvinculación"/>
    <s v="No Concurrencia"/>
    <d v="2019-11-05T00:00:00"/>
    <m/>
    <m/>
    <m/>
    <m/>
    <m/>
    <s v="09/10/1995"/>
    <x v="6"/>
    <s v="16732649-8"/>
    <s v="ULISES LA ROSA PEREZ"/>
    <d v="2019-07-29T00:00:00"/>
    <d v="2019-08-20T00:00:00"/>
    <m/>
    <d v="2019-08-23T00:00:00"/>
    <s v="MJCODOCP"/>
    <s v="MJCODOCP"/>
    <n v="19323"/>
    <s v="michelle.codoceo@consultor.wom.cl"/>
    <m/>
    <m/>
    <n v="64"/>
    <s v="Maria Fernanda Diaz"/>
    <x v="0"/>
    <s v="Diurno"/>
    <s v=""/>
    <d v="2021-03-01T00:00:00"/>
    <n v="556"/>
    <m/>
    <d v="2019-11-01T00:00:00"/>
    <d v="2019-08-01T00:00:00"/>
  </r>
  <r>
    <s v="Holdtech"/>
    <x v="0"/>
    <s v="Empresas"/>
    <s v="La Serena"/>
    <s v="19308747"/>
    <s v="7"/>
    <s v="19308747-7"/>
    <s v="NFCASTRE"/>
    <s v="NICOLAS FRANCISCO CASTRO ESCAIDA"/>
    <s v="NICOLAS FRANCISCO"/>
    <s v="CASTRO ESCAIDA "/>
    <x v="1"/>
    <x v="3"/>
    <s v="Renuncia"/>
    <s v="Renuncia voluntaria"/>
    <d v="2020-04-28T00:00:00"/>
    <m/>
    <m/>
    <m/>
    <m/>
    <m/>
    <s v="20/05/1996"/>
    <x v="6"/>
    <s v="16732649-8"/>
    <s v="ULISES LA ROSA PEREZ"/>
    <d v="2019-07-29T00:00:00"/>
    <d v="2019-08-20T00:00:00"/>
    <m/>
    <d v="2019-08-23T00:00:00"/>
    <s v="NFCASTRE"/>
    <s v="NFCASTRE"/>
    <n v="19329"/>
    <s v="nicolas.castro@consultor.wom.cl"/>
    <m/>
    <m/>
    <n v="64"/>
    <s v="Maria Fernanda Diaz"/>
    <x v="0"/>
    <s v="Diurno"/>
    <s v=""/>
    <d v="2021-03-01T00:00:00"/>
    <n v="556"/>
    <m/>
    <d v="2020-04-01T00:00:00"/>
    <d v="2019-08-01T00:00:00"/>
  </r>
  <r>
    <s v="Holdtech"/>
    <x v="0"/>
    <s v="Recambio"/>
    <s v="La Serena"/>
    <s v="20025674"/>
    <s v="3"/>
    <s v="20025674-3"/>
    <s v="YACHEPIG"/>
    <s v="YARITZA ALEJANDRA CHEPILLO GALVEZ"/>
    <s v="YARITZA ALEJANDRA"/>
    <s v="CHEPILLO GALVEZ "/>
    <x v="1"/>
    <x v="3"/>
    <s v="Desvinculación"/>
    <s v="No Concurrencia"/>
    <d v="2020-11-05T00:00:00"/>
    <m/>
    <m/>
    <m/>
    <m/>
    <m/>
    <s v="14/04/1998"/>
    <x v="6"/>
    <s v="16732649-8"/>
    <s v="ULISES LA ROSA PEREZ"/>
    <d v="2019-07-29T00:00:00"/>
    <d v="2019-08-20T00:00:00"/>
    <m/>
    <d v="2019-08-23T00:00:00"/>
    <s v="YACHEPIG"/>
    <s v="YACHEPIG"/>
    <n v="19311"/>
    <s v="yaritza.chepillo@consultor.wom.cl"/>
    <m/>
    <m/>
    <n v="64"/>
    <s v="Maria Fernanda Diaz"/>
    <x v="0"/>
    <s v="Diurno"/>
    <s v=""/>
    <d v="2021-03-01T00:00:00"/>
    <n v="556"/>
    <m/>
    <d v="2020-11-01T00:00:00"/>
    <d v="2019-08-01T00:00:00"/>
  </r>
  <r>
    <s v="Holdtech"/>
    <x v="0"/>
    <s v="Masivo"/>
    <s v="La Serena"/>
    <s v="17117266"/>
    <s v="7"/>
    <s v="17117266-7"/>
    <s v="YACUELLV"/>
    <s v="YANINA ANDREA CUELLO VILLALOBOS"/>
    <s v="YANINA ANDREA"/>
    <s v="CUELLO VILLALOBOS "/>
    <x v="1"/>
    <x v="3"/>
    <s v="Desvinculación"/>
    <s v="Vencimiento de contrato"/>
    <d v="2020-01-05T00:00:00"/>
    <m/>
    <m/>
    <m/>
    <m/>
    <m/>
    <d v="1988-09-03T00:00:00"/>
    <x v="7"/>
    <s v="17902552-3"/>
    <s v="ULISES LA ROSA PEREZ"/>
    <d v="2019-07-29T00:00:00"/>
    <d v="2019-08-20T00:00:00"/>
    <m/>
    <d v="2019-08-23T00:00:00"/>
    <s v="YACUELLV"/>
    <s v="YACUELLV"/>
    <n v="19343"/>
    <s v="yanina.cuello@consultor.wom.cl"/>
    <m/>
    <m/>
    <n v="64"/>
    <s v="Maria Fernanda Diaz"/>
    <x v="1"/>
    <s v="Diurno"/>
    <n v="1"/>
    <d v="2021-03-01T00:00:00"/>
    <n v="556"/>
    <m/>
    <d v="2020-01-01T00:00:00"/>
    <d v="2019-08-01T00:00:00"/>
  </r>
  <r>
    <s v="Holdtech"/>
    <x v="0"/>
    <s v="Masivo"/>
    <s v="La Serena"/>
    <s v="16688706"/>
    <s v="2"/>
    <s v="16688706-2"/>
    <s v="AASAAVEG"/>
    <s v="ALEJANDRO ANTONIO SAAVEDRA GONZALEZ"/>
    <s v="ALEJANDRO ANTONIO"/>
    <s v="SAAVEDRA GONZALEZ "/>
    <x v="1"/>
    <x v="3"/>
    <s v="Renuncia"/>
    <s v="Renuncia voluntaria"/>
    <d v="2019-10-05T00:00:00"/>
    <m/>
    <m/>
    <m/>
    <m/>
    <m/>
    <d v="1988-04-13T00:00:00"/>
    <x v="2"/>
    <s v="15909479-0"/>
    <s v="ULISES LA ROSA PEREZ"/>
    <d v="2019-08-12T00:00:00"/>
    <d v="2019-09-02T00:00:00"/>
    <m/>
    <d v="2019-09-03T00:00:00"/>
    <s v="AASAAVEG"/>
    <s v="AASAAVEG"/>
    <n v="19126"/>
    <s v="alejandro.saavedra@consultor.wom.cl"/>
    <m/>
    <m/>
    <n v="65"/>
    <s v="America Quinteros"/>
    <x v="0"/>
    <s v="Diurno"/>
    <s v=""/>
    <d v="2021-03-01T00:00:00"/>
    <n v="545"/>
    <m/>
    <d v="2019-10-01T00:00:00"/>
    <d v="2019-09-01T00:00:00"/>
  </r>
  <r>
    <s v="Holdtech"/>
    <x v="0"/>
    <s v="Masivo"/>
    <s v="La Serena"/>
    <s v="15500919"/>
    <s v="5"/>
    <s v="15500919-5"/>
    <s v="AKNARAN"/>
    <s v="ANNUAR KARIM NARA NARA"/>
    <s v="ANNUAR KARIM"/>
    <s v="NARA NARA "/>
    <x v="1"/>
    <x v="3"/>
    <s v="Renuncia"/>
    <s v="Renuncia voluntaria"/>
    <d v="2019-10-05T00:00:00"/>
    <m/>
    <m/>
    <m/>
    <m/>
    <m/>
    <d v="1982-10-11T00:00:00"/>
    <x v="6"/>
    <s v="16732649-8"/>
    <s v="ULISES LA ROSA PEREZ"/>
    <d v="2019-08-12T00:00:00"/>
    <d v="2019-09-02T00:00:00"/>
    <m/>
    <d v="2019-09-03T00:00:00"/>
    <s v="AKNARAN"/>
    <s v="AKNARAN"/>
    <n v="19068"/>
    <s v="annuar.nara@consultor.wom.cl"/>
    <m/>
    <m/>
    <n v="65"/>
    <s v="America Quinteros"/>
    <x v="1"/>
    <s v="Diurno"/>
    <n v="1"/>
    <d v="2021-03-01T00:00:00"/>
    <n v="545"/>
    <m/>
    <d v="2019-10-01T00:00:00"/>
    <d v="2019-09-01T00:00:00"/>
  </r>
  <r>
    <s v="Holdtech"/>
    <x v="0"/>
    <s v="Masivo"/>
    <s v="La Serena"/>
    <s v="17024428"/>
    <s v="1"/>
    <s v="17024428-1"/>
    <s v="AMOSORIO"/>
    <s v="AGUSTIN MILCIADES OSORIO OSSES"/>
    <s v="AGUSTIN MILCIADES"/>
    <s v="OSORIO OSSES "/>
    <x v="1"/>
    <x v="3"/>
    <s v="Desvinculación"/>
    <s v="Vencimiento de contrato"/>
    <d v="2020-01-14T00:00:00"/>
    <m/>
    <m/>
    <m/>
    <m/>
    <m/>
    <d v="1988-10-06T00:00:00"/>
    <x v="0"/>
    <s v="15054416-5"/>
    <s v="FRANCISCO JAVIER SUAREZ VEGA"/>
    <d v="2019-08-12T00:00:00"/>
    <d v="2019-09-02T00:00:00"/>
    <m/>
    <d v="2019-09-03T00:00:00"/>
    <s v="AMOSORIO"/>
    <s v="AMOSORIO"/>
    <n v="19158"/>
    <s v="agustin.osorio@consultor.wom.cl"/>
    <m/>
    <m/>
    <n v="65"/>
    <s v="America Quinteros"/>
    <x v="1"/>
    <s v="Diurno"/>
    <n v="1"/>
    <d v="2021-03-01T00:00:00"/>
    <n v="545"/>
    <m/>
    <d v="2020-01-01T00:00:00"/>
    <d v="2019-09-01T00:00:00"/>
  </r>
  <r>
    <s v="Holdtech"/>
    <x v="0"/>
    <s v="Empresas"/>
    <s v="La Serena"/>
    <s v="17806323"/>
    <s v="5"/>
    <s v="17806323-5"/>
    <s v="ANVALDEB"/>
    <s v="ANDRES NICOLAS VALDES BELLENGER"/>
    <s v="ANDRES NICOLAS"/>
    <s v="VALDES BELLENGER "/>
    <x v="1"/>
    <x v="3"/>
    <s v="Desvinculación"/>
    <s v="Vencimiento de contrato"/>
    <d v="2020-01-14T00:00:00"/>
    <s v="Reingreso Call Center"/>
    <m/>
    <m/>
    <m/>
    <m/>
    <d v="1991-01-21T00:00:00"/>
    <x v="0"/>
    <s v="15054416-5"/>
    <s v="FRANCISCO JAVIER SUAREZ VEGA"/>
    <d v="2019-08-12T00:00:00"/>
    <d v="2019-09-02T00:00:00"/>
    <m/>
    <d v="2019-09-03T00:00:00"/>
    <s v="ANVALDEB"/>
    <s v="ANVALDEB"/>
    <n v="19357"/>
    <s v="andres.valdes@consultor.wom.cl"/>
    <m/>
    <m/>
    <n v="65"/>
    <s v="America Quinteros"/>
    <x v="1"/>
    <s v="Diurno"/>
    <n v="1"/>
    <d v="2021-03-01T00:00:00"/>
    <n v="545"/>
    <m/>
    <d v="2020-01-01T00:00:00"/>
    <d v="2019-09-01T00:00:00"/>
  </r>
  <r>
    <s v="Holdtech"/>
    <x v="0"/>
    <s v="Masivo"/>
    <s v="La Serena"/>
    <s v="20107692"/>
    <s v="7"/>
    <s v="20107692-7"/>
    <s v="DAHUERAZ"/>
    <s v="DANIA ALEJANDRA HUERAMAN ZAVALA"/>
    <s v="DANIA ALEJANDRA"/>
    <s v="HUERAMAN ZAVALA "/>
    <x v="1"/>
    <x v="3"/>
    <s v="Desvinculación"/>
    <s v="Vencimiento de contrato"/>
    <d v="2020-01-14T00:00:00"/>
    <m/>
    <m/>
    <m/>
    <m/>
    <m/>
    <d v="1999-02-15T00:00:00"/>
    <x v="8"/>
    <s v="13974946-4"/>
    <s v="FRANCISCO JAVIER SUAREZ VEGA"/>
    <d v="2019-08-12T00:00:00"/>
    <d v="2019-09-02T00:00:00"/>
    <m/>
    <d v="2019-09-03T00:00:00"/>
    <s v="DAHUERAZ"/>
    <s v="DAHUERAZ"/>
    <n v="19193"/>
    <s v="dania.hueraman@consultor.wom.cl"/>
    <m/>
    <m/>
    <n v="65"/>
    <s v="America Quinteros"/>
    <x v="1"/>
    <s v="Diurno"/>
    <n v="1"/>
    <d v="2021-03-01T00:00:00"/>
    <n v="545"/>
    <m/>
    <d v="2020-01-01T00:00:00"/>
    <d v="2019-09-01T00:00:00"/>
  </r>
  <r>
    <s v="Holdtech"/>
    <x v="0"/>
    <s v="Masivo"/>
    <s v="La Serena"/>
    <s v="17993534"/>
    <s v="1"/>
    <s v="17993534-1"/>
    <s v="EAMARTIM"/>
    <s v="EVELYN ANDREA MARTINEZ MIRANDA"/>
    <s v="EVELYN ANDREA"/>
    <s v="MARTINEZ MIRANDA "/>
    <x v="1"/>
    <x v="3"/>
    <s v="Renuncia"/>
    <s v="Renuncia voluntaria"/>
    <d v="2019-12-03T00:00:00"/>
    <m/>
    <m/>
    <m/>
    <m/>
    <m/>
    <d v="1991-07-31T00:00:00"/>
    <x v="24"/>
    <s v="15451219-5"/>
    <s v="ULISES LA ROSA PEREZ"/>
    <d v="2019-08-12T00:00:00"/>
    <d v="2019-09-02T00:00:00"/>
    <m/>
    <d v="2019-09-03T00:00:00"/>
    <s v="EAMARTIM"/>
    <s v="EAMARTIM"/>
    <n v="19366"/>
    <s v="evelyn.martinez@consultor.wom.cl"/>
    <m/>
    <m/>
    <n v="65"/>
    <s v="America Quinteros"/>
    <x v="1"/>
    <s v="Diurno"/>
    <n v="1"/>
    <d v="2021-03-01T00:00:00"/>
    <n v="545"/>
    <m/>
    <d v="2019-12-01T00:00:00"/>
    <d v="2019-09-01T00:00:00"/>
  </r>
  <r>
    <s v="Holdtech"/>
    <x v="0"/>
    <s v="Masivo"/>
    <s v="La Serena"/>
    <s v="17542576"/>
    <s v="4"/>
    <s v="17542576-4"/>
    <s v="EMMOYAC"/>
    <s v="ESTEFANIA MARICELA MOYA CHACANA"/>
    <s v="ESTEFANIA MARICELA"/>
    <s v="MOYA CHACANA "/>
    <x v="1"/>
    <x v="3"/>
    <s v="Desvinculación"/>
    <s v="Vencimiento de contrato"/>
    <d v="2020-01-15T00:00:00"/>
    <m/>
    <m/>
    <m/>
    <m/>
    <m/>
    <d v="1991-02-02T00:00:00"/>
    <x v="5"/>
    <s v="14109923-K"/>
    <s v="WILLIAMS ENRIQUE DOMINGUEZ BARRADA"/>
    <d v="2019-08-12T00:00:00"/>
    <d v="2019-09-02T00:00:00"/>
    <m/>
    <d v="2019-09-03T00:00:00"/>
    <s v="EMMOYAC"/>
    <s v="EMMOYAC"/>
    <n v="19050"/>
    <s v="estefania.moya@consultor.wom.cl"/>
    <m/>
    <m/>
    <n v="65"/>
    <s v="America Quinteros"/>
    <x v="1"/>
    <s v="Diurno"/>
    <n v="1"/>
    <d v="2021-03-01T00:00:00"/>
    <n v="545"/>
    <m/>
    <d v="2020-01-01T00:00:00"/>
    <d v="2019-09-01T00:00:00"/>
  </r>
  <r>
    <s v="Holdtech"/>
    <x v="0"/>
    <s v="Masivo"/>
    <s v="La Serena"/>
    <s v="17261060"/>
    <s v="9"/>
    <s v="17261060-9"/>
    <s v="FSTRONCB"/>
    <s v="FELIPE SEBASTIAN TRONCOSO BURGOS"/>
    <s v="FELIPE SEBASTIAN"/>
    <s v="TRONCOSO BURGOS "/>
    <x v="1"/>
    <x v="3"/>
    <s v="Renuncia"/>
    <s v="Renuncia voluntaria"/>
    <d v="2020-06-16T00:00:00"/>
    <m/>
    <m/>
    <m/>
    <m/>
    <m/>
    <d v="1989-07-03T00:00:00"/>
    <x v="6"/>
    <s v="16732649-8"/>
    <s v="ULISES LA ROSA PEREZ"/>
    <d v="2019-08-12T00:00:00"/>
    <d v="2019-09-02T00:00:00"/>
    <m/>
    <d v="2019-09-03T00:00:00"/>
    <s v="FSTRONCB"/>
    <s v="FSTRONCB"/>
    <n v="19358"/>
    <s v="felipe.troncoso@consultor.wom.cl"/>
    <m/>
    <m/>
    <n v="65"/>
    <s v="America Quinteros"/>
    <x v="0"/>
    <s v="Diurno"/>
    <s v=""/>
    <d v="2021-03-01T00:00:00"/>
    <n v="545"/>
    <m/>
    <d v="2020-06-01T00:00:00"/>
    <d v="2019-09-01T00:00:00"/>
  </r>
  <r>
    <s v="Holdtech"/>
    <x v="0"/>
    <s v="Masivo"/>
    <s v="La Serena"/>
    <s v="16788425"/>
    <s v="3"/>
    <s v="16788425-3"/>
    <s v="JABRAVOC"/>
    <s v="JAVIER ANDRES BRAVO CAROCA"/>
    <s v="JAVIER ANDRES"/>
    <s v="BRAVO CAROCA "/>
    <x v="1"/>
    <x v="3"/>
    <s v="Renuncia"/>
    <s v="Renuncia voluntaria"/>
    <d v="2019-09-09T00:00:00"/>
    <m/>
    <m/>
    <m/>
    <m/>
    <m/>
    <d v="1988-03-18T00:00:00"/>
    <x v="5"/>
    <s v="14109923-K"/>
    <s v="WILLIAMS ENRIQUE DOMINGUEZ BARRADA"/>
    <d v="2019-08-12T00:00:00"/>
    <d v="2019-09-02T00:00:00"/>
    <m/>
    <d v="2019-09-03T00:00:00"/>
    <s v="JABRAVOC"/>
    <s v="JABRAVOC"/>
    <n v="19105"/>
    <s v="javier.bravo@consultor.wom.cl"/>
    <m/>
    <m/>
    <n v="65"/>
    <s v="America Quinteros"/>
    <x v="1"/>
    <s v="Diurno"/>
    <n v="1"/>
    <d v="2021-03-01T00:00:00"/>
    <n v="545"/>
    <m/>
    <d v="2019-09-01T00:00:00"/>
    <d v="2019-09-01T00:00:00"/>
  </r>
  <r>
    <s v="Holdtech"/>
    <x v="0"/>
    <s v="Masivo"/>
    <s v="La Serena"/>
    <s v="15052882"/>
    <s v="8"/>
    <s v="15052882-8"/>
    <s v="LADAZAD"/>
    <s v="LETICIA ANDREA DAZA DAZA"/>
    <s v="LETICIA ANDREA"/>
    <s v="DAZA DAZA "/>
    <x v="1"/>
    <x v="3"/>
    <s v="Renuncia"/>
    <s v="Renuncia voluntaria"/>
    <d v="2019-10-07T00:00:00"/>
    <m/>
    <m/>
    <m/>
    <m/>
    <m/>
    <d v="1982-12-29T00:00:00"/>
    <x v="24"/>
    <s v="15451219-5"/>
    <s v="ULISES LA ROSA PEREZ"/>
    <d v="2019-08-12T00:00:00"/>
    <d v="2019-09-02T00:00:00"/>
    <m/>
    <d v="2019-09-03T00:00:00"/>
    <s v="LADAZAD"/>
    <s v="LADAZAD"/>
    <n v="19198"/>
    <s v="leticia.daza@consultor.wom.cl"/>
    <m/>
    <m/>
    <n v="65"/>
    <s v="America Quinteros"/>
    <x v="0"/>
    <s v="Diurno"/>
    <s v=""/>
    <d v="2021-03-01T00:00:00"/>
    <n v="545"/>
    <m/>
    <d v="2019-10-01T00:00:00"/>
    <d v="2019-09-01T00:00:00"/>
  </r>
  <r>
    <s v="Holdtech"/>
    <x v="0"/>
    <s v="Masivo"/>
    <s v="La Serena"/>
    <s v="18985552"/>
    <s v="4"/>
    <s v="18985552-4"/>
    <s v="MACASTIT"/>
    <s v="MANUEL ALFREDO CASTILLO TAPIA"/>
    <s v="MANUEL ALFREDO"/>
    <s v="CASTILLO TAPIA "/>
    <x v="1"/>
    <x v="3"/>
    <s v="Renuncia"/>
    <s v="Renuncia voluntaria"/>
    <d v="2019-09-05T00:00:00"/>
    <m/>
    <m/>
    <m/>
    <m/>
    <m/>
    <d v="1995-06-15T00:00:00"/>
    <x v="1"/>
    <s v="18354359-8"/>
    <s v="FRANCISCO JAVIER SUAREZ VEGA"/>
    <d v="2019-08-12T00:00:00"/>
    <d v="2019-09-02T00:00:00"/>
    <m/>
    <d v="2019-09-03T00:00:00"/>
    <s v="MACASTIT"/>
    <s v="MACASTIT"/>
    <n v="19096"/>
    <s v="manuel.castillo@consultor.wom.cl"/>
    <m/>
    <m/>
    <n v="65"/>
    <s v="America Quinteros"/>
    <x v="1"/>
    <s v="Diurno"/>
    <n v="1"/>
    <d v="2021-03-01T00:00:00"/>
    <n v="545"/>
    <m/>
    <d v="2019-09-01T00:00:00"/>
    <d v="2019-09-01T00:00:00"/>
  </r>
  <r>
    <s v="Holdtech"/>
    <x v="0"/>
    <s v="Masivo"/>
    <s v="La Serena"/>
    <s v="17277312"/>
    <s v="5"/>
    <s v="17277312-5"/>
    <s v="PFTORREA"/>
    <s v="PAOLA FRANCESCA TORRES AREYUNA"/>
    <s v="PAOLA FRANCESCA"/>
    <s v="TORRES AREYUNA "/>
    <x v="1"/>
    <x v="3"/>
    <s v="Renuncia"/>
    <s v="Renuncia voluntaria"/>
    <d v="2019-10-07T00:00:00"/>
    <m/>
    <m/>
    <m/>
    <m/>
    <m/>
    <d v="1989-11-02T00:00:00"/>
    <x v="6"/>
    <s v="16732649-8"/>
    <s v="ULISES LA ROSA PEREZ"/>
    <d v="2019-08-12T00:00:00"/>
    <d v="2019-09-02T00:00:00"/>
    <m/>
    <d v="2019-09-03T00:00:00"/>
    <s v="PFTORREA"/>
    <s v="PFTORREA"/>
    <n v="19363"/>
    <s v="paola.torres@consultor.wom.cl"/>
    <m/>
    <m/>
    <n v="65"/>
    <s v="America Quinteros"/>
    <x v="0"/>
    <s v="Diurno"/>
    <s v=""/>
    <d v="2021-03-01T00:00:00"/>
    <n v="545"/>
    <m/>
    <d v="2019-10-01T00:00:00"/>
    <d v="2019-09-01T00:00:00"/>
  </r>
  <r>
    <s v="Holdtech"/>
    <x v="0"/>
    <s v="Masivo"/>
    <s v="La Serena"/>
    <s v="15035759"/>
    <s v="4"/>
    <s v="15035759-4"/>
    <s v="YKROJASL"/>
    <s v="YASNA KARINA ROJAS LATAPIAT"/>
    <s v="YASNA KARINA"/>
    <s v="ROJAS LATAPIAT "/>
    <x v="1"/>
    <x v="3"/>
    <s v="Desvinculación"/>
    <s v="Incumplimiento a contrato de trabajo"/>
    <d v="2019-11-14T00:00:00"/>
    <m/>
    <m/>
    <m/>
    <m/>
    <m/>
    <d v="1984-09-30T00:00:00"/>
    <x v="23"/>
    <s v="17404906-8"/>
    <s v="ULISES LA ROSA PEREZ"/>
    <d v="2019-08-12T00:00:00"/>
    <d v="2019-09-02T00:00:00"/>
    <m/>
    <d v="2019-09-03T00:00:00"/>
    <s v="YKROJASL"/>
    <s v="YKROJASL"/>
    <n v="19365"/>
    <s v="yasna.rojas@consultor.wom.cl"/>
    <m/>
    <m/>
    <n v="65"/>
    <s v="America Quinteros"/>
    <x v="1"/>
    <s v="Diurno"/>
    <n v="1"/>
    <d v="2021-03-01T00:00:00"/>
    <n v="545"/>
    <m/>
    <d v="2019-11-01T00:00:00"/>
    <d v="2019-09-01T00:00:00"/>
  </r>
  <r>
    <s v="Holdtech"/>
    <x v="0"/>
    <s v="Masivo"/>
    <s v="La Serena"/>
    <s v="18007083"/>
    <s v="4"/>
    <s v="18007083-4"/>
    <s v="COVILLEC"/>
    <s v="CRISTIAN OMAR VILLEGAS CORTES"/>
    <s v="CRISTIAN OMAR"/>
    <s v="VILLEGAS CORTES"/>
    <x v="1"/>
    <x v="3"/>
    <s v="Renuncia"/>
    <s v="Renuncia voluntaria"/>
    <d v="2019-10-04T00:00:00"/>
    <m/>
    <m/>
    <m/>
    <m/>
    <m/>
    <s v="04/08/1992"/>
    <x v="23"/>
    <s v="17404906-8"/>
    <s v="ULISES LA ROSA PEREZ"/>
    <d v="2019-08-21T00:00:00"/>
    <d v="2019-09-10T00:00:00"/>
    <m/>
    <d v="2019-09-12T00:00:00"/>
    <s v="COVILLEC"/>
    <s v="COVILLEC"/>
    <n v="19305"/>
    <s v="cristian.villegas.c@consultor.wom.cl"/>
    <m/>
    <m/>
    <n v="66"/>
    <s v="Catherine Barraza"/>
    <x v="0"/>
    <s v="Diurno"/>
    <s v=""/>
    <d v="2021-03-01T00:00:00"/>
    <n v="536"/>
    <m/>
    <d v="2019-10-01T00:00:00"/>
    <d v="2019-09-01T00:00:00"/>
  </r>
  <r>
    <s v="Holdtech"/>
    <x v="0"/>
    <s v="Masivo"/>
    <s v="La Serena"/>
    <s v="18493476"/>
    <s v="0"/>
    <s v="18493476-0"/>
    <s v="GDDIAZT"/>
    <s v="GISSELLA DEL CARMEN DIAZ TELLO"/>
    <s v="GISSELLA DEL CARMEN"/>
    <s v="DIAZ TELLO"/>
    <x v="1"/>
    <x v="3"/>
    <s v="Renuncia"/>
    <s v="Renuncia voluntaria"/>
    <d v="2019-09-27T00:00:00"/>
    <m/>
    <m/>
    <m/>
    <m/>
    <m/>
    <s v="13/02/1993"/>
    <x v="7"/>
    <s v="17902552-3"/>
    <s v="ULISES LA ROSA PEREZ"/>
    <d v="2019-08-21T00:00:00"/>
    <d v="2019-09-10T00:00:00"/>
    <m/>
    <d v="2019-09-12T00:00:00"/>
    <s v="GDDIAZT"/>
    <s v="GDDIAZT"/>
    <n v="19267"/>
    <s v="gissella.diaz@consultor.wom.cl"/>
    <m/>
    <m/>
    <n v="66"/>
    <s v="Catherine Barraza"/>
    <x v="1"/>
    <s v="Diurno"/>
    <n v="1"/>
    <d v="2021-03-01T00:00:00"/>
    <n v="536"/>
    <m/>
    <d v="2019-09-01T00:00:00"/>
    <d v="2019-09-01T00:00:00"/>
  </r>
  <r>
    <s v="Holdtech"/>
    <x v="0"/>
    <s v="Masivo"/>
    <s v="La Serena"/>
    <s v="19021903"/>
    <s v="8"/>
    <s v="19021903-8"/>
    <s v="MAALFARC"/>
    <s v="MARIELA ANTONIA ALFARO CALDERON"/>
    <s v="MARIELA ANTONIA"/>
    <s v="ALFARO CALDERON"/>
    <x v="1"/>
    <x v="3"/>
    <s v="Renuncia"/>
    <s v="Renuncia voluntaria"/>
    <d v="2020-03-12T00:00:00"/>
    <m/>
    <m/>
    <m/>
    <m/>
    <m/>
    <s v="10/01/1996"/>
    <x v="5"/>
    <s v="14109923-K"/>
    <s v="WILLIAMS ENRIQUE DOMINGUEZ BARRADA"/>
    <d v="2019-08-21T00:00:00"/>
    <d v="2019-09-10T00:00:00"/>
    <m/>
    <d v="2019-09-12T00:00:00"/>
    <s v="MAALFARC"/>
    <s v="MAALFARC"/>
    <n v="19297"/>
    <s v="mariela.alfaro@consultor.wom.cl"/>
    <m/>
    <m/>
    <n v="66"/>
    <s v="Catherine Barraza"/>
    <x v="0"/>
    <s v="Diurno"/>
    <s v=""/>
    <d v="2021-03-01T00:00:00"/>
    <n v="536"/>
    <m/>
    <d v="2020-03-01T00:00:00"/>
    <d v="2019-09-01T00:00:00"/>
  </r>
  <r>
    <s v="Holdtech"/>
    <x v="0"/>
    <s v="Masivo"/>
    <s v="La Serena"/>
    <s v="17485189"/>
    <s v="1"/>
    <s v="17485189-1"/>
    <s v="MKARTEAV"/>
    <s v="MICHELLE KARINA ARTEAGA VELOZO"/>
    <s v="MICHELLE KARINA"/>
    <s v="ARTEAGA VELOZO"/>
    <x v="1"/>
    <x v="3"/>
    <s v="Desvinculación"/>
    <s v="Vencimiento de contrato"/>
    <d v="2019-11-25T00:00:00"/>
    <m/>
    <m/>
    <m/>
    <m/>
    <m/>
    <s v="10/05/1990"/>
    <x v="0"/>
    <s v="15054416-5"/>
    <s v="FRANCISCO JAVIER SUAREZ VEGA"/>
    <d v="2019-08-21T00:00:00"/>
    <d v="2019-09-10T00:00:00"/>
    <m/>
    <d v="2019-09-12T00:00:00"/>
    <s v="MKARTEAV"/>
    <s v="MKARTEAV"/>
    <n v="19277"/>
    <s v="michelle.arteaga@consultor.wom.cl"/>
    <m/>
    <m/>
    <n v="66"/>
    <s v="Catherine Barraza"/>
    <x v="0"/>
    <s v="Diurno"/>
    <s v=""/>
    <d v="2021-03-01T00:00:00"/>
    <n v="536"/>
    <m/>
    <d v="2019-11-01T00:00:00"/>
    <d v="2019-09-01T00:00:00"/>
  </r>
  <r>
    <s v="Holdtech"/>
    <x v="0"/>
    <s v="Masivo"/>
    <s v="La Serena"/>
    <s v="19040675"/>
    <s v="K"/>
    <s v="19040675-K"/>
    <s v="AAHIDALB"/>
    <s v="AYLIN ALEJANDRA HIDALGO BRAVO"/>
    <s v="AYLIN ALEJANDRA"/>
    <s v="HIDALGO BRAVO "/>
    <x v="1"/>
    <x v="3"/>
    <s v="Desvinculación"/>
    <s v="No Concurrencia"/>
    <d v="2019-11-13T00:00:00"/>
    <m/>
    <m/>
    <m/>
    <m/>
    <m/>
    <s v="10/02/1995"/>
    <x v="7"/>
    <s v="17902552-3"/>
    <s v="ULISES LA ROSA PEREZ"/>
    <d v="2019-10-02T00:00:00"/>
    <d v="2019-10-29T00:00:00"/>
    <m/>
    <d v="2019-10-30T00:00:00"/>
    <s v="AAHIDALB"/>
    <s v="AAHIDALB"/>
    <n v="19228"/>
    <s v="aylin.hidalgo@consultor.wom.cl"/>
    <m/>
    <m/>
    <n v="67"/>
    <s v="America Quinteros"/>
    <x v="1"/>
    <s v="Diurno"/>
    <n v="1"/>
    <d v="2021-03-01T00:00:00"/>
    <n v="488"/>
    <m/>
    <d v="2019-11-01T00:00:00"/>
    <d v="2019-10-01T00:00:00"/>
  </r>
  <r>
    <s v="Holdtech"/>
    <x v="0"/>
    <s v="Empresas"/>
    <s v="La Serena"/>
    <s v="19950124"/>
    <s v="0"/>
    <s v="19950124-0"/>
    <s v="CAALEGRG"/>
    <s v="CRISTOFER ARIEL ALEGRIA GARAY"/>
    <s v="CRISTOFER ARIEL"/>
    <s v="ALEGRIA GARAY "/>
    <x v="1"/>
    <x v="3"/>
    <s v="Renuncia"/>
    <s v="Renuncia voluntaria"/>
    <d v="2020-01-17T00:00:00"/>
    <m/>
    <m/>
    <m/>
    <m/>
    <m/>
    <s v="07/07/1992"/>
    <x v="24"/>
    <s v="15451219-5"/>
    <s v="ULISES LA ROSA PEREZ"/>
    <d v="2019-10-02T00:00:00"/>
    <d v="2019-10-29T00:00:00"/>
    <m/>
    <d v="2019-10-30T00:00:00"/>
    <s v="CAALEGRG"/>
    <s v="CAALEGRG"/>
    <n v="19031"/>
    <s v="cristofer.alegria@consultor.wom.cl"/>
    <m/>
    <m/>
    <n v="67"/>
    <s v="America Quinteros"/>
    <x v="1"/>
    <s v="Diurno"/>
    <n v="1"/>
    <d v="2021-03-01T00:00:00"/>
    <n v="488"/>
    <m/>
    <d v="2020-01-01T00:00:00"/>
    <d v="2019-10-01T00:00:00"/>
  </r>
  <r>
    <s v="Holdtech"/>
    <x v="0"/>
    <s v="Empresas"/>
    <s v="La Serena"/>
    <s v="17294628"/>
    <s v="3"/>
    <s v="17294628-3"/>
    <s v="CEDIAZV"/>
    <s v="CRISTIAN ENRIQUE DIAZ VILLALOBOS"/>
    <s v="CRISTIAN ENRIQUE"/>
    <s v="DIAZ VILLALOBOS "/>
    <x v="1"/>
    <x v="3"/>
    <s v="Renuncia"/>
    <s v="Renuncia voluntaria"/>
    <d v="2019-12-09T00:00:00"/>
    <m/>
    <m/>
    <m/>
    <m/>
    <m/>
    <s v="15/11/1989"/>
    <x v="5"/>
    <s v="14109923-K"/>
    <s v="WILLIAMS ENRIQUE DOMINGUEZ BARRADA"/>
    <d v="2019-10-02T00:00:00"/>
    <d v="2019-10-29T00:00:00"/>
    <m/>
    <d v="2019-10-30T00:00:00"/>
    <s v="CEDIAZV"/>
    <s v="CEDIAZV"/>
    <n v="19148"/>
    <s v="cristian.diaz@consultor.wom.cl"/>
    <m/>
    <m/>
    <n v="67"/>
    <s v="America Quinteros"/>
    <x v="0"/>
    <s v="Diurno"/>
    <s v=""/>
    <d v="2021-03-01T00:00:00"/>
    <n v="488"/>
    <m/>
    <d v="2019-12-01T00:00:00"/>
    <d v="2019-10-01T00:00:00"/>
  </r>
  <r>
    <s v="Holdtech"/>
    <x v="0"/>
    <s v="Masivo"/>
    <s v="La Serena"/>
    <s v="19703053"/>
    <s v="4"/>
    <s v="19703053-4"/>
    <s v="DSPINAM"/>
    <s v="DANIELA SKARLETT PIÑA MUÑOZ"/>
    <s v="DANIELA SKARLETT"/>
    <s v="PIÑA MUÑOZ "/>
    <x v="1"/>
    <x v="3"/>
    <s v="Desvinculación"/>
    <s v="Vencimiento de contrato"/>
    <d v="2019-12-13T00:00:00"/>
    <m/>
    <m/>
    <m/>
    <m/>
    <m/>
    <s v="30/04/1997"/>
    <x v="0"/>
    <s v="15054416-5"/>
    <s v="FRANCISCO JAVIER SUAREZ VEGA"/>
    <d v="2019-10-02T00:00:00"/>
    <d v="2019-10-29T00:00:00"/>
    <m/>
    <d v="2019-10-30T00:00:00"/>
    <s v="DSPINAM"/>
    <s v="DSPINAM"/>
    <n v="19070"/>
    <s v="daniela.pina@consultor.wom.cl"/>
    <m/>
    <m/>
    <n v="67"/>
    <s v="America Quinteros"/>
    <x v="1"/>
    <s v="Diurno"/>
    <n v="1"/>
    <d v="2021-03-01T00:00:00"/>
    <n v="488"/>
    <m/>
    <d v="2019-12-01T00:00:00"/>
    <d v="2019-10-01T00:00:00"/>
  </r>
  <r>
    <s v="Holdtech"/>
    <x v="0"/>
    <s v="Masivo"/>
    <s v="La Serena"/>
    <s v="20407400"/>
    <s v="3"/>
    <s v="20407400-3"/>
    <s v="EEVEGAC"/>
    <s v="EDUARDO ENRIQUE IGNACIO VEGA CUELLO"/>
    <s v="EDUARDO ENRIQUE IGNACIO"/>
    <s v="VEGA CUELLO "/>
    <x v="1"/>
    <x v="3"/>
    <s v="Renuncia"/>
    <s v="Renuncia voluntaria"/>
    <d v="2020-01-02T00:00:00"/>
    <m/>
    <m/>
    <m/>
    <m/>
    <m/>
    <s v="11/10/2000"/>
    <x v="6"/>
    <s v="16732649-8"/>
    <s v="ULISES LA ROSA PEREZ"/>
    <d v="2019-10-02T00:00:00"/>
    <d v="2019-10-29T00:00:00"/>
    <m/>
    <d v="2019-10-30T00:00:00"/>
    <s v="EEVEGAC"/>
    <s v="EEVEGAC"/>
    <n v="19247"/>
    <s v="eduardo.vega@consultor.wom.cl"/>
    <m/>
    <m/>
    <n v="67"/>
    <s v="America Quinteros"/>
    <x v="1"/>
    <s v="Diurno"/>
    <n v="1"/>
    <d v="2021-03-01T00:00:00"/>
    <n v="488"/>
    <m/>
    <d v="2020-01-01T00:00:00"/>
    <d v="2019-10-01T00:00:00"/>
  </r>
  <r>
    <s v="Holdtech"/>
    <x v="0"/>
    <s v="Masivo"/>
    <s v="La Serena"/>
    <s v="14319219"/>
    <s v="9"/>
    <s v="14319219-9"/>
    <s v="FABAHAMB"/>
    <s v="FABIOLA ALEJANDRA BAHAMONDES BAHAMONDES"/>
    <s v="FABIOLA ALEJANDRA"/>
    <s v="BAHAMONDES BAHAMONDES "/>
    <x v="1"/>
    <x v="3"/>
    <s v="Renuncia"/>
    <s v="Renuncia voluntaria"/>
    <d v="2019-12-06T00:00:00"/>
    <m/>
    <m/>
    <m/>
    <m/>
    <m/>
    <s v="23/09/1976"/>
    <x v="7"/>
    <s v="17902552-3"/>
    <s v="ULISES LA ROSA PEREZ"/>
    <d v="2019-10-02T00:00:00"/>
    <d v="2019-10-29T00:00:00"/>
    <m/>
    <d v="2019-10-30T00:00:00"/>
    <s v="FABAHAMB"/>
    <s v="FABAHAMB"/>
    <n v="19095"/>
    <s v="fabiola.bahamondes@consultor.wom.cl"/>
    <m/>
    <m/>
    <n v="67"/>
    <s v="America Quinteros"/>
    <x v="1"/>
    <s v="Diurno"/>
    <n v="1"/>
    <d v="2021-03-01T00:00:00"/>
    <n v="488"/>
    <m/>
    <d v="2019-12-01T00:00:00"/>
    <d v="2019-10-01T00:00:00"/>
  </r>
  <r>
    <s v="Holdtech"/>
    <x v="0"/>
    <s v="Masivo"/>
    <s v="La Serena"/>
    <s v="19258420"/>
    <s v="5"/>
    <s v="19258420-5"/>
    <s v="FACERDAA"/>
    <s v="FRANCISCA ALEJANDRA CERDA ABARCA"/>
    <s v="FRANCISCA ALEJANDRA"/>
    <s v="CERDA ABARCA "/>
    <x v="1"/>
    <x v="3"/>
    <s v="Desvinculación"/>
    <s v="Necesidad de la empresa"/>
    <d v="2020-10-29T00:00:00"/>
    <m/>
    <m/>
    <m/>
    <m/>
    <m/>
    <s v="05/10/1995"/>
    <x v="6"/>
    <s v="16732649-8"/>
    <s v="ULISES LA ROSA PEREZ"/>
    <d v="2019-10-02T00:00:00"/>
    <d v="2019-10-29T00:00:00"/>
    <m/>
    <d v="2019-10-30T00:00:00"/>
    <s v="FACERDAA"/>
    <s v="FACERDAA"/>
    <n v="19105"/>
    <s v="francisca.cerda@consultor.wom.cl"/>
    <m/>
    <m/>
    <n v="67"/>
    <s v="America Quinteros"/>
    <x v="1"/>
    <s v="Diurno"/>
    <n v="1"/>
    <d v="2021-03-01T00:00:00"/>
    <n v="488"/>
    <m/>
    <d v="2020-10-01T00:00:00"/>
    <d v="2019-10-01T00:00:00"/>
  </r>
  <r>
    <s v="Holdtech"/>
    <x v="0"/>
    <s v="Empresas"/>
    <s v="La Serena"/>
    <s v="19506957"/>
    <s v="3"/>
    <s v="19506957-3"/>
    <s v="FIESPINR"/>
    <s v="FRANCISCO IGNACIO ESPINOSA RIVERA"/>
    <s v="FRANCISCO IGNACIO"/>
    <s v="ESPINOSA RIVERA "/>
    <x v="1"/>
    <x v="3"/>
    <s v="Desvinculación"/>
    <s v="No Concurrencia"/>
    <d v="2020-01-14T00:00:00"/>
    <m/>
    <m/>
    <m/>
    <m/>
    <m/>
    <s v="14/07/1997"/>
    <x v="0"/>
    <s v="15054416-5"/>
    <s v="FRANCISCO JAVIER SUAREZ VEGA"/>
    <d v="2019-10-02T00:00:00"/>
    <d v="2019-10-29T00:00:00"/>
    <m/>
    <d v="2019-10-30T00:00:00"/>
    <s v="FIESPINR"/>
    <s v="FIESPINR"/>
    <n v="19096"/>
    <s v="francisco.espinosa@consultor.wom.cl"/>
    <m/>
    <m/>
    <n v="67"/>
    <s v="America Quinteros"/>
    <x v="1"/>
    <s v="Diurno"/>
    <n v="1"/>
    <d v="2021-03-01T00:00:00"/>
    <n v="488"/>
    <m/>
    <d v="2020-01-01T00:00:00"/>
    <d v="2019-10-01T00:00:00"/>
  </r>
  <r>
    <s v="Holdtech"/>
    <x v="0"/>
    <s v="Empresas"/>
    <s v="La Serena"/>
    <s v="15574994"/>
    <s v="6"/>
    <s v="15574994-6"/>
    <s v="GERODRID"/>
    <s v="GEMA EDITH RODRIGUEZ DIAZ"/>
    <s v="GEMA EDITH"/>
    <s v="RODRIGUEZ DIAZ"/>
    <x v="1"/>
    <x v="3"/>
    <s v="Renuncia"/>
    <s v="Renuncia voluntaria"/>
    <d v="2020-01-25T00:00:00"/>
    <m/>
    <m/>
    <m/>
    <m/>
    <m/>
    <s v="16/04/1992"/>
    <x v="23"/>
    <s v="17404906-8"/>
    <s v="ULISES LA ROSA PEREZ"/>
    <d v="2019-10-02T00:00:00"/>
    <d v="2019-10-29T00:00:00"/>
    <m/>
    <d v="2019-10-30T00:00:00"/>
    <s v="GERODRID"/>
    <s v="GERODRID"/>
    <n v="19208"/>
    <s v="gema.rodriguez@consultor.wom.cl"/>
    <m/>
    <m/>
    <n v="67"/>
    <s v="America Quinteros"/>
    <x v="1"/>
    <s v="Diurno"/>
    <n v="1"/>
    <d v="2021-03-01T00:00:00"/>
    <n v="488"/>
    <m/>
    <d v="2020-01-01T00:00:00"/>
    <d v="2019-10-01T00:00:00"/>
  </r>
  <r>
    <s v="Holdtech"/>
    <x v="0"/>
    <s v="Masivo"/>
    <s v="La Serena"/>
    <s v="17440823"/>
    <s v="8"/>
    <s v="17440823-8"/>
    <s v="JMSANHUG"/>
    <s v="JOSE MANUEL SANHUEZA GOMEZ"/>
    <s v="JOSE MANUEL"/>
    <s v="SANHUEZA GOMEZ "/>
    <x v="1"/>
    <x v="3"/>
    <s v="Desvinculación"/>
    <s v="Vencimiento de contrato"/>
    <d v="2019-12-13T00:00:00"/>
    <m/>
    <m/>
    <m/>
    <m/>
    <m/>
    <s v="17/02/1990"/>
    <x v="5"/>
    <s v="14109923-K"/>
    <s v="WILLIAMS ENRIQUE DOMINGUEZ BARRADA"/>
    <d v="2019-10-02T00:00:00"/>
    <d v="2019-10-29T00:00:00"/>
    <m/>
    <d v="2019-10-30T00:00:00"/>
    <s v="JMSANHUG"/>
    <s v="JMSANHUG"/>
    <n v="19080"/>
    <s v="jose.sanhueza@consultor.wom.cl"/>
    <m/>
    <m/>
    <n v="67"/>
    <s v="America Quinteros"/>
    <x v="1"/>
    <s v="Diurno"/>
    <n v="1"/>
    <d v="2021-03-01T00:00:00"/>
    <n v="488"/>
    <m/>
    <d v="2019-12-01T00:00:00"/>
    <d v="2019-10-01T00:00:00"/>
  </r>
  <r>
    <s v="Holdtech"/>
    <x v="0"/>
    <s v="Masivo"/>
    <s v="La Serena"/>
    <s v="19769825"/>
    <s v="K"/>
    <s v="19769825-K"/>
    <s v="KMCARRAT"/>
    <s v="KEILY MAILYN CARRASCO TELLO"/>
    <s v="KEILY MAILYN"/>
    <s v="CARRASCO TELLO "/>
    <x v="1"/>
    <x v="3"/>
    <s v="Desvinculación"/>
    <s v="No Concurrencia"/>
    <d v="2020-08-11T00:00:00"/>
    <m/>
    <m/>
    <m/>
    <m/>
    <m/>
    <s v="20/0971997"/>
    <x v="6"/>
    <s v="16732649-8"/>
    <s v="ULISES LA ROSA PEREZ"/>
    <d v="2019-10-02T00:00:00"/>
    <d v="2019-10-29T00:00:00"/>
    <m/>
    <d v="2019-10-30T00:00:00"/>
    <s v="KMCARRAT"/>
    <s v="KMCARRAT"/>
    <n v="19233"/>
    <s v="keily.carrasco@consultor.wom.cl"/>
    <m/>
    <m/>
    <n v="67"/>
    <s v="America Quinteros"/>
    <x v="1"/>
    <s v="Diurno"/>
    <n v="1"/>
    <d v="2021-03-01T00:00:00"/>
    <n v="488"/>
    <m/>
    <d v="2020-08-01T00:00:00"/>
    <d v="2019-10-01T00:00:00"/>
  </r>
  <r>
    <s v="Holdtech"/>
    <x v="0"/>
    <s v="Empresas"/>
    <s v="La Serena"/>
    <s v="18923807"/>
    <s v="K"/>
    <s v="18923807-K"/>
    <s v="NARAMIRA"/>
    <s v="NICOLAS ALEJANDRO RAMIREZ ARANCIBIA"/>
    <s v="NICOLAS ALEJANDRO"/>
    <s v="RAMIREZ ARANCIBIA "/>
    <x v="1"/>
    <x v="3"/>
    <s v="Desvinculación"/>
    <s v="No Concurrencia"/>
    <d v="2020-01-24T00:00:00"/>
    <m/>
    <m/>
    <m/>
    <m/>
    <m/>
    <s v="22/04//1995"/>
    <x v="2"/>
    <s v="15909479-0"/>
    <s v="ULISES LA ROSA PEREZ"/>
    <d v="2019-10-02T00:00:00"/>
    <d v="2019-10-29T00:00:00"/>
    <m/>
    <d v="2019-10-30T00:00:00"/>
    <s v="NARAMIRA"/>
    <s v="NARAMIRA"/>
    <n v="19222"/>
    <s v="nicolas.ramirez@consultor.wom.cl"/>
    <m/>
    <m/>
    <n v="67"/>
    <s v="America Quinteros"/>
    <x v="1"/>
    <s v="Diurno"/>
    <n v="1"/>
    <d v="2021-03-01T00:00:00"/>
    <n v="488"/>
    <m/>
    <d v="2020-01-01T00:00:00"/>
    <d v="2019-10-01T00:00:00"/>
  </r>
  <r>
    <s v="Holdtech"/>
    <x v="0"/>
    <s v="Masivo"/>
    <s v="La Serena"/>
    <s v="19712287"/>
    <s v="0"/>
    <s v="19712287-0"/>
    <s v="SGCAMPIS"/>
    <s v="SCARLETT GEORGINA MELINA CAMPILLAY SALINAS"/>
    <s v="SCARLETT GEORGINA MELINA"/>
    <s v="CAMPILLAY SALINAS"/>
    <x v="1"/>
    <x v="3"/>
    <s v="Renuncia"/>
    <s v="Renuncia voluntaria"/>
    <d v="2020-02-24T00:00:00"/>
    <m/>
    <m/>
    <m/>
    <m/>
    <m/>
    <d v="1998-04-23T00:00:00"/>
    <x v="5"/>
    <s v="14109923-K"/>
    <s v="WILLIAMS ENRIQUE DOMINGUEZ BARRADA"/>
    <d v="2019-10-02T00:00:00"/>
    <d v="2019-10-29T00:00:00"/>
    <m/>
    <d v="2019-10-30T00:00:00"/>
    <s v="SGCAMPIS"/>
    <s v="SGCAMPIS"/>
    <n v="19266"/>
    <s v="scarlett.campillay@consultor.wom.cl"/>
    <m/>
    <m/>
    <n v="67"/>
    <s v="America Quinteros"/>
    <x v="1"/>
    <s v="Diurno"/>
    <n v="1"/>
    <d v="2021-03-01T00:00:00"/>
    <n v="488"/>
    <m/>
    <d v="2020-02-01T00:00:00"/>
    <d v="2019-10-01T00:00:00"/>
  </r>
  <r>
    <s v="Holdtech"/>
    <x v="0"/>
    <s v="Masivo"/>
    <s v="La Serena"/>
    <s v="17369283"/>
    <s v="8"/>
    <s v="17369283-8"/>
    <s v="AESEPULC"/>
    <s v="AYLIN ELIZABETH SEPULVEDA CHRISTIE"/>
    <s v="AYLIN ELIZABETH"/>
    <s v="SEPULVEDA CHRISTIE "/>
    <x v="1"/>
    <x v="3"/>
    <s v="Renuncia"/>
    <s v="Renuncia voluntaria"/>
    <d v="2020-02-01T00:00:00"/>
    <m/>
    <m/>
    <m/>
    <m/>
    <m/>
    <s v="15-01-1990"/>
    <x v="2"/>
    <s v="15909479-0"/>
    <s v="ULISES LA ROSA PEREZ"/>
    <d v="2019-11-19T00:00:00"/>
    <d v="2019-12-10T00:00:00"/>
    <m/>
    <d v="2019-12-12T00:00:00"/>
    <s v="AESEPULC"/>
    <s v="AESEPULC"/>
    <n v="19079"/>
    <s v="aylin.sepulveda@consultor.wom.cl"/>
    <m/>
    <m/>
    <n v="68"/>
    <s v="Yesenia Sepulveda"/>
    <x v="1"/>
    <s v="Diurno"/>
    <n v="1"/>
    <d v="2021-03-01T00:00:00"/>
    <n v="445"/>
    <m/>
    <d v="2020-02-01T00:00:00"/>
    <d v="2019-12-01T00:00:00"/>
  </r>
  <r>
    <s v="Holdtech"/>
    <x v="0"/>
    <s v="Empresas"/>
    <s v="La Serena"/>
    <s v="16581313"/>
    <s v="8"/>
    <s v="16581313-8"/>
    <s v="BSCLAVEB"/>
    <s v="BEATRIZ SOLEDAD CLAVERIA BRAVO"/>
    <s v="BEATRIZ SOLEDAD"/>
    <s v="CLAVERIA BRAVO "/>
    <x v="1"/>
    <x v="3"/>
    <s v="Desvinculación"/>
    <s v="Necesidad de la empresa"/>
    <d v="2020-12-09T00:00:00"/>
    <m/>
    <m/>
    <m/>
    <m/>
    <m/>
    <s v="04-09-1987"/>
    <x v="2"/>
    <s v="15909479-0"/>
    <s v="ULISES LA ROSA PEREZ"/>
    <d v="2019-11-19T00:00:00"/>
    <d v="2019-12-10T00:00:00"/>
    <m/>
    <d v="2019-12-12T00:00:00"/>
    <s v="BSCLAVEB"/>
    <s v="BSCLAVEB"/>
    <n v="19141"/>
    <s v="beatriz.claveria@consultor.wom.cl"/>
    <m/>
    <m/>
    <n v="68"/>
    <s v="Yesenia Sepulveda"/>
    <x v="0"/>
    <s v="Diurno"/>
    <s v=""/>
    <d v="2021-03-01T00:00:00"/>
    <n v="445"/>
    <m/>
    <d v="2020-12-01T00:00:00"/>
    <d v="2019-12-01T00:00:00"/>
  </r>
  <r>
    <s v="Holdtech"/>
    <x v="0"/>
    <s v="Masivo"/>
    <s v="La Serena"/>
    <s v="16667172"/>
    <s v="8"/>
    <s v="16667172-8"/>
    <s v="CILOPEZC"/>
    <s v="CHRISTIAN IGNACIO LOPEZ CROCCO"/>
    <s v="CHRISTIAN IGNACIO"/>
    <s v="LOPEZ CROCCO "/>
    <x v="1"/>
    <x v="3"/>
    <s v="Desvinculación"/>
    <s v="No Concurrencia"/>
    <d v="2020-01-09T00:00:00"/>
    <m/>
    <m/>
    <m/>
    <m/>
    <m/>
    <s v="21-10-1987"/>
    <x v="2"/>
    <s v="15909479-0"/>
    <s v="ULISES LA ROSA PEREZ"/>
    <d v="2019-11-19T00:00:00"/>
    <d v="2019-12-10T00:00:00"/>
    <m/>
    <d v="2019-12-12T00:00:00"/>
    <s v="CILOPEZC"/>
    <s v="CILOPEZC"/>
    <n v="19027"/>
    <s v="christian.lopez@consultor.wom.cl"/>
    <m/>
    <m/>
    <n v="68"/>
    <s v="Yesenia Sepulveda"/>
    <x v="1"/>
    <s v="Diurno"/>
    <n v="1"/>
    <d v="2021-03-01T00:00:00"/>
    <n v="445"/>
    <m/>
    <d v="2020-01-01T00:00:00"/>
    <d v="2019-12-01T00:00:00"/>
  </r>
  <r>
    <s v="Holdtech"/>
    <x v="0"/>
    <s v="Masivo"/>
    <s v="La Serena"/>
    <s v="14117602"/>
    <s v="1"/>
    <s v="14117602-1"/>
    <s v="GDVILLAB"/>
    <s v="GABRIEL DAVID VILLALOBOS BARRIOS"/>
    <s v="GABRIEL DAVID"/>
    <s v="VILLALOBOS BARRIOS "/>
    <x v="1"/>
    <x v="3"/>
    <s v="Desvinculación"/>
    <s v="Vencimiento de contrato"/>
    <d v="2020-01-24T00:00:00"/>
    <m/>
    <m/>
    <m/>
    <m/>
    <m/>
    <s v="30-05-1981"/>
    <x v="27"/>
    <s v="17062133-6"/>
    <s v="YORMAN JOSE HERNANDEZ USECHE "/>
    <d v="2019-11-19T00:00:00"/>
    <d v="2019-12-10T00:00:00"/>
    <m/>
    <d v="2019-12-12T00:00:00"/>
    <s v="GDVILLAB"/>
    <s v="GDVILLAB"/>
    <n v="19130"/>
    <s v="gabriel.villalobos@consultor.wom.cl"/>
    <m/>
    <m/>
    <n v="68"/>
    <s v="Yesenia Sepulveda"/>
    <x v="1"/>
    <s v="Diurno"/>
    <n v="1"/>
    <d v="2021-03-01T00:00:00"/>
    <n v="445"/>
    <m/>
    <d v="2020-01-01T00:00:00"/>
    <d v="2019-12-01T00:00:00"/>
  </r>
  <r>
    <s v="Holdtech"/>
    <x v="0"/>
    <s v="Masivo"/>
    <s v="La Serena"/>
    <s v="16581760"/>
    <s v="5"/>
    <s v="16581760-5"/>
    <s v="GHORTIZE"/>
    <s v="GUSTAVO HERNAN ORTIZ ESQUIVEL"/>
    <s v="GUSTAVO HERNAN"/>
    <s v="ORTIZ ESQUIVEL "/>
    <x v="1"/>
    <x v="3"/>
    <s v="Desvinculación"/>
    <s v="No Concurrencia"/>
    <d v="2020-07-24T00:00:00"/>
    <m/>
    <m/>
    <m/>
    <m/>
    <m/>
    <s v="15-11-1987"/>
    <x v="27"/>
    <s v="17062133-6"/>
    <s v="YORMAN JOSE HERNANDEZ USECHE "/>
    <d v="2019-11-19T00:00:00"/>
    <d v="2019-12-10T00:00:00"/>
    <m/>
    <d v="2019-12-12T00:00:00"/>
    <s v="GHORTIZE"/>
    <s v="GHORTIZE"/>
    <n v="19144"/>
    <s v="gustavo.ortiz@consultor.wom.cl"/>
    <m/>
    <m/>
    <n v="68"/>
    <s v="Yesenia Sepulveda"/>
    <x v="1"/>
    <s v="Diurno"/>
    <n v="1"/>
    <d v="2021-03-01T00:00:00"/>
    <n v="445"/>
    <m/>
    <d v="2020-07-01T00:00:00"/>
    <d v="2019-12-01T00:00:00"/>
  </r>
  <r>
    <s v="Holdtech"/>
    <x v="0"/>
    <s v="Masivo"/>
    <s v="La Serena"/>
    <s v="15016344"/>
    <s v="7"/>
    <s v="15016344-7"/>
    <s v="KKLEIVAP"/>
    <s v="KAROLYN KAREM LEIVA POZO"/>
    <s v="KAROLYN KAREM"/>
    <s v="LEIVA POZO "/>
    <x v="1"/>
    <x v="3"/>
    <s v="Renuncia"/>
    <s v="Renuncia voluntaria"/>
    <d v="2020-04-13T00:00:00"/>
    <m/>
    <m/>
    <m/>
    <m/>
    <m/>
    <d v="1983-05-25T00:00:00"/>
    <x v="22"/>
    <s v="16780392-K"/>
    <s v="WILLIAMS ENRIQUE DOMINGUEZ BARRADA"/>
    <d v="2019-11-19T00:00:00"/>
    <d v="2019-12-10T00:00:00"/>
    <m/>
    <d v="2019-12-12T00:00:00"/>
    <s v="KKLEIVAP"/>
    <s v="KKLEIVAP"/>
    <n v="19068"/>
    <s v="karolyn.leiva@consultor.wom.cl"/>
    <m/>
    <m/>
    <n v="68"/>
    <s v="Yesenia Sepulveda"/>
    <x v="0"/>
    <s v="Diurno"/>
    <s v=""/>
    <d v="2021-03-01T00:00:00"/>
    <n v="445"/>
    <m/>
    <d v="2020-04-01T00:00:00"/>
    <d v="2019-12-01T00:00:00"/>
  </r>
  <r>
    <s v="Holdtech"/>
    <x v="0"/>
    <s v="Masivo"/>
    <s v="La Serena"/>
    <s v="15041914"/>
    <s v="K"/>
    <s v="15041914-K"/>
    <s v="MPSALINS"/>
    <s v="MARCO PATRICIO SALINAS SALFATE"/>
    <s v="MARCO PATRICIO"/>
    <s v="SALINAS SALFATE"/>
    <x v="1"/>
    <x v="3"/>
    <s v="Desvinculación"/>
    <s v="Vencimiento de contrato"/>
    <d v="2020-01-24T00:00:00"/>
    <m/>
    <m/>
    <m/>
    <m/>
    <m/>
    <d v="1983-01-29T00:00:00"/>
    <x v="2"/>
    <s v="15909479-0"/>
    <s v="ULISES LA ROSA PEREZ"/>
    <d v="2019-11-19T00:00:00"/>
    <d v="2019-12-10T00:00:00"/>
    <m/>
    <d v="2019-12-12T00:00:00"/>
    <s v="MPSALINS"/>
    <s v="MPSALINS"/>
    <n v="19116"/>
    <s v="marco.salinas@consultor.wom.cl"/>
    <m/>
    <m/>
    <n v="68"/>
    <s v="Yesenia Sepulveda"/>
    <x v="1"/>
    <s v="Diurno"/>
    <n v="1"/>
    <d v="2021-03-01T00:00:00"/>
    <n v="445"/>
    <m/>
    <d v="2020-01-01T00:00:00"/>
    <d v="2019-12-01T00:00:00"/>
  </r>
  <r>
    <s v="Holdtech"/>
    <x v="0"/>
    <s v="Masivo"/>
    <s v="La Serena"/>
    <s v="15909526"/>
    <s v="6"/>
    <s v="15909526-6"/>
    <s v="PATOROR"/>
    <s v="PATRICIA ANDREA TORO RAMOS"/>
    <s v="PATRICIA ANDREA"/>
    <s v="TORO RAMOS "/>
    <x v="1"/>
    <x v="3"/>
    <s v="Desvinculación"/>
    <s v="Vencimiento de contrato"/>
    <d v="2020-01-24T00:00:00"/>
    <m/>
    <m/>
    <m/>
    <m/>
    <m/>
    <d v="1985-02-24T00:00:00"/>
    <x v="7"/>
    <s v="17902552-3"/>
    <s v="ULISES LA ROSA PEREZ"/>
    <d v="2019-11-19T00:00:00"/>
    <d v="2019-12-10T00:00:00"/>
    <m/>
    <d v="2019-12-12T00:00:00"/>
    <s v="PATOROR"/>
    <s v="PATOROR"/>
    <n v="19097"/>
    <s v="patricia.toro@consultor.wom.cl"/>
    <m/>
    <m/>
    <n v="68"/>
    <s v="Yesenia Sepulveda"/>
    <x v="1"/>
    <s v="Diurno"/>
    <n v="1"/>
    <d v="2021-03-01T00:00:00"/>
    <n v="445"/>
    <m/>
    <d v="2020-01-01T00:00:00"/>
    <d v="2019-12-01T00:00:00"/>
  </r>
  <r>
    <s v="Holdtech"/>
    <x v="0"/>
    <s v="Masivo"/>
    <s v="La Serena"/>
    <s v="18633748"/>
    <s v="4"/>
    <s v="18633748-4"/>
    <s v="AAARANCA"/>
    <s v="ALEJANDRO ANDRES ARANCIBIA ARANDA"/>
    <s v="ALEJANDRO ANDRES"/>
    <s v="ARANCIBIA ARANDA "/>
    <x v="1"/>
    <x v="3"/>
    <s v="Desvinculación"/>
    <s v="Vencimiento de contrato"/>
    <d v="2020-05-04T00:00:00"/>
    <m/>
    <m/>
    <m/>
    <m/>
    <m/>
    <s v="02/07/1994"/>
    <x v="5"/>
    <s v="14109923-K"/>
    <s v="WILLIAMS ENRIQUE DOMINGUEZ BARRADA"/>
    <d v="2019-11-28T00:00:00"/>
    <d v="2019-12-19T00:00:00"/>
    <m/>
    <d v="2019-12-23T00:00:00"/>
    <s v="AAARANCA"/>
    <s v="AAARANCA"/>
    <n v="19318"/>
    <s v="alejandro.arancibia@consultor.wom.cl"/>
    <m/>
    <m/>
    <n v="69"/>
    <s v="Maria Fernanda Diaz"/>
    <x v="0"/>
    <s v="Diurno"/>
    <s v=""/>
    <d v="2021-03-01T00:00:00"/>
    <n v="434"/>
    <m/>
    <d v="2020-05-01T00:00:00"/>
    <d v="2019-12-01T00:00:00"/>
  </r>
  <r>
    <s v="Holdtech"/>
    <x v="0"/>
    <s v="Masivo"/>
    <s v="La Serena"/>
    <s v="18923803"/>
    <s v="7"/>
    <s v="18923803-7"/>
    <s v="ABVELIZD"/>
    <s v="AIRON BRIAN VELIZ DIAZ"/>
    <s v="AIRON BRIAN"/>
    <s v="VELIZ DIAZ "/>
    <x v="1"/>
    <x v="3"/>
    <s v="Desvinculación"/>
    <s v="Vencimiento de contrato"/>
    <d v="2020-02-05T00:00:00"/>
    <m/>
    <m/>
    <m/>
    <m/>
    <m/>
    <s v="14/04/1995"/>
    <x v="6"/>
    <s v="16732649-8"/>
    <s v="ULISES LA ROSA PEREZ"/>
    <d v="2019-11-28T00:00:00"/>
    <d v="2019-12-19T00:00:00"/>
    <m/>
    <d v="2019-12-23T00:00:00"/>
    <s v="ABVELIZD"/>
    <s v="ABVELIZD"/>
    <n v="19169"/>
    <s v="airon.veliz@consultor.wom.cl"/>
    <m/>
    <m/>
    <n v="69"/>
    <s v="Maria Fernanda Diaz"/>
    <x v="1"/>
    <s v="Diurno"/>
    <n v="1"/>
    <d v="2021-03-01T00:00:00"/>
    <n v="434"/>
    <m/>
    <d v="2020-02-01T00:00:00"/>
    <d v="2019-12-01T00:00:00"/>
  </r>
  <r>
    <s v="Holdtech"/>
    <x v="0"/>
    <s v="Masivo"/>
    <s v="La Serena"/>
    <s v="18317786"/>
    <s v="9"/>
    <s v="18317786-9"/>
    <s v="AGLAZOS"/>
    <s v="ANGELLO GIOVANNI LAZO SANTANA"/>
    <s v="ANGELLO GIOVANNI"/>
    <s v="LAZO SANTANA "/>
    <x v="1"/>
    <x v="3"/>
    <s v="Desvinculación"/>
    <s v="Vencimiento de contrato"/>
    <d v="2020-05-04T00:00:00"/>
    <m/>
    <m/>
    <m/>
    <m/>
    <m/>
    <s v="07/05/1993"/>
    <x v="27"/>
    <s v="17062133-6"/>
    <s v="YORMAN JOSE HERNANDEZ USECHE "/>
    <d v="2019-11-28T00:00:00"/>
    <d v="2019-12-19T00:00:00"/>
    <m/>
    <d v="2019-12-23T00:00:00"/>
    <s v="AGLAZOS"/>
    <s v="AGLAZOS"/>
    <n v="19280"/>
    <s v="angello.lazo@consultor.wom.cl"/>
    <m/>
    <m/>
    <n v="69"/>
    <s v="Maria Fernanda Diaz"/>
    <x v="1"/>
    <s v="Diurno"/>
    <n v="1"/>
    <d v="2021-03-01T00:00:00"/>
    <n v="434"/>
    <m/>
    <d v="2020-05-01T00:00:00"/>
    <d v="2019-12-01T00:00:00"/>
  </r>
  <r>
    <s v="Holdtech"/>
    <x v="0"/>
    <s v="Masivo"/>
    <s v="La Serena"/>
    <s v="16443910"/>
    <s v="0"/>
    <s v="16443910-0"/>
    <s v="ARCISTED"/>
    <s v="ALBERTO RICARDO CISTERNAS DIAZ"/>
    <s v="ALBERTO RICARDO"/>
    <s v="CISTERNAS DIAZ "/>
    <x v="1"/>
    <x v="3"/>
    <s v="Desvinculación"/>
    <s v="Vencimiento de contrato"/>
    <d v="2020-05-04T00:00:00"/>
    <m/>
    <m/>
    <m/>
    <m/>
    <m/>
    <s v="17/05/1987"/>
    <x v="2"/>
    <s v="15909479-0"/>
    <s v="ULISES LA ROSA PEREZ"/>
    <d v="2019-11-28T00:00:00"/>
    <d v="2019-12-19T00:00:00"/>
    <m/>
    <d v="2019-12-23T00:00:00"/>
    <s v="ARCISTED"/>
    <s v="ARCISTED"/>
    <n v="19314"/>
    <s v="alberto.cisternas@consultor.wom.cl"/>
    <m/>
    <m/>
    <n v="69"/>
    <s v="Maria Fernanda Diaz"/>
    <x v="1"/>
    <s v="Diurno"/>
    <n v="1"/>
    <d v="2021-03-01T00:00:00"/>
    <n v="434"/>
    <m/>
    <d v="2020-05-01T00:00:00"/>
    <d v="2019-12-01T00:00:00"/>
  </r>
  <r>
    <s v="Holdtech"/>
    <x v="0"/>
    <s v="Masivo"/>
    <s v="La Serena"/>
    <s v="18001541"/>
    <s v="8"/>
    <s v="18001541-8"/>
    <s v="CEJARAD"/>
    <s v="CARLOS ELIAS JARA DONOSO"/>
    <s v="CARLOS ELIAS"/>
    <s v="JARA DONOSO "/>
    <x v="1"/>
    <x v="3"/>
    <s v="Desvinculación"/>
    <s v="Vencimiento de contrato"/>
    <d v="2020-02-05T00:00:00"/>
    <m/>
    <m/>
    <m/>
    <m/>
    <m/>
    <s v="29/07/1991"/>
    <x v="7"/>
    <s v="17902552-3"/>
    <s v="ULISES LA ROSA PEREZ"/>
    <d v="2019-11-28T00:00:00"/>
    <d v="2019-12-19T00:00:00"/>
    <m/>
    <d v="2019-12-23T00:00:00"/>
    <s v="CEJARAD"/>
    <s v="CEJARAD"/>
    <n v="19291"/>
    <s v="carlos.jara@consultor.wom.cl"/>
    <m/>
    <m/>
    <n v="69"/>
    <s v="Maria Fernanda Diaz"/>
    <x v="1"/>
    <s v="Diurno"/>
    <n v="1"/>
    <d v="2021-03-01T00:00:00"/>
    <n v="434"/>
    <m/>
    <d v="2020-02-01T00:00:00"/>
    <d v="2019-12-01T00:00:00"/>
  </r>
  <r>
    <s v="Holdtech"/>
    <x v="0"/>
    <s v="Masivo"/>
    <s v="La Serena"/>
    <s v="20198273"/>
    <s v="1"/>
    <s v="20198273-1"/>
    <s v="EACARISP"/>
    <s v="EMANUEL ALEJANDRO CARIS PALACIOS"/>
    <s v="EMANUEL ALEJANDRO"/>
    <s v="CARIS PALACIOS "/>
    <x v="1"/>
    <x v="3"/>
    <s v="Desvinculación"/>
    <s v="Necesidad de la empresa"/>
    <d v="2020-01-03T00:00:00"/>
    <m/>
    <m/>
    <m/>
    <m/>
    <m/>
    <s v="10/03/1999"/>
    <x v="8"/>
    <s v="13974946-4"/>
    <s v="FRANCISCO JAVIER SUAREZ VEGA"/>
    <d v="2019-11-28T00:00:00"/>
    <d v="2019-12-19T00:00:00"/>
    <m/>
    <d v="2019-12-23T00:00:00"/>
    <s v="EACARISP"/>
    <s v="EACARISP"/>
    <n v="19285"/>
    <s v="emanuel.caris@consultor.wom.cl"/>
    <m/>
    <m/>
    <n v="69"/>
    <s v="Maria Fernanda Diaz"/>
    <x v="1"/>
    <s v="Diurno"/>
    <n v="1"/>
    <d v="2021-03-01T00:00:00"/>
    <n v="434"/>
    <m/>
    <d v="2020-01-01T00:00:00"/>
    <d v="2019-12-01T00:00:00"/>
  </r>
  <r>
    <s v="Holdtech"/>
    <x v="0"/>
    <s v="Masivo"/>
    <s v="La Serena"/>
    <s v="19349623"/>
    <s v="7"/>
    <s v="19349623-7"/>
    <s v="JVGONZAG"/>
    <s v="JAVIERA VERONICA GONZALEZ GALLARDO"/>
    <s v="JAVIERA VERONICA"/>
    <s v="GONZALEZ GALLARDO "/>
    <x v="1"/>
    <x v="3"/>
    <s v="Desvinculación"/>
    <s v="Necesidad de la empresa"/>
    <d v="2020-08-27T00:00:00"/>
    <m/>
    <m/>
    <m/>
    <m/>
    <m/>
    <s v="15/11/1996"/>
    <x v="6"/>
    <s v="16732649-8"/>
    <s v="ULISES LA ROSA PEREZ"/>
    <d v="2019-11-28T00:00:00"/>
    <d v="2019-12-19T00:00:00"/>
    <m/>
    <d v="2019-12-23T00:00:00"/>
    <s v="JVGONZAG"/>
    <s v="JVGONZAG"/>
    <n v="19277"/>
    <s v="javiera.gonzalez@consultor.wom.cl"/>
    <m/>
    <m/>
    <n v="69"/>
    <s v="Maria Fernanda Diaz"/>
    <x v="1"/>
    <s v="Diurno"/>
    <n v="1"/>
    <d v="2021-03-01T00:00:00"/>
    <n v="434"/>
    <m/>
    <d v="2020-08-01T00:00:00"/>
    <d v="2019-12-01T00:00:00"/>
  </r>
  <r>
    <s v="Holdtech"/>
    <x v="0"/>
    <s v="Masivo"/>
    <s v="La Serena"/>
    <s v="18924131"/>
    <s v="3"/>
    <s v="18924131-3"/>
    <s v="KAGUERRV"/>
    <s v="KATHERINE ANDREA GUERRERO VERGARA"/>
    <s v="KATHERINE ANDREA"/>
    <s v="GUERRERO VERGARA "/>
    <x v="1"/>
    <x v="3"/>
    <s v="Desvinculación"/>
    <s v="No Concurrencia"/>
    <d v="2020-01-20T00:00:00"/>
    <m/>
    <m/>
    <m/>
    <m/>
    <m/>
    <s v="26/06/1995"/>
    <x v="24"/>
    <s v="15451219-5"/>
    <s v="ULISES LA ROSA PEREZ"/>
    <d v="2019-11-28T00:00:00"/>
    <d v="2019-12-19T00:00:00"/>
    <m/>
    <d v="2019-12-23T00:00:00"/>
    <s v="KAGUERRV"/>
    <s v="KAGUERRV"/>
    <n v="19308"/>
    <s v="katherine.guerrero@consultor.wom.cl"/>
    <m/>
    <m/>
    <n v="69"/>
    <s v="Maria Fernanda Diaz"/>
    <x v="1"/>
    <s v="Diurno"/>
    <n v="1"/>
    <d v="2021-03-01T00:00:00"/>
    <n v="434"/>
    <m/>
    <d v="2020-01-01T00:00:00"/>
    <d v="2019-12-01T00:00:00"/>
  </r>
  <r>
    <s v="Holdtech"/>
    <x v="0"/>
    <s v="Masivo"/>
    <s v="La Serena"/>
    <s v="18001591"/>
    <s v="4"/>
    <s v="18001591-4"/>
    <s v="NIGONZAR"/>
    <s v="NELSON IGNACIO GONZALEZ ROJAS"/>
    <s v="NELSON IGNACIO"/>
    <s v="GONZALEZ ROJAS "/>
    <x v="1"/>
    <x v="3"/>
    <s v="Renuncia"/>
    <s v="Renuncia voluntaria"/>
    <d v="2019-12-28T00:00:00"/>
    <m/>
    <m/>
    <m/>
    <m/>
    <m/>
    <s v="08/08/1991"/>
    <x v="24"/>
    <s v="15451219-5"/>
    <s v="ULISES LA ROSA PEREZ"/>
    <d v="2019-11-28T00:00:00"/>
    <d v="2019-12-19T00:00:00"/>
    <m/>
    <d v="2019-12-23T00:00:00"/>
    <s v="NIGONZAR"/>
    <s v="NIGONZAR"/>
    <n v="19282"/>
    <s v="nelson.gonzalez@consultor.wom.cl"/>
    <m/>
    <m/>
    <n v="69"/>
    <s v="Maria Fernanda Diaz"/>
    <x v="0"/>
    <s v="Diurno"/>
    <s v=""/>
    <d v="2021-03-01T00:00:00"/>
    <n v="434"/>
    <m/>
    <d v="2019-12-01T00:00:00"/>
    <d v="2019-12-01T00:00:00"/>
  </r>
  <r>
    <s v="Holdtech"/>
    <x v="0"/>
    <s v="Masivo"/>
    <s v="La Serena"/>
    <s v="15033911"/>
    <s v="1"/>
    <s v="15033911-1"/>
    <s v="NMARAYAA"/>
    <s v="NIDIA MAGDALENA ARAYA AVALOS"/>
    <s v="NIDIA MAGDALENA"/>
    <s v="ARAYA AVALOS "/>
    <x v="1"/>
    <x v="3"/>
    <s v="Renuncia"/>
    <s v="Renuncia voluntaria"/>
    <d v="2020-03-13T00:00:00"/>
    <m/>
    <m/>
    <m/>
    <m/>
    <m/>
    <s v="05/10/1982"/>
    <x v="7"/>
    <s v="17902552-3"/>
    <s v="ULISES LA ROSA PEREZ"/>
    <d v="2019-11-28T00:00:00"/>
    <d v="2019-12-19T00:00:00"/>
    <m/>
    <d v="2019-12-23T00:00:00"/>
    <s v="NMARAYAA"/>
    <s v="NMARAYAA"/>
    <n v="19304"/>
    <s v="nidia.araya@consultor.wom.cl"/>
    <m/>
    <m/>
    <n v="69"/>
    <s v="Maria Fernanda Diaz"/>
    <x v="1"/>
    <s v="Diurno"/>
    <n v="1"/>
    <d v="2021-03-01T00:00:00"/>
    <n v="434"/>
    <m/>
    <d v="2020-03-01T00:00:00"/>
    <d v="2019-12-01T00:00:00"/>
  </r>
  <r>
    <s v="Holdtech"/>
    <x v="0"/>
    <s v="Masivo"/>
    <s v="La Serena"/>
    <s v="17727212"/>
    <s v="4"/>
    <s v="17727212-4"/>
    <s v="SRCONCHB"/>
    <s v="SEBASTIAN RODRIGO CONCHA BLUAS"/>
    <s v="SEBASTIAN RODRIGO"/>
    <s v="CONCHA BLUAS "/>
    <x v="1"/>
    <x v="3"/>
    <s v="Desvinculación"/>
    <s v="Falta grave al contrato"/>
    <d v="2020-07-02T00:00:00"/>
    <m/>
    <m/>
    <m/>
    <m/>
    <m/>
    <s v="05/04/1991"/>
    <x v="5"/>
    <s v="14109923-K"/>
    <s v="WILLIAMS ENRIQUE DOMINGUEZ BARRADA"/>
    <d v="2019-11-28T00:00:00"/>
    <d v="2019-12-19T00:00:00"/>
    <m/>
    <d v="2019-12-23T00:00:00"/>
    <s v="SRCONCHB"/>
    <s v="SRCONCHB"/>
    <n v="19284"/>
    <s v="sebastian.concha@consultor.wom.cl"/>
    <m/>
    <m/>
    <n v="69"/>
    <s v="Maria Fernanda Diaz"/>
    <x v="1"/>
    <s v="Diurno"/>
    <n v="1"/>
    <d v="2021-03-01T00:00:00"/>
    <n v="434"/>
    <m/>
    <d v="2020-07-01T00:00:00"/>
    <d v="2019-12-01T00:00:00"/>
  </r>
  <r>
    <s v="Holdtech"/>
    <x v="0"/>
    <s v="Masivo"/>
    <s v="La Serena"/>
    <s v="20514002"/>
    <s v="6"/>
    <s v="20514002-6"/>
    <s v="YMCASTRG"/>
    <s v="YULISA MARLENE CASTRO GALLEGOS"/>
    <s v="YULISA MARLENE"/>
    <s v="CASTRO GALLEGOS "/>
    <x v="1"/>
    <x v="3"/>
    <s v="Desvinculación"/>
    <s v="Necesidad de la empresa"/>
    <d v="2020-06-08T00:00:00"/>
    <m/>
    <m/>
    <m/>
    <m/>
    <m/>
    <s v="27/04/2000"/>
    <x v="24"/>
    <s v="15451219-5"/>
    <s v="ULISES LA ROSA PEREZ"/>
    <d v="2019-11-28T00:00:00"/>
    <d v="2019-12-19T00:00:00"/>
    <m/>
    <d v="2019-12-23T00:00:00"/>
    <s v="YMCASTRG"/>
    <s v="YMCASTRG"/>
    <n v="19307"/>
    <s v="yulisa.castro@consultor.wom.cl"/>
    <m/>
    <m/>
    <n v="69"/>
    <s v="Maria Fernanda Diaz"/>
    <x v="0"/>
    <s v="Diurno"/>
    <s v=""/>
    <d v="2021-03-01T00:00:00"/>
    <n v="434"/>
    <m/>
    <d v="2020-06-01T00:00:00"/>
    <d v="2019-12-01T00:00:00"/>
  </r>
  <r>
    <s v="Holdtech"/>
    <x v="0"/>
    <s v="Masivo"/>
    <s v="La Serena"/>
    <s v="19659866"/>
    <s v="9"/>
    <s v="19659866-9"/>
    <s v="CNZEPEDC"/>
    <s v="COSTHIA NICOLAS ZEPEDA CARVAJAL"/>
    <s v="COSTHIA NICOLAS"/>
    <s v="ZEPEDA CARVAJAL "/>
    <x v="1"/>
    <x v="3"/>
    <s v="Renuncia"/>
    <s v="Renuncia voluntaria"/>
    <d v="2021-01-29T00:00:00"/>
    <m/>
    <m/>
    <m/>
    <m/>
    <m/>
    <d v="1997-04-07T00:00:00"/>
    <x v="4"/>
    <s v="17016833-K"/>
    <s v="ULISES LA ROSA PEREZ"/>
    <d v="2019-12-09T00:00:00"/>
    <d v="2019-12-30T00:00:00"/>
    <m/>
    <d v="2020-01-07T00:00:00"/>
    <s v="CNZEPEDC"/>
    <s v="CNZEPEDC"/>
    <n v="19347"/>
    <s v="costhia.zepeda@consultor.wom.cl"/>
    <m/>
    <m/>
    <n v="70"/>
    <s v="America Quinteros"/>
    <x v="0"/>
    <s v="Diurno"/>
    <s v=""/>
    <d v="2021-03-01T00:00:00"/>
    <n v="419"/>
    <m/>
    <d v="2021-01-01T00:00:00"/>
    <d v="2020-01-01T00:00:00"/>
  </r>
  <r>
    <s v="Holdtech"/>
    <x v="0"/>
    <s v="Empresas"/>
    <s v="La Serena"/>
    <s v="19444033"/>
    <s v="2"/>
    <s v="19444033-2"/>
    <s v="PSGARCIG"/>
    <s v="PABLO SEBASTIAN GARCIA GARCIA"/>
    <s v="PABLO SEBASTIAN"/>
    <s v="GARCIA GARCIA "/>
    <x v="1"/>
    <x v="3"/>
    <s v="Desvinculación"/>
    <s v="No Concurrencia"/>
    <d v="2021-01-14T00:00:00"/>
    <m/>
    <m/>
    <m/>
    <m/>
    <m/>
    <d v="1996-07-22T00:00:00"/>
    <x v="4"/>
    <s v="17016833-K"/>
    <s v="ULISES LA ROSA PEREZ"/>
    <d v="2019-12-09T00:00:00"/>
    <d v="2019-12-30T00:00:00"/>
    <m/>
    <d v="2020-01-07T00:00:00"/>
    <s v="PSGARCIG"/>
    <s v="PSGARCIG"/>
    <n v="19048"/>
    <s v="pablo.garcia@consultor.wom.cl"/>
    <m/>
    <m/>
    <n v="70"/>
    <s v="America Quinteros"/>
    <x v="1"/>
    <s v="Diurno"/>
    <n v="1"/>
    <d v="2021-03-01T00:00:00"/>
    <n v="419"/>
    <m/>
    <d v="2021-01-01T00:00:00"/>
    <d v="2020-01-01T00:00:00"/>
  </r>
  <r>
    <s v="Holdtech"/>
    <x v="0"/>
    <s v="Masivo"/>
    <s v="La Serena"/>
    <s v="19040351"/>
    <s v="3"/>
    <s v="19040351-3"/>
    <s v="AMARAYAN"/>
    <s v="ALBERTO MATIAS ARAYA NUÑEZ"/>
    <s v="ALBERTO MATIAS"/>
    <s v="ARAYA NUÑEZ "/>
    <x v="1"/>
    <x v="3"/>
    <s v="Desvinculación"/>
    <s v="Vencimiento de contrato"/>
    <d v="2020-05-18T00:00:00"/>
    <m/>
    <m/>
    <m/>
    <m/>
    <m/>
    <d v="1995-03-14T00:00:00"/>
    <x v="4"/>
    <s v="17016833-K"/>
    <s v="ULISES LA ROSA PEREZ"/>
    <d v="2019-12-09T00:00:00"/>
    <d v="2019-12-30T00:00:00"/>
    <m/>
    <d v="2020-01-07T00:00:00"/>
    <s v="AMARAYAN"/>
    <s v="AMARAYAN"/>
    <n v="19320"/>
    <s v="alberto.araya@consultor.wom.cl"/>
    <m/>
    <m/>
    <n v="70"/>
    <s v="America Quinteros"/>
    <x v="0"/>
    <s v="Diurno"/>
    <s v=""/>
    <d v="2021-03-01T00:00:00"/>
    <n v="419"/>
    <m/>
    <d v="2020-05-01T00:00:00"/>
    <d v="2020-01-01T00:00:00"/>
  </r>
  <r>
    <s v="Holdtech"/>
    <x v="0"/>
    <s v="Masivo"/>
    <s v="La Serena"/>
    <s v="15968166"/>
    <s v="1"/>
    <s v="15968166-1"/>
    <s v="CAOLMOSA"/>
    <s v="CARLOS ANDRES OLMOS ALEGRE"/>
    <s v="CARLOS ANDRES"/>
    <s v="OLMOS ALEGRE "/>
    <x v="1"/>
    <x v="3"/>
    <s v="Renuncia"/>
    <s v="Renuncia voluntaria"/>
    <d v="2020-09-10T00:00:00"/>
    <m/>
    <m/>
    <m/>
    <m/>
    <m/>
    <d v="1984-10-22T00:00:00"/>
    <x v="4"/>
    <s v="17016833-K"/>
    <s v="ULISES LA ROSA PEREZ"/>
    <d v="2019-12-09T00:00:00"/>
    <d v="2019-12-30T00:00:00"/>
    <m/>
    <d v="2020-01-07T00:00:00"/>
    <s v="CAOLMOSA"/>
    <s v="CAOLMOSA"/>
    <n v="19348"/>
    <s v="carlos.olmos@consultor.wom.cl"/>
    <m/>
    <m/>
    <n v="70"/>
    <s v="America Quinteros"/>
    <x v="0"/>
    <s v="Diurno"/>
    <s v=""/>
    <d v="2021-03-01T00:00:00"/>
    <n v="419"/>
    <m/>
    <d v="2020-09-01T00:00:00"/>
    <d v="2020-01-01T00:00:00"/>
  </r>
  <r>
    <s v="Holdtech"/>
    <x v="0"/>
    <s v="Masivo"/>
    <s v="La Serena"/>
    <s v="19258232"/>
    <s v="6"/>
    <s v="19258232-6"/>
    <s v="CDDUBOC"/>
    <s v="CATALINA DE LOS ANGELES DUBO CUEVAS"/>
    <s v="CATALINA DE LOS ANGELES"/>
    <s v="DUBO CUEVAS"/>
    <x v="1"/>
    <x v="3"/>
    <s v="Renuncia"/>
    <s v="Renuncia voluntaria"/>
    <d v="2020-02-10T00:00:00"/>
    <m/>
    <m/>
    <m/>
    <m/>
    <m/>
    <d v="1996-08-20T00:00:00"/>
    <x v="4"/>
    <s v="17016833-K"/>
    <s v="ULISES LA ROSA PEREZ"/>
    <d v="2019-12-09T00:00:00"/>
    <d v="2019-12-30T00:00:00"/>
    <m/>
    <d v="2020-01-07T00:00:00"/>
    <s v="CDDUBOC"/>
    <s v="CDDUBOC"/>
    <n v="19322"/>
    <s v="catalina.dubo@consultor.wom.cl"/>
    <m/>
    <m/>
    <n v="70"/>
    <s v="America Quinteros"/>
    <x v="0"/>
    <s v="Diurno"/>
    <s v=""/>
    <d v="2021-03-01T00:00:00"/>
    <n v="419"/>
    <m/>
    <d v="2020-02-01T00:00:00"/>
    <d v="2020-01-01T00:00:00"/>
  </r>
  <r>
    <s v="Holdtech"/>
    <x v="0"/>
    <s v="Masivo"/>
    <s v="La Serena"/>
    <s v="18970726"/>
    <s v="6"/>
    <s v="18970726-6"/>
    <s v="FAINOSTO"/>
    <s v="FELIPE ANDRES INOSTROZA OSSANDON"/>
    <s v="FELIPE ANDRES"/>
    <s v="INOSTROZA OSSANDON "/>
    <x v="1"/>
    <x v="3"/>
    <s v="Desvinculación"/>
    <s v="No Concurrencia"/>
    <d v="2020-08-01T00:00:00"/>
    <m/>
    <m/>
    <m/>
    <m/>
    <m/>
    <d v="1996-05-21T00:00:00"/>
    <x v="4"/>
    <s v="17016833-K"/>
    <s v="ULISES LA ROSA PEREZ"/>
    <d v="2019-12-09T00:00:00"/>
    <d v="2019-12-30T00:00:00"/>
    <m/>
    <d v="2020-01-07T00:00:00"/>
    <s v="FAINOSTO"/>
    <s v="FAINOSTO"/>
    <n v="19338"/>
    <s v="felipe.inostroza@consultor.wom.cl"/>
    <m/>
    <m/>
    <n v="70"/>
    <s v="America Quinteros"/>
    <x v="0"/>
    <s v="Diurno"/>
    <s v=""/>
    <d v="2021-03-01T00:00:00"/>
    <n v="419"/>
    <m/>
    <d v="2020-08-01T00:00:00"/>
    <d v="2020-01-01T00:00:00"/>
  </r>
  <r>
    <s v="Holdtech"/>
    <x v="0"/>
    <s v="Masivo"/>
    <s v="La Serena"/>
    <s v="19257218"/>
    <s v="5"/>
    <s v="19257218-5"/>
    <s v="FIGONZAD"/>
    <s v="FELIPE IGNACIO GONZALEZ DIAZ"/>
    <s v="FELIPE IGNACIO"/>
    <s v="GONZALEZ DIAZ "/>
    <x v="1"/>
    <x v="3"/>
    <s v="Renuncia"/>
    <s v="Renuncia voluntaria"/>
    <d v="2020-03-13T00:00:00"/>
    <m/>
    <m/>
    <m/>
    <m/>
    <m/>
    <d v="1996-03-13T00:00:00"/>
    <x v="4"/>
    <s v="17016833-K"/>
    <s v="ULISES LA ROSA PEREZ"/>
    <d v="2019-12-09T00:00:00"/>
    <d v="2019-12-30T00:00:00"/>
    <m/>
    <d v="2020-01-07T00:00:00"/>
    <s v="FIGONZAD"/>
    <s v="FIGONZAD"/>
    <n v="19344"/>
    <s v="felipe.gonzalez.d@consultor.wom.cl"/>
    <m/>
    <m/>
    <n v="70"/>
    <s v="America Quinteros"/>
    <x v="0"/>
    <s v="Diurno"/>
    <s v=""/>
    <d v="2021-03-01T00:00:00"/>
    <n v="419"/>
    <m/>
    <d v="2020-03-01T00:00:00"/>
    <d v="2020-01-01T00:00:00"/>
  </r>
  <r>
    <s v="Holdtech"/>
    <x v="0"/>
    <s v="Masivo"/>
    <s v="La Serena"/>
    <s v="16053438"/>
    <s v="9"/>
    <s v="16053438-9"/>
    <s v="FLESTAYG"/>
    <s v="FRANCOISE LYSETTE ESTAY GARDEAZABAL"/>
    <s v="FRANCOISE LYSETTE"/>
    <s v="ESTAY GARDEAZABAL "/>
    <x v="1"/>
    <x v="3"/>
    <s v="Desvinculación"/>
    <s v="Vencimiento de contrato"/>
    <d v="2020-03-23T00:00:00"/>
    <m/>
    <m/>
    <m/>
    <m/>
    <m/>
    <d v="1985-06-10T00:00:00"/>
    <x v="4"/>
    <s v="17016833-K"/>
    <s v="ULISES LA ROSA PEREZ"/>
    <d v="2019-12-09T00:00:00"/>
    <d v="2019-12-30T00:00:00"/>
    <m/>
    <d v="2020-01-07T00:00:00"/>
    <s v="FLESTAYG"/>
    <s v="FLESTAYG"/>
    <n v="19331"/>
    <s v="francoise.estay@consultor.wom.cl"/>
    <m/>
    <m/>
    <n v="70"/>
    <s v="America Quinteros"/>
    <x v="1"/>
    <s v="Diurno"/>
    <n v="1"/>
    <d v="2021-03-01T00:00:00"/>
    <n v="419"/>
    <m/>
    <d v="2020-03-01T00:00:00"/>
    <d v="2020-01-01T00:00:00"/>
  </r>
  <r>
    <s v="Holdtech"/>
    <x v="0"/>
    <s v="Masivo"/>
    <s v="La Serena"/>
    <s v="17139416"/>
    <s v="3"/>
    <s v="17139416-3"/>
    <s v="JLVIELMA"/>
    <s v="JOSHUA LUCAS VIELMAS ALFARO"/>
    <s v="JOSHUA LUCAS"/>
    <s v="VIELMAS ALFARO "/>
    <x v="1"/>
    <x v="3"/>
    <s v="Desvinculación"/>
    <s v="No Concurrencia"/>
    <d v="2020-02-10T00:00:00"/>
    <m/>
    <m/>
    <m/>
    <m/>
    <m/>
    <d v="1989-10-18T00:00:00"/>
    <x v="24"/>
    <s v="15451219-5"/>
    <s v="ULISES LA ROSA PEREZ"/>
    <d v="2019-12-09T00:00:00"/>
    <d v="2019-12-30T00:00:00"/>
    <m/>
    <d v="2020-01-07T00:00:00"/>
    <s v="JLVIELMA"/>
    <s v="JLVIELMA"/>
    <n v="19328"/>
    <s v="joshua.vielmas@consultor.wom.cl"/>
    <m/>
    <m/>
    <n v="70"/>
    <s v="America Quinteros"/>
    <x v="0"/>
    <s v="Diurno"/>
    <s v=""/>
    <d v="2021-03-01T00:00:00"/>
    <n v="419"/>
    <m/>
    <d v="2020-02-01T00:00:00"/>
    <d v="2020-01-01T00:00:00"/>
  </r>
  <r>
    <s v="Holdtech"/>
    <x v="0"/>
    <s v="Masivo"/>
    <s v="La Serena"/>
    <s v="16081526"/>
    <s v="4"/>
    <s v="16081526-4"/>
    <s v="LAMUNOZM"/>
    <s v="LORENA ALEJANDRA MUÑOZ MORENO"/>
    <s v="LORENA ALEJANDRA"/>
    <s v="MUÑOZ MORENO "/>
    <x v="1"/>
    <x v="3"/>
    <s v="Desvinculación"/>
    <s v="No Concurrencia"/>
    <d v="2020-02-25T00:00:00"/>
    <m/>
    <m/>
    <m/>
    <m/>
    <m/>
    <d v="1976-07-08T00:00:00"/>
    <x v="4"/>
    <s v="17016833-K"/>
    <s v="ULISES LA ROSA PEREZ"/>
    <d v="2019-12-09T00:00:00"/>
    <d v="2019-12-30T00:00:00"/>
    <m/>
    <d v="2020-01-07T00:00:00"/>
    <s v="LAMUNOZM"/>
    <s v="LAMUNOZM"/>
    <n v="19337"/>
    <s v="lorena.munoz@consultor.wom.cl"/>
    <m/>
    <m/>
    <n v="70"/>
    <s v="America Quinteros"/>
    <x v="0"/>
    <s v="Diurno"/>
    <s v=""/>
    <d v="2021-03-01T00:00:00"/>
    <n v="419"/>
    <m/>
    <d v="2020-02-01T00:00:00"/>
    <d v="2020-01-01T00:00:00"/>
  </r>
  <r>
    <s v="Holdtech"/>
    <x v="0"/>
    <s v="Masivo"/>
    <s v="La Serena"/>
    <s v="19574633"/>
    <s v="8"/>
    <s v="19574633-8"/>
    <s v="OSAVILEC"/>
    <s v="OSVALDO SEGUNDO AVILES CANTO"/>
    <s v="OSVALDO SEGUNDO"/>
    <s v="AVILES CANTO "/>
    <x v="1"/>
    <x v="3"/>
    <s v="Desvinculación"/>
    <s v="Vencimiento de contrato"/>
    <d v="2020-05-19T00:00:00"/>
    <m/>
    <m/>
    <m/>
    <m/>
    <m/>
    <d v="1996-09-05T00:00:00"/>
    <x v="4"/>
    <s v="17016833-K"/>
    <s v="ULISES LA ROSA PEREZ"/>
    <d v="2019-12-09T00:00:00"/>
    <d v="2019-12-30T00:00:00"/>
    <m/>
    <d v="2020-01-07T00:00:00"/>
    <s v="OSAVILEC"/>
    <s v="OSAVILEC"/>
    <n v="19350"/>
    <s v="osvaldo.aviles@consultor.wom.cl"/>
    <m/>
    <m/>
    <n v="70"/>
    <s v="America Quinteros"/>
    <x v="0"/>
    <s v="Diurno"/>
    <s v=""/>
    <d v="2021-03-01T00:00:00"/>
    <n v="419"/>
    <m/>
    <d v="2020-05-01T00:00:00"/>
    <d v="2020-01-01T00:00:00"/>
  </r>
  <r>
    <s v="Holdtech"/>
    <x v="0"/>
    <s v="Masivo"/>
    <s v="La Serena"/>
    <s v="18946211"/>
    <s v="5"/>
    <s v="18946211-5"/>
    <s v="RABURGOS"/>
    <s v="RAUL ALEXIS BURGOS SEPULVEDA"/>
    <s v="RAUL ALEXIS"/>
    <s v="BURGOS SEPULVEDA "/>
    <x v="1"/>
    <x v="3"/>
    <s v="Renuncia"/>
    <s v="Renuncia voluntaria"/>
    <d v="2020-07-13T00:00:00"/>
    <m/>
    <m/>
    <m/>
    <m/>
    <m/>
    <d v="1994-09-19T00:00:00"/>
    <x v="4"/>
    <s v="17016833-K"/>
    <s v="ULISES LA ROSA PEREZ"/>
    <d v="2019-12-09T00:00:00"/>
    <d v="2019-12-30T00:00:00"/>
    <m/>
    <d v="2020-01-07T00:00:00"/>
    <s v="RABURGOS"/>
    <s v="RABURGOS"/>
    <n v="19324"/>
    <s v="raul.burgos@consultor.wom.cl"/>
    <m/>
    <m/>
    <n v="70"/>
    <s v="America Quinteros"/>
    <x v="1"/>
    <s v="Diurno"/>
    <n v="1"/>
    <d v="2021-03-01T00:00:00"/>
    <n v="419"/>
    <m/>
    <d v="2020-07-01T00:00:00"/>
    <d v="2020-01-01T00:00:00"/>
  </r>
  <r>
    <s v="Holdtech"/>
    <x v="0"/>
    <s v="Masivo"/>
    <s v="La Serena"/>
    <s v="19780743"/>
    <s v="1"/>
    <s v="19780743-1"/>
    <s v="RDGOMEZV"/>
    <s v="REINA DEL CARMEN GOMEZ VARAS"/>
    <s v="REINA DEL CARMEN"/>
    <s v="GOMEZ VARAS "/>
    <x v="1"/>
    <x v="3"/>
    <s v="Renuncia"/>
    <s v="Renuncia voluntaria"/>
    <d v="2020-05-29T00:00:00"/>
    <m/>
    <m/>
    <m/>
    <m/>
    <m/>
    <d v="1999-03-05T00:00:00"/>
    <x v="4"/>
    <s v="17016833-K"/>
    <s v="ULISES LA ROSA PEREZ"/>
    <d v="2019-12-09T00:00:00"/>
    <d v="2019-12-30T00:00:00"/>
    <m/>
    <d v="2020-01-07T00:00:00"/>
    <s v="RDGOMEZV"/>
    <s v="RDGOMEZV"/>
    <n v="19354"/>
    <s v="reina.gomez@consultor.wom.cl"/>
    <m/>
    <m/>
    <n v="70"/>
    <s v="America Quinteros"/>
    <x v="1"/>
    <s v="Diurno"/>
    <n v="1"/>
    <d v="2021-03-01T00:00:00"/>
    <n v="419"/>
    <m/>
    <d v="2020-05-01T00:00:00"/>
    <d v="2020-01-01T00:00:00"/>
  </r>
  <r>
    <s v="Holdtech"/>
    <x v="0"/>
    <s v="Masivo"/>
    <s v="La Serena"/>
    <s v="18986176"/>
    <s v="1"/>
    <s v="18986176-1"/>
    <s v="VSGONZAF"/>
    <s v="VALERIA SOFIA GONZALEZ FUENTES"/>
    <s v="VALERIA SOFIA"/>
    <s v="GONZALEZ FUENTES "/>
    <x v="1"/>
    <x v="3"/>
    <s v="Desvinculación"/>
    <s v="No Concurrencia"/>
    <d v="2020-10-22T00:00:00"/>
    <s v="Reingreso Call Center"/>
    <m/>
    <m/>
    <m/>
    <m/>
    <d v="1995-09-20T00:00:00"/>
    <x v="4"/>
    <s v="17016833-K"/>
    <s v="ULISES LA ROSA PEREZ"/>
    <d v="2019-12-09T00:00:00"/>
    <d v="2019-12-30T00:00:00"/>
    <m/>
    <d v="2020-01-07T00:00:00"/>
    <s v="VSGONZAF"/>
    <s v="VSGONZAF"/>
    <n v="19327"/>
    <s v="valeria.gonzalez@consultor.wom.cl"/>
    <m/>
    <m/>
    <n v="70"/>
    <s v="America Quinteros"/>
    <x v="0"/>
    <s v="Diurno"/>
    <s v=""/>
    <d v="2021-03-01T00:00:00"/>
    <n v="419"/>
    <m/>
    <d v="2020-10-01T00:00:00"/>
    <d v="2020-01-01T00:00:00"/>
  </r>
  <r>
    <s v="Holdtech"/>
    <x v="0"/>
    <s v="Empresas"/>
    <s v="La Serena"/>
    <s v="19348881"/>
    <s v="1"/>
    <s v="19348881-1"/>
    <s v="PFBERENL"/>
    <s v="PAULA FERNANDA BERENGUELA LAMAS"/>
    <s v="PAULA FERNANDA"/>
    <s v="BERENGUELA LAMAS "/>
    <x v="1"/>
    <x v="3"/>
    <s v="Desvinculación"/>
    <s v="No Concurrencia"/>
    <d v="2021-01-16T00:00:00"/>
    <m/>
    <m/>
    <m/>
    <m/>
    <m/>
    <s v="08/08/1996"/>
    <x v="7"/>
    <s v="17902552-3"/>
    <s v="ULISES LA ROSA PEREZ"/>
    <d v="2020-01-07T00:00:00"/>
    <d v="2020-01-27T00:00:00"/>
    <m/>
    <d v="2020-01-29T00:00:00"/>
    <s v="PFBERENL"/>
    <s v="PFBERENL"/>
    <n v="19378"/>
    <s v="paula.berenguela@consultor.wom.cl"/>
    <m/>
    <m/>
    <n v="71"/>
    <s v="Maria Fernanda Diaz"/>
    <x v="0"/>
    <s v="Diurno"/>
    <s v=""/>
    <d v="2021-03-01T00:00:00"/>
    <n v="397"/>
    <m/>
    <d v="2021-01-01T00:00:00"/>
    <d v="2020-01-01T00:00:00"/>
  </r>
  <r>
    <s v="Holdtech"/>
    <x v="0"/>
    <s v="Masivo"/>
    <s v="La Serena"/>
    <s v="15126243"/>
    <s v="0"/>
    <s v="15126243-0"/>
    <s v="RFCONTRR"/>
    <s v="ROBERTO FELIPE CONTRERAS RIVERA"/>
    <s v="ROBERTO FELIPE"/>
    <s v="CONTRERAS RIVERA "/>
    <x v="1"/>
    <x v="3"/>
    <s v="Renuncia"/>
    <s v="Renuncia voluntaria"/>
    <d v="2021-01-17T00:00:00"/>
    <m/>
    <m/>
    <m/>
    <m/>
    <m/>
    <s v="27/10/1983"/>
    <x v="5"/>
    <s v="14109923-K"/>
    <s v="WILLIAMS ENRIQUE DOMINGUEZ BARRADA"/>
    <d v="2020-01-07T00:00:00"/>
    <d v="2020-01-27T00:00:00"/>
    <m/>
    <d v="2020-01-29T00:00:00"/>
    <s v="RFCONTRR"/>
    <s v="RFCONTRR"/>
    <n v="19382"/>
    <s v="roberto.contreras@consultor.wom.cl"/>
    <m/>
    <m/>
    <n v="71"/>
    <s v="Maria Fernanda Diaz"/>
    <x v="0"/>
    <s v="Diurno"/>
    <s v=""/>
    <d v="2021-03-01T00:00:00"/>
    <n v="397"/>
    <m/>
    <d v="2021-01-01T00:00:00"/>
    <d v="2020-01-01T00:00:00"/>
  </r>
  <r>
    <s v="Holdtech"/>
    <x v="0"/>
    <s v="Masivo"/>
    <s v="La Serena"/>
    <s v="14110918"/>
    <s v="9"/>
    <s v="14110918-9"/>
    <s v="AACORTEM"/>
    <s v="ADOLFO ANDRES CORTES MARTINEZ"/>
    <s v="ADOLFO ANDRES"/>
    <s v="CORTES MARTINEZ "/>
    <x v="1"/>
    <x v="3"/>
    <s v="Desvinculación"/>
    <s v="No Concurrencia"/>
    <d v="2020-02-17T00:00:00"/>
    <m/>
    <m/>
    <m/>
    <m/>
    <m/>
    <s v="22/04/1981"/>
    <x v="0"/>
    <s v="15054416-5"/>
    <s v="FRANCISCO JAVIER SUAREZ VEGA"/>
    <d v="2020-01-07T00:00:00"/>
    <d v="2020-01-27T00:00:00"/>
    <m/>
    <d v="2020-01-29T00:00:00"/>
    <s v="AACORTEM"/>
    <s v="AACORTEM"/>
    <n v="19386"/>
    <s v="adolfo.cortes@consultor.wom.cl"/>
    <m/>
    <m/>
    <n v="71"/>
    <s v="Maria Fernanda Diaz"/>
    <x v="1"/>
    <s v="Diurno"/>
    <n v="1"/>
    <d v="2021-03-01T00:00:00"/>
    <n v="397"/>
    <m/>
    <d v="2020-02-01T00:00:00"/>
    <d v="2020-01-01T00:00:00"/>
  </r>
  <r>
    <s v="Holdtech"/>
    <x v="0"/>
    <s v="Masivo"/>
    <s v="La Serena"/>
    <s v="18880855"/>
    <s v="7"/>
    <s v="18880855-7"/>
    <s v="AAQUIERA"/>
    <s v="ARLIN ALEJANDRA QUIERO ALVAREZ"/>
    <s v="ARLIN ALEJANDRA"/>
    <s v="QUIERO ALVAREZ "/>
    <x v="1"/>
    <x v="3"/>
    <s v="Desvinculación"/>
    <s v="Vencimiento de contrato"/>
    <d v="2020-06-10T00:00:00"/>
    <m/>
    <m/>
    <m/>
    <m/>
    <m/>
    <s v="22/07/1994"/>
    <x v="7"/>
    <s v="17902552-3"/>
    <s v="ULISES LA ROSA PEREZ"/>
    <d v="2020-01-07T00:00:00"/>
    <d v="2020-01-27T00:00:00"/>
    <m/>
    <d v="2020-01-29T00:00:00"/>
    <s v="AAQUIERA"/>
    <s v="AAQUIERA"/>
    <n v="19380"/>
    <s v="arlin.quiero@consultor.wom.cl"/>
    <m/>
    <m/>
    <n v="71"/>
    <s v="Maria Fernanda Diaz"/>
    <x v="1"/>
    <s v="Diurno"/>
    <n v="1"/>
    <d v="2021-03-01T00:00:00"/>
    <n v="397"/>
    <m/>
    <d v="2020-06-01T00:00:00"/>
    <d v="2020-01-01T00:00:00"/>
  </r>
  <r>
    <s v="Holdtech"/>
    <x v="0"/>
    <s v="Masivo"/>
    <s v="La Serena"/>
    <s v="19099517"/>
    <s v="8"/>
    <s v="19099517-8"/>
    <s v="CJBALCAA"/>
    <s v="CONSTANZA JAVIERA BALCAZAR APABLAZA"/>
    <s v="CONSTANZA JAVIERA"/>
    <s v="BALCAZAR APABLAZA "/>
    <x v="1"/>
    <x v="3"/>
    <s v="Desvinculación"/>
    <s v="No Concurrencia"/>
    <d v="2020-03-14T00:00:00"/>
    <m/>
    <m/>
    <m/>
    <m/>
    <m/>
    <s v="20/12/1995"/>
    <x v="2"/>
    <s v="15909479-0"/>
    <s v="ULISES LA ROSA PEREZ"/>
    <d v="2020-01-07T00:00:00"/>
    <d v="2020-01-27T00:00:00"/>
    <m/>
    <d v="2020-01-29T00:00:00"/>
    <s v="CJBALCAA"/>
    <s v="CJBALCAA"/>
    <n v="19390"/>
    <s v="constanza.balcazar@consultor.wom.cl"/>
    <m/>
    <m/>
    <n v="71"/>
    <s v="Maria Fernanda Diaz"/>
    <x v="1"/>
    <s v="Diurno"/>
    <n v="1"/>
    <d v="2021-03-01T00:00:00"/>
    <n v="397"/>
    <m/>
    <d v="2020-03-01T00:00:00"/>
    <d v="2020-01-01T00:00:00"/>
  </r>
  <r>
    <s v="Holdtech"/>
    <x v="0"/>
    <s v="Masivo"/>
    <s v="La Serena"/>
    <s v="16505128"/>
    <s v="9"/>
    <s v="16505128-9"/>
    <s v="EAOLMOSB"/>
    <s v="EDUARDO AMBROSIO OLMOS BARRAZA"/>
    <s v="EDUARDO AMBROSIO"/>
    <s v="OLMOS BARRAZA "/>
    <x v="1"/>
    <x v="3"/>
    <s v="Desvinculación"/>
    <s v="No Concurrencia"/>
    <d v="2020-03-13T00:00:00"/>
    <m/>
    <m/>
    <m/>
    <m/>
    <m/>
    <s v="20/04/1987"/>
    <x v="2"/>
    <s v="15909479-0"/>
    <s v="ULISES LA ROSA PEREZ"/>
    <d v="2020-01-07T00:00:00"/>
    <d v="2020-01-27T00:00:00"/>
    <m/>
    <d v="2020-01-29T00:00:00"/>
    <s v="EAOLMOSB"/>
    <s v="EAOLMOSB"/>
    <n v="19379"/>
    <s v="eduardo.olmos@consultor.wom.cl"/>
    <m/>
    <m/>
    <n v="71"/>
    <s v="Maria Fernanda Diaz"/>
    <x v="0"/>
    <s v="Diurno"/>
    <s v=""/>
    <d v="2021-03-01T00:00:00"/>
    <n v="397"/>
    <m/>
    <d v="2020-03-01T00:00:00"/>
    <d v="2020-01-01T00:00:00"/>
  </r>
  <r>
    <s v="Holdtech"/>
    <x v="0"/>
    <s v="Masivo"/>
    <s v="La Serena"/>
    <s v="17325149"/>
    <s v="1"/>
    <s v="17325149-1"/>
    <s v="FAMORALR"/>
    <s v="FELIPE ANDRES MORALES RAMIREZ"/>
    <s v="FELIPE ANDRES"/>
    <s v="MORALES RAMIREZ "/>
    <x v="1"/>
    <x v="3"/>
    <s v="Renuncia"/>
    <s v="Renuncia voluntaria"/>
    <d v="2020-02-07T00:00:00"/>
    <m/>
    <m/>
    <m/>
    <m/>
    <m/>
    <s v="18/09/1989"/>
    <x v="8"/>
    <s v="13974946-4"/>
    <s v="FRANCISCO JAVIER SUAREZ VEGA"/>
    <d v="2020-01-07T00:00:00"/>
    <d v="2020-01-27T00:00:00"/>
    <m/>
    <d v="2020-01-29T00:00:00"/>
    <s v="FAMORALR"/>
    <s v="FAMORALR"/>
    <n v="19387"/>
    <s v="felipe.morales.r@consultor.wom.cl"/>
    <m/>
    <m/>
    <n v="71"/>
    <s v="Maria Fernanda Diaz"/>
    <x v="0"/>
    <s v="Diurno"/>
    <s v=""/>
    <d v="2021-03-01T00:00:00"/>
    <n v="397"/>
    <m/>
    <d v="2020-02-01T00:00:00"/>
    <d v="2020-01-01T00:00:00"/>
  </r>
  <r>
    <s v="Holdtech"/>
    <x v="0"/>
    <s v="Masivo"/>
    <s v="La Serena"/>
    <s v="19185197"/>
    <s v="8"/>
    <s v="19185197-8"/>
    <s v="GAFUENTD"/>
    <s v="GENESIS ANDREA FUENTES DIAZ"/>
    <s v="GENESIS ANDREA"/>
    <s v="FUENTES DIAZ "/>
    <x v="1"/>
    <x v="3"/>
    <s v="Desvinculación"/>
    <s v="Vencimiento de contrato"/>
    <d v="2020-03-13T00:00:00"/>
    <m/>
    <m/>
    <m/>
    <m/>
    <m/>
    <s v="10/08/1995"/>
    <x v="2"/>
    <s v="15909479-0"/>
    <s v="ULISES LA ROSA PEREZ"/>
    <d v="2020-01-07T00:00:00"/>
    <d v="2020-01-27T00:00:00"/>
    <m/>
    <d v="2020-01-29T00:00:00"/>
    <s v="GAFUENTD"/>
    <s v="GAFUENTD"/>
    <n v="19391"/>
    <s v="genesis.fuentes@consultor.wom.cl"/>
    <m/>
    <m/>
    <n v="71"/>
    <s v="Maria Fernanda Diaz"/>
    <x v="1"/>
    <s v="Diurno"/>
    <n v="1"/>
    <d v="2021-03-01T00:00:00"/>
    <n v="397"/>
    <m/>
    <d v="2020-03-01T00:00:00"/>
    <d v="2020-01-01T00:00:00"/>
  </r>
  <r>
    <s v="Holdtech"/>
    <x v="0"/>
    <s v="Masivo"/>
    <s v="La Serena"/>
    <s v="19951017"/>
    <s v="7"/>
    <s v="19951017-7"/>
    <s v="MAARAYAM"/>
    <s v="MICHELLE ALESANDRA ARAYA MAYA"/>
    <s v="MICHELLE ALESANDRA"/>
    <s v="ARAYA MAYA "/>
    <x v="1"/>
    <x v="3"/>
    <s v="Renuncia"/>
    <s v="Renuncia voluntaria"/>
    <d v="2020-04-07T00:00:00"/>
    <m/>
    <m/>
    <m/>
    <m/>
    <m/>
    <s v="06/07/1998"/>
    <x v="2"/>
    <s v="15909479-0"/>
    <s v="ULISES LA ROSA PEREZ"/>
    <d v="2020-01-07T00:00:00"/>
    <d v="2020-01-27T00:00:00"/>
    <m/>
    <d v="2020-01-29T00:00:00"/>
    <s v="MAARAYAM"/>
    <s v="MAARAYAM"/>
    <n v="19381"/>
    <s v="michelle.araya@consultor.wom.cl"/>
    <m/>
    <m/>
    <n v="71"/>
    <s v="Maria Fernanda Diaz"/>
    <x v="1"/>
    <s v="Diurno"/>
    <n v="1"/>
    <d v="2021-03-01T00:00:00"/>
    <n v="397"/>
    <m/>
    <d v="2020-04-01T00:00:00"/>
    <d v="2020-01-01T00:00:00"/>
  </r>
  <r>
    <s v="Holdtech"/>
    <x v="0"/>
    <s v="Masivo"/>
    <s v="La Serena"/>
    <s v="15572140"/>
    <s v="5"/>
    <s v="15572140-5"/>
    <s v="RADURANY"/>
    <s v="RODRIGO ANTONIO DURAN YAÑEZ"/>
    <s v="RODRIGO ANTONIO"/>
    <s v="DURAN YAÑEZ "/>
    <x v="1"/>
    <x v="3"/>
    <s v="Desvinculación"/>
    <s v="Vencimiento de contrato"/>
    <d v="2020-06-10T00:00:00"/>
    <m/>
    <m/>
    <m/>
    <m/>
    <m/>
    <s v="27/07/1983"/>
    <x v="0"/>
    <s v="15054416-5"/>
    <s v="FRANCISCO JAVIER SUAREZ VEGA"/>
    <d v="2020-01-07T00:00:00"/>
    <d v="2020-01-27T00:00:00"/>
    <m/>
    <d v="2020-01-29T00:00:00"/>
    <s v="RADURANY"/>
    <s v="RADURANY"/>
    <n v="19392"/>
    <s v="rodrigo.duran@consultor.wom.cl"/>
    <m/>
    <m/>
    <n v="71"/>
    <s v="Maria Fernanda Diaz"/>
    <x v="1"/>
    <s v="Diurno"/>
    <n v="1"/>
    <d v="2021-03-01T00:00:00"/>
    <n v="397"/>
    <m/>
    <d v="2020-06-01T00:00:00"/>
    <d v="2020-01-01T00:00:00"/>
  </r>
  <r>
    <s v="Holdtech"/>
    <x v="0"/>
    <s v="Masivo"/>
    <s v="La Serena"/>
    <s v="19964187"/>
    <s v="5"/>
    <s v="19964187-5"/>
    <s v="RECASTRA"/>
    <s v="ROSITA EYZADORA CASTRO ALFARO"/>
    <s v="ROSITA EYZADORA"/>
    <s v="CASTRO ALFARO "/>
    <x v="1"/>
    <x v="3"/>
    <s v="Desvinculación"/>
    <s v="Vencimiento de contrato"/>
    <d v="2020-03-14T00:00:00"/>
    <m/>
    <m/>
    <m/>
    <m/>
    <m/>
    <s v="25/05/1998"/>
    <x v="24"/>
    <s v="15451219-5"/>
    <s v="ULISES LA ROSA PEREZ"/>
    <d v="2020-01-07T00:00:00"/>
    <d v="2020-01-27T00:00:00"/>
    <m/>
    <d v="2020-01-29T00:00:00"/>
    <s v="RECASTRA"/>
    <s v="RECASTRA"/>
    <n v="19396"/>
    <s v="rosita.castro@consultor.wom.cl"/>
    <m/>
    <m/>
    <n v="71"/>
    <s v="Maria Fernanda Diaz"/>
    <x v="1"/>
    <s v="Diurno"/>
    <n v="1"/>
    <d v="2021-03-01T00:00:00"/>
    <n v="397"/>
    <m/>
    <d v="2020-03-01T00:00:00"/>
    <d v="2020-01-01T00:00:00"/>
  </r>
  <r>
    <s v="Holdtech"/>
    <x v="0"/>
    <s v="Masivo"/>
    <s v="La Serena"/>
    <s v="15467691"/>
    <s v="0"/>
    <s v="15467691-0"/>
    <s v="SEFERRAR"/>
    <s v="SEBASTIAN EDUARDO FERRADA REYES"/>
    <s v="SEBASTIAN EDUARDO"/>
    <s v="FERRADA REYES "/>
    <x v="1"/>
    <x v="3"/>
    <s v="Desvinculación"/>
    <s v="Vencimiento de contrato"/>
    <d v="2020-03-14T00:00:00"/>
    <m/>
    <m/>
    <m/>
    <m/>
    <m/>
    <s v="18/03//1982"/>
    <x v="8"/>
    <s v="13974946-4"/>
    <s v="FRANCISCO JAVIER SUAREZ VEGA"/>
    <d v="2020-01-07T00:00:00"/>
    <d v="2020-01-27T00:00:00"/>
    <m/>
    <d v="2020-01-29T00:00:00"/>
    <s v="SEFERRAR"/>
    <s v="SEFERRAR"/>
    <n v="19389"/>
    <s v="sebastian.ferrada@consultor.wom.cl"/>
    <m/>
    <m/>
    <n v="71"/>
    <s v="Maria Fernanda Diaz"/>
    <x v="1"/>
    <s v="Diurno"/>
    <n v="1"/>
    <d v="2021-03-01T00:00:00"/>
    <n v="397"/>
    <m/>
    <d v="2020-03-01T00:00:00"/>
    <d v="2020-01-01T00:00:00"/>
  </r>
  <r>
    <s v="Holdtech"/>
    <x v="0"/>
    <s v="Masivo"/>
    <s v="La Serena"/>
    <s v="19729488"/>
    <s v="4"/>
    <s v="19729488-4"/>
    <s v="VAARNAIR"/>
    <s v="VALENTINA ADRIANA ARNAIZ RIOS"/>
    <s v="VALENTINA ADRIANA"/>
    <s v="ARNAIZ RIOS "/>
    <x v="1"/>
    <x v="3"/>
    <s v="Desvinculación"/>
    <s v="No Concurrencia"/>
    <d v="2020-02-29T00:00:00"/>
    <m/>
    <m/>
    <m/>
    <m/>
    <m/>
    <s v="31/05/1997"/>
    <x v="7"/>
    <s v="17902552-3"/>
    <s v="ULISES LA ROSA PEREZ"/>
    <d v="2020-01-07T00:00:00"/>
    <d v="2020-01-27T00:00:00"/>
    <m/>
    <d v="2020-01-29T00:00:00"/>
    <s v="VAARNAIR"/>
    <s v="VAARNAIR"/>
    <n v="19383"/>
    <s v="valentina.arnaiz@consultor.wom.cl"/>
    <m/>
    <m/>
    <n v="71"/>
    <s v="Maria Fernanda Diaz"/>
    <x v="1"/>
    <s v="Diurno"/>
    <n v="1"/>
    <d v="2021-03-01T00:00:00"/>
    <n v="397"/>
    <m/>
    <d v="2020-02-01T00:00:00"/>
    <d v="2020-01-01T00:00:00"/>
  </r>
  <r>
    <s v="Holdtech"/>
    <x v="0"/>
    <s v="Masivo"/>
    <s v="La Serena"/>
    <s v="18879824"/>
    <s v="1"/>
    <s v="18879824-1"/>
    <s v="CMACOSTS"/>
    <s v="CONSTANZA MICHELLE ACOSTA SOTO"/>
    <s v="CONSTANZA MICHELLE"/>
    <s v="ACOSTA SOTO "/>
    <x v="1"/>
    <x v="3"/>
    <s v="Renuncia"/>
    <s v="Renuncia voluntaria"/>
    <d v="2020-09-30T00:00:00"/>
    <m/>
    <m/>
    <m/>
    <m/>
    <m/>
    <s v="07/06/1994"/>
    <x v="0"/>
    <s v="15054416-5"/>
    <s v="FRANCISCO JAVIER SUAREZ VEGA"/>
    <d v="2020-01-14T00:00:00"/>
    <d v="2020-02-04T00:00:00"/>
    <m/>
    <d v="2020-02-06T00:00:00"/>
    <s v="CMACOSTS"/>
    <s v="CMACOSTS"/>
    <n v="19164"/>
    <s v="constanza.acosta@consultor.wom.cl"/>
    <m/>
    <m/>
    <n v="72"/>
    <s v="America Quinteros"/>
    <x v="0"/>
    <s v="Diurno"/>
    <s v=""/>
    <d v="2021-03-01T00:00:00"/>
    <n v="389"/>
    <m/>
    <d v="2020-09-01T00:00:00"/>
    <d v="2020-02-01T00:00:00"/>
  </r>
  <r>
    <s v="Holdtech"/>
    <x v="0"/>
    <s v="Masivo"/>
    <s v="La Serena"/>
    <s v="19770907"/>
    <s v="3"/>
    <s v="19770907-3"/>
    <s v="CSORDENV"/>
    <s v="CRISTOPHER STEPHEN ORDENES VILLALOBOS"/>
    <s v="CRISTOPHER STEPHEN"/>
    <s v="ORDENES VILLALOBOS "/>
    <x v="1"/>
    <x v="3"/>
    <s v="Desvinculación"/>
    <s v="Vencimiento de contrato"/>
    <d v="2020-03-21T00:00:00"/>
    <s v="Reingreso Call Center"/>
    <m/>
    <m/>
    <m/>
    <m/>
    <s v="10/03/1998"/>
    <x v="5"/>
    <s v="14109923-K"/>
    <s v="WILLIAMS ENRIQUE DOMINGUEZ BARRADA"/>
    <d v="2020-01-14T00:00:00"/>
    <d v="2020-02-04T00:00:00"/>
    <m/>
    <d v="2020-02-06T00:00:00"/>
    <s v="CSORDENV"/>
    <s v="CSORDENV"/>
    <n v="19027"/>
    <s v="cristopher.ordenes@consultor.wom.cl"/>
    <m/>
    <m/>
    <n v="72"/>
    <s v="America Quinteros"/>
    <x v="0"/>
    <s v="Diurno"/>
    <s v=""/>
    <d v="2021-03-01T00:00:00"/>
    <n v="389"/>
    <m/>
    <d v="2020-03-01T00:00:00"/>
    <d v="2020-02-01T00:00:00"/>
  </r>
  <r>
    <s v="Holdtech"/>
    <x v="0"/>
    <s v="Masivo"/>
    <s v="La Serena"/>
    <s v="19085791"/>
    <s v="3"/>
    <s v="19085791-3"/>
    <s v="DSMORAGH"/>
    <s v="DAMARIS SOLEDAD MORAGA HERNANDEZ"/>
    <s v="DAMARIS SOLEDAD"/>
    <s v="MORAGA HERNANDEZ "/>
    <x v="1"/>
    <x v="3"/>
    <s v="Renuncia"/>
    <s v="Renuncia voluntaria"/>
    <d v="2020-02-28T00:00:00"/>
    <m/>
    <m/>
    <m/>
    <m/>
    <m/>
    <s v="25/12/1995"/>
    <x v="7"/>
    <s v="17902552-3"/>
    <s v="ULISES LA ROSA PEREZ"/>
    <d v="2020-01-14T00:00:00"/>
    <d v="2020-02-04T00:00:00"/>
    <m/>
    <d v="2020-02-06T00:00:00"/>
    <s v="DSMORAGH"/>
    <s v="DSMORAGH"/>
    <n v="19359"/>
    <s v="damaris.moraga@consultor.wom.cl"/>
    <m/>
    <m/>
    <n v="72"/>
    <s v="America Quinteros"/>
    <x v="1"/>
    <s v="Diurno"/>
    <n v="1"/>
    <d v="2021-03-01T00:00:00"/>
    <n v="389"/>
    <m/>
    <d v="2020-02-01T00:00:00"/>
    <d v="2020-02-01T00:00:00"/>
  </r>
  <r>
    <s v="Holdtech"/>
    <x v="0"/>
    <s v="Masivo"/>
    <s v="La Serena"/>
    <s v="18674826"/>
    <s v="3"/>
    <s v="18674826-3"/>
    <s v="JEYANEZM"/>
    <s v="JONATHAN EDGARDO YAÑEZ MARDONES"/>
    <s v="JONATHAN EDGARDO"/>
    <s v="YAÑEZ MARDONES "/>
    <x v="1"/>
    <x v="3"/>
    <s v="Renuncia"/>
    <s v="Renuncia voluntaria"/>
    <d v="2020-03-19T00:00:00"/>
    <m/>
    <m/>
    <m/>
    <m/>
    <m/>
    <s v="29/12/1991"/>
    <x v="7"/>
    <s v="17902552-3"/>
    <s v="ULISES LA ROSA PEREZ"/>
    <d v="2020-01-14T00:00:00"/>
    <d v="2020-02-04T00:00:00"/>
    <m/>
    <d v="2020-02-06T00:00:00"/>
    <s v="JEYANEZM"/>
    <s v="JEYANEZM"/>
    <n v="19397"/>
    <s v="jonathan.yanez@consultor.wom.cl"/>
    <m/>
    <m/>
    <n v="72"/>
    <s v="America Quinteros"/>
    <x v="1"/>
    <s v="Diurno"/>
    <n v="1"/>
    <d v="2021-03-01T00:00:00"/>
    <n v="389"/>
    <m/>
    <d v="2020-03-01T00:00:00"/>
    <d v="2020-02-01T00:00:00"/>
  </r>
  <r>
    <s v="Holdtech"/>
    <x v="0"/>
    <s v="Masivo"/>
    <s v="La Serena"/>
    <s v="15052232"/>
    <s v="3"/>
    <s v="15052232-3"/>
    <s v="JLCANTOQ"/>
    <s v="JOSE LUIS CANTO QUIROGA"/>
    <s v="JOSE LUIS"/>
    <s v="CANTO QUIROGA "/>
    <x v="1"/>
    <x v="3"/>
    <s v="Renuncia"/>
    <s v="Renuncia voluntaria"/>
    <d v="2020-03-26T00:00:00"/>
    <m/>
    <m/>
    <m/>
    <m/>
    <m/>
    <s v="11/08/1982"/>
    <x v="24"/>
    <s v="15451219-5"/>
    <s v="ULISES LA ROSA PEREZ"/>
    <d v="2020-01-14T00:00:00"/>
    <d v="2020-02-04T00:00:00"/>
    <m/>
    <d v="2020-02-06T00:00:00"/>
    <s v="JLCANTOQ"/>
    <s v="JLCANTOQ"/>
    <n v="19398"/>
    <s v="jose.canto@consultor.wom.cl"/>
    <m/>
    <m/>
    <n v="72"/>
    <s v="America Quinteros"/>
    <x v="1"/>
    <s v="Diurno"/>
    <n v="1"/>
    <d v="2021-03-01T00:00:00"/>
    <n v="389"/>
    <m/>
    <d v="2020-03-01T00:00:00"/>
    <d v="2020-02-01T00:00:00"/>
  </r>
  <r>
    <s v="Holdtech"/>
    <x v="0"/>
    <s v="Masivo"/>
    <s v="La Serena"/>
    <s v="18952292"/>
    <s v="4"/>
    <s v="18952292-4"/>
    <s v="KDCORTEG"/>
    <s v="KIMBERLY DANIELA CORTES GONZALEZ"/>
    <s v="KIMBERLY DANIELA"/>
    <s v="CORTES GONZALEZ "/>
    <x v="1"/>
    <x v="3"/>
    <s v="Renuncia"/>
    <s v="Renuncia voluntaria"/>
    <d v="2020-04-01T00:00:00"/>
    <m/>
    <m/>
    <m/>
    <m/>
    <m/>
    <s v="17/10/1994"/>
    <x v="8"/>
    <s v="13974946-4"/>
    <s v="FRANCISCO JAVIER SUAREZ VEGA"/>
    <d v="2020-01-14T00:00:00"/>
    <d v="2020-02-04T00:00:00"/>
    <m/>
    <d v="2020-02-06T00:00:00"/>
    <s v="KDCORTEG"/>
    <s v="KDCORTEG"/>
    <n v="19323"/>
    <s v="kimberly.cortes@consultor.wom.cl"/>
    <m/>
    <m/>
    <n v="72"/>
    <s v="America Quinteros"/>
    <x v="1"/>
    <s v="Diurno"/>
    <n v="1"/>
    <d v="2021-03-01T00:00:00"/>
    <n v="389"/>
    <m/>
    <d v="2020-04-01T00:00:00"/>
    <d v="2020-02-01T00:00:00"/>
  </r>
  <r>
    <s v="Holdtech"/>
    <x v="0"/>
    <s v="Masivo"/>
    <s v="La Serena"/>
    <s v="19771851"/>
    <s v="K"/>
    <s v="19771851-K"/>
    <s v="KPPIZART"/>
    <s v="KATERINE PAULINA PIZARRO TORRES"/>
    <s v="KATERINE PAULINA"/>
    <s v="PIZARRO TORRES "/>
    <x v="1"/>
    <x v="3"/>
    <s v="Desvinculación"/>
    <s v="Vencimiento de contrato"/>
    <d v="2020-03-21T00:00:00"/>
    <s v="Reingreso Call Center"/>
    <m/>
    <m/>
    <m/>
    <m/>
    <s v="11/08/1998"/>
    <x v="2"/>
    <s v="15909479-0"/>
    <s v="ULISES LA ROSA PEREZ"/>
    <d v="2020-01-14T00:00:00"/>
    <d v="2020-02-04T00:00:00"/>
    <m/>
    <d v="2020-02-06T00:00:00"/>
    <s v="KPPIZART"/>
    <s v="KPPIZART"/>
    <n v="19181"/>
    <s v="katerine.pizarro@consultor.wom.cl"/>
    <m/>
    <m/>
    <n v="72"/>
    <s v="America Quinteros"/>
    <x v="0"/>
    <s v="Diurno"/>
    <s v=""/>
    <d v="2021-03-01T00:00:00"/>
    <n v="389"/>
    <m/>
    <d v="2020-03-01T00:00:00"/>
    <d v="2020-02-01T00:00:00"/>
  </r>
  <r>
    <s v="Holdtech"/>
    <x v="0"/>
    <s v="Masivo"/>
    <s v="La Serena"/>
    <s v="19770589"/>
    <s v="2"/>
    <s v="19770589-2"/>
    <s v="MACARDER"/>
    <s v="MARCELO ANTONIO CARDENAS RODRIGUEZ"/>
    <s v="MARCELO ANTONIO"/>
    <s v="CARDENAS RODRIGUEZ "/>
    <x v="1"/>
    <x v="3"/>
    <s v="Desvinculación"/>
    <s v="No Concurrencia"/>
    <d v="2020-02-17T00:00:00"/>
    <m/>
    <m/>
    <m/>
    <m/>
    <m/>
    <s v="17/01/1998"/>
    <x v="0"/>
    <s v="15054416-5"/>
    <s v="FRANCISCO JAVIER SUAREZ VEGA"/>
    <d v="2020-01-14T00:00:00"/>
    <d v="2020-02-04T00:00:00"/>
    <m/>
    <d v="2020-02-06T00:00:00"/>
    <s v="MACARDER"/>
    <s v="MACARDER"/>
    <n v="19369"/>
    <s v="marcelo.cardenas@consultor.wom.cl"/>
    <m/>
    <m/>
    <n v="72"/>
    <s v="America Quinteros"/>
    <x v="0"/>
    <s v="Diurno"/>
    <s v=""/>
    <d v="2021-03-01T00:00:00"/>
    <n v="389"/>
    <m/>
    <d v="2020-02-01T00:00:00"/>
    <d v="2020-02-01T00:00:00"/>
  </r>
  <r>
    <s v="Holdtech"/>
    <x v="0"/>
    <s v="Masivo"/>
    <s v="La Serena"/>
    <s v="20912194"/>
    <s v="8"/>
    <s v="20912194-8"/>
    <s v="MJGONZAM"/>
    <s v="MARIA JOSE GONZALEZ MUÑOZ"/>
    <s v="MARIA JOSE"/>
    <s v="GONZALEZ MUÑOZ "/>
    <x v="1"/>
    <x v="3"/>
    <s v="Desvinculación"/>
    <s v="No Concurrencia"/>
    <d v="2020-02-25T00:00:00"/>
    <m/>
    <m/>
    <m/>
    <m/>
    <m/>
    <s v="14/11/2001"/>
    <x v="7"/>
    <s v="17902552-3"/>
    <s v="ULISES LA ROSA PEREZ"/>
    <d v="2020-01-14T00:00:00"/>
    <d v="2020-02-04T00:00:00"/>
    <m/>
    <d v="2020-02-06T00:00:00"/>
    <s v="MJGONZAM"/>
    <s v="MJGONZAM"/>
    <n v="19340"/>
    <s v="maria.gonzalez.m@consultor.wom.cl"/>
    <m/>
    <m/>
    <n v="72"/>
    <s v="America Quinteros"/>
    <x v="0"/>
    <s v="Diurno"/>
    <s v=""/>
    <d v="2021-03-01T00:00:00"/>
    <n v="389"/>
    <m/>
    <d v="2020-02-01T00:00:00"/>
    <d v="2020-02-01T00:00:00"/>
  </r>
  <r>
    <s v="Holdtech"/>
    <x v="0"/>
    <s v="Empresas"/>
    <s v="La Serena"/>
    <s v="19659873"/>
    <s v="1"/>
    <s v="19659873-1"/>
    <s v="NLCOSTAT"/>
    <s v="NICOLETTA LUCIA COSTANZI TOLMO"/>
    <s v="NICOLETTA LUCIA"/>
    <s v="COSTANZI TOLMO "/>
    <x v="1"/>
    <x v="3"/>
    <s v="Desvinculación"/>
    <s v="Vencimiento de contrato"/>
    <d v="2020-06-18T00:00:00"/>
    <s v="Reingreso Call Center"/>
    <m/>
    <m/>
    <m/>
    <m/>
    <s v="06/04/1997"/>
    <x v="2"/>
    <s v="15909479-0"/>
    <s v="ULISES LA ROSA PEREZ"/>
    <d v="2020-01-14T00:00:00"/>
    <d v="2020-02-04T00:00:00"/>
    <m/>
    <d v="2020-02-06T00:00:00"/>
    <s v="NLCOSTAT"/>
    <s v="NLCOSTAT"/>
    <n v="19091"/>
    <s v="nicoletta.costanzi@consultor.wom.cl"/>
    <m/>
    <m/>
    <n v="72"/>
    <s v="America Quinteros"/>
    <x v="0"/>
    <s v="Diurno"/>
    <s v=""/>
    <d v="2021-03-01T00:00:00"/>
    <n v="389"/>
    <m/>
    <d v="2020-06-01T00:00:00"/>
    <d v="2020-02-01T00:00:00"/>
  </r>
  <r>
    <s v="Holdtech"/>
    <x v="0"/>
    <s v="Masivo"/>
    <s v="La Serena"/>
    <s v="18889794"/>
    <s v="0"/>
    <s v="18889794-0"/>
    <s v="VCYANEZL"/>
    <s v="VALERIA CATALINA YAÑEZ LAMAS"/>
    <s v="VALERIA CATALINA"/>
    <s v="YAÑEZ LAMAS "/>
    <x v="1"/>
    <x v="3"/>
    <s v="Renuncia"/>
    <s v="Renuncia voluntaria"/>
    <d v="2020-03-13T00:00:00"/>
    <m/>
    <m/>
    <m/>
    <m/>
    <m/>
    <s v="01/05/1995"/>
    <x v="24"/>
    <s v="15451219-5"/>
    <s v="ULISES LA ROSA PEREZ"/>
    <d v="2020-01-14T00:00:00"/>
    <d v="2020-02-04T00:00:00"/>
    <m/>
    <d v="2020-02-06T00:00:00"/>
    <s v="VCYANEZL"/>
    <s v="VCYANEZL"/>
    <n v="19355"/>
    <s v="valeria.yanez@consultor.wom.cl"/>
    <m/>
    <m/>
    <n v="72"/>
    <s v="America Quinteros"/>
    <x v="0"/>
    <s v="Diurno"/>
    <s v=""/>
    <d v="2021-03-01T00:00:00"/>
    <n v="389"/>
    <m/>
    <d v="2020-03-01T00:00:00"/>
    <d v="2020-02-01T00:00:00"/>
  </r>
  <r>
    <s v="Holdtech"/>
    <x v="0"/>
    <s v="Masivo"/>
    <s v="La Serena"/>
    <s v="17624665"/>
    <s v="0"/>
    <s v="17624665-0"/>
    <s v="CAMOLINA"/>
    <s v="CONSTANZA ANDREA MOLINA AGUIRRE"/>
    <s v="CONSTANZA ANDREA"/>
    <s v="MOLINA AGUIRRE"/>
    <x v="1"/>
    <x v="3"/>
    <s v="Renuncia"/>
    <s v="Renuncia voluntaria"/>
    <d v="2020-11-02T00:00:00"/>
    <m/>
    <m/>
    <m/>
    <m/>
    <m/>
    <d v="1990-06-25T00:00:00"/>
    <x v="2"/>
    <s v="15909479-0"/>
    <s v="ULISES LA ROSA PEREZ"/>
    <d v="2020-03-18T00:00:00"/>
    <d v="2020-04-07T00:00:00"/>
    <m/>
    <d v="2020-04-09T00:00:00"/>
    <s v="CAMOLINA"/>
    <s v="CAMOLINA"/>
    <n v="19125"/>
    <s v="constanza.molina@consultor.wom.cl"/>
    <m/>
    <m/>
    <n v="73"/>
    <s v="Leticia Cabrera"/>
    <x v="0"/>
    <s v="Diurno"/>
    <s v=""/>
    <d v="2021-03-01T00:00:00"/>
    <n v="326"/>
    <m/>
    <d v="2020-11-01T00:00:00"/>
    <d v="2020-04-01T00:00:00"/>
  </r>
  <r>
    <s v="Holdtech"/>
    <x v="0"/>
    <s v="Masivo"/>
    <s v="La Serena"/>
    <s v="19349327"/>
    <s v="0"/>
    <s v="19349327-0"/>
    <s v="DACOVACC"/>
    <s v="DANIEL ALEXIS COVACEVICH CARVAJAL"/>
    <s v="DANIEL ALEXIS"/>
    <s v="COVACEVICH CARVAJAL"/>
    <x v="1"/>
    <x v="3"/>
    <s v="Desvinculación"/>
    <s v="Vencimiento de contrato"/>
    <d v="2020-08-19T00:00:00"/>
    <m/>
    <m/>
    <m/>
    <m/>
    <m/>
    <d v="1996-10-08T00:00:00"/>
    <x v="2"/>
    <s v="15909479-0"/>
    <s v="ULISES LA ROSA PEREZ"/>
    <d v="2020-03-18T00:00:00"/>
    <d v="2020-04-07T00:00:00"/>
    <m/>
    <d v="2020-04-09T00:00:00"/>
    <s v="DACOVACC"/>
    <s v="DACOVACC"/>
    <n v="19027"/>
    <s v="daniel.covacevich@consultor.wom.cl"/>
    <m/>
    <m/>
    <n v="73"/>
    <s v="Leticia Cabrera"/>
    <x v="1"/>
    <s v="Diurno"/>
    <n v="1"/>
    <d v="2021-03-01T00:00:00"/>
    <n v="326"/>
    <m/>
    <d v="2020-08-01T00:00:00"/>
    <d v="2020-04-01T00:00:00"/>
  </r>
  <r>
    <s v="Holdtech"/>
    <x v="0"/>
    <s v="Masivo"/>
    <s v="La Serena"/>
    <s v="19001290"/>
    <s v="5"/>
    <s v="19001290-5"/>
    <s v="DALUENGV"/>
    <s v="DANIELA ALEJANDRA LUENGO VILLAVICENCIO"/>
    <s v="DANIELA ALEJANDRA"/>
    <s v="LUENGO VILLAVICENCIO"/>
    <x v="1"/>
    <x v="3"/>
    <s v="Renuncia"/>
    <s v="Renuncia voluntaria"/>
    <d v="2020-07-15T00:00:00"/>
    <m/>
    <m/>
    <m/>
    <m/>
    <m/>
    <d v="1995-11-27T00:00:00"/>
    <x v="7"/>
    <s v="17902552-3"/>
    <s v="ULISES LA ROSA PEREZ"/>
    <d v="2020-03-18T00:00:00"/>
    <d v="2020-04-07T00:00:00"/>
    <m/>
    <d v="2020-04-09T00:00:00"/>
    <s v="DALUENGV"/>
    <s v="DALUENGV"/>
    <n v="19219"/>
    <s v="daniela.luengo@consultor.wom.cl"/>
    <m/>
    <m/>
    <n v="73"/>
    <s v="Leticia Cabrera"/>
    <x v="1"/>
    <s v="Diurno"/>
    <n v="1"/>
    <d v="2021-03-01T00:00:00"/>
    <n v="326"/>
    <m/>
    <d v="2020-07-01T00:00:00"/>
    <d v="2020-04-01T00:00:00"/>
  </r>
  <r>
    <s v="Holdtech"/>
    <x v="0"/>
    <s v="Recambio"/>
    <s v="La Serena"/>
    <s v="20127019"/>
    <s v="7"/>
    <s v="20127019-7"/>
    <s v="FVROMERA"/>
    <s v="FRANCISCA VANGELI ROMERO ADAROS"/>
    <s v="FRANCISCA VANGELI"/>
    <s v="ROMERO ADAROS "/>
    <x v="1"/>
    <x v="3"/>
    <s v="Desvinculación"/>
    <s v="Necesidad de la empresa"/>
    <d v="2020-10-29T00:00:00"/>
    <m/>
    <m/>
    <m/>
    <m/>
    <m/>
    <d v="1999-05-05T00:00:00"/>
    <x v="24"/>
    <s v="15451219-5"/>
    <s v="ULISES LA ROSA PEREZ"/>
    <d v="2020-03-18T00:00:00"/>
    <d v="2020-04-07T00:00:00"/>
    <m/>
    <d v="2020-04-09T00:00:00"/>
    <s v="FVROMERA"/>
    <s v="FVROMERA"/>
    <n v="19308"/>
    <s v="francisca.romero.a@consultor.wom.cl"/>
    <m/>
    <m/>
    <n v="73"/>
    <s v="Leticia Cabrera"/>
    <x v="0"/>
    <s v="Diurno"/>
    <s v=""/>
    <d v="2021-03-01T00:00:00"/>
    <n v="326"/>
    <m/>
    <d v="2020-10-01T00:00:00"/>
    <d v="2020-04-01T00:00:00"/>
  </r>
  <r>
    <s v="Holdtech"/>
    <x v="0"/>
    <s v="Empresas"/>
    <s v="La Serena"/>
    <s v="16705250"/>
    <s v="9"/>
    <s v="16705250-9"/>
    <s v="JKREDLIE"/>
    <s v="JESSICA KARINE REDLICH ECHEVERRIA"/>
    <s v="JESSICA KARINE"/>
    <s v="REDLICH ECHEVERRIA"/>
    <x v="1"/>
    <x v="3"/>
    <s v="Renuncia"/>
    <s v="Renuncia voluntaria"/>
    <d v="2020-11-30T00:00:00"/>
    <m/>
    <m/>
    <m/>
    <m/>
    <m/>
    <d v="1987-12-09T00:00:00"/>
    <x v="27"/>
    <s v="17062133-6"/>
    <s v="YORMAN JOSE HERNANDEZ USECHE "/>
    <d v="2020-03-18T00:00:00"/>
    <d v="2020-04-07T00:00:00"/>
    <m/>
    <d v="2020-04-09T00:00:00"/>
    <s v="JKREDLIE"/>
    <s v="JKREDLIE"/>
    <n v="19266"/>
    <s v="jessica.redlich@consultor.wom.cl"/>
    <m/>
    <m/>
    <n v="73"/>
    <s v="Leticia Cabrera"/>
    <x v="0"/>
    <s v="Diurno"/>
    <s v=""/>
    <d v="2021-03-01T00:00:00"/>
    <n v="326"/>
    <m/>
    <d v="2020-11-01T00:00:00"/>
    <d v="2020-04-01T00:00:00"/>
  </r>
  <r>
    <s v="Holdtech"/>
    <x v="0"/>
    <s v="Masivo"/>
    <s v="La Serena"/>
    <s v="18138140"/>
    <s v="K"/>
    <s v="18138140-K"/>
    <s v="MJGONZAH"/>
    <s v="MARIA JOSE NIVETH GONZALEZ HERRERA"/>
    <s v="MARIA JOSE NIVETH"/>
    <s v="GONZALEZ HERRERA"/>
    <x v="1"/>
    <x v="3"/>
    <s v="Desvinculación"/>
    <s v="Vencimiento de contrato"/>
    <d v="2020-05-23T00:00:00"/>
    <m/>
    <m/>
    <m/>
    <m/>
    <m/>
    <d v="1992-02-07T00:00:00"/>
    <x v="2"/>
    <s v="15909479-0"/>
    <s v="ULISES LA ROSA PEREZ"/>
    <d v="2020-03-18T00:00:00"/>
    <d v="2020-04-07T00:00:00"/>
    <m/>
    <d v="2020-04-09T00:00:00"/>
    <s v="MJGONZAH"/>
    <s v="MJGONZAH"/>
    <n v="19116"/>
    <s v="maria.gonzalez.h@consultor.wom.cl"/>
    <m/>
    <m/>
    <n v="73"/>
    <s v="Leticia Cabrera"/>
    <x v="1"/>
    <s v="Diurno"/>
    <n v="1"/>
    <d v="2021-03-01T00:00:00"/>
    <n v="326"/>
    <m/>
    <d v="2020-05-01T00:00:00"/>
    <d v="2020-04-01T00:00:00"/>
  </r>
  <r>
    <s v="Holdtech"/>
    <x v="0"/>
    <s v="Masivo"/>
    <s v="La Serena"/>
    <s v="17626689"/>
    <s v="9"/>
    <s v="17626689-9"/>
    <s v="PCMENDII"/>
    <s v="PAULA CAROLINA MENDIETA IBACACHE"/>
    <s v="PAULA CAROLINA"/>
    <s v="MENDIETA IBACACHE "/>
    <x v="1"/>
    <x v="3"/>
    <s v="Renuncia"/>
    <s v="Renuncia voluntaria"/>
    <d v="2021-01-25T00:00:00"/>
    <m/>
    <m/>
    <m/>
    <m/>
    <m/>
    <d v="1991-04-17T00:00:00"/>
    <x v="8"/>
    <s v="13974946-4"/>
    <s v="FRANCISCO JAVIER SUAREZ VEGA"/>
    <d v="2020-03-26T00:00:00"/>
    <d v="2020-04-09T00:00:00"/>
    <m/>
    <d v="2020-04-13T00:00:00"/>
    <s v="PCMENDII"/>
    <s v="PCMENDII"/>
    <n v="19351"/>
    <s v="paula.mendieta@consultor.wom.cl"/>
    <m/>
    <m/>
    <n v="74"/>
    <s v="Maria Fernanda Diaz"/>
    <x v="1"/>
    <s v="Diurno"/>
    <n v="1"/>
    <d v="2021-03-01T00:00:00"/>
    <n v="322"/>
    <m/>
    <d v="2021-01-01T00:00:00"/>
    <d v="2020-04-01T00:00:00"/>
  </r>
  <r>
    <s v="Holdtech"/>
    <x v="0"/>
    <s v="Prepago"/>
    <s v="La Serena"/>
    <s v="18758610"/>
    <s v="0"/>
    <s v="18758610-0"/>
    <s v="AAMIRAND"/>
    <s v="ANDRES ANTONIO MIRANDA DIAZ"/>
    <s v="ANDRES ANTONIO"/>
    <s v="MIRANDA DIAZ "/>
    <x v="1"/>
    <x v="3"/>
    <s v="Desvinculación"/>
    <s v="Vencimiento de contrato"/>
    <d v="2020-08-24T00:00:00"/>
    <m/>
    <m/>
    <m/>
    <m/>
    <m/>
    <d v="1994-10-03T00:00:00"/>
    <x v="24"/>
    <s v="15451219-5"/>
    <s v="ULISES LA ROSA PEREZ"/>
    <d v="2020-03-26T00:00:00"/>
    <d v="2020-04-09T00:00:00"/>
    <m/>
    <d v="2020-04-13T00:00:00"/>
    <s v="AAMIRAND"/>
    <s v="AAMIRAND"/>
    <n v="19181"/>
    <s v="andres.miranda@consultor.wom.cl"/>
    <n v="45"/>
    <m/>
    <n v="74"/>
    <s v="Maria Fernanda Diaz"/>
    <x v="1"/>
    <s v="Diurno"/>
    <n v="1"/>
    <d v="2021-03-01T00:00:00"/>
    <n v="322"/>
    <m/>
    <d v="2020-08-01T00:00:00"/>
    <d v="2020-04-01T00:00:00"/>
  </r>
  <r>
    <s v="Holdtech"/>
    <x v="0"/>
    <s v="Masivo"/>
    <s v="La Serena"/>
    <s v="18317730"/>
    <s v="3"/>
    <s v="18317730-3"/>
    <s v="KJBARAHL"/>
    <s v="KATYA JESENIA BARAHONA LOPEZ"/>
    <s v="KATYA JESENIA"/>
    <s v="BARAHONA LOPEZ "/>
    <x v="1"/>
    <x v="3"/>
    <s v="Renuncia"/>
    <s v="Renuncia voluntaria"/>
    <d v="2020-05-06T00:00:00"/>
    <m/>
    <m/>
    <m/>
    <m/>
    <m/>
    <d v="1993-04-23T00:00:00"/>
    <x v="5"/>
    <s v="14109923-K"/>
    <s v="WILLIAMS ENRIQUE DOMINGUEZ BARRADA"/>
    <d v="2020-03-26T00:00:00"/>
    <d v="2020-04-09T00:00:00"/>
    <m/>
    <d v="2020-04-13T00:00:00"/>
    <s v="KJBARAHL"/>
    <s v="KJBARAHL"/>
    <n v="19355"/>
    <s v="katya.barahona@consultor.wom.cl"/>
    <n v="45"/>
    <m/>
    <n v="74"/>
    <s v="Maria Fernanda Diaz"/>
    <x v="1"/>
    <s v="Diurno"/>
    <n v="1"/>
    <d v="2021-03-01T00:00:00"/>
    <n v="322"/>
    <m/>
    <d v="2020-05-01T00:00:00"/>
    <d v="2020-04-01T00:00:00"/>
  </r>
  <r>
    <s v="Holdtech"/>
    <x v="0"/>
    <s v="Masivo"/>
    <s v="La Serena"/>
    <s v="18689508"/>
    <s v="8"/>
    <s v="18689508-8"/>
    <s v="PAACUNAC"/>
    <s v="PABLO ANDRES ACUÑA CORTES"/>
    <s v="PABLO ANDRES"/>
    <s v="ACUÑA CORTES "/>
    <x v="1"/>
    <x v="3"/>
    <s v="Renuncia"/>
    <s v="Renuncia voluntaria"/>
    <d v="2020-06-27T00:00:00"/>
    <m/>
    <m/>
    <m/>
    <m/>
    <m/>
    <d v="1994-08-02T00:00:00"/>
    <x v="5"/>
    <s v="14109923-K"/>
    <s v="WILLIAMS ENRIQUE DOMINGUEZ BARRADA"/>
    <d v="2020-03-26T00:00:00"/>
    <d v="2020-04-09T00:00:00"/>
    <m/>
    <d v="2020-04-13T00:00:00"/>
    <s v="PAACUNAC"/>
    <s v="PAACUNAC"/>
    <n v="19178"/>
    <s v="pablo.acuna@consultor.wom.cl"/>
    <n v="45"/>
    <m/>
    <n v="74"/>
    <s v="Maria Fernanda Diaz"/>
    <x v="1"/>
    <s v="Diurno"/>
    <n v="1"/>
    <d v="2021-03-01T00:00:00"/>
    <n v="322"/>
    <m/>
    <d v="2020-06-01T00:00:00"/>
    <d v="2020-04-01T00:00:00"/>
  </r>
  <r>
    <s v="Holdtech"/>
    <x v="0"/>
    <s v="Recambio"/>
    <s v="La Serena"/>
    <s v="17745852"/>
    <s v="K"/>
    <s v="17745852-k"/>
    <s v="RISALDIR"/>
    <s v="ROBERTO ISAI SALDIAS RIQUELME"/>
    <s v="ROBERTO ISAI"/>
    <s v="SALDIAS RIQUELME "/>
    <x v="1"/>
    <x v="3"/>
    <s v="Renuncia"/>
    <s v="Renuncia voluntaria"/>
    <d v="2020-12-22T00:00:00"/>
    <m/>
    <m/>
    <m/>
    <m/>
    <m/>
    <d v="1991-06-04T00:00:00"/>
    <x v="7"/>
    <s v="17902552-3"/>
    <s v="ULISES LA ROSA PEREZ"/>
    <d v="2020-04-13T00:00:00"/>
    <d v="2020-04-18T00:00:00"/>
    <m/>
    <d v="2020-04-20T00:00:00"/>
    <s v="RISALDIR"/>
    <s v="RISALDIR"/>
    <n v="19337"/>
    <s v="roberto.saldias@consultor.wom.cl"/>
    <m/>
    <m/>
    <n v="75"/>
    <s v="America Quinteros"/>
    <x v="1"/>
    <s v="Diurno"/>
    <n v="1"/>
    <d v="2021-03-01T00:00:00"/>
    <n v="315"/>
    <m/>
    <d v="2020-12-01T00:00:00"/>
    <d v="2020-04-01T00:00:00"/>
  </r>
  <r>
    <s v="Holdtech"/>
    <x v="0"/>
    <s v="Masivo"/>
    <s v="La Serena"/>
    <s v="17288590"/>
    <s v="K"/>
    <s v="17288590-K"/>
    <s v="AIBARRAR"/>
    <s v="ABRAHAM IGNACIO BARRAZA ROJAS"/>
    <s v="ABRAHAM IGNACIO"/>
    <s v="BARRAZA ROJAS "/>
    <x v="1"/>
    <x v="3"/>
    <s v="Desvinculación"/>
    <s v="Vencimiento de contrato"/>
    <d v="2020-08-31T00:00:00"/>
    <m/>
    <m/>
    <m/>
    <m/>
    <m/>
    <d v="1994-12-18T00:00:00"/>
    <x v="6"/>
    <s v="16732649-8"/>
    <s v="ULISES LA ROSA PEREZ"/>
    <d v="2020-04-13T00:00:00"/>
    <d v="2020-04-18T00:00:00"/>
    <m/>
    <d v="2020-04-20T00:00:00"/>
    <s v="AIBARRAR"/>
    <s v="AIBARRAR"/>
    <n v="19400"/>
    <s v="abraham.barraza@consultor.wom.cl"/>
    <m/>
    <m/>
    <n v="75"/>
    <s v="America Quinteros"/>
    <x v="1"/>
    <s v="Diurno"/>
    <n v="1"/>
    <d v="2021-03-01T00:00:00"/>
    <n v="315"/>
    <m/>
    <d v="2020-08-01T00:00:00"/>
    <d v="2020-04-01T00:00:00"/>
  </r>
  <r>
    <s v="Holdtech"/>
    <x v="0"/>
    <s v="Masivo"/>
    <s v="La Serena"/>
    <s v="19695537"/>
    <s v="2"/>
    <s v="19695537-2"/>
    <s v="DIMEDINI"/>
    <s v="DIEGO IGNACIO MEDINA INOSTROZA"/>
    <s v="DIEGO IGNACIO"/>
    <s v="MEDINA INOSTROZA "/>
    <x v="1"/>
    <x v="3"/>
    <s v="Renuncia"/>
    <s v="Renuncia voluntaria"/>
    <d v="2020-05-08T00:00:00"/>
    <m/>
    <m/>
    <m/>
    <m/>
    <m/>
    <d v="1998-08-26T00:00:00"/>
    <x v="4"/>
    <s v="17016833-K"/>
    <s v="ULISES LA ROSA PEREZ"/>
    <d v="2020-04-13T00:00:00"/>
    <d v="2020-04-18T00:00:00"/>
    <m/>
    <d v="2020-04-20T00:00:00"/>
    <s v="DIMEDINI"/>
    <s v="DIMEDINI"/>
    <n v="19340"/>
    <s v="diego.medina@consultor.wom.cl"/>
    <m/>
    <m/>
    <n v="75"/>
    <s v="America Quinteros"/>
    <x v="1"/>
    <s v="Diurno"/>
    <n v="1"/>
    <d v="2021-03-01T00:00:00"/>
    <n v="315"/>
    <m/>
    <d v="2020-05-01T00:00:00"/>
    <d v="2020-04-01T00:00:00"/>
  </r>
  <r>
    <s v="Holdtech"/>
    <x v="0"/>
    <s v="Empresas"/>
    <s v="La Serena"/>
    <s v="18495535"/>
    <s v="0"/>
    <s v="18495535-0"/>
    <s v="FASANTAJ"/>
    <s v="FELIPE ANDRES SANTANDER JIMENEZ"/>
    <s v="FELIPE ANDRES"/>
    <s v="SANTANDER JIMENEZ "/>
    <x v="1"/>
    <x v="3"/>
    <s v="Desvinculación"/>
    <s v="Vencimiento de contrato"/>
    <d v="2020-08-31T00:00:00"/>
    <m/>
    <m/>
    <m/>
    <m/>
    <m/>
    <d v="1993-12-04T00:00:00"/>
    <x v="4"/>
    <s v="17016833-K"/>
    <s v="ULISES LA ROSA PEREZ"/>
    <d v="2020-04-13T00:00:00"/>
    <d v="2020-04-18T00:00:00"/>
    <m/>
    <d v="2020-04-20T00:00:00"/>
    <s v="FASANTAJ"/>
    <s v="FASANTAJ"/>
    <n v="19227"/>
    <s v="felipe.santander@consultor.wom.cl"/>
    <m/>
    <m/>
    <n v="75"/>
    <s v="America Quinteros"/>
    <x v="1"/>
    <s v="Diurno"/>
    <n v="1"/>
    <d v="2021-03-01T00:00:00"/>
    <n v="315"/>
    <m/>
    <d v="2020-08-01T00:00:00"/>
    <d v="2020-04-01T00:00:00"/>
  </r>
  <r>
    <s v="Holdtech"/>
    <x v="0"/>
    <s v="Masivo"/>
    <s v="La Serena"/>
    <s v="19038624"/>
    <s v="4"/>
    <s v="19038624-4"/>
    <s v="NCGALLER"/>
    <s v="NANCY CECILIA GALLEGUILLOS ROJAS"/>
    <s v="NANCY CECILIA"/>
    <s v="GALLEGUILLOS ROJAS "/>
    <x v="1"/>
    <x v="3"/>
    <s v="Desvinculación"/>
    <s v="Vencimiento de contrato"/>
    <d v="2020-08-31T00:00:00"/>
    <m/>
    <m/>
    <m/>
    <m/>
    <m/>
    <d v="1993-11-21T00:00:00"/>
    <x v="6"/>
    <s v="16732649-8"/>
    <s v="ULISES LA ROSA PEREZ"/>
    <d v="2020-04-13T00:00:00"/>
    <d v="2020-04-18T00:00:00"/>
    <m/>
    <d v="2020-04-20T00:00:00"/>
    <s v="NCGALLER"/>
    <s v="NCGALLER"/>
    <n v="19366"/>
    <s v="nancy.galleguillos@consultor.wom.cl"/>
    <m/>
    <m/>
    <n v="75"/>
    <s v="America Quinteros"/>
    <x v="1"/>
    <s v="Diurno"/>
    <n v="1"/>
    <d v="2021-03-01T00:00:00"/>
    <n v="315"/>
    <m/>
    <d v="2020-08-01T00:00:00"/>
    <d v="2020-04-01T00:00:00"/>
  </r>
  <r>
    <s v="Holdtech"/>
    <x v="0"/>
    <s v="Masivo"/>
    <s v="La Serena"/>
    <s v="19625332"/>
    <s v="7"/>
    <s v="19625332-7"/>
    <s v="NRWILDEU"/>
    <s v="NORMAN RENE WILDE URIBE"/>
    <s v="NORMAN RENE"/>
    <s v="WILDE URIBE "/>
    <x v="1"/>
    <x v="3"/>
    <s v="Renuncia"/>
    <s v="Renuncia voluntaria"/>
    <d v="2020-08-01T00:00:00"/>
    <m/>
    <m/>
    <m/>
    <m/>
    <m/>
    <d v="1998-03-09T00:00:00"/>
    <x v="2"/>
    <s v="15909479-0"/>
    <s v="ULISES LA ROSA PEREZ"/>
    <d v="2020-04-13T00:00:00"/>
    <d v="2020-04-18T00:00:00"/>
    <m/>
    <d v="2020-04-20T00:00:00"/>
    <s v="NRWILDEU"/>
    <s v="NRWILDEU"/>
    <n v="19399"/>
    <s v="norman.wilde@consultor.wom.cl"/>
    <m/>
    <m/>
    <n v="75"/>
    <s v="America Quinteros"/>
    <x v="1"/>
    <s v="Diurno"/>
    <n v="1"/>
    <d v="2021-03-01T00:00:00"/>
    <n v="315"/>
    <m/>
    <d v="2020-08-01T00:00:00"/>
    <d v="2020-04-01T00:00:00"/>
  </r>
  <r>
    <s v="Holdtech"/>
    <x v="0"/>
    <s v="Masivo"/>
    <s v="La Serena"/>
    <s v="18632079"/>
    <s v="4"/>
    <s v="18632079-4"/>
    <s v="RBMUNOZY"/>
    <s v="ROSARIO BETZABE MUÑOZ YAÑEZ"/>
    <s v="ROSARIO BETZABE"/>
    <s v="MUÑOZ YAÑEZ "/>
    <x v="1"/>
    <x v="3"/>
    <s v="Desvinculación"/>
    <s v="No Concurrencia"/>
    <d v="2020-04-24T00:00:00"/>
    <m/>
    <m/>
    <m/>
    <m/>
    <m/>
    <d v="1993-09-02T00:00:00"/>
    <x v="22"/>
    <s v="16780392-K"/>
    <s v="WILLIAMS ENRIQUE DOMINGUEZ BARRADA"/>
    <d v="2020-04-13T00:00:00"/>
    <d v="2020-04-18T00:00:00"/>
    <m/>
    <d v="2020-04-20T00:00:00"/>
    <s v="RBMUNOZY"/>
    <s v="RBMUNOZY"/>
    <n v="19381"/>
    <s v="rosario.munoz@consultor.wom.cl"/>
    <m/>
    <m/>
    <n v="75"/>
    <s v="America Quinteros"/>
    <x v="1"/>
    <s v="Diurno"/>
    <n v="1"/>
    <d v="2021-03-01T00:00:00"/>
    <n v="315"/>
    <m/>
    <d v="2020-04-01T00:00:00"/>
    <d v="2020-04-01T00:00:00"/>
  </r>
  <r>
    <s v="Holdtech"/>
    <x v="0"/>
    <s v="Masivo"/>
    <s v="La Serena"/>
    <s v="15035814"/>
    <s v="0"/>
    <s v="15035814-0"/>
    <s v="SICARMOM"/>
    <s v="SAMUEL IGNACIO CARMONA MERCADO"/>
    <s v="SAMUEL IGNACIO"/>
    <s v="CARMONA MERCADO"/>
    <x v="1"/>
    <x v="3"/>
    <s v="Desvinculación"/>
    <s v="Vencimiento de contrato"/>
    <d v="2020-06-30T00:00:00"/>
    <m/>
    <m/>
    <m/>
    <m/>
    <m/>
    <d v="1985-02-19T00:00:00"/>
    <x v="5"/>
    <s v="14109923-K"/>
    <s v="WILLIAMS ENRIQUE DOMINGUEZ BARRADA"/>
    <d v="2020-04-13T00:00:00"/>
    <d v="2020-04-18T00:00:00"/>
    <m/>
    <d v="2020-04-20T00:00:00"/>
    <s v="SICARMOM"/>
    <s v="SICARMOM"/>
    <n v="19206"/>
    <s v="samuel.carmona@consultor.wom.cl"/>
    <m/>
    <m/>
    <n v="75"/>
    <s v="America Quinteros"/>
    <x v="0"/>
    <s v="Diurno"/>
    <s v=""/>
    <d v="2021-03-01T00:00:00"/>
    <n v="315"/>
    <m/>
    <d v="2020-06-01T00:00:00"/>
    <d v="2020-04-01T00:00:00"/>
  </r>
  <r>
    <s v="Holdtech"/>
    <x v="0"/>
    <s v="Masivo"/>
    <s v="La Serena"/>
    <s v="20167152"/>
    <s v="3"/>
    <s v="20167152-3"/>
    <s v="TBGONZAN"/>
    <s v="TAMARA BELEN GONZALEZ NUÑEZ"/>
    <s v="TAMARA BELEN"/>
    <s v="GONZALEZ NUÑEZ "/>
    <x v="1"/>
    <x v="3"/>
    <s v="Renuncia"/>
    <s v="Renuncia voluntaria"/>
    <d v="2020-05-15T00:00:00"/>
    <m/>
    <m/>
    <m/>
    <m/>
    <m/>
    <d v="1999-05-22T00:00:00"/>
    <x v="7"/>
    <s v="17902552-3"/>
    <s v="ULISES LA ROSA PEREZ"/>
    <d v="2020-04-13T00:00:00"/>
    <d v="2020-04-18T00:00:00"/>
    <m/>
    <d v="2020-04-20T00:00:00"/>
    <s v="TBGONZAN"/>
    <s v="TBGONZAN"/>
    <n v="19130"/>
    <s v="tamara.gonzalez@consultor.wom.cl"/>
    <m/>
    <m/>
    <n v="75"/>
    <s v="America Quinteros"/>
    <x v="1"/>
    <s v="Diurno"/>
    <n v="1"/>
    <d v="2021-03-01T00:00:00"/>
    <n v="315"/>
    <m/>
    <d v="2020-05-01T00:00:00"/>
    <d v="2020-04-01T00:00:00"/>
  </r>
  <r>
    <s v="Holdtech"/>
    <x v="0"/>
    <s v="Masivo"/>
    <s v="La Serena"/>
    <s v="19459442"/>
    <s v="9"/>
    <s v="19459442-9"/>
    <s v="YAVIDELN"/>
    <s v="YESSENIA ALEJANDRA VIDELA NAVEA"/>
    <s v="YESSENIA ALEJANDRA"/>
    <s v="VIDELA NAVEA "/>
    <x v="1"/>
    <x v="3"/>
    <s v="Desvinculación"/>
    <s v="Vencimiento de contrato"/>
    <d v="2020-06-03T00:00:00"/>
    <m/>
    <m/>
    <m/>
    <m/>
    <m/>
    <d v="1997-04-11T00:00:00"/>
    <x v="6"/>
    <s v="16732649-8"/>
    <s v="ULISES LA ROSA PEREZ"/>
    <d v="2020-04-13T00:00:00"/>
    <d v="2020-04-18T00:00:00"/>
    <m/>
    <d v="2020-04-20T00:00:00"/>
    <s v="YAVIDELN"/>
    <s v="YAVIDELN"/>
    <n v="19328"/>
    <s v="yessenia.videla@consultor.wom.cl"/>
    <m/>
    <m/>
    <n v="75"/>
    <s v="America Quinteros"/>
    <x v="1"/>
    <s v="Diurno"/>
    <n v="1"/>
    <d v="2021-03-01T00:00:00"/>
    <n v="315"/>
    <m/>
    <d v="2020-06-01T00:00:00"/>
    <d v="2020-04-01T00:00:00"/>
  </r>
  <r>
    <s v="Holdtech"/>
    <x v="0"/>
    <s v="Empresas"/>
    <s v="La Serena"/>
    <s v="19225313"/>
    <s v="6"/>
    <s v="19225313-6"/>
    <s v="CABUSTAR"/>
    <s v="CHRISTOPHER AARON BUSTAMANTE RODRIGUEZ"/>
    <s v="CHRISTOPHER AARON"/>
    <s v="BUSTAMANTE RODRIGUEZ "/>
    <x v="1"/>
    <x v="3"/>
    <s v="Renuncia"/>
    <s v="Renuncia voluntaria"/>
    <d v="2020-11-21T00:00:00"/>
    <m/>
    <m/>
    <m/>
    <m/>
    <m/>
    <d v="1990-12-26T00:00:00"/>
    <x v="4"/>
    <s v="17016833-K"/>
    <s v="ULISES LA ROSA PEREZ"/>
    <d v="2020-06-30T00:00:00"/>
    <d v="2020-07-10T00:00:00"/>
    <m/>
    <d v="2020-07-13T00:00:00"/>
    <s v="CABUSTAR"/>
    <s v="CABUSTAR"/>
    <n v="19091"/>
    <s v="christopher.bustamante@consultor.wom.cl"/>
    <m/>
    <m/>
    <n v="76"/>
    <s v="America Quinteros"/>
    <x v="1"/>
    <s v="Diurno"/>
    <n v="1"/>
    <d v="2021-03-01T00:00:00"/>
    <n v="231"/>
    <m/>
    <d v="2020-11-01T00:00:00"/>
    <d v="2020-07-01T00:00:00"/>
  </r>
  <r>
    <s v="Holdtech"/>
    <x v="0"/>
    <s v="Empresas"/>
    <s v="La Serena"/>
    <s v="17850707"/>
    <s v="9"/>
    <s v="17850707-9"/>
    <s v="CACORTEM"/>
    <s v="CESAR ANTONIO CORTES MONSALVEZ"/>
    <s v="CESAR ANTONIO"/>
    <s v="CORTES MONSALVEZ "/>
    <x v="1"/>
    <x v="3"/>
    <s v="Renuncia"/>
    <s v="Renuncia voluntaria"/>
    <d v="2020-08-17T00:00:00"/>
    <m/>
    <m/>
    <m/>
    <m/>
    <m/>
    <d v="1991-06-13T00:00:00"/>
    <x v="5"/>
    <s v="14109923-K"/>
    <s v="WILLIAMS ENRIQUE DOMINGUEZ BARRADA"/>
    <d v="2020-06-30T00:00:00"/>
    <d v="2020-07-10T00:00:00"/>
    <m/>
    <d v="2020-07-13T00:00:00"/>
    <s v="CACORTEM"/>
    <s v="CACORTEM"/>
    <n v="19031"/>
    <s v="cesar.cortes@consultor.wom.cl"/>
    <m/>
    <m/>
    <n v="76"/>
    <s v="America Quinteros"/>
    <x v="0"/>
    <s v="Diurno"/>
    <s v=""/>
    <d v="2021-03-01T00:00:00"/>
    <n v="231"/>
    <m/>
    <d v="2020-08-01T00:00:00"/>
    <d v="2020-07-01T00:00:00"/>
  </r>
  <r>
    <s v="Holdtech"/>
    <x v="0"/>
    <s v="Masivo"/>
    <s v="La Serena"/>
    <s v="18528839"/>
    <s v="0"/>
    <s v="18528839-0"/>
    <s v="JAPEREZE"/>
    <s v="JOHANS ANDRES PEREZ ESPINA"/>
    <s v="JOHANS ANDRES"/>
    <s v="PEREZ ESPINA "/>
    <x v="1"/>
    <x v="3"/>
    <s v="Desvinculación"/>
    <s v="Vencimiento de contrato"/>
    <d v="2020-08-26T00:00:00"/>
    <m/>
    <m/>
    <m/>
    <m/>
    <m/>
    <d v="1993-03-24T00:00:00"/>
    <x v="7"/>
    <s v="17902552-3"/>
    <s v="ULISES LA ROSA PEREZ"/>
    <d v="2020-06-30T00:00:00"/>
    <d v="2020-07-10T00:00:00"/>
    <m/>
    <d v="2020-07-13T00:00:00"/>
    <s v="JAPEREZE"/>
    <s v="JAPEREZE"/>
    <n v="19280"/>
    <s v="johans.perez@consultor.wom.cl"/>
    <m/>
    <m/>
    <n v="76"/>
    <s v="America Quinteros"/>
    <x v="1"/>
    <s v="Diurno"/>
    <n v="1"/>
    <d v="2021-03-01T00:00:00"/>
    <n v="231"/>
    <m/>
    <d v="2020-08-01T00:00:00"/>
    <d v="2020-07-01T00:00:00"/>
  </r>
  <r>
    <s v="Holdtech"/>
    <x v="0"/>
    <s v="Masivo"/>
    <s v="La Serena"/>
    <s v="19728434"/>
    <s v="K"/>
    <s v="19728434-K"/>
    <s v="JPROSALB"/>
    <s v="JAVIERA PAZ ROSALES BUSTOS"/>
    <s v="JAVIERA PAZ"/>
    <s v="ROSALES BUSTOS "/>
    <x v="1"/>
    <x v="3"/>
    <s v="Renuncia"/>
    <s v="Renuncia voluntaria"/>
    <d v="2020-07-22T00:00:00"/>
    <m/>
    <m/>
    <m/>
    <m/>
    <m/>
    <d v="1997-12-31T00:00:00"/>
    <x v="22"/>
    <s v="16780392-K"/>
    <s v="WILLIAMS ENRIQUE DOMINGUEZ BARRADA"/>
    <d v="2020-06-30T00:00:00"/>
    <d v="2020-07-10T00:00:00"/>
    <m/>
    <d v="2020-07-13T00:00:00"/>
    <s v="JPROSALB"/>
    <s v="JPROSALB"/>
    <n v="19079"/>
    <s v="javiera.rosales@consultor.wom.cl"/>
    <m/>
    <m/>
    <n v="76"/>
    <s v="America Quinteros"/>
    <x v="1"/>
    <s v="Diurno"/>
    <n v="1"/>
    <d v="2021-03-01T00:00:00"/>
    <n v="231"/>
    <m/>
    <d v="2020-07-01T00:00:00"/>
    <d v="2020-07-01T00:00:00"/>
  </r>
  <r>
    <s v="Holdtech"/>
    <x v="0"/>
    <s v="Masivo"/>
    <s v="La Serena"/>
    <s v="17871670"/>
    <s v="0"/>
    <s v="17871670-0"/>
    <s v="LCGONZCO"/>
    <s v="LUZ CECILIA GONZALEZ CORTES"/>
    <s v="LUZ CECILIA "/>
    <s v="GONZALEZ CORTES "/>
    <x v="1"/>
    <x v="3"/>
    <s v="Renuncia"/>
    <s v="Renuncia voluntaria"/>
    <d v="2020-08-22T00:00:00"/>
    <m/>
    <m/>
    <m/>
    <m/>
    <m/>
    <d v="1991-06-18T00:00:00"/>
    <x v="7"/>
    <s v="17902552-3"/>
    <s v="ULISES LA ROSA PEREZ"/>
    <d v="2020-06-30T00:00:00"/>
    <d v="2020-07-10T00:00:00"/>
    <m/>
    <d v="2020-07-13T00:00:00"/>
    <s v="LCGONZCO"/>
    <s v="LCGONZCO"/>
    <n v="19095"/>
    <s v="luz.gonzalez@consultor.wom.cl"/>
    <m/>
    <m/>
    <n v="76"/>
    <s v="America Quinteros"/>
    <x v="1"/>
    <s v="Diurno"/>
    <n v="1"/>
    <d v="2021-03-01T00:00:00"/>
    <n v="231"/>
    <m/>
    <d v="2020-08-01T00:00:00"/>
    <d v="2020-07-01T00:00:00"/>
  </r>
  <r>
    <s v="Holdtech"/>
    <x v="0"/>
    <s v="Masivo"/>
    <s v="La Serena"/>
    <s v="19312438"/>
    <s v="0"/>
    <s v="19312438-0"/>
    <s v="SALOBOSR"/>
    <s v="SEFORA AYLEEN LOBOS ROJAS"/>
    <s v="SEFORA AYLEEN"/>
    <s v="LOBOS ROJAS "/>
    <x v="1"/>
    <x v="3"/>
    <s v="Desvinculación"/>
    <s v="Vencimiento de contrato"/>
    <d v="2020-08-26T00:00:00"/>
    <m/>
    <m/>
    <m/>
    <m/>
    <m/>
    <d v="1995-11-30T00:00:00"/>
    <x v="0"/>
    <s v="15054416-5"/>
    <s v="FRANCISCO JAVIER SUAREZ VEGA"/>
    <d v="2020-06-30T00:00:00"/>
    <d v="2020-07-10T00:00:00"/>
    <m/>
    <d v="2020-07-13T00:00:00"/>
    <s v="SALOBOSR"/>
    <s v="SALOBOSR"/>
    <n v="19264"/>
    <s v="sefora.lobos@consultor.wom.cl"/>
    <m/>
    <m/>
    <n v="76"/>
    <s v="America Quinteros"/>
    <x v="1"/>
    <s v="Diurno"/>
    <n v="1"/>
    <d v="2021-03-01T00:00:00"/>
    <n v="231"/>
    <m/>
    <d v="2020-08-01T00:00:00"/>
    <d v="2020-07-01T00:00:00"/>
  </r>
  <r>
    <s v="Holdtech"/>
    <x v="0"/>
    <s v="Masivo"/>
    <s v="La Serena"/>
    <s v="15571979"/>
    <s v="6"/>
    <s v="15571979-6"/>
    <s v="AEGAMBOB"/>
    <s v="ALAN ESTEBAN GAMBOA BELLSHAM"/>
    <s v="ALAN ESTEBAN"/>
    <s v="GAMBOA BELLSHAM "/>
    <x v="1"/>
    <x v="3"/>
    <s v="Desvinculación"/>
    <s v="No Concurrencia"/>
    <d v="2020-09-09T00:00:00"/>
    <m/>
    <m/>
    <m/>
    <m/>
    <m/>
    <d v="1983-06-22T00:00:00"/>
    <x v="8"/>
    <s v="13974946-4"/>
    <s v="FRANCISCO JAVIER SUAREZ VEGA"/>
    <d v="2020-07-06T00:00:00"/>
    <d v="2020-07-17T00:00:00"/>
    <m/>
    <d v="2020-07-20T00:00:00"/>
    <s v="AEGAMBOB"/>
    <s v="AEGAMBOB"/>
    <n v="19329"/>
    <s v="alan.gamboa@consultor.wom.cl"/>
    <m/>
    <m/>
    <n v="77"/>
    <s v="Leticia Cabrera"/>
    <x v="0"/>
    <s v="Diurno"/>
    <s v=""/>
    <d v="2021-03-01T00:00:00"/>
    <n v="224"/>
    <m/>
    <d v="2020-09-01T00:00:00"/>
    <d v="2020-07-01T00:00:00"/>
  </r>
  <r>
    <s v="Holdtech"/>
    <x v="0"/>
    <s v="Masivo"/>
    <s v="La Serena"/>
    <s v="19042049"/>
    <s v="3"/>
    <s v="19042049-3"/>
    <s v="CIARAYAP"/>
    <s v="CAMILO IGNACIO ARAYA PUENTES"/>
    <s v="CAMILO IGNACIO"/>
    <s v="ARAYA PUENTES "/>
    <x v="1"/>
    <x v="3"/>
    <s v="Desvinculación"/>
    <s v="No Concurrencia"/>
    <d v="2020-07-24T00:00:00"/>
    <m/>
    <m/>
    <m/>
    <m/>
    <m/>
    <d v="1995-11-04T00:00:00"/>
    <x v="22"/>
    <s v="18632202-9"/>
    <s v="WILLIAMS ENRIQUE DOMINGUEZ BARRADA"/>
    <d v="2020-07-06T00:00:00"/>
    <d v="2020-07-17T00:00:00"/>
    <m/>
    <d v="2020-07-20T00:00:00"/>
    <s v="CIARAYAP"/>
    <s v="CIARAYAP"/>
    <n v="19294"/>
    <s v="camilo.araya@consultor.wom.cl"/>
    <m/>
    <m/>
    <n v="77"/>
    <s v="Leticia Cabrera"/>
    <x v="0"/>
    <s v="Diurno"/>
    <s v=""/>
    <d v="2021-03-01T00:00:00"/>
    <n v="224"/>
    <m/>
    <d v="2020-07-01T00:00:00"/>
    <d v="2020-07-01T00:00:00"/>
  </r>
  <r>
    <s v="Holdtech"/>
    <x v="0"/>
    <s v="Empresas"/>
    <s v="La Serena"/>
    <s v="18984292"/>
    <s v="9"/>
    <s v="18984292-9"/>
    <s v="EDOYANAA"/>
    <s v="ESKARLEN DANIELA OYANADEL ANDRADES"/>
    <s v="ESKARLEN DANIELA"/>
    <s v="OYANADEL ANDRADES "/>
    <x v="1"/>
    <x v="3"/>
    <s v="Desvinculación"/>
    <s v="Vencimiento de contrato"/>
    <d v="2020-11-30T00:00:00"/>
    <m/>
    <m/>
    <m/>
    <m/>
    <m/>
    <d v="1994-11-22T00:00:00"/>
    <x v="27"/>
    <s v="17062133-6"/>
    <s v="YORMAN JOSE HERNANDEZ USECHE "/>
    <d v="2020-07-06T00:00:00"/>
    <d v="2020-07-17T00:00:00"/>
    <m/>
    <d v="2020-07-20T00:00:00"/>
    <s v="EDOYANAA"/>
    <s v="EDOYANAA"/>
    <n v="19323"/>
    <s v="eskarlen.oyanadel@consultor.wom.cl"/>
    <m/>
    <m/>
    <n v="77"/>
    <s v="Leticia Cabrera"/>
    <x v="1"/>
    <s v="Diurno"/>
    <n v="1"/>
    <d v="2021-03-01T00:00:00"/>
    <n v="224"/>
    <m/>
    <d v="2020-11-01T00:00:00"/>
    <d v="2020-07-01T00:00:00"/>
  </r>
  <r>
    <s v="Holdtech"/>
    <x v="0"/>
    <s v="Masivo"/>
    <s v="La Serena"/>
    <s v="19041665"/>
    <s v="8"/>
    <s v="19041665-8"/>
    <s v="FICORDEG"/>
    <s v="FELIPE IGNACIO CORDERO GALVEZ"/>
    <s v="FELIPE IGNACIO"/>
    <s v="CORDERO GALVEZ "/>
    <x v="1"/>
    <x v="3"/>
    <s v="Desvinculación"/>
    <s v="No Concurrencia"/>
    <d v="2020-08-31T00:00:00"/>
    <m/>
    <m/>
    <m/>
    <m/>
    <m/>
    <d v="1995-09-09T00:00:00"/>
    <x v="6"/>
    <s v="16732649-8"/>
    <s v="ULISES LA ROSA PEREZ"/>
    <d v="2020-07-06T00:00:00"/>
    <d v="2020-07-17T00:00:00"/>
    <m/>
    <d v="2020-07-20T00:00:00"/>
    <s v="FICORDEG"/>
    <s v="FICORDEG"/>
    <n v="19355"/>
    <s v="felipe.cordero@consultor.wom.cl"/>
    <m/>
    <m/>
    <n v="77"/>
    <s v="Leticia Cabrera"/>
    <x v="0"/>
    <s v="Diurno"/>
    <s v=""/>
    <d v="2021-03-01T00:00:00"/>
    <n v="224"/>
    <m/>
    <d v="2020-08-01T00:00:00"/>
    <d v="2020-07-01T00:00:00"/>
  </r>
  <r>
    <s v="Holdtech"/>
    <x v="0"/>
    <s v="Empresas"/>
    <s v="La Serena"/>
    <s v="20062440"/>
    <s v="8"/>
    <s v="20062440-8"/>
    <s v="FMESCOBD"/>
    <s v="FERNANDA MAUREEN ESCOBAR DUARTE"/>
    <s v="FERNANDA MAUREEN"/>
    <s v="ESCOBAR DUARTE "/>
    <x v="1"/>
    <x v="3"/>
    <s v="Desvinculación"/>
    <s v="No Concurrencia"/>
    <d v="2020-10-06T00:00:00"/>
    <m/>
    <m/>
    <m/>
    <m/>
    <m/>
    <d v="1998-09-10T00:00:00"/>
    <x v="5"/>
    <s v="14109923-K"/>
    <s v="WILLIAMS ENRIQUE DOMINGUEZ BARRADA"/>
    <d v="2020-07-06T00:00:00"/>
    <d v="2020-07-17T00:00:00"/>
    <m/>
    <d v="2020-07-20T00:00:00"/>
    <s v="FMESCOBD"/>
    <s v="FMESCOBD"/>
    <n v="19340"/>
    <s v="fernanda.escobar@consultor.wom.cl"/>
    <m/>
    <m/>
    <n v="77"/>
    <s v="Leticia Cabrera"/>
    <x v="0"/>
    <s v="Diurno"/>
    <s v=""/>
    <d v="2021-03-01T00:00:00"/>
    <n v="224"/>
    <m/>
    <d v="2020-10-01T00:00:00"/>
    <d v="2020-07-01T00:00:00"/>
  </r>
  <r>
    <s v="Holdtech"/>
    <x v="0"/>
    <s v="Masivo"/>
    <s v="La Serena"/>
    <s v="19660333"/>
    <s v="6"/>
    <s v="19660333-6"/>
    <s v="FMFIGUEA"/>
    <s v="FRANCISCA MONTSERRAT FIGUEROA ARANCIBIA"/>
    <s v="FRANCISCA MONTSERRAT"/>
    <s v="FIGUEROA ARANCIBIA "/>
    <x v="1"/>
    <x v="3"/>
    <s v="Renuncia"/>
    <s v="Renuncia voluntaria"/>
    <d v="2020-09-02T00:00:00"/>
    <m/>
    <m/>
    <m/>
    <m/>
    <m/>
    <d v="1997-06-10T00:00:00"/>
    <x v="2"/>
    <s v="15909479-0"/>
    <s v="ULISES LA ROSA PEREZ"/>
    <d v="2020-07-06T00:00:00"/>
    <d v="2020-07-17T00:00:00"/>
    <m/>
    <d v="2020-07-20T00:00:00"/>
    <s v="FMFIGUEA"/>
    <s v="FMFIGUEA"/>
    <n v="19307"/>
    <s v="francisca.figueroa@consultor.wom.cl"/>
    <m/>
    <m/>
    <n v="77"/>
    <s v="Leticia Cabrera"/>
    <x v="1"/>
    <s v="Diurno"/>
    <n v="1"/>
    <d v="2021-03-01T00:00:00"/>
    <n v="224"/>
    <m/>
    <d v="2020-09-01T00:00:00"/>
    <d v="2020-07-01T00:00:00"/>
  </r>
  <r>
    <s v="Holdtech"/>
    <x v="0"/>
    <s v="Masivo"/>
    <s v="La Serena"/>
    <s v="18633773"/>
    <s v="5"/>
    <s v="18633773-5"/>
    <s v="GIBORDOP"/>
    <s v="GIANCARLO IGNACIO BORDONARO PEÑAILILLO"/>
    <s v="GIANCARLO IGNACIO"/>
    <s v="BORDONARO PEÑAILILLO "/>
    <x v="1"/>
    <x v="3"/>
    <s v="Desvinculación"/>
    <s v="Vencimiento de contrato"/>
    <d v="2020-09-02T00:00:00"/>
    <m/>
    <m/>
    <m/>
    <m/>
    <m/>
    <d v="1994-07-14T00:00:00"/>
    <x v="0"/>
    <s v="15054416-5"/>
    <s v="FRANCISCO JAVIER SUAREZ VEGA"/>
    <d v="2020-07-06T00:00:00"/>
    <d v="2020-07-17T00:00:00"/>
    <m/>
    <d v="2020-07-20T00:00:00"/>
    <s v="GIBORDOP"/>
    <s v="GIBORDOP"/>
    <n v="19341"/>
    <s v="giancarlo.bordonaro@consultor.wom.cl"/>
    <m/>
    <m/>
    <n v="77"/>
    <s v="Leticia Cabrera"/>
    <x v="1"/>
    <s v="Diurno"/>
    <n v="1"/>
    <d v="2021-03-01T00:00:00"/>
    <n v="224"/>
    <m/>
    <d v="2020-09-01T00:00:00"/>
    <d v="2020-07-01T00:00:00"/>
  </r>
  <r>
    <s v="Holdtech"/>
    <x v="0"/>
    <s v="Masivo"/>
    <s v="La Serena"/>
    <s v="21035906"/>
    <s v="0"/>
    <s v="21035906-0"/>
    <s v="NIVEGAC"/>
    <s v="NOELIA ISABEL VEGA CORTES"/>
    <s v="NOELIA ISABEL"/>
    <s v="VEGA CORTES "/>
    <x v="1"/>
    <x v="3"/>
    <s v="Desvinculación"/>
    <s v="Necesidad de la empresa"/>
    <d v="2020-10-14T00:00:00"/>
    <m/>
    <m/>
    <m/>
    <m/>
    <m/>
    <d v="2002-07-02T00:00:00"/>
    <x v="24"/>
    <s v="15451219-5"/>
    <s v="ULISES LA ROSA PEREZ"/>
    <d v="2020-07-06T00:00:00"/>
    <d v="2020-07-17T00:00:00"/>
    <m/>
    <d v="2020-07-20T00:00:00"/>
    <s v="NIVEGAC"/>
    <s v="NIVEGAC"/>
    <n v="19354"/>
    <s v="noelia.vega@consultor.wom.cl"/>
    <m/>
    <m/>
    <n v="77"/>
    <s v="Leticia Cabrera"/>
    <x v="1"/>
    <s v="Diurno"/>
    <n v="1"/>
    <d v="2021-03-01T00:00:00"/>
    <n v="224"/>
    <m/>
    <d v="2020-10-01T00:00:00"/>
    <d v="2020-07-01T00:00:00"/>
  </r>
  <r>
    <s v="Holdtech"/>
    <x v="0"/>
    <s v="Masivo"/>
    <s v="La Serena"/>
    <s v="20168072"/>
    <s v="7"/>
    <s v="20168072-7"/>
    <s v="SNOYANEF"/>
    <s v="SEBASTIAN NICOLAS OYANEDEL FERNANDEZ"/>
    <s v="SEBASTIAN NICOLAS"/>
    <s v="OYANEDEL FERNANDEZ "/>
    <x v="1"/>
    <x v="3"/>
    <s v="Desvinculación"/>
    <s v="No Concurrencia"/>
    <d v="2020-07-25T00:00:00"/>
    <m/>
    <m/>
    <m/>
    <m/>
    <m/>
    <d v="1999-09-25T00:00:00"/>
    <x v="4"/>
    <s v="17016833-K"/>
    <s v="ULISES LA ROSA PEREZ"/>
    <d v="2020-07-06T00:00:00"/>
    <d v="2020-07-17T00:00:00"/>
    <m/>
    <d v="2020-07-20T00:00:00"/>
    <s v="SNOYANEF"/>
    <s v="SNOYANEF"/>
    <n v="19318"/>
    <s v="sebastian.oyanedel@consultor.wom.cl"/>
    <m/>
    <m/>
    <n v="77"/>
    <s v="Leticia Cabrera"/>
    <x v="1"/>
    <s v="Diurno"/>
    <n v="1"/>
    <d v="2021-03-01T00:00:00"/>
    <n v="224"/>
    <m/>
    <d v="2020-07-01T00:00:00"/>
    <d v="2020-07-01T00:00:00"/>
  </r>
  <r>
    <s v="Holdtech"/>
    <x v="0"/>
    <s v="Empresas"/>
    <s v="La Serena"/>
    <s v="17909942"/>
    <s v="K"/>
    <s v="17909942-K"/>
    <s v="VLMANCIP"/>
    <s v="VANIA LORENA MANCILLA PARDO"/>
    <s v="VANIA LORENA"/>
    <s v="MANCILLA PARDO "/>
    <x v="1"/>
    <x v="3"/>
    <s v="Renuncia"/>
    <s v="Renuncia voluntaria"/>
    <d v="2021-01-13T00:00:00"/>
    <m/>
    <m/>
    <m/>
    <m/>
    <m/>
    <d v="1992-10-31T00:00:00"/>
    <x v="2"/>
    <s v="15909479-0"/>
    <s v="ULISES LA ROSA PEREZ"/>
    <d v="2020-07-13T00:00:00"/>
    <d v="2020-07-24T00:00:00"/>
    <m/>
    <d v="2020-07-27T00:00:00"/>
    <s v="VLMANCIP"/>
    <s v="VLMANCIP"/>
    <n v="19391"/>
    <s v="vania.mancilla@consultor.wom.cl"/>
    <m/>
    <m/>
    <n v="78"/>
    <s v="Maria Fernanda Diaz"/>
    <x v="1"/>
    <s v="Diurno"/>
    <n v="1"/>
    <d v="2021-03-01T00:00:00"/>
    <n v="217"/>
    <m/>
    <d v="2021-01-01T00:00:00"/>
    <d v="2020-07-01T00:00:00"/>
  </r>
  <r>
    <s v="Holdtech"/>
    <x v="0"/>
    <s v="Masivo"/>
    <s v="La Serena"/>
    <s v="18036909"/>
    <s v="0"/>
    <s v="18036909-0"/>
    <s v="MIFEBREC"/>
    <s v="MACARENA ISABEL FEBRE CORTES"/>
    <s v="MACARENA ISABEL"/>
    <s v="FEBRE CORTES "/>
    <x v="1"/>
    <x v="3"/>
    <s v="Renuncia"/>
    <s v="Renuncia voluntaria"/>
    <d v="2021-01-04T00:00:00"/>
    <m/>
    <m/>
    <m/>
    <m/>
    <m/>
    <d v="1992-05-21T00:00:00"/>
    <x v="7"/>
    <s v="17762228-1"/>
    <s v="ULISES LA ROSA PEREZ"/>
    <d v="2020-07-13T00:00:00"/>
    <d v="2020-07-24T00:00:00"/>
    <m/>
    <d v="2020-07-27T00:00:00"/>
    <s v="MIFEBREC"/>
    <s v="MIFEBREC"/>
    <n v="19377"/>
    <s v="macarena.febre@consultor.wom.cl"/>
    <m/>
    <m/>
    <n v="78"/>
    <s v="Maria Fernanda Diaz"/>
    <x v="0"/>
    <s v="Diurno"/>
    <s v=""/>
    <d v="2021-03-01T00:00:00"/>
    <n v="217"/>
    <m/>
    <d v="2021-01-01T00:00:00"/>
    <d v="2020-07-01T00:00:00"/>
  </r>
  <r>
    <s v="Holdtech"/>
    <x v="0"/>
    <s v="Masivo"/>
    <s v="La Serena"/>
    <s v="18506242"/>
    <s v="2"/>
    <s v="18506242-2"/>
    <s v="CGARRIAC"/>
    <s v="CESAR GABRIEL ARRIAZA CEBALLOS"/>
    <s v="CESAR GABRIEL"/>
    <s v="ARRIAZA CEBALLOS "/>
    <x v="1"/>
    <x v="3"/>
    <s v="Renuncia"/>
    <s v="Renuncia voluntaria"/>
    <d v="2020-09-01T00:00:00"/>
    <m/>
    <m/>
    <m/>
    <m/>
    <m/>
    <d v="1993-06-01T00:00:00"/>
    <x v="6"/>
    <s v="16732649-8"/>
    <s v="ULISES LA ROSA PEREZ"/>
    <d v="2020-07-13T00:00:00"/>
    <d v="2020-07-24T00:00:00"/>
    <m/>
    <d v="2020-07-27T00:00:00"/>
    <s v="CGARRIAC"/>
    <s v="CGARRIAC"/>
    <n v="19381"/>
    <s v="cesar.arriaza@consultor.wom.cl"/>
    <m/>
    <m/>
    <n v="78"/>
    <s v="Maria Fernanda Diaz"/>
    <x v="1"/>
    <s v="Diurno"/>
    <n v="1"/>
    <d v="2021-03-01T00:00:00"/>
    <n v="217"/>
    <m/>
    <d v="2020-09-01T00:00:00"/>
    <d v="2020-07-01T00:00:00"/>
  </r>
  <r>
    <s v="Holdtech"/>
    <x v="0"/>
    <s v="Masivo"/>
    <s v="La Serena"/>
    <s v="18754406"/>
    <s v="8"/>
    <s v="18754406-8"/>
    <s v="FAVEJARM"/>
    <s v="FADEL ALFREDO VEJAR MILLA"/>
    <s v="FADEL ALFREDO"/>
    <s v="VEJAR MILLA "/>
    <x v="1"/>
    <x v="3"/>
    <s v="Renuncia"/>
    <s v="Renuncia voluntaria"/>
    <d v="2020-08-28T00:00:00"/>
    <m/>
    <m/>
    <m/>
    <m/>
    <m/>
    <d v="1994-03-18T00:00:00"/>
    <x v="7"/>
    <s v="17902552-3"/>
    <s v="ULISES LA ROSA PEREZ"/>
    <d v="2020-07-13T00:00:00"/>
    <d v="2020-07-24T00:00:00"/>
    <m/>
    <d v="2020-07-27T00:00:00"/>
    <s v="FAVEJARM"/>
    <s v="FAVEJARM"/>
    <n v="19389"/>
    <s v="fadel.vejar@consultor.wom.cl"/>
    <m/>
    <m/>
    <n v="78"/>
    <s v="Maria Fernanda Diaz"/>
    <x v="1"/>
    <s v="Diurno"/>
    <n v="1"/>
    <d v="2021-03-01T00:00:00"/>
    <n v="217"/>
    <m/>
    <d v="2020-08-01T00:00:00"/>
    <d v="2020-07-01T00:00:00"/>
  </r>
  <r>
    <s v="Holdtech"/>
    <x v="0"/>
    <s v="Masivo"/>
    <s v="La Serena"/>
    <s v="18012374"/>
    <s v="1"/>
    <s v="18012374-1"/>
    <s v="KLTELLOP"/>
    <s v="KATTY LYNN TELLO PIZARRO"/>
    <s v="KATTY LYNN"/>
    <s v="TELLO PIZARRO "/>
    <x v="1"/>
    <x v="3"/>
    <s v="Renuncia"/>
    <s v="Renuncia voluntaria"/>
    <d v="2020-08-03T00:00:00"/>
    <m/>
    <m/>
    <m/>
    <m/>
    <m/>
    <d v="1991-08-07T00:00:00"/>
    <x v="5"/>
    <s v="14109923-K"/>
    <s v="WILLIAMS ENRIQUE DOMINGUEZ BARRADA"/>
    <d v="2020-07-13T00:00:00"/>
    <d v="2020-07-24T00:00:00"/>
    <m/>
    <d v="2020-07-27T00:00:00"/>
    <s v="KLTELLOP"/>
    <s v="KLTELLOP"/>
    <n v="19213"/>
    <s v="katty.tello@consultor.wom.cl"/>
    <m/>
    <m/>
    <n v="78"/>
    <s v="Maria Fernanda Diaz"/>
    <x v="0"/>
    <s v="Diurno"/>
    <s v=""/>
    <d v="2021-03-01T00:00:00"/>
    <n v="217"/>
    <m/>
    <d v="2020-08-01T00:00:00"/>
    <d v="2020-07-01T00:00:00"/>
  </r>
  <r>
    <s v="Holdtech"/>
    <x v="0"/>
    <s v="Empresas"/>
    <s v="La Serena"/>
    <s v="17678521"/>
    <s v="7"/>
    <s v="17678521-7"/>
    <s v="LALINOT"/>
    <s v="LUIS ANGEL LINO TOBAR"/>
    <s v="LUIS ANGEL"/>
    <s v="LINO TOBAR "/>
    <x v="1"/>
    <x v="3"/>
    <s v="Desvinculación"/>
    <s v="No Concurrencia"/>
    <d v="2020-08-29T00:00:00"/>
    <m/>
    <m/>
    <m/>
    <m/>
    <m/>
    <d v="1991-06-30T00:00:00"/>
    <x v="7"/>
    <s v="17902552-3"/>
    <s v="ULISES LA ROSA PEREZ"/>
    <d v="2020-07-13T00:00:00"/>
    <d v="2020-07-24T00:00:00"/>
    <m/>
    <d v="2020-07-27T00:00:00"/>
    <s v="LALINOT"/>
    <s v="LALINOT"/>
    <n v="19384"/>
    <s v="luis.lino@consultor.wom.cl"/>
    <m/>
    <m/>
    <n v="78"/>
    <s v="Maria Fernanda Diaz"/>
    <x v="0"/>
    <s v="Diurno"/>
    <s v=""/>
    <d v="2021-03-01T00:00:00"/>
    <n v="217"/>
    <m/>
    <d v="2020-08-01T00:00:00"/>
    <d v="2020-07-01T00:00:00"/>
  </r>
  <r>
    <s v="Holdtech"/>
    <x v="0"/>
    <s v="Masivo"/>
    <s v="La Serena"/>
    <s v="18924219"/>
    <s v="0"/>
    <s v="18924219-0"/>
    <s v="SAVARGAA"/>
    <s v="STEPHANIE ANDREA VARGAS AGUIRRE"/>
    <s v="STEPHANIE ANDREA"/>
    <s v="VARGAS AGUIRRE "/>
    <x v="1"/>
    <x v="3"/>
    <s v="Desvinculación"/>
    <s v="Vencimiento de contrato"/>
    <d v="2020-10-01T00:00:00"/>
    <m/>
    <m/>
    <m/>
    <m/>
    <m/>
    <d v="1995-07-12T00:00:00"/>
    <x v="4"/>
    <s v="17016833-K"/>
    <s v="ULISES LA ROSA PEREZ"/>
    <d v="2020-07-13T00:00:00"/>
    <d v="2020-07-24T00:00:00"/>
    <m/>
    <d v="2020-07-27T00:00:00"/>
    <s v="SAVARGAA"/>
    <s v="SAVARGAA"/>
    <n v="19222"/>
    <s v="stephanie.vargas@consultor.wom.cl"/>
    <m/>
    <m/>
    <n v="78"/>
    <s v="Maria Fernanda Diaz"/>
    <x v="0"/>
    <s v="Diurno"/>
    <s v=""/>
    <d v="2021-03-01T00:00:00"/>
    <n v="217"/>
    <m/>
    <d v="2020-10-01T00:00:00"/>
    <d v="2020-07-01T00:00:00"/>
  </r>
  <r>
    <s v="Holdtech"/>
    <x v="0"/>
    <s v="Empresas"/>
    <s v="La Serena"/>
    <s v="19662124"/>
    <s v="5"/>
    <s v="19662124-5"/>
    <s v="CIGUTIEO"/>
    <s v="CAMILA IGNACIA GUTIERREZ OLIVARES"/>
    <s v="CAMILA IGNACIA"/>
    <s v="GUTIERREZ OLIVARES "/>
    <x v="1"/>
    <x v="3"/>
    <s v="Renuncia"/>
    <s v="Renuncia voluntaria"/>
    <d v="2021-02-01T00:00:00"/>
    <m/>
    <m/>
    <m/>
    <m/>
    <m/>
    <d v="1998-02-14T00:00:00"/>
    <x v="12"/>
    <s v="16893047-K"/>
    <s v="FRANCISCO JAVIER SUAREZ VEGA"/>
    <d v="2020-07-20T00:00:00"/>
    <d v="2020-07-30T00:00:00"/>
    <m/>
    <d v="2020-07-31T00:00:00"/>
    <s v="CIGUTIEO"/>
    <s v="CIGUTIEO"/>
    <n v="19412"/>
    <s v="camila.gutierrez.o@consultor.wom.cl"/>
    <m/>
    <m/>
    <n v="79"/>
    <s v="America Quinteros"/>
    <x v="1"/>
    <s v="Diurno"/>
    <n v="1"/>
    <d v="2021-03-01T00:00:00"/>
    <n v="213"/>
    <m/>
    <d v="2021-02-01T00:00:00"/>
    <d v="2020-07-01T00:00:00"/>
  </r>
  <r>
    <s v="Holdtech"/>
    <x v="0"/>
    <s v="Masivo"/>
    <s v="La Serena"/>
    <s v="19771065"/>
    <s v="9"/>
    <s v="19771065-9"/>
    <s v="BDMASSUF"/>
    <s v="BARBARA DEL PILAR MASSU FIGUEROA"/>
    <s v="BARBARA DEL PILAR"/>
    <s v="MASSU FIGUEROA "/>
    <x v="1"/>
    <x v="3"/>
    <s v="Renuncia"/>
    <s v="Renuncia voluntaria"/>
    <d v="2020-09-30T00:00:00"/>
    <m/>
    <m/>
    <m/>
    <m/>
    <m/>
    <d v="1998-04-07T00:00:00"/>
    <x v="12"/>
    <s v="16893047-K"/>
    <s v="FRANCISCO JAVIER SUAREZ VEGA"/>
    <d v="2020-07-20T00:00:00"/>
    <d v="2020-07-30T00:00:00"/>
    <m/>
    <d v="2020-07-31T00:00:00"/>
    <s v="BDMASSUF"/>
    <s v="BDMASSUF"/>
    <n v="19411"/>
    <s v="barbara.massu@consultor.wom.cl"/>
    <m/>
    <m/>
    <n v="79"/>
    <s v="America Quinteros"/>
    <x v="0"/>
    <s v="Diurno"/>
    <s v=""/>
    <d v="2021-03-01T00:00:00"/>
    <n v="213"/>
    <m/>
    <d v="2020-09-01T00:00:00"/>
    <d v="2020-07-01T00:00:00"/>
  </r>
  <r>
    <s v="Holdtech"/>
    <x v="0"/>
    <s v="Masivo"/>
    <s v="La Serena"/>
    <s v="20407230"/>
    <s v="2"/>
    <s v="20407230-2"/>
    <s v="EJCORTEO"/>
    <s v="ESTRELLA JAVIERA CORTES OSVEN"/>
    <s v="ESTRELLA JAVIERA"/>
    <s v="CORTES OSVEN "/>
    <x v="1"/>
    <x v="3"/>
    <s v="Desvinculación"/>
    <s v="Vencimiento de contrato"/>
    <d v="2020-09-11T00:00:00"/>
    <m/>
    <m/>
    <m/>
    <m/>
    <m/>
    <d v="2000-08-19T00:00:00"/>
    <x v="2"/>
    <s v="15909479-0"/>
    <s v="ULISES LA ROSA PEREZ"/>
    <d v="2020-07-20T00:00:00"/>
    <d v="2020-07-30T00:00:00"/>
    <m/>
    <d v="2020-07-31T00:00:00"/>
    <s v="EJCORTEO"/>
    <s v="EJCORTEO"/>
    <n v="19350"/>
    <s v="estrella.cortes@consultor.wom.cl"/>
    <m/>
    <m/>
    <n v="79"/>
    <s v="America Quinteros"/>
    <x v="0"/>
    <s v="Diurno"/>
    <s v=""/>
    <d v="2021-03-01T00:00:00"/>
    <n v="213"/>
    <m/>
    <d v="2020-09-01T00:00:00"/>
    <d v="2020-07-01T00:00:00"/>
  </r>
  <r>
    <s v="Holdtech"/>
    <x v="0"/>
    <s v="Empresas"/>
    <s v="La Serena"/>
    <s v="19352036"/>
    <s v="7"/>
    <s v="19352036-7"/>
    <s v="FIMANRIM"/>
    <s v="FABIAN IGNACIO MANRIQUEZ MANRIQUEZ"/>
    <s v="FABIAN IGNACIO"/>
    <s v="MANRIQUEZ MANRIQUEZ "/>
    <x v="1"/>
    <x v="3"/>
    <s v="Desvinculación"/>
    <s v="No Concurrencia"/>
    <d v="2020-09-07T00:00:00"/>
    <m/>
    <m/>
    <m/>
    <m/>
    <m/>
    <d v="1996-06-18T00:00:00"/>
    <x v="12"/>
    <s v="16893047-K"/>
    <s v="FRANCISCO JAVIER SUAREZ VEGA"/>
    <d v="2020-07-20T00:00:00"/>
    <d v="2020-07-30T00:00:00"/>
    <m/>
    <d v="2020-07-31T00:00:00"/>
    <s v="FIMANRIM"/>
    <s v="FIMANRIM"/>
    <n v="19397"/>
    <s v="fabian.manriquez@consultor.wom.cl"/>
    <m/>
    <m/>
    <n v="79"/>
    <s v="America Quinteros"/>
    <x v="1"/>
    <s v="Diurno"/>
    <n v="1"/>
    <d v="2021-03-01T00:00:00"/>
    <n v="213"/>
    <m/>
    <d v="2020-09-01T00:00:00"/>
    <d v="2020-07-01T00:00:00"/>
  </r>
  <r>
    <s v="Holdtech"/>
    <x v="0"/>
    <s v="Masivo"/>
    <s v="La Serena"/>
    <s v="17714145"/>
    <s v="3"/>
    <s v="17714145-3"/>
    <s v="LSPINTOA"/>
    <s v="LESLIE SOLEDAD PINTO ARAYA"/>
    <s v="LESLIE SOLEDAD"/>
    <s v="PINTO ARAYA "/>
    <x v="1"/>
    <x v="3"/>
    <s v="Desvinculación"/>
    <s v="No Concurrencia"/>
    <d v="2020-12-05T00:00:00"/>
    <m/>
    <m/>
    <m/>
    <m/>
    <m/>
    <d v="1991-06-09T00:00:00"/>
    <x v="12"/>
    <s v="16893047-K"/>
    <s v="FRANCISCO JAVIER SUAREZ VEGA"/>
    <d v="2020-07-20T00:00:00"/>
    <d v="2020-07-30T00:00:00"/>
    <m/>
    <d v="2020-07-31T00:00:00"/>
    <s v="LSPINTOA"/>
    <s v="LSPINTOA"/>
    <n v="19320"/>
    <s v="leslie.pinto@consultor.wom.cl"/>
    <m/>
    <m/>
    <n v="79"/>
    <s v="America Quinteros"/>
    <x v="0"/>
    <s v="Diurno"/>
    <s v=""/>
    <d v="2021-03-01T00:00:00"/>
    <n v="213"/>
    <m/>
    <d v="2020-12-01T00:00:00"/>
    <d v="2020-07-01T00:00:00"/>
  </r>
  <r>
    <s v="Holdtech"/>
    <x v="0"/>
    <s v="Masivo"/>
    <s v="La Serena"/>
    <s v="18169773"/>
    <s v="3"/>
    <s v="18169773-3"/>
    <s v="MAROJASM"/>
    <s v="MAURICIO ANDRES ROJAS MAUREIRA"/>
    <s v="MAURICIO ANDRES"/>
    <s v="ROJAS MAUREIRA "/>
    <x v="1"/>
    <x v="3"/>
    <s v="Renuncia"/>
    <s v="Renuncia voluntaria"/>
    <d v="2020-08-26T00:00:00"/>
    <m/>
    <m/>
    <m/>
    <m/>
    <m/>
    <d v="1992-10-26T00:00:00"/>
    <x v="29"/>
    <m/>
    <s v=""/>
    <d v="2020-07-20T00:00:00"/>
    <d v="2020-07-30T00:00:00"/>
    <m/>
    <d v="2020-07-31T00:00:00"/>
    <s v="MAROJASM"/>
    <s v="MAROJASM"/>
    <n v="19407"/>
    <s v="mauricio.rojas@consultor.wom.cl"/>
    <m/>
    <m/>
    <n v="79"/>
    <s v="America Quinteros"/>
    <x v="0"/>
    <s v="Diurno"/>
    <s v=""/>
    <d v="2021-03-01T00:00:00"/>
    <n v="213"/>
    <m/>
    <d v="2020-08-01T00:00:00"/>
    <d v="2020-07-01T00:00:00"/>
  </r>
  <r>
    <s v="Holdtech"/>
    <x v="0"/>
    <s v="Masivo"/>
    <s v="La Serena"/>
    <s v="18449936"/>
    <s v="3"/>
    <s v="18449936-3"/>
    <s v="THVERGAG"/>
    <s v="TAMARA HUGUETTE VERGARA GONZALEZ"/>
    <s v="TAMARA HUGUETTE"/>
    <s v="VERGARA GONZALEZ "/>
    <x v="1"/>
    <x v="3"/>
    <s v="Renuncia"/>
    <s v="Renuncia voluntaria"/>
    <d v="2020-09-11T00:00:00"/>
    <m/>
    <m/>
    <m/>
    <m/>
    <m/>
    <d v="1993-03-07T00:00:00"/>
    <x v="12"/>
    <s v="16893047-K"/>
    <s v="FRANCISCO JAVIER SUAREZ VEGA"/>
    <d v="2020-07-20T00:00:00"/>
    <d v="2020-07-30T00:00:00"/>
    <m/>
    <d v="2020-07-31T00:00:00"/>
    <s v="THVERGAG"/>
    <s v="THVERGAG"/>
    <n v="19395"/>
    <s v="tamara.vergara@consultor.wom.cl"/>
    <m/>
    <m/>
    <n v="79"/>
    <s v="America Quinteros"/>
    <x v="1"/>
    <s v="Diurno"/>
    <n v="1"/>
    <d v="2021-03-01T00:00:00"/>
    <n v="213"/>
    <m/>
    <d v="2020-09-01T00:00:00"/>
    <d v="2020-07-01T00:00:00"/>
  </r>
  <r>
    <s v="Holdtech"/>
    <x v="0"/>
    <s v="Masivo"/>
    <s v="La Serena"/>
    <s v="19661231"/>
    <s v="9"/>
    <s v="19661231-9"/>
    <s v="YCAVALOM"/>
    <s v="YARIKSA CAROLINA AVALOS MARIN"/>
    <s v="YARIKSA CAROLINA"/>
    <s v="AVALOS MARIN "/>
    <x v="1"/>
    <x v="3"/>
    <s v="Desvinculación"/>
    <s v="Vencimiento de contrato"/>
    <d v="2020-09-11T00:00:00"/>
    <m/>
    <m/>
    <m/>
    <m/>
    <m/>
    <d v="1997-10-14T00:00:00"/>
    <x v="12"/>
    <s v="16893047-K"/>
    <s v="FRANCISCO JAVIER SUAREZ VEGA"/>
    <d v="2020-07-20T00:00:00"/>
    <d v="2020-07-30T00:00:00"/>
    <m/>
    <d v="2020-07-31T00:00:00"/>
    <s v="YCAVALOM"/>
    <s v="YCAVALOM"/>
    <n v="19410"/>
    <s v="yariksa.avalos@consultor.wom.cl"/>
    <m/>
    <m/>
    <n v="79"/>
    <s v="America Quinteros"/>
    <x v="1"/>
    <s v="Diurno"/>
    <n v="1"/>
    <d v="2021-03-01T00:00:00"/>
    <n v="213"/>
    <m/>
    <d v="2020-09-01T00:00:00"/>
    <d v="2020-07-01T00:00:00"/>
  </r>
  <r>
    <s v="Holdtech"/>
    <x v="0"/>
    <s v="Masivo"/>
    <s v="La Serena"/>
    <s v="19349477"/>
    <s v="3"/>
    <s v="19349477-3"/>
    <s v="BJALDAYS"/>
    <s v="BYTIARE JESUS KIRMARY ALDAY SAVE"/>
    <s v="BYTIARE JESUS KIRMARY"/>
    <s v="ALDAY SAVE "/>
    <x v="1"/>
    <x v="3"/>
    <s v="Desvinculación"/>
    <s v="No Concurrencia"/>
    <d v="2020-09-28T00:00:00"/>
    <m/>
    <m/>
    <m/>
    <m/>
    <m/>
    <s v="26-10-1996"/>
    <x v="6"/>
    <s v="16732649-8"/>
    <s v="ULISES LA ROSA PEREZ"/>
    <d v="2020-07-27T00:00:00"/>
    <d v="2020-08-11T00:00:00"/>
    <m/>
    <d v="2020-08-12T00:00:00"/>
    <s v="BJALDAYS"/>
    <s v="BJALDAYS"/>
    <n v="19028"/>
    <s v="bytiare.alday@consultor.wom.cl"/>
    <m/>
    <m/>
    <n v="80"/>
    <s v="Leticia Cabrera"/>
    <x v="0"/>
    <s v="Diurno"/>
    <s v=""/>
    <d v="2021-03-01T00:00:00"/>
    <n v="201"/>
    <m/>
    <d v="2020-09-01T00:00:00"/>
    <d v="2020-08-01T00:00:00"/>
  </r>
  <r>
    <s v="Holdtech"/>
    <x v="0"/>
    <s v="Masivo"/>
    <s v="La Serena"/>
    <s v="13536356"/>
    <s v="1"/>
    <s v="13536356-1"/>
    <s v="CIMUNDAR"/>
    <s v="CESAR ISIDRO MUNDACA RIVERA"/>
    <s v="CESAR ISIDRO"/>
    <s v="MUNDACA RIVERA "/>
    <x v="1"/>
    <x v="3"/>
    <s v="Renuncia"/>
    <s v="Renuncia voluntaria"/>
    <d v="2020-08-14T00:00:00"/>
    <m/>
    <m/>
    <m/>
    <m/>
    <m/>
    <s v="24-02-1979"/>
    <x v="19"/>
    <m/>
    <s v=""/>
    <d v="2020-07-27T00:00:00"/>
    <d v="2020-08-11T00:00:00"/>
    <m/>
    <d v="2020-08-12T00:00:00"/>
    <s v="CIMUNDAR"/>
    <s v="CIMUNDAR"/>
    <n v="19417"/>
    <s v="cesar.mundaca@consultor.wom.cl"/>
    <m/>
    <m/>
    <n v="80"/>
    <s v="Leticia Cabrera"/>
    <x v="1"/>
    <s v="Diurno"/>
    <n v="1"/>
    <d v="2021-03-01T00:00:00"/>
    <n v="201"/>
    <m/>
    <d v="2020-08-01T00:00:00"/>
    <d v="2020-08-01T00:00:00"/>
  </r>
  <r>
    <s v="Holdtech"/>
    <x v="0"/>
    <s v="Masivo"/>
    <s v="La Serena"/>
    <s v="17979278"/>
    <s v="8"/>
    <s v="17979278-8"/>
    <s v="GEMOYAC"/>
    <s v="GUILLERMO ESTEBAN MOYA CORTES"/>
    <s v="GUILLERMO ESTEBAN"/>
    <s v="MOYA CORTES "/>
    <x v="1"/>
    <x v="3"/>
    <s v="Desvinculación"/>
    <s v="No Concurrencia"/>
    <d v="2020-08-29T00:00:00"/>
    <m/>
    <m/>
    <m/>
    <m/>
    <m/>
    <s v="15-07-1991"/>
    <x v="0"/>
    <s v="15054416-5"/>
    <s v="FRANCISCO JAVIER SUAREZ VEGA"/>
    <d v="2020-07-27T00:00:00"/>
    <d v="2020-08-11T00:00:00"/>
    <m/>
    <d v="2020-08-12T00:00:00"/>
    <s v="GEMOYAC"/>
    <s v="GEMOYAC"/>
    <n v="19206"/>
    <s v="guillermo.moya@consultor.wom.cl"/>
    <m/>
    <m/>
    <n v="80"/>
    <s v="Leticia Cabrera"/>
    <x v="1"/>
    <s v="Diurno"/>
    <n v="1"/>
    <d v="2021-03-01T00:00:00"/>
    <n v="201"/>
    <m/>
    <d v="2020-08-01T00:00:00"/>
    <d v="2020-08-01T00:00:00"/>
  </r>
  <r>
    <s v="Holdtech"/>
    <x v="0"/>
    <s v="Masivo"/>
    <s v="La Serena"/>
    <s v="19945358"/>
    <s v="0"/>
    <s v="19945358-0"/>
    <s v="NANAVIAR"/>
    <s v="NICOLAS ALEJANDRO NAVIA RETAMALES"/>
    <s v="NICOLAS ALEJANDRO"/>
    <s v="NAVIA RETAMALES "/>
    <x v="1"/>
    <x v="3"/>
    <s v="Desvinculación"/>
    <s v="No Concurrencia"/>
    <d v="2020-12-04T00:00:00"/>
    <m/>
    <m/>
    <m/>
    <m/>
    <m/>
    <s v="22-07-1998"/>
    <x v="2"/>
    <s v="15909479-0"/>
    <s v="ULISES LA ROSA PEREZ"/>
    <d v="2020-07-27T00:00:00"/>
    <d v="2020-08-11T00:00:00"/>
    <m/>
    <d v="2020-08-12T00:00:00"/>
    <s v="NANAVIAR"/>
    <s v="NANAVIAR"/>
    <n v="19318"/>
    <s v="nicolas.navia@consultor.wom.cl"/>
    <m/>
    <m/>
    <n v="80"/>
    <s v="Leticia Cabrera"/>
    <x v="1"/>
    <s v="Diurno"/>
    <n v="1"/>
    <d v="2021-03-01T00:00:00"/>
    <n v="201"/>
    <m/>
    <d v="2020-12-01T00:00:00"/>
    <d v="2020-08-01T00:00:00"/>
  </r>
  <r>
    <s v="Holdtech"/>
    <x v="0"/>
    <s v="Masivo"/>
    <s v="La Serena"/>
    <s v="19935332"/>
    <s v="2"/>
    <s v="19935332-2"/>
    <s v="SEMIRANQ"/>
    <s v="SONIA ELVIRA MIRANDA QUINAN"/>
    <s v="SONIA ELVIRA"/>
    <s v="MIRANDA QUINAN "/>
    <x v="1"/>
    <x v="3"/>
    <s v="Desvinculación"/>
    <s v="No Concurrencia"/>
    <d v="2020-08-29T00:00:00"/>
    <m/>
    <m/>
    <m/>
    <m/>
    <m/>
    <s v="09-05-1986"/>
    <x v="2"/>
    <s v="15909479-0"/>
    <s v="ULISES LA ROSA PEREZ"/>
    <d v="2020-07-27T00:00:00"/>
    <d v="2020-08-11T00:00:00"/>
    <m/>
    <d v="2020-08-12T00:00:00"/>
    <s v="SEMIRANQ"/>
    <s v="SEMIRANQ"/>
    <n v="19392"/>
    <s v="sonia.miranda@consultor.wom.cl"/>
    <m/>
    <m/>
    <n v="80"/>
    <s v="Leticia Cabrera"/>
    <x v="1"/>
    <s v="Diurno"/>
    <n v="1"/>
    <d v="2021-03-01T00:00:00"/>
    <n v="201"/>
    <m/>
    <d v="2020-08-01T00:00:00"/>
    <d v="2020-08-01T00:00:00"/>
  </r>
  <r>
    <s v="Holdtech"/>
    <x v="0"/>
    <s v="Masivo"/>
    <s v="La Serena"/>
    <s v="27101567"/>
    <s v="4"/>
    <s v="27101567-4"/>
    <s v="LCIRIARM"/>
    <s v="LOURDES CAROLINA IRIARTE MORILLO"/>
    <s v="LOURDES CAROLINA "/>
    <s v="IRIARTE MORILLO "/>
    <x v="1"/>
    <x v="3"/>
    <s v="Renuncia"/>
    <s v="Renuncia voluntaria"/>
    <d v="2021-01-19T00:00:00"/>
    <m/>
    <m/>
    <m/>
    <m/>
    <m/>
    <d v="1987-08-24T00:00:00"/>
    <x v="15"/>
    <s v="26728535-7"/>
    <s v="FRANCISCO JAVIER SUAREZ VEGA"/>
    <d v="2020-07-23T00:00:00"/>
    <d v="2020-08-06T00:00:00"/>
    <m/>
    <d v="2020-08-07T00:00:00"/>
    <s v="LCIRIARM"/>
    <s v="LCIRIARM"/>
    <n v="19423"/>
    <s v="lourdes.iriarte@consultor.wom.cl"/>
    <m/>
    <m/>
    <n v="81"/>
    <s v="Daniela Castillo"/>
    <x v="1"/>
    <s v="Diurno"/>
    <n v="1"/>
    <d v="2021-03-01T00:00:00"/>
    <n v="206"/>
    <d v="2020-10-13T00:00:00"/>
    <d v="2021-01-01T00:00:00"/>
    <d v="2020-08-01T00:00:00"/>
  </r>
  <r>
    <s v="Holdtech"/>
    <x v="0"/>
    <s v="Masivo"/>
    <s v="La Serena"/>
    <s v="20866529"/>
    <s v="4"/>
    <s v="20866529-4"/>
    <s v="DIFARIAA"/>
    <s v="DIEGO IGNACIO DE JESUS FARIAS ARAYA"/>
    <s v="DIEGO IGNACIO DE JESUS"/>
    <s v="FARIAS ARAYA "/>
    <x v="1"/>
    <x v="3"/>
    <s v="Renuncia"/>
    <s v="Renuncia voluntaria"/>
    <d v="2021-02-01T00:00:00"/>
    <m/>
    <m/>
    <m/>
    <m/>
    <m/>
    <d v="2001-12-03T00:00:00"/>
    <x v="14"/>
    <s v="17722969-5"/>
    <s v="ULISES LA ROSA PEREZ"/>
    <d v="2020-08-03T00:00:00"/>
    <d v="2020-08-19T00:00:00"/>
    <m/>
    <d v="2020-08-20T00:00:00"/>
    <s v="DIFARIAA"/>
    <s v="DIFARIAA"/>
    <n v="19441"/>
    <s v="diego.farias@consultor.wom.cl"/>
    <m/>
    <m/>
    <n v="82"/>
    <s v="Maria Fernanda Diaz"/>
    <x v="1"/>
    <s v="Diurno"/>
    <n v="1"/>
    <d v="2021-03-01T00:00:00"/>
    <n v="193"/>
    <m/>
    <d v="2021-02-01T00:00:00"/>
    <d v="2020-08-01T00:00:00"/>
  </r>
  <r>
    <s v="Holdtech"/>
    <x v="0"/>
    <s v="Masivo"/>
    <s v="La Serena"/>
    <s v="20151855"/>
    <s v="5"/>
    <s v="20151855-5"/>
    <s v="SAALDAYN"/>
    <s v="SEBASTIAN ANDRES ALDAY NUÑEZ"/>
    <s v="SEBASTIAN ANDRES"/>
    <s v="ALDAY NUÑEZ "/>
    <x v="1"/>
    <x v="3"/>
    <s v="Renuncia"/>
    <s v="Renuncia voluntaria"/>
    <d v="2021-01-13T00:00:00"/>
    <m/>
    <m/>
    <m/>
    <m/>
    <m/>
    <d v="1999-05-31T00:00:00"/>
    <x v="14"/>
    <s v="17722969-5"/>
    <s v="ULISES LA ROSA PEREZ"/>
    <d v="2020-08-03T00:00:00"/>
    <d v="2020-08-19T00:00:00"/>
    <m/>
    <d v="2020-08-20T00:00:00"/>
    <s v="SAALDAYN"/>
    <s v="SAALDAYN"/>
    <n v="19429"/>
    <s v="sebastian.alday@consultor.wom.cl"/>
    <m/>
    <m/>
    <n v="82"/>
    <s v="Maria Fernanda Diaz"/>
    <x v="0"/>
    <s v="Diurno"/>
    <s v=""/>
    <d v="2021-03-01T00:00:00"/>
    <n v="193"/>
    <m/>
    <d v="2021-01-01T00:00:00"/>
    <d v="2020-08-01T00:00:00"/>
  </r>
  <r>
    <s v="Holdtech"/>
    <x v="0"/>
    <s v="Masivo"/>
    <s v="La Serena"/>
    <s v="19770935"/>
    <s v="9"/>
    <s v="19770935-9"/>
    <s v="BGTELLOO"/>
    <s v="BYRON GUSTAVO TELLO ORTIZ"/>
    <s v="BYRON GUSTAVO"/>
    <s v="TELLO ORTIZ "/>
    <x v="1"/>
    <x v="3"/>
    <s v="Renuncia"/>
    <s v="Renuncia voluntaria"/>
    <d v="2020-08-31T00:00:00"/>
    <m/>
    <m/>
    <m/>
    <m/>
    <m/>
    <d v="1998-01-16T00:00:00"/>
    <x v="15"/>
    <s v="26728535-7"/>
    <s v="FRANCISCO JAVIER SUAREZ VEGA"/>
    <d v="2020-08-03T00:00:00"/>
    <d v="2020-08-19T00:00:00"/>
    <m/>
    <d v="2020-08-20T00:00:00"/>
    <s v="BGTELLOO"/>
    <s v="BGTELLOO"/>
    <n v="19443"/>
    <s v="byron.tello@consultor.wom.cl"/>
    <m/>
    <m/>
    <n v="82"/>
    <s v="Maria Fernanda Diaz"/>
    <x v="1"/>
    <s v="Diurno"/>
    <n v="1"/>
    <d v="2021-03-01T00:00:00"/>
    <n v="193"/>
    <m/>
    <d v="2020-08-01T00:00:00"/>
    <d v="2020-08-01T00:00:00"/>
  </r>
  <r>
    <s v="Holdtech"/>
    <x v="0"/>
    <s v="Masivo"/>
    <s v="La Serena"/>
    <s v="13763493"/>
    <s v="7"/>
    <s v="13763493-7"/>
    <s v="CACHAVEO"/>
    <s v="CAROLINA ANDREA CHAVEZ OLIVARES"/>
    <s v="CAROLINA ANDREA"/>
    <s v="CHAVEZ OLIVARES "/>
    <x v="1"/>
    <x v="3"/>
    <s v="Desvinculación"/>
    <s v="Necesidad de la empresa"/>
    <d v="2020-10-14T00:00:00"/>
    <m/>
    <m/>
    <m/>
    <m/>
    <m/>
    <d v="1979-09-21T00:00:00"/>
    <x v="14"/>
    <s v="17722969-5"/>
    <s v="ULISES LA ROSA PEREZ"/>
    <d v="2020-08-03T00:00:00"/>
    <d v="2020-08-19T00:00:00"/>
    <m/>
    <d v="2020-08-20T00:00:00"/>
    <s v="CACHAVEO"/>
    <s v="CACHAVEO"/>
    <n v="19458"/>
    <s v="carolina.chavez@consultor.wom.cl"/>
    <m/>
    <m/>
    <n v="82"/>
    <s v="Maria Fernanda Diaz"/>
    <x v="0"/>
    <s v="Diurno"/>
    <s v=""/>
    <d v="2021-03-01T00:00:00"/>
    <n v="193"/>
    <m/>
    <d v="2020-10-01T00:00:00"/>
    <d v="2020-08-01T00:00:00"/>
  </r>
  <r>
    <s v="Holdtech"/>
    <x v="0"/>
    <s v="Masivo"/>
    <s v="La Serena"/>
    <s v="17651937"/>
    <s v="1"/>
    <s v="17651937-1"/>
    <s v="CAQUINTR"/>
    <s v="CAROLINA ANDREA QUINTEROS RUIZ"/>
    <s v="CAROLINA ANDREA"/>
    <s v="QUINTEROS RUIZ "/>
    <x v="1"/>
    <x v="3"/>
    <s v="Renuncia"/>
    <s v="Renuncia voluntaria"/>
    <d v="2020-09-08T00:00:00"/>
    <m/>
    <m/>
    <m/>
    <m/>
    <m/>
    <d v="1991-02-26T00:00:00"/>
    <x v="15"/>
    <s v="26728535-7"/>
    <s v="FRANCISCO JAVIER SUAREZ VEGA"/>
    <d v="2020-08-03T00:00:00"/>
    <d v="2020-08-19T00:00:00"/>
    <m/>
    <d v="2020-08-20T00:00:00"/>
    <s v="CAQUINTR"/>
    <s v="CAQUINTR"/>
    <n v="19448"/>
    <s v="carolina.quinteros@consultor.wom.cl"/>
    <m/>
    <m/>
    <n v="82"/>
    <s v="Maria Fernanda Diaz"/>
    <x v="1"/>
    <s v="Diurno"/>
    <n v="1"/>
    <d v="2021-03-01T00:00:00"/>
    <n v="193"/>
    <m/>
    <d v="2020-09-01T00:00:00"/>
    <d v="2020-08-01T00:00:00"/>
  </r>
  <r>
    <s v="Holdtech"/>
    <x v="0"/>
    <s v="Masivo"/>
    <s v="La Serena"/>
    <s v="19662183"/>
    <s v="0"/>
    <s v="19662183-0"/>
    <s v="FASIERRJ"/>
    <s v="FABIAN ALEXIS SIERRA JUICA"/>
    <s v="FABIAN ALEXIS"/>
    <s v="SIERRA JUICA "/>
    <x v="1"/>
    <x v="3"/>
    <s v="Desvinculación"/>
    <s v="Renuncia voluntaria"/>
    <d v="2020-10-19T00:00:00"/>
    <m/>
    <m/>
    <m/>
    <m/>
    <m/>
    <d v="1998-02-18T00:00:00"/>
    <x v="14"/>
    <s v="17722969-5"/>
    <s v="ULISES LA ROSA PEREZ"/>
    <d v="2020-08-03T00:00:00"/>
    <d v="2020-08-19T00:00:00"/>
    <m/>
    <d v="2020-08-20T00:00:00"/>
    <s v="FASIERRJ"/>
    <s v="FASIERRJ"/>
    <n v="19213"/>
    <s v="fabian.sierra@consultor.wom.cl"/>
    <m/>
    <m/>
    <n v="82"/>
    <s v="Maria Fernanda Diaz"/>
    <x v="0"/>
    <s v="Diurno"/>
    <s v=""/>
    <d v="2021-03-01T00:00:00"/>
    <n v="193"/>
    <m/>
    <d v="2020-10-01T00:00:00"/>
    <d v="2020-08-01T00:00:00"/>
  </r>
  <r>
    <s v="Holdtech"/>
    <x v="0"/>
    <s v="Masivo"/>
    <s v="La Serena"/>
    <s v="13877978"/>
    <s v="5"/>
    <s v="13877978-5"/>
    <s v="JDMONZOC"/>
    <s v="JANET DARINKA MONZON CICKOVIC"/>
    <s v=" JANET DARINKA"/>
    <s v="MONZON CICKOVIC"/>
    <x v="1"/>
    <x v="3"/>
    <s v="Desvinculación"/>
    <s v="No Concurrencia"/>
    <d v="2020-09-08T00:00:00"/>
    <m/>
    <m/>
    <m/>
    <m/>
    <m/>
    <d v="1980-02-03T00:00:00"/>
    <x v="15"/>
    <s v="26728535-7"/>
    <s v="FRANCISCO JAVIER SUAREZ VEGA"/>
    <d v="2020-08-03T00:00:00"/>
    <d v="2020-08-19T00:00:00"/>
    <m/>
    <d v="2020-08-20T00:00:00"/>
    <s v="JDMONZOC"/>
    <s v="JDMONZOC"/>
    <n v="19427"/>
    <s v="janet.monzon@consultor.wom.cl"/>
    <m/>
    <m/>
    <n v="82"/>
    <s v="Maria Fernanda Diaz"/>
    <x v="1"/>
    <s v="Diurno"/>
    <n v="1"/>
    <d v="2021-03-01T00:00:00"/>
    <n v="193"/>
    <m/>
    <d v="2020-09-01T00:00:00"/>
    <d v="2020-08-01T00:00:00"/>
  </r>
  <r>
    <s v="Holdtech"/>
    <x v="0"/>
    <s v="Masivo"/>
    <s v="La Serena"/>
    <s v="18506286"/>
    <s v="4"/>
    <s v="18506286-4"/>
    <s v="PAPEREIS"/>
    <s v="PAMELA ALEJANDRA PEREIRA SALINAS"/>
    <s v="PAMELA ALEJANDRA"/>
    <s v="PEREIRA SALINAS "/>
    <x v="1"/>
    <x v="3"/>
    <s v="Renuncia"/>
    <s v="Renuncia voluntaria"/>
    <d v="2020-09-03T00:00:00"/>
    <m/>
    <m/>
    <m/>
    <m/>
    <m/>
    <d v="1993-01-14T00:00:00"/>
    <x v="15"/>
    <s v="26728535-7"/>
    <s v="FRANCISCO JAVIER SUAREZ VEGA"/>
    <d v="2020-08-03T00:00:00"/>
    <d v="2020-08-19T00:00:00"/>
    <m/>
    <d v="2020-08-20T00:00:00"/>
    <s v="PAPEREIS"/>
    <s v="PAPEREIS"/>
    <n v="19404"/>
    <s v="pamela.pereira@consultor.wom.cl"/>
    <m/>
    <m/>
    <n v="82"/>
    <s v="Maria Fernanda Diaz"/>
    <x v="1"/>
    <s v="Diurno"/>
    <n v="1"/>
    <d v="2021-03-01T00:00:00"/>
    <n v="193"/>
    <m/>
    <d v="2020-09-01T00:00:00"/>
    <d v="2020-08-01T00:00:00"/>
  </r>
  <r>
    <s v="Holdtech"/>
    <x v="0"/>
    <s v="Masivo"/>
    <s v="La Serena"/>
    <s v="19803054"/>
    <s v="6"/>
    <s v="19803054-6"/>
    <s v="VASALINK"/>
    <s v="VANIA ANDREA SALINAS KURTE"/>
    <s v="VANIA ANDREA"/>
    <s v="SALINAS KURTE "/>
    <x v="1"/>
    <x v="3"/>
    <s v="Renuncia"/>
    <s v="Renuncia voluntaria"/>
    <d v="2020-09-01T00:00:00"/>
    <m/>
    <m/>
    <m/>
    <m/>
    <m/>
    <d v="1998-02-06T00:00:00"/>
    <x v="15"/>
    <s v="26728535-7"/>
    <s v="FRANCISCO JAVIER SUAREZ VEGA"/>
    <d v="2020-08-03T00:00:00"/>
    <d v="2020-08-19T00:00:00"/>
    <m/>
    <d v="2020-08-20T00:00:00"/>
    <s v="VASALINK"/>
    <s v="VASALINK"/>
    <n v="19459"/>
    <s v="vania.salinas@consultor.wom.cl"/>
    <m/>
    <m/>
    <n v="82"/>
    <s v="Maria Fernanda Diaz"/>
    <x v="1"/>
    <s v="Diurno"/>
    <n v="1"/>
    <d v="2021-03-01T00:00:00"/>
    <n v="193"/>
    <m/>
    <d v="2020-09-01T00:00:00"/>
    <d v="2020-08-01T00:00:00"/>
  </r>
  <r>
    <s v="Holdtech"/>
    <x v="0"/>
    <s v="Masivo"/>
    <s v="La Serena"/>
    <s v="20228686"/>
    <s v="0"/>
    <s v="20228686-0"/>
    <s v="BIESTAYR"/>
    <s v="BASTIAN IGNACIO ESTAY RIVERA"/>
    <s v="BASTIAN IGNACIO "/>
    <s v="ESTAY RIVERA"/>
    <x v="1"/>
    <x v="3"/>
    <s v="Renuncia"/>
    <s v="Renuncia voluntaria"/>
    <d v="2020-12-07T00:00:00"/>
    <m/>
    <m/>
    <m/>
    <m/>
    <m/>
    <d v="1999-10-22T00:00:00"/>
    <x v="13"/>
    <s v="19207174-7"/>
    <s v="ULISES LA ROSA PEREZ"/>
    <d v="2020-08-11T00:00:00"/>
    <d v="2020-08-29T00:00:00"/>
    <m/>
    <d v="2020-08-31T00:00:00"/>
    <s v="BIESTAYR"/>
    <s v="BIESTAYR"/>
    <n v="19497"/>
    <s v="bastian.estay@consultor.wom.cl"/>
    <m/>
    <m/>
    <n v="83"/>
    <s v="America Quinteros"/>
    <x v="0"/>
    <s v="Diurno"/>
    <s v=""/>
    <d v="2021-03-01T00:00:00"/>
    <n v="182"/>
    <m/>
    <d v="2020-12-01T00:00:00"/>
    <d v="2020-08-01T00:00:00"/>
  </r>
  <r>
    <s v="Holdtech"/>
    <x v="0"/>
    <s v="Masivo"/>
    <s v="La Serena"/>
    <s v="16354833"/>
    <s v="K"/>
    <s v="16354833-K"/>
    <s v="CCGUERPE"/>
    <s v="CLAUDIO CESAR GUERRA PERALTA"/>
    <s v="CLAUDIO CESAR "/>
    <s v="GUERRA PERALTA"/>
    <x v="1"/>
    <x v="3"/>
    <s v="Renuncia"/>
    <s v="Renuncia voluntaria"/>
    <d v="2020-12-13T00:00:00"/>
    <m/>
    <m/>
    <m/>
    <m/>
    <m/>
    <d v="1985-10-19T00:00:00"/>
    <x v="2"/>
    <s v="15909479-0"/>
    <s v="ULISES LA ROSA PEREZ"/>
    <d v="2020-08-11T00:00:00"/>
    <d v="2020-08-29T00:00:00"/>
    <m/>
    <d v="2020-08-31T00:00:00"/>
    <s v="CCGUERPE"/>
    <s v="CCGUERPE"/>
    <n v="19492"/>
    <s v="claudio.guerra@consultor.wom.cl"/>
    <m/>
    <m/>
    <n v="83"/>
    <s v="America Quinteros"/>
    <x v="1"/>
    <s v="Diurno"/>
    <n v="1"/>
    <d v="2021-03-01T00:00:00"/>
    <n v="182"/>
    <m/>
    <d v="2020-12-01T00:00:00"/>
    <d v="2020-08-01T00:00:00"/>
  </r>
  <r>
    <s v="Holdtech"/>
    <x v="0"/>
    <s v="Masivo"/>
    <s v="La Serena"/>
    <s v="20718662"/>
    <s v="7"/>
    <s v="20718662-7"/>
    <s v="CJBRICEV"/>
    <s v="CESAR JEREMIAS BRICEÑO VALDERRAMA"/>
    <s v="CESAR JEREMIAS "/>
    <s v="BRICEÑO VALDERRAMA"/>
    <x v="1"/>
    <x v="3"/>
    <s v="Desvinculación"/>
    <s v="No Concurrencia"/>
    <d v="2020-09-07T00:00:00"/>
    <m/>
    <m/>
    <m/>
    <m/>
    <m/>
    <d v="2001-10-08T00:00:00"/>
    <x v="7"/>
    <s v="17902552-3"/>
    <s v="ULISES LA ROSA PEREZ"/>
    <d v="2020-08-11T00:00:00"/>
    <d v="2020-08-29T00:00:00"/>
    <m/>
    <d v="2020-08-31T00:00:00"/>
    <s v="CJBRICEV"/>
    <s v="CJBRICEV"/>
    <n v="19415"/>
    <s v="cesar.briceno@consultor.wom.cl"/>
    <m/>
    <m/>
    <n v="83"/>
    <s v="America Quinteros"/>
    <x v="0"/>
    <s v="Diurno"/>
    <s v=""/>
    <d v="2021-03-01T00:00:00"/>
    <n v="182"/>
    <m/>
    <d v="2020-09-01T00:00:00"/>
    <d v="2020-08-01T00:00:00"/>
  </r>
  <r>
    <s v="Holdtech"/>
    <x v="0"/>
    <s v="Masivo"/>
    <s v="La Serena"/>
    <s v="18450582"/>
    <s v="7"/>
    <s v="18450582-7"/>
    <s v="CJGONZAG"/>
    <s v="CARLOS JOHAN GONZALEZ GAETE"/>
    <s v="CARLOS JOHAN "/>
    <s v="GONZALEZ GAETE"/>
    <x v="1"/>
    <x v="3"/>
    <s v="Renuncia"/>
    <s v="Renuncia voluntaria"/>
    <d v="2020-09-20T00:00:00"/>
    <m/>
    <m/>
    <m/>
    <m/>
    <m/>
    <d v="1993-12-05T00:00:00"/>
    <x v="2"/>
    <s v="15909479-0"/>
    <s v="ULISES LA ROSA PEREZ"/>
    <d v="2020-08-11T00:00:00"/>
    <d v="2020-08-29T00:00:00"/>
    <m/>
    <d v="2020-08-31T00:00:00"/>
    <s v="CJGONZAG"/>
    <s v="CJGONZAG"/>
    <n v="19371"/>
    <s v="carlos.gonzalez@consultor.wom.cl"/>
    <m/>
    <m/>
    <n v="83"/>
    <s v="America Quinteros"/>
    <x v="0"/>
    <s v="Diurno"/>
    <s v=""/>
    <d v="2021-03-01T00:00:00"/>
    <n v="182"/>
    <m/>
    <d v="2020-09-01T00:00:00"/>
    <d v="2020-08-01T00:00:00"/>
  </r>
  <r>
    <s v="Holdtech"/>
    <x v="0"/>
    <s v="Masivo"/>
    <s v="La Serena"/>
    <s v="19661853"/>
    <s v="8"/>
    <s v="19661853-8"/>
    <s v="CVHUERTM"/>
    <s v="CONSTANZA VALENTINA HUERTA MUÑOZ"/>
    <s v="CONSTANZA VALENTINA "/>
    <s v="HUERTA MUÑOZ"/>
    <x v="1"/>
    <x v="3"/>
    <s v="Desvinculación"/>
    <s v="No Concurrencia"/>
    <d v="2020-10-01T00:00:00"/>
    <m/>
    <m/>
    <m/>
    <m/>
    <m/>
    <d v="1998-01-05T00:00:00"/>
    <x v="13"/>
    <s v="19207174-7"/>
    <s v="ULISES LA ROSA PEREZ"/>
    <d v="2020-08-11T00:00:00"/>
    <d v="2020-08-29T00:00:00"/>
    <m/>
    <d v="2020-08-31T00:00:00"/>
    <s v="CVHUERTM"/>
    <s v="CVHUERTM"/>
    <n v="19324"/>
    <s v="constanza.huerta@consultor.wom.cl"/>
    <m/>
    <m/>
    <n v="83"/>
    <s v="America Quinteros"/>
    <x v="0"/>
    <s v="Diurno"/>
    <s v=""/>
    <d v="2021-03-01T00:00:00"/>
    <n v="182"/>
    <m/>
    <d v="2020-10-01T00:00:00"/>
    <d v="2020-08-01T00:00:00"/>
  </r>
  <r>
    <s v="Holdtech"/>
    <x v="0"/>
    <s v="Masivo"/>
    <s v="La Serena"/>
    <s v="18179082"/>
    <s v="2"/>
    <s v="18179082-2"/>
    <s v="EAPEREZH"/>
    <s v="EDGARDO ALBERTO PEREZ HERRERA"/>
    <s v="EDGARDO ALBERTO "/>
    <s v="PEREZ HERRERA"/>
    <x v="1"/>
    <x v="3"/>
    <s v="Desvinculación"/>
    <s v="No Concurrencia"/>
    <d v="2020-10-23T00:00:00"/>
    <m/>
    <m/>
    <m/>
    <m/>
    <m/>
    <d v="1992-08-26T00:00:00"/>
    <x v="13"/>
    <s v="19207174-7"/>
    <s v="ULISES LA ROSA PEREZ"/>
    <d v="2020-08-11T00:00:00"/>
    <d v="2020-08-29T00:00:00"/>
    <m/>
    <d v="2020-08-31T00:00:00"/>
    <s v="EAPEREZH"/>
    <s v="EAPEREZH"/>
    <n v="19380"/>
    <s v="edgardo.perez@consultor.wom.cl"/>
    <m/>
    <m/>
    <n v="83"/>
    <s v="America Quinteros"/>
    <x v="1"/>
    <s v="Diurno"/>
    <n v="1"/>
    <d v="2021-03-01T00:00:00"/>
    <n v="182"/>
    <m/>
    <d v="2020-10-01T00:00:00"/>
    <d v="2020-08-01T00:00:00"/>
  </r>
  <r>
    <s v="Holdtech"/>
    <x v="0"/>
    <s v="Masivo"/>
    <s v="La Serena"/>
    <s v="13638994"/>
    <s v="7"/>
    <s v="13638994-7"/>
    <s v="HAROJASI"/>
    <s v="HECTOR ALFREDO ROJAS IZQUIERDO"/>
    <s v="HECTOR ALFREDO "/>
    <s v="ROJAS IZQUIERDO"/>
    <x v="1"/>
    <x v="3"/>
    <s v="Renuncia"/>
    <s v="Renuncia voluntaria"/>
    <d v="2020-10-05T00:00:00"/>
    <m/>
    <m/>
    <m/>
    <m/>
    <m/>
    <d v="1979-09-09T00:00:00"/>
    <x v="13"/>
    <s v="19207174-7"/>
    <s v="ULISES LA ROSA PEREZ"/>
    <d v="2020-08-11T00:00:00"/>
    <d v="2020-08-29T00:00:00"/>
    <m/>
    <d v="2020-08-31T00:00:00"/>
    <s v="HAROJASI"/>
    <s v="HAROJASI"/>
    <n v="19487"/>
    <s v="hector.rojas@consultor.wom.cl"/>
    <m/>
    <m/>
    <n v="83"/>
    <s v="America Quinteros"/>
    <x v="0"/>
    <s v="Diurno"/>
    <s v=""/>
    <d v="2021-03-01T00:00:00"/>
    <n v="182"/>
    <m/>
    <d v="2020-10-01T00:00:00"/>
    <d v="2020-08-01T00:00:00"/>
  </r>
  <r>
    <s v="Holdtech"/>
    <x v="0"/>
    <s v="Masivo"/>
    <s v="La Serena"/>
    <s v="19282769"/>
    <s v="8"/>
    <s v="19282769-8"/>
    <s v="IAZAPATP"/>
    <s v="IGNACIO ALEJANDRO ZAPATA POBLETE"/>
    <s v="IGNACIO ALEJANDRO "/>
    <s v="ZAPATA POBLETE"/>
    <x v="1"/>
    <x v="3"/>
    <s v="Renuncia"/>
    <s v="Renuncia voluntaria"/>
    <d v="2020-09-12T00:00:00"/>
    <m/>
    <m/>
    <m/>
    <m/>
    <m/>
    <d v="1996-04-06T00:00:00"/>
    <x v="13"/>
    <s v="19207174-7"/>
    <s v="ULISES LA ROSA PEREZ"/>
    <d v="2020-08-11T00:00:00"/>
    <d v="2020-08-29T00:00:00"/>
    <m/>
    <d v="2020-08-31T00:00:00"/>
    <s v="IAZAPATP"/>
    <s v="IAZAPATP"/>
    <n v="19485"/>
    <s v="ignacio.zapata@consultor.wom.cl"/>
    <m/>
    <m/>
    <n v="83"/>
    <s v="America Quinteros"/>
    <x v="0"/>
    <s v="Diurno"/>
    <s v=""/>
    <d v="2021-03-01T00:00:00"/>
    <n v="182"/>
    <m/>
    <d v="2020-09-01T00:00:00"/>
    <d v="2020-08-01T00:00:00"/>
  </r>
  <r>
    <s v="Holdtech"/>
    <x v="0"/>
    <s v="Masivo"/>
    <s v="La Serena"/>
    <s v="16552020"/>
    <s v="3"/>
    <s v="16552020-3"/>
    <s v="JIGODOIC"/>
    <s v="JOSE IGNACIO GODOI CABALLERO"/>
    <s v="JOSE IGNACIO "/>
    <s v="GODOI CABALLERO"/>
    <x v="1"/>
    <x v="3"/>
    <s v="Renuncia"/>
    <s v="Renuncia voluntaria"/>
    <d v="2020-09-28T00:00:00"/>
    <m/>
    <m/>
    <m/>
    <m/>
    <m/>
    <d v="1986-12-12T00:00:00"/>
    <x v="13"/>
    <s v="19207174-7"/>
    <s v="ULISES LA ROSA PEREZ"/>
    <d v="2020-08-11T00:00:00"/>
    <d v="2020-08-29T00:00:00"/>
    <m/>
    <d v="2020-08-31T00:00:00"/>
    <s v="JIGODOIC"/>
    <s v="JIGODOIC"/>
    <n v="19504"/>
    <s v="jose.godoi@consultor.wom.cl"/>
    <m/>
    <m/>
    <n v="83"/>
    <s v="America Quinteros"/>
    <x v="0"/>
    <s v="Diurno"/>
    <s v=""/>
    <d v="2021-03-01T00:00:00"/>
    <n v="182"/>
    <m/>
    <d v="2020-09-01T00:00:00"/>
    <d v="2020-08-01T00:00:00"/>
  </r>
  <r>
    <s v="Holdtech"/>
    <x v="0"/>
    <s v="Masivo"/>
    <s v="La Serena"/>
    <s v="17902703"/>
    <s v="8"/>
    <s v="17902703-8"/>
    <s v="JMCORTEG"/>
    <s v="JOSE MIGUEL CORTEZ GARCIA"/>
    <s v="JOSE MIGUEL "/>
    <s v="CORTEZ GARCIA"/>
    <x v="1"/>
    <x v="3"/>
    <s v="Renuncia"/>
    <s v="Renuncia voluntaria"/>
    <d v="2020-09-01T00:00:00"/>
    <m/>
    <m/>
    <m/>
    <m/>
    <m/>
    <d v="1992-01-06T00:00:00"/>
    <x v="29"/>
    <m/>
    <s v=""/>
    <d v="2020-08-11T00:00:00"/>
    <d v="2020-08-29T00:00:00"/>
    <m/>
    <d v="2020-08-31T00:00:00"/>
    <s v="JMCORTEG"/>
    <s v="JMCORTEG"/>
    <n v="19507"/>
    <s v="jose.cortez@consultor.wom.cl"/>
    <m/>
    <m/>
    <n v="83"/>
    <s v="America Quinteros"/>
    <x v="1"/>
    <s v="Diurno"/>
    <n v="1"/>
    <d v="2021-03-01T00:00:00"/>
    <n v="182"/>
    <m/>
    <d v="2020-09-01T00:00:00"/>
    <d v="2020-08-01T00:00:00"/>
  </r>
  <r>
    <s v="Holdtech"/>
    <x v="0"/>
    <s v="Masivo"/>
    <s v="La Serena"/>
    <s v="19046198"/>
    <s v="K"/>
    <s v="19046198-K"/>
    <s v="KFFLOREC"/>
    <s v="KEVIN FERNANDO FLORES CASTRO"/>
    <s v="KEVIN FERNANDO "/>
    <s v="FLORES CASTRO"/>
    <x v="1"/>
    <x v="3"/>
    <s v="Renuncia"/>
    <s v="Renuncia voluntaria"/>
    <d v="2020-09-22T00:00:00"/>
    <m/>
    <m/>
    <m/>
    <m/>
    <m/>
    <d v="1995-02-05T00:00:00"/>
    <x v="13"/>
    <s v="19207174-7"/>
    <s v="ULISES LA ROSA PEREZ"/>
    <d v="2020-08-11T00:00:00"/>
    <d v="2020-08-29T00:00:00"/>
    <m/>
    <d v="2020-08-31T00:00:00"/>
    <s v="KFFLOREC"/>
    <s v="KFFLOREC"/>
    <n v="19394"/>
    <s v="kevin.flores@consultor.wom.cl"/>
    <m/>
    <m/>
    <n v="83"/>
    <s v="America Quinteros"/>
    <x v="1"/>
    <s v="Diurno"/>
    <n v="1"/>
    <d v="2021-03-01T00:00:00"/>
    <n v="182"/>
    <m/>
    <d v="2020-09-01T00:00:00"/>
    <d v="2020-08-01T00:00:00"/>
  </r>
  <r>
    <s v="Holdtech"/>
    <x v="0"/>
    <s v="Masivo"/>
    <s v="La Serena"/>
    <s v="17036896"/>
    <s v="7"/>
    <s v="17036896-7"/>
    <s v="LJCERDAJ"/>
    <s v="LUCAS JULIAN CERDA JERALDO"/>
    <s v="LUCAS JULIAN "/>
    <s v="CERDA JERALDO"/>
    <x v="1"/>
    <x v="3"/>
    <s v="Renuncia"/>
    <s v="Renuncia voluntaria"/>
    <d v="2020-10-28T00:00:00"/>
    <m/>
    <m/>
    <m/>
    <m/>
    <m/>
    <d v="1989-01-13T00:00:00"/>
    <x v="13"/>
    <s v="19207174-7"/>
    <s v="ULISES LA ROSA PEREZ"/>
    <d v="2020-08-11T00:00:00"/>
    <d v="2020-08-29T00:00:00"/>
    <m/>
    <d v="2020-08-31T00:00:00"/>
    <s v="LJCERDAJ"/>
    <s v="LJCERDAJ"/>
    <n v="19481"/>
    <s v="lucas.cerda@consultor.wom.cl"/>
    <m/>
    <m/>
    <n v="83"/>
    <s v="America Quinteros"/>
    <x v="1"/>
    <s v="Diurno"/>
    <n v="1"/>
    <d v="2021-03-01T00:00:00"/>
    <n v="182"/>
    <m/>
    <d v="2020-10-01T00:00:00"/>
    <d v="2020-08-01T00:00:00"/>
  </r>
  <r>
    <s v="Holdtech"/>
    <x v="0"/>
    <s v="Masivo"/>
    <s v="La Serena"/>
    <s v="18003861"/>
    <s v="2"/>
    <s v="18003861-2"/>
    <s v="NACORTET"/>
    <s v="NICOLE ANDREA CORTES TORO"/>
    <s v="NICOLE ANDREA "/>
    <s v="CORTES TORO"/>
    <x v="1"/>
    <x v="3"/>
    <s v="Renuncia"/>
    <s v="Renuncia voluntaria"/>
    <d v="2020-09-02T00:00:00"/>
    <m/>
    <m/>
    <m/>
    <m/>
    <m/>
    <d v="1992-07-31T00:00:00"/>
    <x v="6"/>
    <s v="16732649-8"/>
    <s v="ULISES LA ROSA PEREZ"/>
    <d v="2020-08-11T00:00:00"/>
    <d v="2020-08-29T00:00:00"/>
    <m/>
    <d v="2020-08-31T00:00:00"/>
    <s v="NACORTET"/>
    <s v="NACORTET"/>
    <n v="19493"/>
    <s v="nicole.cortes@consultor.wom.cl"/>
    <m/>
    <m/>
    <n v="83"/>
    <s v="America Quinteros"/>
    <x v="1"/>
    <s v="Diurno"/>
    <n v="1"/>
    <d v="2021-03-01T00:00:00"/>
    <n v="182"/>
    <m/>
    <d v="2020-09-01T00:00:00"/>
    <d v="2020-08-01T00:00:00"/>
  </r>
  <r>
    <s v="Holdtech"/>
    <x v="0"/>
    <s v="Masivo"/>
    <s v="La Serena"/>
    <s v="13224091"/>
    <s v="4"/>
    <s v="13224091-4"/>
    <s v="RBEROJAS"/>
    <s v="ROXANA BEATRIZ ROJAS CARMONA"/>
    <s v="ROXANA BEATRIZ "/>
    <s v="ROJAS CARMONA"/>
    <x v="1"/>
    <x v="3"/>
    <s v="Renuncia"/>
    <s v="Renuncia voluntaria"/>
    <d v="2020-08-31T00:00:00"/>
    <m/>
    <m/>
    <m/>
    <m/>
    <m/>
    <d v="1977-05-15T00:00:00"/>
    <x v="29"/>
    <m/>
    <s v=""/>
    <d v="2020-08-11T00:00:00"/>
    <d v="2020-08-29T00:00:00"/>
    <m/>
    <d v="2020-08-31T00:00:00"/>
    <s v="RBEROJAS"/>
    <s v="RBEROJAS"/>
    <n v="19416"/>
    <s v="roxana.rojas@consultor.wom.cl"/>
    <m/>
    <m/>
    <n v="83"/>
    <s v="America Quinteros"/>
    <x v="1"/>
    <s v="Diurno"/>
    <n v="1"/>
    <d v="2021-03-01T00:00:00"/>
    <n v="182"/>
    <m/>
    <d v="2020-08-01T00:00:00"/>
    <d v="2020-08-01T00:00:00"/>
  </r>
  <r>
    <s v="Holdtech"/>
    <x v="0"/>
    <s v="Masivo"/>
    <s v="La Serena"/>
    <s v="20007063"/>
    <s v="1"/>
    <s v="20007063-1"/>
    <s v="RBURBINM"/>
    <s v="ROCIO BELEN URBINA MUÑOZ"/>
    <s v="ROCIO BELEN "/>
    <s v="URBINA MUÑOZ"/>
    <x v="1"/>
    <x v="3"/>
    <s v="Desvinculación"/>
    <s v="No Concurrencia"/>
    <d v="2020-10-20T00:00:00"/>
    <m/>
    <m/>
    <m/>
    <m/>
    <m/>
    <d v="1999-09-17T00:00:00"/>
    <x v="13"/>
    <s v="19207174-7"/>
    <s v="ULISES LA ROSA PEREZ"/>
    <d v="2020-08-11T00:00:00"/>
    <d v="2020-08-29T00:00:00"/>
    <m/>
    <d v="2020-08-31T00:00:00"/>
    <s v="RBURBINM"/>
    <s v="RBURBINM"/>
    <n v="19314"/>
    <s v="rocio.urbina@consultor.wom.cl"/>
    <m/>
    <m/>
    <n v="83"/>
    <s v="America Quinteros"/>
    <x v="0"/>
    <s v="Diurno"/>
    <s v=""/>
    <d v="2021-03-01T00:00:00"/>
    <n v="182"/>
    <m/>
    <d v="2020-10-01T00:00:00"/>
    <d v="2020-08-01T00:00:00"/>
  </r>
  <r>
    <s v="Holdtech"/>
    <x v="0"/>
    <s v="Masivo"/>
    <s v="La Serena"/>
    <s v="19546647"/>
    <s v="5"/>
    <s v="19546647-5"/>
    <s v="VARETAMR"/>
    <s v="VALERIA ANDREA RETAMALES RETAMALES"/>
    <s v="VALERIA ANDREA "/>
    <s v="RETAMALES RETAMALES"/>
    <x v="1"/>
    <x v="3"/>
    <s v="Desvinculación"/>
    <s v="No Concurrencia"/>
    <d v="2020-09-21T00:00:00"/>
    <m/>
    <m/>
    <m/>
    <m/>
    <m/>
    <d v="1997-03-07T00:00:00"/>
    <x v="13"/>
    <s v="19207174-7"/>
    <s v="ULISES LA ROSA PEREZ"/>
    <d v="2020-08-11T00:00:00"/>
    <d v="2020-08-29T00:00:00"/>
    <m/>
    <d v="2020-08-31T00:00:00"/>
    <s v="VARETAMR"/>
    <s v="VARETAMR"/>
    <n v="19379"/>
    <s v="valeria.retamales@consultor.wom.cl"/>
    <m/>
    <m/>
    <n v="83"/>
    <s v="America Quinteros"/>
    <x v="0"/>
    <s v="Diurno"/>
    <s v=""/>
    <d v="2021-03-01T00:00:00"/>
    <n v="182"/>
    <m/>
    <d v="2020-09-01T00:00:00"/>
    <d v="2020-08-01T00:00:00"/>
  </r>
  <r>
    <s v="Holdtech"/>
    <x v="0"/>
    <s v="Masivo"/>
    <s v="La Serena"/>
    <s v="18632954"/>
    <s v="6"/>
    <s v="18632954-6"/>
    <s v="AGBARRIL"/>
    <s v="ALBERTO GABRIEL BARRIOS LASALAS"/>
    <s v="ALBERTO GABRIEL "/>
    <s v="BARRIOS LASALAS"/>
    <x v="1"/>
    <x v="3"/>
    <s v="Renuncia"/>
    <s v="Renuncia voluntaria"/>
    <d v="2020-09-24T00:00:00"/>
    <m/>
    <m/>
    <m/>
    <m/>
    <m/>
    <s v="23-02-1994"/>
    <x v="22"/>
    <s v="18632202-9"/>
    <s v="WILLIAMS ENRIQUE DOMINGUEZ BARRADA"/>
    <d v="2020-08-17T00:00:00"/>
    <d v="2020-09-01T00:00:00"/>
    <m/>
    <d v="2020-09-02T00:00:00"/>
    <s v="AGBARRIL"/>
    <s v="AGBARRIL"/>
    <n v="19512"/>
    <s v="alberto.barrios@consultor.wom.cl"/>
    <m/>
    <m/>
    <n v="84"/>
    <s v="Leticia Cabrera"/>
    <x v="0"/>
    <s v="Diurno"/>
    <s v=""/>
    <d v="2021-03-01T00:00:00"/>
    <n v="180"/>
    <m/>
    <d v="2020-09-01T00:00:00"/>
    <d v="2020-09-01T00:00:00"/>
  </r>
  <r>
    <s v="Holdtech"/>
    <x v="0"/>
    <s v="Masivo"/>
    <s v="La Serena"/>
    <s v="18923093"/>
    <s v="1"/>
    <s v="18923093-1"/>
    <s v="CICORTEV"/>
    <s v="CESAR IGNACIO CORTES VERGARA"/>
    <s v="CESAR IGNACIO "/>
    <s v="CORTES VERGARA"/>
    <x v="1"/>
    <x v="3"/>
    <s v="Renuncia"/>
    <s v="Renuncia voluntaria"/>
    <d v="2020-09-11T00:00:00"/>
    <m/>
    <m/>
    <m/>
    <m/>
    <m/>
    <s v="09-12-1994"/>
    <x v="0"/>
    <s v="15054416-5"/>
    <s v="FRANCISCO JAVIER SUAREZ VEGA"/>
    <d v="2020-08-17T00:00:00"/>
    <d v="2020-09-01T00:00:00"/>
    <m/>
    <d v="2020-09-02T00:00:00"/>
    <s v="CICORTEV"/>
    <s v="CICORTEV"/>
    <n v="19144"/>
    <s v="cesar.cortes.v@consultor.wom.cl"/>
    <m/>
    <m/>
    <n v="84"/>
    <s v="Leticia Cabrera"/>
    <x v="1"/>
    <s v="Diurno"/>
    <n v="1"/>
    <d v="2021-03-01T00:00:00"/>
    <n v="180"/>
    <m/>
    <d v="2020-09-01T00:00:00"/>
    <d v="2020-09-01T00:00:00"/>
  </r>
  <r>
    <s v="Holdtech"/>
    <x v="0"/>
    <s v="Masivo"/>
    <s v="La Serena"/>
    <s v="18178183"/>
    <s v="1"/>
    <s v="18178183-1"/>
    <s v="FAVEGAR"/>
    <s v="FELIPE ANDRES VEGA ROMERO"/>
    <s v="FELIPE ANDRES "/>
    <s v="VEGA ROMERO"/>
    <x v="1"/>
    <x v="3"/>
    <s v="Renuncia"/>
    <s v="Renuncia voluntaria"/>
    <d v="2020-11-05T00:00:00"/>
    <m/>
    <m/>
    <m/>
    <m/>
    <m/>
    <s v="22-04-1992"/>
    <x v="14"/>
    <s v="17722969-5"/>
    <s v="ULISES LA ROSA PEREZ"/>
    <d v="2020-08-17T00:00:00"/>
    <d v="2020-09-01T00:00:00"/>
    <m/>
    <d v="2020-09-02T00:00:00"/>
    <s v="FAVEGAR"/>
    <s v="FAVEGAR"/>
    <n v="19514"/>
    <s v="felipe.vega@consultor.wom.cl"/>
    <m/>
    <m/>
    <n v="84"/>
    <s v="Leticia Cabrera"/>
    <x v="1"/>
    <s v="Diurno"/>
    <n v="1"/>
    <d v="2021-03-01T00:00:00"/>
    <n v="180"/>
    <m/>
    <d v="2020-11-01T00:00:00"/>
    <d v="2020-09-01T00:00:00"/>
  </r>
  <r>
    <s v="Holdtech"/>
    <x v="0"/>
    <s v="Masivo"/>
    <s v="La Serena"/>
    <s v="16313759"/>
    <s v="3"/>
    <s v="16313759-3"/>
    <s v="JDMONARV"/>
    <s v="JEAN DANIEL MONARDES VILLALOBOS"/>
    <s v="JEAN DANIEL "/>
    <s v="MONARDES VILLALOBOS"/>
    <x v="1"/>
    <x v="3"/>
    <s v="Desvinculación"/>
    <s v="No Concurrencia"/>
    <d v="2020-09-08T00:00:00"/>
    <m/>
    <m/>
    <m/>
    <m/>
    <m/>
    <s v="11-07-1986"/>
    <x v="5"/>
    <s v="14109923-K"/>
    <s v="WILLIAMS ENRIQUE DOMINGUEZ BARRADA"/>
    <d v="2020-08-17T00:00:00"/>
    <d v="2020-09-01T00:00:00"/>
    <m/>
    <d v="2020-09-02T00:00:00"/>
    <s v="JDMONARV"/>
    <s v="JDMONARV"/>
    <n v="19130"/>
    <s v="jean.monardes@consultor.wom.cl"/>
    <m/>
    <m/>
    <n v="84"/>
    <s v="Leticia Cabrera"/>
    <x v="1"/>
    <s v="Diurno"/>
    <n v="1"/>
    <d v="2021-03-01T00:00:00"/>
    <n v="180"/>
    <m/>
    <d v="2020-09-01T00:00:00"/>
    <d v="2020-09-01T00:00:00"/>
  </r>
  <r>
    <s v="Holdtech"/>
    <x v="0"/>
    <s v="Masivo"/>
    <s v="La Serena"/>
    <s v="19042367"/>
    <s v="0"/>
    <s v="19042367-0"/>
    <s v="JRBARRIL"/>
    <s v="JOSE RAMON BARRIOS LASALAS"/>
    <s v="JOSE RAMON "/>
    <s v="BARRIOS LASALAS"/>
    <x v="1"/>
    <x v="3"/>
    <s v="Desvinculación"/>
    <s v="Termino de contrato"/>
    <d v="2020-10-09T00:00:00"/>
    <m/>
    <m/>
    <m/>
    <m/>
    <m/>
    <s v="03-12-1995"/>
    <x v="2"/>
    <s v="15909479-0"/>
    <s v="ULISES LA ROSA PEREZ"/>
    <d v="2020-08-17T00:00:00"/>
    <d v="2020-09-01T00:00:00"/>
    <m/>
    <d v="2020-09-02T00:00:00"/>
    <s v="JRBARRIL"/>
    <s v="JRBARRIL"/>
    <n v="19509"/>
    <s v="jose.barrios@consultor.wom.cl"/>
    <m/>
    <m/>
    <n v="84"/>
    <s v="Leticia Cabrera"/>
    <x v="0"/>
    <s v="Diurno"/>
    <s v=""/>
    <d v="2021-03-01T00:00:00"/>
    <n v="180"/>
    <m/>
    <d v="2020-10-01T00:00:00"/>
    <d v="2020-09-01T00:00:00"/>
  </r>
  <r>
    <s v="Holdtech"/>
    <x v="0"/>
    <s v="Masivo"/>
    <s v="La Serena"/>
    <s v="13927393"/>
    <s v="1"/>
    <s v="13927393-1"/>
    <s v="KOJEDAA"/>
    <s v="KAROLA OJEDA ALVAREZ"/>
    <s v="KAROLA"/>
    <s v="OJEDA ALVAREZ "/>
    <x v="1"/>
    <x v="3"/>
    <s v="Desvinculación"/>
    <s v="No Concurrencia"/>
    <d v="2020-11-06T00:00:00"/>
    <m/>
    <m/>
    <m/>
    <m/>
    <m/>
    <s v="22-03-1980"/>
    <x v="8"/>
    <s v="13974946-4"/>
    <s v="FRANCISCO JAVIER SUAREZ VEGA"/>
    <d v="2020-08-17T00:00:00"/>
    <d v="2020-09-01T00:00:00"/>
    <m/>
    <d v="2020-09-02T00:00:00"/>
    <s v="KOJEDAA"/>
    <s v="KOJEDAA"/>
    <n v="19117"/>
    <s v="karola.ojeda@consultor.wom.cl"/>
    <m/>
    <m/>
    <n v="84"/>
    <s v="Leticia Cabrera"/>
    <x v="0"/>
    <s v="Diurno"/>
    <s v=""/>
    <d v="2021-03-01T00:00:00"/>
    <n v="180"/>
    <m/>
    <d v="2020-11-01T00:00:00"/>
    <d v="2020-09-01T00:00:00"/>
  </r>
  <r>
    <s v="Holdtech"/>
    <x v="0"/>
    <s v="Masivo"/>
    <s v="La Serena"/>
    <s v="19692887"/>
    <s v="1"/>
    <s v="19692887-1"/>
    <s v="NMCASTIN"/>
    <s v="NICOLAS MATIAS CASTILLO NUÑEZ"/>
    <s v="NICOLAS MATIAS "/>
    <s v="CASTILLO NUÑEZ"/>
    <x v="1"/>
    <x v="3"/>
    <s v="Renuncia"/>
    <s v="Renuncia voluntaria"/>
    <d v="2020-10-30T00:00:00"/>
    <m/>
    <m/>
    <m/>
    <m/>
    <m/>
    <s v="07-12-1997"/>
    <x v="24"/>
    <s v="15451219-5"/>
    <s v="ULISES LA ROSA PEREZ"/>
    <d v="2020-08-17T00:00:00"/>
    <d v="2020-09-01T00:00:00"/>
    <m/>
    <d v="2020-09-02T00:00:00"/>
    <s v="NMCASTIN"/>
    <s v="NMCASTIN"/>
    <n v="19508"/>
    <s v="nicolas.castillo@consultor.wom.cl"/>
    <m/>
    <m/>
    <n v="84"/>
    <s v="Leticia Cabrera"/>
    <x v="1"/>
    <s v="Diurno"/>
    <n v="1"/>
    <d v="2021-03-01T00:00:00"/>
    <n v="180"/>
    <m/>
    <d v="2020-10-01T00:00:00"/>
    <d v="2020-09-01T00:00:00"/>
  </r>
  <r>
    <s v="Holdtech"/>
    <x v="0"/>
    <s v="Masivo"/>
    <s v="La Serena"/>
    <s v="18632389"/>
    <s v="0"/>
    <s v="18632389-0"/>
    <s v="GAGALLEG"/>
    <s v="GIANNINA ANDREA GALLEGUILLOS GALLEGUILLOS"/>
    <s v="GIANNINA ANDREA "/>
    <s v="GALLEGUILLOS GALLEGUILLOS"/>
    <x v="1"/>
    <x v="3"/>
    <s v="Renuncia"/>
    <s v="Renuncia voluntaria"/>
    <d v="2021-02-20T00:00:00"/>
    <m/>
    <m/>
    <m/>
    <m/>
    <m/>
    <s v="06-12-1993"/>
    <x v="6"/>
    <s v="16732649-8"/>
    <s v="ULISES LA ROSA PEREZ"/>
    <d v="2020-08-24T00:00:00"/>
    <d v="2020-09-07T00:00:00"/>
    <m/>
    <d v="2020-09-08T00:00:00"/>
    <s v="GAGALLEG"/>
    <s v="GAGALLEG"/>
    <n v="19470"/>
    <s v="giannina.galleguillos@consultor.wom.cl"/>
    <m/>
    <m/>
    <n v="85"/>
    <s v="Maria Fernanda Diaz"/>
    <x v="0"/>
    <s v="Diurno"/>
    <s v=""/>
    <d v="2021-03-01T00:00:00"/>
    <n v="174"/>
    <m/>
    <d v="2021-02-01T00:00:00"/>
    <d v="2020-09-01T00:00:00"/>
  </r>
  <r>
    <s v="Holdtech"/>
    <x v="0"/>
    <s v="Masivo"/>
    <s v="La Serena"/>
    <s v="17919321"/>
    <s v="3"/>
    <s v="17919321-3"/>
    <s v="RAPUEBLG"/>
    <s v="RODRIGO ALBERTO PUEBLA GENERAL"/>
    <s v="RODRIGO ALBERTO "/>
    <s v="PUEBLA GENERAL"/>
    <x v="1"/>
    <x v="3"/>
    <s v="Renuncia"/>
    <s v="Renuncia voluntaria"/>
    <d v="2021-02-09T00:00:00"/>
    <m/>
    <m/>
    <m/>
    <m/>
    <m/>
    <s v="08-06-1991"/>
    <x v="7"/>
    <s v="17902552-3"/>
    <s v="ULISES LA ROSA PEREZ"/>
    <d v="2020-08-24T00:00:00"/>
    <d v="2020-09-07T00:00:00"/>
    <m/>
    <d v="2020-09-08T00:00:00"/>
    <s v="RAPUEBLG"/>
    <s v="RAPUEBLG"/>
    <n v="19518"/>
    <s v="rodrigo.puebla@consultor.wom.cl"/>
    <m/>
    <m/>
    <n v="85"/>
    <s v="Maria Fernanda Diaz"/>
    <x v="1"/>
    <s v="Diurno"/>
    <n v="1"/>
    <d v="2021-03-01T00:00:00"/>
    <n v="174"/>
    <m/>
    <d v="2021-02-01T00:00:00"/>
    <d v="2020-09-01T00:00:00"/>
  </r>
  <r>
    <s v="Holdtech"/>
    <x v="0"/>
    <s v="Masivo"/>
    <s v="La Serena"/>
    <s v="20447005"/>
    <s v="7"/>
    <s v="20447005-7"/>
    <s v="JCMARAMR"/>
    <s v="JOHAN CARLOS MARAMBIO RIVAS"/>
    <s v="JOHAN CARLOS "/>
    <s v="MARAMBIO RIVAS"/>
    <x v="1"/>
    <x v="3"/>
    <s v="Renuncia"/>
    <s v="Renuncia voluntaria"/>
    <d v="2020-11-02T00:00:00"/>
    <m/>
    <m/>
    <m/>
    <m/>
    <m/>
    <s v="13-03-2000"/>
    <x v="6"/>
    <s v="16732649-8"/>
    <s v="ULISES LA ROSA PEREZ"/>
    <d v="2020-08-24T00:00:00"/>
    <d v="2020-09-07T00:00:00"/>
    <m/>
    <d v="2020-09-08T00:00:00"/>
    <s v="JCMARAMR"/>
    <s v="JCMARAMR"/>
    <n v="19477"/>
    <s v="johan.marambio@consultor.wom.cl"/>
    <m/>
    <m/>
    <n v="85"/>
    <s v="Maria Fernanda Diaz"/>
    <x v="0"/>
    <s v="Diurno"/>
    <s v=""/>
    <d v="2021-03-01T00:00:00"/>
    <n v="174"/>
    <m/>
    <d v="2020-11-01T00:00:00"/>
    <d v="2020-09-01T00:00:00"/>
  </r>
  <r>
    <s v="Holdtech"/>
    <x v="0"/>
    <s v="Masivo"/>
    <s v="La Serena"/>
    <s v="16162446"/>
    <s v="2"/>
    <s v="16162446-2"/>
    <s v="JICERDAA"/>
    <s v="JUAN IGNACIO CERDA ASTUDILLO"/>
    <s v="JUAN IGNACIO "/>
    <s v="CERDA ASTUDILLO"/>
    <x v="1"/>
    <x v="3"/>
    <s v="Renuncia"/>
    <s v="Renuncia voluntaria"/>
    <d v="2020-09-10T00:00:00"/>
    <m/>
    <m/>
    <m/>
    <m/>
    <m/>
    <s v="05-10-1985"/>
    <x v="4"/>
    <s v="17016833-K"/>
    <s v="ULISES LA ROSA PEREZ"/>
    <d v="2020-08-24T00:00:00"/>
    <d v="2020-09-07T00:00:00"/>
    <m/>
    <d v="2020-09-08T00:00:00"/>
    <s v="JICERDAA"/>
    <s v="JICERDAA"/>
    <n v="19517"/>
    <s v="juan.cerda@consultor.wom.cl"/>
    <m/>
    <m/>
    <n v="85"/>
    <s v="Maria Fernanda Diaz"/>
    <x v="1"/>
    <s v="Diurno"/>
    <n v="1"/>
    <d v="2021-03-01T00:00:00"/>
    <n v="174"/>
    <m/>
    <d v="2020-09-01T00:00:00"/>
    <d v="2020-09-01T00:00:00"/>
  </r>
  <r>
    <s v="Holdtech"/>
    <x v="0"/>
    <s v="Masivo"/>
    <s v="La Serena"/>
    <s v="19052153"/>
    <s v="2"/>
    <s v="19052153-2"/>
    <s v="MRZAMBRI"/>
    <s v="MELANIE RAFAELA ZAMBRANO INOSTROZA"/>
    <s v="MELANIE RAFAELA "/>
    <s v="ZAMBRANO INOSTROZA"/>
    <x v="1"/>
    <x v="3"/>
    <s v="Renuncia"/>
    <s v="Renuncia voluntaria"/>
    <d v="2020-10-06T00:00:00"/>
    <m/>
    <m/>
    <m/>
    <m/>
    <m/>
    <s v="07-08-1995"/>
    <x v="4"/>
    <s v="17016833-K"/>
    <s v="ULISES LA ROSA PEREZ"/>
    <d v="2020-08-24T00:00:00"/>
    <d v="2020-09-07T00:00:00"/>
    <m/>
    <d v="2020-09-08T00:00:00"/>
    <s v="MRZAMBRI"/>
    <s v="MRZAMBRI"/>
    <n v="19012"/>
    <s v="melanie.zambrano@consultor.wom.cl"/>
    <m/>
    <m/>
    <n v="85"/>
    <s v="Maria Fernanda Diaz"/>
    <x v="0"/>
    <s v="Diurno"/>
    <s v=""/>
    <d v="2021-03-01T00:00:00"/>
    <n v="174"/>
    <m/>
    <d v="2020-10-01T00:00:00"/>
    <d v="2020-09-01T00:00:00"/>
  </r>
  <r>
    <s v="Holdtech"/>
    <x v="0"/>
    <s v="Masivo"/>
    <s v="La Serena"/>
    <s v="18632738"/>
    <s v="1"/>
    <s v="18632738-1"/>
    <s v="NCPACHEH"/>
    <s v="NATHALYA CONSTANZA IVANYA PACHECO HEREDIA"/>
    <s v="NATHALYA CONSTANZA IVANYA "/>
    <s v="PACHECO HEREDIA"/>
    <x v="1"/>
    <x v="3"/>
    <s v="Renuncia"/>
    <s v="Renuncia voluntaria"/>
    <d v="2020-10-06T00:00:00"/>
    <m/>
    <m/>
    <m/>
    <m/>
    <m/>
    <s v="23-01-1994"/>
    <x v="14"/>
    <s v="17722969-5"/>
    <s v="ULISES LA ROSA PEREZ"/>
    <d v="2020-08-24T00:00:00"/>
    <d v="2020-09-07T00:00:00"/>
    <m/>
    <d v="2020-09-08T00:00:00"/>
    <s v="NCPACHEH"/>
    <s v="NCPACHEH"/>
    <n v="19210"/>
    <s v="nathalya.pacheco@consultor.wom.cl"/>
    <m/>
    <m/>
    <n v="85"/>
    <s v="Maria Fernanda Diaz"/>
    <x v="0"/>
    <s v="Diurno"/>
    <s v=""/>
    <d v="2021-03-01T00:00:00"/>
    <n v="174"/>
    <m/>
    <d v="2020-10-01T00:00:00"/>
    <d v="2020-09-01T00:00:00"/>
  </r>
  <r>
    <s v="Holdtech"/>
    <x v="0"/>
    <s v="Masivo"/>
    <s v="La Serena"/>
    <s v="17721421"/>
    <s v="3"/>
    <s v="17721421-3"/>
    <s v="PVSOZAV"/>
    <s v="PRISCILLA VALESKA SOZA VALENCIA"/>
    <s v="PRISCILLA VALESKA "/>
    <s v="SOZA VALENCIA"/>
    <x v="1"/>
    <x v="3"/>
    <s v="Renuncia"/>
    <s v="Renuncia voluntaria"/>
    <d v="2020-10-02T00:00:00"/>
    <m/>
    <m/>
    <m/>
    <m/>
    <m/>
    <s v="08-10-1990"/>
    <x v="8"/>
    <s v="13974946-4"/>
    <s v="FRANCISCO JAVIER SUAREZ VEGA"/>
    <d v="2020-08-24T00:00:00"/>
    <d v="2020-09-07T00:00:00"/>
    <m/>
    <d v="2020-09-08T00:00:00"/>
    <s v="PVSOZAV"/>
    <s v="PVSOZAV"/>
    <n v="19520"/>
    <s v="priscilla.soza@consultor.wom.cl"/>
    <m/>
    <m/>
    <n v="85"/>
    <s v="Maria Fernanda Diaz"/>
    <x v="0"/>
    <s v="Diurno"/>
    <s v=""/>
    <d v="2021-03-01T00:00:00"/>
    <n v="174"/>
    <m/>
    <d v="2020-10-01T00:00:00"/>
    <d v="2020-09-01T00:00:00"/>
  </r>
  <r>
    <s v="Holdtech"/>
    <x v="0"/>
    <s v="Masivo"/>
    <s v="La Serena"/>
    <s v="20006608"/>
    <s v="1"/>
    <s v="20006608-1"/>
    <s v="RASALINM"/>
    <s v="ROCIO ALEJANDRA SALINAS MARAMBIO"/>
    <s v="ROCIO ALEJANDRA "/>
    <s v="SALINAS MARAMBIO"/>
    <x v="1"/>
    <x v="3"/>
    <s v="Desvinculación"/>
    <s v="No Concurrencia"/>
    <d v="2021-02-01T00:00:00"/>
    <m/>
    <m/>
    <m/>
    <m/>
    <m/>
    <s v="29-06-1999"/>
    <x v="18"/>
    <s v="17520360-5"/>
    <s v="ULISES LA ROSA PEREZ"/>
    <d v="2020-09-01T00:00:00"/>
    <d v="2020-09-14T00:00:00"/>
    <m/>
    <d v="2020-09-15T00:00:00"/>
    <s v="RASALINM"/>
    <s v="RASALINM"/>
    <n v="19453"/>
    <s v="rocio.salinas@consultor.wom.cl"/>
    <m/>
    <m/>
    <n v="86"/>
    <s v="America Quinteros"/>
    <x v="1"/>
    <s v="Diurno"/>
    <n v="1"/>
    <d v="2021-03-01T00:00:00"/>
    <n v="167"/>
    <m/>
    <d v="2021-02-01T00:00:00"/>
    <d v="2020-09-01T00:00:00"/>
  </r>
  <r>
    <s v="Holdtech"/>
    <x v="0"/>
    <s v="Masivo"/>
    <s v="La Serena"/>
    <s v="18907136"/>
    <s v="1"/>
    <s v="18907136-1"/>
    <s v="CAGALAZF"/>
    <s v="CONSTANZA ANDREA GALAZ FARIAS"/>
    <s v="CONSTANZA ANDREA "/>
    <s v="GALAZ FARIAS"/>
    <x v="1"/>
    <x v="3"/>
    <s v="Renuncia"/>
    <s v="Renuncia voluntaria"/>
    <d v="2020-10-05T00:00:00"/>
    <m/>
    <m/>
    <m/>
    <m/>
    <m/>
    <s v="24-11-1994"/>
    <x v="18"/>
    <s v="17520360-5"/>
    <s v="ULISES LA ROSA PEREZ"/>
    <d v="2020-09-01T00:00:00"/>
    <d v="2020-09-14T00:00:00"/>
    <m/>
    <d v="2020-09-15T00:00:00"/>
    <s v="CAGALAZF"/>
    <s v="CAGALAZF"/>
    <n v="19138"/>
    <s v="constanza.galaz@consultor.wom.cl"/>
    <m/>
    <m/>
    <n v="86"/>
    <s v="America Quinteros"/>
    <x v="1"/>
    <s v="Diurno"/>
    <n v="1"/>
    <d v="2021-03-01T00:00:00"/>
    <n v="167"/>
    <m/>
    <d v="2020-10-01T00:00:00"/>
    <d v="2020-09-01T00:00:00"/>
  </r>
  <r>
    <s v="Holdtech"/>
    <x v="0"/>
    <s v="Masivo"/>
    <s v="La Serena"/>
    <s v="17409770"/>
    <s v="4"/>
    <s v="17409770-4"/>
    <s v="HAJULIOC"/>
    <s v="HUMBERTO ANTONIO JULIO CONTRERAS"/>
    <s v="HUMBERTO ANTONIO "/>
    <s v="JULIO CONTRERAS"/>
    <x v="1"/>
    <x v="3"/>
    <s v="Desvinculación"/>
    <s v="No Concurrencia"/>
    <d v="2020-09-24T00:00:00"/>
    <m/>
    <m/>
    <m/>
    <m/>
    <m/>
    <s v="05-01-1990"/>
    <x v="18"/>
    <s v="17520360-5"/>
    <s v="ULISES LA ROSA PEREZ"/>
    <d v="2020-09-01T00:00:00"/>
    <d v="2020-09-14T00:00:00"/>
    <m/>
    <d v="2020-09-15T00:00:00"/>
    <s v="HAJULIOC"/>
    <s v="HAJULIOC"/>
    <n v="19414"/>
    <s v="humberto.julio@consultor.wom.cl"/>
    <m/>
    <m/>
    <n v="86"/>
    <s v="America Quinteros"/>
    <x v="1"/>
    <s v="Diurno"/>
    <n v="1"/>
    <d v="2021-03-01T00:00:00"/>
    <n v="167"/>
    <m/>
    <d v="2020-09-01T00:00:00"/>
    <d v="2020-09-01T00:00:00"/>
  </r>
  <r>
    <s v="Holdtech"/>
    <x v="0"/>
    <s v="Masivo"/>
    <s v="La Serena"/>
    <s v="19870968"/>
    <s v="9"/>
    <s v="19870968-9"/>
    <s v="MAARAYAS"/>
    <s v="MIGUEL ANGEL ARAYA SANTANDER"/>
    <s v="MIGUEL ANGEL "/>
    <s v="ARAYA SANTANDER"/>
    <x v="1"/>
    <x v="3"/>
    <s v="Desvinculación"/>
    <s v="Vencimiento de contrato"/>
    <d v="2020-10-23T00:00:00"/>
    <m/>
    <m/>
    <m/>
    <m/>
    <m/>
    <s v="06-12-1998"/>
    <x v="18"/>
    <s v="17520360-5"/>
    <s v="ULISES LA ROSA PEREZ"/>
    <d v="2020-09-01T00:00:00"/>
    <d v="2020-09-14T00:00:00"/>
    <m/>
    <d v="2020-09-15T00:00:00"/>
    <s v="MAARAYAS"/>
    <s v="MAARAYAS"/>
    <n v="19227"/>
    <s v="miguel.araya@consultor.wom.cl"/>
    <m/>
    <m/>
    <n v="86"/>
    <s v="America Quinteros"/>
    <x v="1"/>
    <s v="Diurno"/>
    <n v="1"/>
    <d v="2021-03-01T00:00:00"/>
    <n v="167"/>
    <m/>
    <d v="2020-10-01T00:00:00"/>
    <d v="2020-09-01T00:00:00"/>
  </r>
  <r>
    <s v="Holdtech"/>
    <x v="0"/>
    <s v="Masivo"/>
    <s v="La Serena"/>
    <s v="16838501"/>
    <s v="3"/>
    <s v="16838501-3"/>
    <s v="NMVASQUR"/>
    <s v="NATALIA MARIBEL VASQUEZ RETAMAL"/>
    <s v="NATALIA MARIBEL "/>
    <s v="VASQUEZ RETAMAL"/>
    <x v="1"/>
    <x v="3"/>
    <s v="Renuncia"/>
    <s v="Renuncia voluntaria"/>
    <d v="2020-11-12T00:00:00"/>
    <m/>
    <m/>
    <m/>
    <m/>
    <m/>
    <s v="30-03-1988"/>
    <x v="18"/>
    <s v="17520360-5"/>
    <s v="ULISES LA ROSA PEREZ"/>
    <d v="2020-09-01T00:00:00"/>
    <d v="2020-09-14T00:00:00"/>
    <m/>
    <d v="2020-09-15T00:00:00"/>
    <s v="NMVASQUR"/>
    <s v="NMVASQUR"/>
    <n v="19062"/>
    <s v="natalia.vasquez@consultor.wom.cl"/>
    <m/>
    <m/>
    <n v="86"/>
    <s v="America Quinteros"/>
    <x v="0"/>
    <s v="Diurno"/>
    <s v=""/>
    <d v="2021-03-01T00:00:00"/>
    <n v="167"/>
    <m/>
    <d v="2020-11-01T00:00:00"/>
    <d v="2020-09-01T00:00:00"/>
  </r>
  <r>
    <s v="Holdtech"/>
    <x v="0"/>
    <s v="Masivo"/>
    <s v="La Serena"/>
    <s v="18632878"/>
    <s v="7"/>
    <s v="18632878-7"/>
    <s v="VJZAMORP"/>
    <s v="VALENTINA JAVIERA ZAMORA PALMA"/>
    <s v="VALENTINA JAVIERA "/>
    <s v="ZAMORA PALMA"/>
    <x v="1"/>
    <x v="3"/>
    <s v="Renuncia"/>
    <s v="Renuncia voluntaria"/>
    <d v="2020-09-29T00:00:00"/>
    <m/>
    <m/>
    <m/>
    <m/>
    <m/>
    <s v="17-02-1994"/>
    <x v="18"/>
    <s v="17520360-5"/>
    <s v="ULISES LA ROSA PEREZ"/>
    <d v="2020-09-01T00:00:00"/>
    <d v="2020-09-14T00:00:00"/>
    <m/>
    <d v="2020-09-15T00:00:00"/>
    <s v="VJZAMORP"/>
    <s v="VJZAMORP"/>
    <n v="19095"/>
    <s v="valentina.zamora@consultor.wom.cl"/>
    <m/>
    <m/>
    <n v="86"/>
    <s v="America Quinteros"/>
    <x v="1"/>
    <s v="Diurno"/>
    <n v="1"/>
    <d v="2021-03-01T00:00:00"/>
    <n v="167"/>
    <m/>
    <d v="2020-09-01T00:00:00"/>
    <d v="2020-09-01T00:00:00"/>
  </r>
  <r>
    <s v="Holdtech"/>
    <x v="0"/>
    <s v="Masivo"/>
    <s v="La Serena"/>
    <s v="12871225"/>
    <s v="9"/>
    <s v="12871225-9"/>
    <s v="VSVARGAC"/>
    <s v="VIVIANA SOLEDAD VARGAS CAMPOS"/>
    <s v="VIVIANA SOLEDAD "/>
    <s v="VARGAS CAMPOS"/>
    <x v="1"/>
    <x v="3"/>
    <s v="Renuncia"/>
    <s v="Renuncia voluntaria"/>
    <d v="2020-10-02T00:00:00"/>
    <m/>
    <m/>
    <m/>
    <m/>
    <m/>
    <s v="11-07-1975"/>
    <x v="18"/>
    <s v="17520360-5"/>
    <s v="ULISES LA ROSA PEREZ"/>
    <d v="2020-09-01T00:00:00"/>
    <d v="2020-09-14T00:00:00"/>
    <m/>
    <d v="2020-09-15T00:00:00"/>
    <s v="VSVARGAC"/>
    <s v="BAUBEDAL"/>
    <n v="19355"/>
    <s v="viviana.vargas@consultor.wom.cl"/>
    <m/>
    <m/>
    <n v="86"/>
    <s v="America Quinteros"/>
    <x v="0"/>
    <s v="Diurno"/>
    <s v=""/>
    <d v="2021-03-01T00:00:00"/>
    <n v="167"/>
    <m/>
    <d v="2020-10-01T00:00:00"/>
    <d v="2020-09-01T00:00:00"/>
  </r>
  <r>
    <s v="Holdtech"/>
    <x v="0"/>
    <s v="Masivo"/>
    <s v="La Serena"/>
    <s v="20281309"/>
    <s v="7"/>
    <s v="20281309-7"/>
    <s v="JIPAILLA"/>
    <s v="JAVIERA IGNACIA PAILLALEF ACUÑA"/>
    <s v="JAVIERA IGNACIA "/>
    <s v="PAILLALEF ACUÑA"/>
    <x v="1"/>
    <x v="3"/>
    <s v="Desvinculación"/>
    <s v="No Concurrencia"/>
    <d v="2021-01-18T00:00:00"/>
    <m/>
    <m/>
    <m/>
    <m/>
    <m/>
    <s v="19-08-2000"/>
    <x v="12"/>
    <s v="16893047-K"/>
    <s v="FRANCISCO JAVIER SUAREZ VEGA"/>
    <d v="2020-09-07T00:00:00"/>
    <d v="2020-09-17T00:00:00"/>
    <m/>
    <d v="2020-09-18T00:00:00"/>
    <s v="JIPAILLA"/>
    <s v="JIPAILLA"/>
    <n v="19461"/>
    <s v="javiera.paillalef@consultor.wom.cl"/>
    <m/>
    <m/>
    <n v="87"/>
    <s v="Leticia Cabrera"/>
    <x v="0"/>
    <s v="Diurno"/>
    <s v=""/>
    <d v="2021-03-01T00:00:00"/>
    <n v="164"/>
    <m/>
    <d v="2021-01-01T00:00:00"/>
    <d v="2020-09-01T00:00:00"/>
  </r>
  <r>
    <s v="Holdtech"/>
    <x v="0"/>
    <s v="Masivo"/>
    <s v="La Serena"/>
    <s v="18006758"/>
    <s v="2"/>
    <s v="18006758-2"/>
    <s v="OACANETC"/>
    <s v="OSVALDO ANTONIO CAÑETE CANALES"/>
    <s v="OSVALDO ANTONIO "/>
    <s v="CAÑETE CANALES"/>
    <x v="1"/>
    <x v="3"/>
    <s v="Renuncia"/>
    <s v="Renuncia voluntaria"/>
    <d v="2021-01-07T00:00:00"/>
    <m/>
    <m/>
    <m/>
    <m/>
    <m/>
    <s v="14-07-1992"/>
    <x v="4"/>
    <s v="17016833-K"/>
    <s v="ULISES LA ROSA PEREZ"/>
    <d v="2020-09-07T00:00:00"/>
    <d v="2020-09-17T00:00:00"/>
    <m/>
    <d v="2020-09-18T00:00:00"/>
    <s v="OACANETC"/>
    <s v="OACANETC"/>
    <n v="19498"/>
    <s v="osvaldo.canete@consultor.wom.cl"/>
    <m/>
    <m/>
    <n v="87"/>
    <s v="Leticia Cabrera"/>
    <x v="0"/>
    <s v="Diurno"/>
    <s v=""/>
    <d v="2021-03-01T00:00:00"/>
    <n v="164"/>
    <m/>
    <d v="2021-01-01T00:00:00"/>
    <d v="2020-09-01T00:00:00"/>
  </r>
  <r>
    <s v="Holdtech"/>
    <x v="0"/>
    <s v="Masivo"/>
    <s v="La Serena"/>
    <s v="19849605"/>
    <s v="7"/>
    <s v="19849605-7"/>
    <s v="IKYAZIGM"/>
    <s v="IVY KRISTELL YAZIGI MONTESINOS"/>
    <s v="IVY KRISTELL "/>
    <s v="YAZIGI MONTESINOS"/>
    <x v="1"/>
    <x v="3"/>
    <s v="Renuncia"/>
    <s v="Renuncia voluntaria"/>
    <d v="2020-12-31T00:00:00"/>
    <m/>
    <m/>
    <m/>
    <m/>
    <m/>
    <s v="19-11-1997"/>
    <x v="8"/>
    <s v="13974946-4"/>
    <s v="FRANCISCO JAVIER SUAREZ VEGA"/>
    <d v="2020-09-07T00:00:00"/>
    <d v="2020-09-17T00:00:00"/>
    <m/>
    <d v="2020-09-18T00:00:00"/>
    <s v="IKYAZIGM"/>
    <s v="IKYAZIGM"/>
    <n v="19389"/>
    <s v="ivy.yazigi@consultor.wom.cl"/>
    <m/>
    <m/>
    <n v="87"/>
    <s v="Leticia Cabrera"/>
    <x v="0"/>
    <s v="Diurno"/>
    <s v=""/>
    <d v="2021-03-01T00:00:00"/>
    <n v="164"/>
    <m/>
    <d v="2020-12-01T00:00:00"/>
    <d v="2020-09-01T00:00:00"/>
  </r>
  <r>
    <s v="Holdtech"/>
    <x v="0"/>
    <s v="Masivo"/>
    <s v="La Serena"/>
    <s v="18632852"/>
    <s v="3"/>
    <s v="18632852-3"/>
    <s v="OAROJASL"/>
    <s v="OSCAR ANDRES ROJAS LAZO"/>
    <s v="OSCAR ANDRES "/>
    <s v="ROJAS LAZO"/>
    <x v="1"/>
    <x v="3"/>
    <s v="Renuncia"/>
    <s v="Renuncia voluntaria"/>
    <d v="2021-01-02T00:00:00"/>
    <m/>
    <m/>
    <m/>
    <m/>
    <m/>
    <s v="15-02-1994"/>
    <x v="6"/>
    <s v="17762228-1"/>
    <s v="ULISES LA ROSA PEREZ"/>
    <d v="2020-09-07T00:00:00"/>
    <d v="2020-09-17T00:00:00"/>
    <m/>
    <d v="2020-09-18T00:00:00"/>
    <s v="OAROJASL"/>
    <s v="OAROJASL"/>
    <n v="19400"/>
    <s v="oscar.rojas@consultor.wom.cl"/>
    <m/>
    <m/>
    <n v="87"/>
    <s v="Leticia Cabrera"/>
    <x v="1"/>
    <s v="Diurno"/>
    <n v="1"/>
    <d v="2021-03-01T00:00:00"/>
    <n v="164"/>
    <m/>
    <d v="2021-01-01T00:00:00"/>
    <d v="2020-09-01T00:00:00"/>
  </r>
  <r>
    <s v="Holdtech"/>
    <x v="0"/>
    <s v="Masivo"/>
    <s v="La Serena"/>
    <s v="20127188"/>
    <s v="6"/>
    <s v="20127188-6"/>
    <s v="AACORTEC"/>
    <s v="ALONDRA ANTONELLA CORTES CASTILLO"/>
    <s v="ALONDRA ANTONELLA "/>
    <s v="CORTES CASTILLO"/>
    <x v="1"/>
    <x v="3"/>
    <s v="Desvinculación"/>
    <s v="No Concurrencia"/>
    <d v="2020-11-04T00:00:00"/>
    <m/>
    <m/>
    <m/>
    <m/>
    <m/>
    <s v="25-08-1999"/>
    <x v="27"/>
    <s v="17062133-6"/>
    <s v="YORMAN JOSE HERNANDEZ USECHE "/>
    <d v="2020-09-07T00:00:00"/>
    <d v="2020-09-17T00:00:00"/>
    <m/>
    <d v="2020-09-18T00:00:00"/>
    <s v="AACORTEC"/>
    <s v="AACORTEC"/>
    <n v="19499"/>
    <s v="alondra.cortes@consultor.wom.cl"/>
    <m/>
    <m/>
    <n v="87"/>
    <s v="Leticia Cabrera"/>
    <x v="0"/>
    <s v="Diurno"/>
    <s v=""/>
    <d v="2021-03-01T00:00:00"/>
    <n v="164"/>
    <m/>
    <d v="2020-11-01T00:00:00"/>
    <d v="2020-09-01T00:00:00"/>
  </r>
  <r>
    <s v="Holdtech"/>
    <x v="0"/>
    <s v="Masivo"/>
    <s v="La Serena"/>
    <s v="17530584"/>
    <s v="K"/>
    <s v="17530584-K"/>
    <s v="AJMUNOZP"/>
    <s v="ALEX JAIR MUÑOZ PUENTE"/>
    <s v="ALEX JAIR "/>
    <s v="MUÑOZ PUENTE"/>
    <x v="1"/>
    <x v="3"/>
    <s v="Desvinculación"/>
    <s v="No Concurrencia"/>
    <d v="2020-10-05T00:00:00"/>
    <m/>
    <m/>
    <m/>
    <m/>
    <m/>
    <s v="04-12-1990"/>
    <x v="12"/>
    <s v="16893047-K"/>
    <s v="FRANCISCO JAVIER SUAREZ VEGA"/>
    <d v="2020-09-07T00:00:00"/>
    <d v="2020-09-17T00:00:00"/>
    <m/>
    <d v="2020-09-18T00:00:00"/>
    <s v="AJMUNOZP"/>
    <s v="AJMUNOZP"/>
    <n v="19506"/>
    <s v="alex.munoz@consultor.wom.cl"/>
    <m/>
    <m/>
    <n v="87"/>
    <s v="Leticia Cabrera"/>
    <x v="0"/>
    <s v="Diurno"/>
    <s v=""/>
    <d v="2021-03-01T00:00:00"/>
    <n v="164"/>
    <m/>
    <d v="2020-10-01T00:00:00"/>
    <d v="2020-09-01T00:00:00"/>
  </r>
  <r>
    <s v="Holdtech"/>
    <x v="0"/>
    <s v="Masivo"/>
    <s v="La Serena"/>
    <s v="19258137"/>
    <s v="0"/>
    <s v="19258137-0"/>
    <s v="CSTORREF"/>
    <s v="CAMILA SINAI TORRES FLORES"/>
    <s v="CAMILA SINAI "/>
    <s v="TORRES FLORES"/>
    <x v="1"/>
    <x v="3"/>
    <s v="Desvinculación"/>
    <s v="No Concurrencia"/>
    <d v="2020-09-28T00:00:00"/>
    <m/>
    <m/>
    <m/>
    <m/>
    <m/>
    <s v="09-08-1996"/>
    <x v="2"/>
    <s v="15909479-0"/>
    <s v="ULISES LA ROSA PEREZ"/>
    <d v="2020-09-07T00:00:00"/>
    <d v="2020-09-17T00:00:00"/>
    <m/>
    <d v="2020-09-18T00:00:00"/>
    <s v="CSTORREF"/>
    <s v="CSTORREF"/>
    <n v="19503"/>
    <s v="camila.torres.f@consultor.wom.cl"/>
    <m/>
    <m/>
    <n v="87"/>
    <s v="Leticia Cabrera"/>
    <x v="0"/>
    <s v="Diurno"/>
    <s v=""/>
    <d v="2021-03-01T00:00:00"/>
    <n v="164"/>
    <m/>
    <d v="2020-09-01T00:00:00"/>
    <d v="2020-09-01T00:00:00"/>
  </r>
  <r>
    <s v="Holdtech"/>
    <x v="0"/>
    <s v="Masivo"/>
    <s v="La Serena"/>
    <s v="19506238"/>
    <s v="2"/>
    <s v="19506238-2"/>
    <s v="EHFLOREM"/>
    <s v="ERIK HERNAN FLORES MUÑOZ"/>
    <s v="ERIK HERNAN "/>
    <s v="FLORES MUÑOZ"/>
    <x v="1"/>
    <x v="3"/>
    <s v="Renuncia"/>
    <s v="Renuncia voluntaria"/>
    <d v="2020-09-30T00:00:00"/>
    <m/>
    <m/>
    <m/>
    <m/>
    <m/>
    <s v="21-03-1997"/>
    <x v="15"/>
    <s v="26728535-7"/>
    <s v="FRANCISCO JAVIER SUAREZ VEGA"/>
    <d v="2020-09-07T00:00:00"/>
    <d v="2020-09-17T00:00:00"/>
    <m/>
    <d v="2020-09-18T00:00:00"/>
    <s v="EHFLOREM"/>
    <s v="EHFLOREM"/>
    <n v="19087"/>
    <s v="erikhernan.flores@consultor.wom.cl"/>
    <m/>
    <m/>
    <n v="87"/>
    <s v="Leticia Cabrera"/>
    <x v="0"/>
    <s v="Diurno"/>
    <s v=""/>
    <d v="2021-03-01T00:00:00"/>
    <n v="164"/>
    <m/>
    <d v="2020-09-01T00:00:00"/>
    <d v="2020-09-01T00:00:00"/>
  </r>
  <r>
    <s v="Holdtech"/>
    <x v="0"/>
    <s v="Masivo"/>
    <s v="La Serena"/>
    <s v="13949902"/>
    <s v="6"/>
    <s v="13949902-6"/>
    <s v="EODURANO"/>
    <s v="ELIZABETH OLIVIA DURAN ORTIZ"/>
    <s v="ELIZABETH OLIVIA "/>
    <s v="DURAN ORTIZ"/>
    <x v="1"/>
    <x v="3"/>
    <s v="Renuncia"/>
    <s v="Renuncia voluntaria"/>
    <d v="2020-09-24T00:00:00"/>
    <m/>
    <m/>
    <m/>
    <m/>
    <m/>
    <s v="08-06-1980"/>
    <x v="12"/>
    <s v="16893047-K"/>
    <s v="FRANCISCO JAVIER SUAREZ VEGA"/>
    <d v="2020-09-07T00:00:00"/>
    <d v="2020-09-17T00:00:00"/>
    <m/>
    <d v="2020-09-18T00:00:00"/>
    <s v="EODURANO"/>
    <s v="EODURANO"/>
    <n v="19488"/>
    <s v="elizabeth.duran.o@consultor.wom.cl"/>
    <m/>
    <m/>
    <n v="87"/>
    <s v="Leticia Cabrera"/>
    <x v="0"/>
    <s v="Diurno"/>
    <s v=""/>
    <d v="2021-03-01T00:00:00"/>
    <n v="164"/>
    <m/>
    <d v="2020-09-01T00:00:00"/>
    <d v="2020-09-01T00:00:00"/>
  </r>
  <r>
    <s v="Holdtech"/>
    <x v="0"/>
    <s v="Masivo"/>
    <s v="La Serena"/>
    <s v="20441791"/>
    <s v="1"/>
    <s v="20441791-1"/>
    <s v="MCBACHOO"/>
    <s v="MERY CAROLINA BACHO ORDENES"/>
    <s v="MERY CAROLINA "/>
    <s v="BACHO ORDENES"/>
    <x v="1"/>
    <x v="3"/>
    <s v="Renuncia"/>
    <s v="Renuncia voluntaria"/>
    <d v="2020-10-01T00:00:00"/>
    <m/>
    <m/>
    <m/>
    <m/>
    <m/>
    <s v="10-07-2000"/>
    <x v="15"/>
    <s v="26728535-7"/>
    <s v="FRANCISCO JAVIER SUAREZ VEGA"/>
    <d v="2020-09-07T00:00:00"/>
    <d v="2020-09-17T00:00:00"/>
    <m/>
    <d v="2020-09-18T00:00:00"/>
    <s v="MCBACHOO"/>
    <s v="MCBACHOO"/>
    <n v="19489"/>
    <s v="mery.bacho@consultor.wom.cl"/>
    <m/>
    <m/>
    <n v="87"/>
    <s v="Leticia Cabrera"/>
    <x v="1"/>
    <s v="Diurno"/>
    <n v="1"/>
    <d v="2021-03-01T00:00:00"/>
    <n v="164"/>
    <m/>
    <d v="2020-10-01T00:00:00"/>
    <d v="2020-09-01T00:00:00"/>
  </r>
  <r>
    <s v="Holdtech"/>
    <x v="0"/>
    <s v="Masivo"/>
    <s v="La Serena"/>
    <s v="18889598"/>
    <s v="0"/>
    <s v="18889598-0"/>
    <s v="SAALDUNQ"/>
    <s v="SEBASTIAN ANDRES ALDUNATE QUIROGA"/>
    <s v="SEBASTIAN ANDRES "/>
    <s v="ALDUNATE QUIROGA"/>
    <x v="1"/>
    <x v="3"/>
    <s v="Renuncia"/>
    <s v="Renuncia voluntaria"/>
    <d v="2020-11-20T00:00:00"/>
    <m/>
    <m/>
    <m/>
    <m/>
    <m/>
    <s v="22-11-1994"/>
    <x v="7"/>
    <s v="17902552-3"/>
    <s v="ULISES LA ROSA PEREZ"/>
    <d v="2020-09-07T00:00:00"/>
    <d v="2020-09-17T00:00:00"/>
    <m/>
    <d v="2020-09-18T00:00:00"/>
    <s v="SAALDUNQ"/>
    <s v="SAALDUNQ"/>
    <n v="19404"/>
    <s v="sebastian.aldunate@consultor.wom.cl"/>
    <m/>
    <m/>
    <n v="87"/>
    <s v="Leticia Cabrera"/>
    <x v="0"/>
    <s v="Diurno"/>
    <s v=""/>
    <d v="2021-03-01T00:00:00"/>
    <n v="164"/>
    <m/>
    <d v="2020-11-01T00:00:00"/>
    <d v="2020-09-01T00:00:00"/>
  </r>
  <r>
    <s v="Holdtech"/>
    <x v="0"/>
    <s v="Masivo"/>
    <s v="La Serena"/>
    <s v="20135507"/>
    <s v="9"/>
    <s v="20135507-9"/>
    <s v="SDROJASG"/>
    <s v="SCARLET DAYANA ROJAS GUERRERO"/>
    <s v="SCARLET DAYANA "/>
    <s v="ROJAS GUERRERO"/>
    <x v="1"/>
    <x v="3"/>
    <s v="Renuncia"/>
    <s v="Renuncia voluntaria"/>
    <d v="2020-09-22T00:00:00"/>
    <m/>
    <m/>
    <m/>
    <m/>
    <m/>
    <s v="25-10-1999"/>
    <x v="5"/>
    <s v="14109923-K"/>
    <s v="WILLIAMS ENRIQUE DOMINGUEZ BARRADA"/>
    <d v="2020-09-07T00:00:00"/>
    <d v="2020-09-17T00:00:00"/>
    <m/>
    <d v="2020-09-18T00:00:00"/>
    <s v="SDROJASG"/>
    <s v="SDROJASG"/>
    <n v="19384"/>
    <s v="scarlet.rojas@consultor.wom.cl"/>
    <m/>
    <m/>
    <n v="87"/>
    <s v="Leticia Cabrera"/>
    <x v="1"/>
    <s v="Diurno"/>
    <n v="1"/>
    <d v="2021-03-01T00:00:00"/>
    <n v="164"/>
    <m/>
    <d v="2020-09-01T00:00:00"/>
    <d v="2020-09-01T00:00:00"/>
  </r>
  <r>
    <s v="Holdtech"/>
    <x v="0"/>
    <s v="Masivo"/>
    <s v="La Serena"/>
    <s v="19350182"/>
    <s v="6"/>
    <s v="19350182-6"/>
    <s v="TBGAMBOR"/>
    <s v="TAMARA BELEN GAMBOA ROBLES"/>
    <s v="TAMARA BELEN "/>
    <s v="GAMBOA ROBLES"/>
    <x v="1"/>
    <x v="3"/>
    <s v="Desvinculación"/>
    <s v="No Concurrencia"/>
    <d v="2020-11-05T00:00:00"/>
    <m/>
    <m/>
    <m/>
    <m/>
    <m/>
    <s v="30-01-1997"/>
    <x v="18"/>
    <s v="17520360-5"/>
    <s v="ULISES LA ROSA PEREZ"/>
    <d v="2020-09-07T00:00:00"/>
    <d v="2020-09-17T00:00:00"/>
    <m/>
    <d v="2020-09-18T00:00:00"/>
    <s v="TBGAMBOR"/>
    <s v="TBGAMBOR"/>
    <n v="19484"/>
    <s v="tamara.gamboa@consultor.wom.cl"/>
    <m/>
    <m/>
    <n v="87"/>
    <s v="Leticia Cabrera"/>
    <x v="1"/>
    <s v="Diurno"/>
    <n v="1"/>
    <d v="2021-03-01T00:00:00"/>
    <n v="164"/>
    <m/>
    <d v="2020-11-01T00:00:00"/>
    <d v="2020-09-01T00:00:00"/>
  </r>
  <r>
    <s v="Holdtech"/>
    <x v="0"/>
    <s v="Masivo"/>
    <s v="La Serena"/>
    <s v="19442978"/>
    <s v="9"/>
    <s v="19442978-9"/>
    <s v="AIARANED"/>
    <s v="ANDRES ISRAEL ARANEDA DIAZ"/>
    <s v="ANDRES ISRAEL "/>
    <s v="ARANEDA DIAZ"/>
    <x v="1"/>
    <x v="3"/>
    <s v="Renuncia"/>
    <s v="Renuncia voluntaria"/>
    <d v="2021-01-18T00:00:00"/>
    <m/>
    <m/>
    <m/>
    <m/>
    <m/>
    <s v="16-03-1997"/>
    <x v="13"/>
    <s v="19207174-7"/>
    <s v="ULISES LA ROSA PEREZ"/>
    <d v="2020-09-22T00:00:00"/>
    <d v="2020-10-10T00:00:00"/>
    <m/>
    <d v="2020-10-13T00:00:00"/>
    <s v="AIARANED"/>
    <s v="AIARANED"/>
    <n v="19307"/>
    <s v="andres.araneda@consultor.wom.cl"/>
    <m/>
    <m/>
    <n v="88"/>
    <s v="Marcos Sanchez"/>
    <x v="0"/>
    <s v="Diurno"/>
    <s v=""/>
    <d v="2021-03-01T00:00:00"/>
    <n v="139"/>
    <m/>
    <d v="2021-01-01T00:00:00"/>
    <d v="2020-10-01T00:00:00"/>
  </r>
  <r>
    <s v="Holdtech"/>
    <x v="0"/>
    <s v="Masivo"/>
    <s v="La Serena"/>
    <s v="18632725"/>
    <s v="K"/>
    <s v="18632725-K"/>
    <s v="YSIBACEM"/>
    <s v="YESENIA SOLEDAD IBACETA MUÑOZ"/>
    <s v="YESENIA SOLEDAD "/>
    <s v="IBACETA MUÑOZ"/>
    <x v="1"/>
    <x v="3"/>
    <s v="Renuncia"/>
    <s v="Renuncia voluntaria"/>
    <d v="2021-01-18T00:00:00"/>
    <m/>
    <m/>
    <m/>
    <m/>
    <m/>
    <s v="21-01-1994"/>
    <x v="13"/>
    <s v="19207174-7"/>
    <s v="ULISES LA ROSA PEREZ"/>
    <d v="2020-09-22T00:00:00"/>
    <d v="2020-10-10T00:00:00"/>
    <m/>
    <d v="2020-10-13T00:00:00"/>
    <s v="YSIBACEM"/>
    <s v="YSIBACEM"/>
    <n v="19294"/>
    <s v="yesenia.ibaceta@consultor.wom.cl"/>
    <m/>
    <m/>
    <n v="88"/>
    <s v="Marcos Sanchez"/>
    <x v="1"/>
    <s v="Diurno"/>
    <n v="1"/>
    <d v="2021-03-01T00:00:00"/>
    <n v="139"/>
    <m/>
    <d v="2021-01-01T00:00:00"/>
    <d v="2020-10-01T00:00:00"/>
  </r>
  <r>
    <s v="Holdtech"/>
    <x v="0"/>
    <s v="Masivo"/>
    <s v="La Serena"/>
    <s v="13998294"/>
    <s v="0"/>
    <s v="13998294-0"/>
    <s v="ASMANCIL"/>
    <s v="ANDREA SOLEDAD MANCILLA LIZAMA"/>
    <s v="ANDREA SOLEDAD "/>
    <s v="MANCILLA LIZAMA"/>
    <x v="1"/>
    <x v="3"/>
    <s v="Renuncia"/>
    <s v="Renuncia voluntaria"/>
    <d v="2020-12-10T00:00:00"/>
    <m/>
    <m/>
    <m/>
    <m/>
    <m/>
    <s v="09-12-1980"/>
    <x v="15"/>
    <s v="26728535-7"/>
    <s v="FRANCISCO JAVIER SUAREZ VEGA"/>
    <d v="2020-09-22T00:00:00"/>
    <d v="2020-10-10T00:00:00"/>
    <m/>
    <d v="2020-10-13T00:00:00"/>
    <s v="ASMANCIL"/>
    <s v="ASMANCIL"/>
    <n v="19329"/>
    <s v="andrea.mancilla@consultor.wom.cl"/>
    <m/>
    <m/>
    <n v="88"/>
    <s v="Marcos Sanchez"/>
    <x v="1"/>
    <s v="Diurno"/>
    <n v="1"/>
    <d v="2021-03-01T00:00:00"/>
    <n v="139"/>
    <m/>
    <d v="2020-12-01T00:00:00"/>
    <d v="2020-10-01T00:00:00"/>
  </r>
  <r>
    <s v="Holdtech"/>
    <x v="0"/>
    <s v="Masivo"/>
    <s v="La Serena"/>
    <s v="18201052"/>
    <s v="9"/>
    <s v="18201052-9"/>
    <s v="FEACUNAC"/>
    <s v="FABIAN EDGARDO ACUÑA CODOCEO"/>
    <s v="FABIAN EDGARDO "/>
    <s v="ACUÑA CODOCEO"/>
    <x v="1"/>
    <x v="3"/>
    <s v="Renuncia"/>
    <s v="Renuncia voluntaria"/>
    <d v="2020-10-28T00:00:00"/>
    <m/>
    <m/>
    <m/>
    <m/>
    <m/>
    <s v="01-07-1992"/>
    <x v="13"/>
    <s v="19207174-7"/>
    <s v="ULISES LA ROSA PEREZ"/>
    <d v="2020-09-22T00:00:00"/>
    <d v="2020-10-10T00:00:00"/>
    <m/>
    <d v="2020-10-13T00:00:00"/>
    <s v="FEACUNAC"/>
    <s v="FEACUNAC"/>
    <n v="19280"/>
    <s v="fabian.acuna@consultor.wom.cl"/>
    <m/>
    <m/>
    <n v="88"/>
    <s v="Marcos Sanchez"/>
    <x v="1"/>
    <s v="Diurno"/>
    <n v="1"/>
    <d v="2021-03-01T00:00:00"/>
    <n v="139"/>
    <m/>
    <d v="2020-10-01T00:00:00"/>
    <d v="2020-10-01T00:00:00"/>
  </r>
  <r>
    <s v="Holdtech"/>
    <x v="0"/>
    <s v="Masivo"/>
    <s v="La Serena"/>
    <s v="16557534"/>
    <s v="2"/>
    <s v="16557534-2"/>
    <s v="HAMEDINC"/>
    <s v="HECTOR ANDRES MEDINA CHAVEZ"/>
    <s v="HECTOR ANDRES "/>
    <s v="MEDINA CHAVEZ"/>
    <x v="1"/>
    <x v="3"/>
    <s v="Desvinculación"/>
    <s v="No Concurrencia"/>
    <d v="2020-11-18T00:00:00"/>
    <m/>
    <m/>
    <m/>
    <m/>
    <m/>
    <s v="28-05-1987"/>
    <x v="18"/>
    <s v="17520360-5"/>
    <s v="ULISES LA ROSA PEREZ"/>
    <d v="2020-10-05T00:00:00"/>
    <d v="2020-10-26T00:00:00"/>
    <m/>
    <d v="2020-10-27T00:00:00"/>
    <s v="HAMEDINC"/>
    <s v="HAMEDINC"/>
    <n v="19012"/>
    <s v="hector.medina@consultor.wom.cl"/>
    <m/>
    <m/>
    <n v="89"/>
    <s v="Paola Dunn"/>
    <x v="0"/>
    <s v="Diurno"/>
    <s v=""/>
    <d v="2021-03-01T00:00:00"/>
    <n v="125"/>
    <m/>
    <d v="2020-11-01T00:00:00"/>
    <d v="2020-10-01T00:00:00"/>
  </r>
  <r>
    <s v="Holdtech"/>
    <x v="0"/>
    <s v="Masivo"/>
    <s v="La Serena"/>
    <s v="19951338"/>
    <s v="9"/>
    <s v="19951338-9"/>
    <s v="LCRODRIR"/>
    <s v="LUIS CRISTOBAL RODRIGUEZ ROJAS"/>
    <s v="LUIS CRISTOBAL "/>
    <s v="RODRIGUEZ ROJAS"/>
    <x v="1"/>
    <x v="3"/>
    <s v="Renuncia"/>
    <s v="Renuncia voluntaria"/>
    <d v="2020-12-11T00:00:00"/>
    <m/>
    <m/>
    <m/>
    <m/>
    <m/>
    <s v="27-06-1998"/>
    <x v="13"/>
    <s v="19207174-7"/>
    <s v="ULISES LA ROSA PEREZ"/>
    <d v="2020-10-05T00:00:00"/>
    <d v="2020-10-26T00:00:00"/>
    <m/>
    <d v="2020-10-27T00:00:00"/>
    <s v="LCRODRIR"/>
    <s v="LCRODRIR"/>
    <n v="19210"/>
    <s v="luis.rodriguez.c@consultor.wom.cl"/>
    <m/>
    <m/>
    <n v="89"/>
    <s v="Paola Dunn"/>
    <x v="1"/>
    <s v="Diurno"/>
    <n v="1"/>
    <d v="2021-03-01T00:00:00"/>
    <n v="125"/>
    <m/>
    <d v="2020-12-01T00:00:00"/>
    <d v="2020-10-01T00:00:00"/>
  </r>
  <r>
    <s v="Holdtech"/>
    <x v="0"/>
    <s v="Masivo"/>
    <s v="La Serena"/>
    <s v="20006758"/>
    <s v="4"/>
    <s v="20006758-4"/>
    <s v="NISALDIA"/>
    <s v="NAYARET ISABEL SALDIVAR ARQUEROS"/>
    <s v="NAYARET ISABEL "/>
    <s v="SALDIVAR ARQUEROS"/>
    <x v="1"/>
    <x v="3"/>
    <s v="Desvinculación"/>
    <s v="No Concurrencia"/>
    <d v="2020-11-17T00:00:00"/>
    <m/>
    <m/>
    <m/>
    <m/>
    <m/>
    <s v="27-07-1999"/>
    <x v="14"/>
    <s v="17722969-5"/>
    <s v="ULISES LA ROSA PEREZ"/>
    <d v="2020-10-05T00:00:00"/>
    <d v="2020-10-26T00:00:00"/>
    <m/>
    <d v="2020-10-27T00:00:00"/>
    <s v="NISALDIA"/>
    <s v="NISALDIA"/>
    <n v="19164"/>
    <s v="nayaret.saldivar@consultor.wom.cl"/>
    <m/>
    <m/>
    <n v="89"/>
    <s v="Paola Dunn"/>
    <x v="0"/>
    <s v="Diurno"/>
    <s v=""/>
    <d v="2021-03-01T00:00:00"/>
    <n v="125"/>
    <m/>
    <d v="2020-11-01T00:00:00"/>
    <d v="2020-10-01T00:00:00"/>
  </r>
  <r>
    <s v="Holdtech"/>
    <x v="0"/>
    <s v="Masivo"/>
    <s v="La Serena"/>
    <s v="18575053"/>
    <s v="1"/>
    <s v="18575053-1"/>
    <s v="YMVILLAH"/>
    <s v="YIMARA MABEL VILLALOBOS HENRIQUEZ"/>
    <s v="YIMARA MABEL "/>
    <s v="VILLALOBOS HENRIQUEZ"/>
    <x v="1"/>
    <x v="3"/>
    <s v="Renuncia"/>
    <s v="Renuncia voluntaria"/>
    <d v="2020-11-13T00:00:00"/>
    <m/>
    <m/>
    <m/>
    <m/>
    <m/>
    <s v="20-02-1994"/>
    <x v="13"/>
    <s v="19207174-7"/>
    <s v="ULISES LA ROSA PEREZ"/>
    <d v="2020-10-05T00:00:00"/>
    <d v="2020-10-26T00:00:00"/>
    <m/>
    <d v="2020-10-27T00:00:00"/>
    <s v="YMVILLAH"/>
    <s v="YMVILLAH"/>
    <n v="19087"/>
    <s v="yimara.villalobos@consultor.wom.cl"/>
    <m/>
    <m/>
    <n v="89"/>
    <s v="Paola Dunn"/>
    <x v="1"/>
    <s v="Diurno"/>
    <n v="1"/>
    <d v="2021-03-01T00:00:00"/>
    <n v="125"/>
    <m/>
    <d v="2020-11-01T00:00:00"/>
    <d v="2020-10-01T00:00:00"/>
  </r>
  <r>
    <s v="Holdtech"/>
    <x v="0"/>
    <s v="Masivo"/>
    <s v="La Serena"/>
    <s v="19353062"/>
    <s v="1"/>
    <s v="19353062-1"/>
    <s v="GAPINOR"/>
    <s v="GUILLERMO ANDRES PINO RAMOS"/>
    <s v="GUILLERMO ANDRES "/>
    <s v="PINO RAMOS"/>
    <x v="1"/>
    <x v="3"/>
    <s v="Renuncia"/>
    <s v="Renuncia voluntaria"/>
    <d v="2021-02-02T00:00:00"/>
    <m/>
    <m/>
    <m/>
    <m/>
    <m/>
    <s v="29-05-1996"/>
    <x v="14"/>
    <s v="17722969-5"/>
    <s v="ULISES LA ROSA PEREZ"/>
    <d v="2020-10-19T00:00:00"/>
    <d v="2020-11-07T00:00:00"/>
    <m/>
    <d v="2020-11-09T00:00:00"/>
    <s v="GAPINOR"/>
    <s v="GAPINOR"/>
    <n v="19314"/>
    <s v="guillermo.pino@consultor.wom.cl"/>
    <m/>
    <m/>
    <n v="90"/>
    <s v="Marcos Sanchez"/>
    <x v="1"/>
    <s v="Diurno"/>
    <n v="1"/>
    <d v="2021-03-01T00:00:00"/>
    <n v="112"/>
    <m/>
    <d v="2021-02-01T00:00:00"/>
    <d v="2020-11-01T00:00:00"/>
  </r>
  <r>
    <s v="Holdtech"/>
    <x v="0"/>
    <s v="Masivo"/>
    <s v="La Serena"/>
    <s v="18757927"/>
    <s v="9"/>
    <s v="18757927-9"/>
    <s v="BMCORREC"/>
    <s v="BRYAN MAXIMILIANO CORREA CASTRO"/>
    <s v="BRYAN MAXIMILIANO "/>
    <s v="CORREA CASTRO"/>
    <x v="1"/>
    <x v="3"/>
    <s v="Desvinculación"/>
    <s v="No Concurrencia"/>
    <d v="2020-12-30T00:00:00"/>
    <m/>
    <m/>
    <m/>
    <m/>
    <m/>
    <s v="28-06-1994"/>
    <x v="6"/>
    <s v="16732649-8"/>
    <s v="ULISES LA ROSA PEREZ"/>
    <d v="2020-10-19T00:00:00"/>
    <d v="2020-11-07T00:00:00"/>
    <m/>
    <d v="2020-11-09T00:00:00"/>
    <s v="BMCORREC"/>
    <s v="BMCORREC"/>
    <n v="19298"/>
    <s v="bryan.correa@consultor.wom.cl"/>
    <m/>
    <m/>
    <n v="90"/>
    <s v="Marcos Sanchez"/>
    <x v="1"/>
    <s v="Diurno"/>
    <n v="1"/>
    <d v="2021-03-01T00:00:00"/>
    <n v="112"/>
    <m/>
    <d v="2020-12-01T00:00:00"/>
    <d v="2020-11-01T00:00:00"/>
  </r>
  <r>
    <s v="Holdtech"/>
    <x v="0"/>
    <s v="Masivo"/>
    <s v="La Serena"/>
    <s v="17831241"/>
    <s v="3"/>
    <s v="17831241-3"/>
    <s v="CFORTIZA"/>
    <s v="CARLA FRANCISCA ORTIZ ACEVEDO"/>
    <s v="CARLA FRANCISCA "/>
    <s v="ORTIZ ACEVEDO"/>
    <x v="1"/>
    <x v="3"/>
    <s v="Renuncia"/>
    <s v="Renuncia voluntaria"/>
    <d v="2020-12-24T00:00:00"/>
    <m/>
    <m/>
    <m/>
    <m/>
    <m/>
    <s v="07-07-1991"/>
    <x v="4"/>
    <s v="17016833-K"/>
    <s v="ULISES LA ROSA PEREZ"/>
    <d v="2020-10-19T00:00:00"/>
    <d v="2020-11-07T00:00:00"/>
    <m/>
    <d v="2020-11-09T00:00:00"/>
    <s v="CFORTIZA"/>
    <s v="CFORTIZA"/>
    <n v="19300"/>
    <s v="carla.ortiz@consultor.wom.cl"/>
    <m/>
    <m/>
    <n v="90"/>
    <s v="Marcos Sanchez"/>
    <x v="1"/>
    <s v="Diurno"/>
    <n v="1"/>
    <d v="2021-03-01T00:00:00"/>
    <n v="112"/>
    <m/>
    <d v="2020-12-01T00:00:00"/>
    <d v="2020-11-01T00:00:00"/>
  </r>
  <r>
    <s v="Holdtech"/>
    <x v="0"/>
    <s v="Masivo"/>
    <s v="La Serena"/>
    <s v="18708096"/>
    <s v="7"/>
    <s v="18708096-7"/>
    <s v="CAZUNIGF"/>
    <s v="CAMILA ANDREA ZUÑIGA FUENTES"/>
    <s v="CAMILA ANDREA "/>
    <s v="ZUÑIGA FUENTES"/>
    <x v="1"/>
    <x v="3"/>
    <s v="Renuncia"/>
    <s v="Renuncia voluntaria"/>
    <d v="2020-12-21T00:00:00"/>
    <m/>
    <m/>
    <m/>
    <m/>
    <m/>
    <s v="06-11-1994"/>
    <x v="2"/>
    <s v="15909479-0"/>
    <s v="ULISES LA ROSA PEREZ"/>
    <d v="2020-10-19T00:00:00"/>
    <d v="2020-11-07T00:00:00"/>
    <m/>
    <d v="2020-11-09T00:00:00"/>
    <s v="CAZUNIGF"/>
    <s v="CAZUNIGF"/>
    <n v="19181"/>
    <s v="camila.zuniga@consultor.wom.cl"/>
    <m/>
    <m/>
    <n v="90"/>
    <s v="Marcos Sanchez"/>
    <x v="1"/>
    <s v="Diurno"/>
    <n v="1"/>
    <d v="2021-03-01T00:00:00"/>
    <n v="112"/>
    <m/>
    <d v="2020-12-01T00:00:00"/>
    <d v="2020-11-01T00:00:00"/>
  </r>
  <r>
    <s v="Holdtech"/>
    <x v="0"/>
    <s v="Masivo"/>
    <s v="La Serena"/>
    <s v="17643835"/>
    <s v="5"/>
    <s v="17643835-5"/>
    <s v="LVARRIAT"/>
    <s v="LEXYAN VALESKA ARRIAGADA TORRES"/>
    <s v="LEXYAN VALESKA "/>
    <s v="ARRIAGADA TORRES"/>
    <x v="1"/>
    <x v="3"/>
    <s v="Desvinculación"/>
    <s v="No Concurrencia"/>
    <d v="2020-12-18T00:00:00"/>
    <m/>
    <m/>
    <m/>
    <m/>
    <m/>
    <s v="12-05-1990"/>
    <x v="14"/>
    <s v="17722969-5"/>
    <s v="ULISES LA ROSA PEREZ"/>
    <d v="2020-10-19T00:00:00"/>
    <d v="2020-11-07T00:00:00"/>
    <m/>
    <d v="2020-11-09T00:00:00"/>
    <s v="LVARRIAT"/>
    <s v="LVARRIAT"/>
    <n v="19371"/>
    <s v="lexyan.arriagada@consultor.wom.cl"/>
    <m/>
    <m/>
    <n v="90"/>
    <s v="Marcos Sanchez"/>
    <x v="1"/>
    <s v="Diurno"/>
    <n v="1"/>
    <d v="2021-03-01T00:00:00"/>
    <n v="112"/>
    <m/>
    <d v="2020-12-01T00:00:00"/>
    <d v="2020-11-01T00:00:00"/>
  </r>
  <r>
    <s v="Holdtech"/>
    <x v="0"/>
    <s v="Masivo"/>
    <s v="La Serena"/>
    <s v="19666851"/>
    <s v="9"/>
    <s v="19666851-9"/>
    <s v="AALUNAC"/>
    <s v="ALEJANDRA ANDREA LUNA CORTES"/>
    <s v="ALEJANDRA ANDREA "/>
    <s v="LUNA CORTES"/>
    <x v="1"/>
    <x v="3"/>
    <s v="Desvinculación"/>
    <s v="No Concurrencia"/>
    <d v="2020-12-04T00:00:00"/>
    <m/>
    <m/>
    <m/>
    <m/>
    <m/>
    <s v="25-06-1997"/>
    <x v="12"/>
    <s v="16893047-K"/>
    <s v="FRANCISCO JAVIER SUAREZ VEGA"/>
    <d v="2020-10-19T00:00:00"/>
    <d v="2020-11-07T00:00:00"/>
    <m/>
    <d v="2020-11-09T00:00:00"/>
    <s v="AALUNAC"/>
    <s v="AALUNAC"/>
    <n v="19157"/>
    <s v="alejandra.luna@consultor.wom.cl"/>
    <m/>
    <m/>
    <n v="90"/>
    <s v="Marcos Sanchez"/>
    <x v="1"/>
    <s v="Diurno"/>
    <n v="1"/>
    <d v="2021-03-01T00:00:00"/>
    <n v="112"/>
    <m/>
    <d v="2020-12-01T00:00:00"/>
    <d v="2020-11-01T00:00:00"/>
  </r>
  <r>
    <s v="Holdtech"/>
    <x v="0"/>
    <s v="Masivo"/>
    <s v="La Serena"/>
    <s v="19463758"/>
    <s v="6"/>
    <s v="19463758-6"/>
    <s v="PBPLAZAS"/>
    <s v="PAULA BERNARDA PLAZA SALAS"/>
    <s v="PAULA BERNARDA "/>
    <s v="PLAZA SALAS"/>
    <x v="1"/>
    <x v="3"/>
    <s v="Renuncia"/>
    <s v="Renuncia voluntaria"/>
    <d v="2020-11-28T00:00:00"/>
    <m/>
    <m/>
    <m/>
    <m/>
    <m/>
    <s v="08-02-1998"/>
    <x v="14"/>
    <s v="17722969-5"/>
    <s v="ULISES LA ROSA PEREZ"/>
    <d v="2020-10-19T00:00:00"/>
    <d v="2020-11-07T00:00:00"/>
    <m/>
    <d v="2020-11-09T00:00:00"/>
    <s v="PBPLAZAS"/>
    <s v="PBPLAZAS"/>
    <n v="19264"/>
    <s v="paula.plaza@consultor.wom.cl"/>
    <m/>
    <m/>
    <n v="90"/>
    <s v="Marcos Sanchez"/>
    <x v="0"/>
    <s v="Diurno"/>
    <s v=""/>
    <d v="2021-03-01T00:00:00"/>
    <n v="112"/>
    <m/>
    <d v="2020-11-01T00:00:00"/>
    <d v="2020-11-01T00:00:00"/>
  </r>
  <r>
    <s v="Holdtech"/>
    <x v="0"/>
    <s v="Masivo"/>
    <s v="La Serena"/>
    <s v="18823524"/>
    <s v="7"/>
    <s v="18823524-7"/>
    <s v="SAHERREZ"/>
    <s v="SOLANGE ANDREA HERRERA ZAMORA"/>
    <s v="SOLANGE ANDREA "/>
    <s v="HERRERA ZAMORA"/>
    <x v="1"/>
    <x v="3"/>
    <s v="Desvinculación"/>
    <s v="No Concurrencia"/>
    <d v="2020-12-04T00:00:00"/>
    <m/>
    <m/>
    <m/>
    <m/>
    <m/>
    <s v="19-04-1994"/>
    <x v="18"/>
    <s v="17520360-5"/>
    <s v="ULISES LA ROSA PEREZ"/>
    <d v="2020-10-19T00:00:00"/>
    <d v="2020-11-07T00:00:00"/>
    <m/>
    <d v="2020-11-09T00:00:00"/>
    <s v="SAHERREZ"/>
    <s v="SAHERREZ"/>
    <n v="19277"/>
    <s v="solange.herrera@consultor.wom.cl"/>
    <m/>
    <m/>
    <n v="90"/>
    <s v="Marcos Sanchez"/>
    <x v="1"/>
    <s v="Diurno"/>
    <n v="1"/>
    <d v="2021-03-01T00:00:00"/>
    <n v="112"/>
    <m/>
    <d v="2020-12-01T00:00:00"/>
    <d v="2020-11-01T00:00:00"/>
  </r>
  <r>
    <s v="Holdtech"/>
    <x v="0"/>
    <s v="Masivo"/>
    <s v="La Serena"/>
    <s v="13358394"/>
    <s v="7"/>
    <s v="13358394-7"/>
    <s v="CMROJAS"/>
    <s v="CAROLINA MARISOL ROJAS CANTILLANA"/>
    <s v="CAROLINA MARISOL "/>
    <s v="ROJAS CANTILLANA"/>
    <x v="1"/>
    <x v="3"/>
    <s v="Renuncia"/>
    <s v="Renuncia voluntaria"/>
    <d v="2020-12-01T00:00:00"/>
    <m/>
    <m/>
    <m/>
    <m/>
    <m/>
    <s v="06-02-1978"/>
    <x v="12"/>
    <s v="16893047-K"/>
    <s v="FRANCISCO JAVIER SUAREZ VEGA"/>
    <d v="2020-10-26T00:00:00"/>
    <d v="2020-11-13T00:00:00"/>
    <m/>
    <d v="2020-11-16T00:00:00"/>
    <s v="CMROJASC"/>
    <s v="CMROJASC"/>
    <m/>
    <s v="carolina.rojas@consultor.wom.cl"/>
    <m/>
    <m/>
    <n v="91"/>
    <s v="Maria Fernanda Diaz"/>
    <x v="0"/>
    <s v="Diurno"/>
    <s v=""/>
    <d v="2021-03-01T00:00:00"/>
    <n v="105"/>
    <m/>
    <d v="2020-12-01T00:00:00"/>
    <d v="2020-11-01T00:00:00"/>
  </r>
  <r>
    <s v="Holdtech"/>
    <x v="0"/>
    <s v="Masivo"/>
    <s v="La Serena"/>
    <s v="20965720"/>
    <s v="1"/>
    <s v="20965720-1"/>
    <s v="FNHERNA"/>
    <s v="FRANCISCA NALLELY HERNANDEZ MONTERO"/>
    <s v="FRANCISCA NALLELY "/>
    <s v="HERNANDEZ MONTERO"/>
    <x v="1"/>
    <x v="3"/>
    <s v="Renuncia"/>
    <s v="Renuncia voluntaria"/>
    <d v="2020-12-07T00:00:00"/>
    <m/>
    <m/>
    <m/>
    <m/>
    <m/>
    <s v="20-01-2002"/>
    <x v="18"/>
    <s v="17520360-5"/>
    <s v="ULISES LA ROSA PEREZ"/>
    <d v="2020-10-26T00:00:00"/>
    <d v="2020-11-13T00:00:00"/>
    <m/>
    <d v="2020-11-16T00:00:00"/>
    <s v="FNHERNAM"/>
    <s v="FNHERNAM"/>
    <m/>
    <s v="francisca.hernandez@consultor.wom.cl"/>
    <m/>
    <m/>
    <n v="91"/>
    <s v="Maria Fernanda Diaz"/>
    <x v="0"/>
    <s v="Diurno"/>
    <s v=""/>
    <d v="2021-03-01T00:00:00"/>
    <n v="105"/>
    <m/>
    <d v="2020-12-01T00:00:00"/>
    <d v="2020-11-01T00:00:00"/>
  </r>
  <r>
    <s v="Holdtech"/>
    <x v="0"/>
    <s v="Masivo"/>
    <s v="La Serena"/>
    <s v="18654429"/>
    <s v="3"/>
    <s v="18654429-3"/>
    <s v="JCSALAS"/>
    <s v="JEIMY CONSTANZA SALAS ARAVENA"/>
    <s v="JEIMY CONSTANZA "/>
    <s v="SALAS ARAVENA"/>
    <x v="1"/>
    <x v="3"/>
    <s v="Renuncia"/>
    <s v="Renuncia voluntaria"/>
    <d v="2020-11-29T00:00:00"/>
    <m/>
    <m/>
    <m/>
    <m/>
    <m/>
    <s v="18-11-1993"/>
    <x v="12"/>
    <s v="16893047-K"/>
    <s v="FRANCISCO JAVIER SUAREZ VEGA"/>
    <d v="2020-10-26T00:00:00"/>
    <d v="2020-11-13T00:00:00"/>
    <m/>
    <d v="2020-11-16T00:00:00"/>
    <s v="JCSALASA"/>
    <s v="JCSALASA"/>
    <m/>
    <s v="jeimy.salas@consultor.wom.cl"/>
    <m/>
    <m/>
    <n v="91"/>
    <s v="Maria Fernanda Diaz"/>
    <x v="1"/>
    <s v="Diurno"/>
    <n v="1"/>
    <d v="2021-03-01T00:00:00"/>
    <n v="105"/>
    <m/>
    <d v="2020-11-01T00:00:00"/>
    <d v="2020-11-01T00:00:00"/>
  </r>
  <r>
    <s v="Holdtech"/>
    <x v="0"/>
    <s v="Masivo"/>
    <s v="La Serena"/>
    <s v="20407325"/>
    <s v="2"/>
    <s v="20407325-2"/>
    <s v="AILEDEZR"/>
    <s v="ALEXIS IGNACIO LEDEZMA RIVERA"/>
    <s v="ALEXIS IGNACIO "/>
    <s v="LEDEZMA RIVERA"/>
    <x v="1"/>
    <x v="3"/>
    <s v="Desvinculación"/>
    <s v="Vencimiento de contrato"/>
    <d v="2021-02-13T00:00:00"/>
    <m/>
    <m/>
    <m/>
    <m/>
    <m/>
    <s v="29-09-2000"/>
    <x v="12"/>
    <s v="16893047-K"/>
    <s v="FRANCISCO JAVIER SUAREZ VEGA"/>
    <d v="2020-11-09T00:00:00"/>
    <d v="2020-11-30T00:00:00"/>
    <m/>
    <d v="2020-12-01T00:00:00"/>
    <s v="AILEDEZR"/>
    <s v="AILEDEZR"/>
    <n v="19355"/>
    <s v="alexis.ledezma@consultor.wom.cl"/>
    <m/>
    <m/>
    <n v="92"/>
    <s v="Leticia Cabrera"/>
    <x v="1"/>
    <s v="Diurno"/>
    <n v="1"/>
    <d v="2021-03-01T00:00:00"/>
    <n v="90"/>
    <m/>
    <d v="2021-02-01T00:00:00"/>
    <d v="2020-12-01T00:00:00"/>
  </r>
  <r>
    <s v="Holdtech"/>
    <x v="0"/>
    <s v="Masivo"/>
    <s v="La Serena"/>
    <s v="19666203"/>
    <s v="0"/>
    <s v="19666203-0"/>
    <s v="NVVENEGC"/>
    <s v="NAYARETT VALENTINA VENEGAS CASTILLO"/>
    <s v="NAYARETT VALENTINA "/>
    <s v="VENEGAS CASTILLO"/>
    <x v="1"/>
    <x v="3"/>
    <s v="Renuncia"/>
    <s v="Renuncia voluntaria"/>
    <d v="2021-02-03T00:00:00"/>
    <m/>
    <m/>
    <m/>
    <m/>
    <m/>
    <s v="11-02-1997"/>
    <x v="5"/>
    <s v="14109923-K"/>
    <s v="WILLIAMS ENRIQUE DOMINGUEZ BARRADA"/>
    <d v="2020-11-09T00:00:00"/>
    <d v="2020-11-30T00:00:00"/>
    <m/>
    <d v="2020-12-01T00:00:00"/>
    <s v="NVVENEGC"/>
    <s v="NVVENEGC"/>
    <n v="19462"/>
    <s v="nayarett.venegas@consultor.wom.cl"/>
    <m/>
    <m/>
    <n v="92"/>
    <s v="Leticia Cabrera"/>
    <x v="1"/>
    <s v="Diurno"/>
    <n v="1"/>
    <d v="2021-03-01T00:00:00"/>
    <n v="90"/>
    <m/>
    <d v="2021-02-01T00:00:00"/>
    <d v="2020-12-01T00:00:00"/>
  </r>
  <r>
    <s v="Holdtech"/>
    <x v="0"/>
    <s v="Masivo"/>
    <s v="La Serena"/>
    <s v="19771969"/>
    <s v="9"/>
    <s v="19771969-9"/>
    <s v="ECROJASC"/>
    <s v="ELSA CATALINA ROJAS CORTES"/>
    <s v="ELSA CATALINA "/>
    <s v="ROJAS CORTES"/>
    <x v="1"/>
    <x v="3"/>
    <s v="Desvinculación"/>
    <s v="No Concurrencia"/>
    <d v="2021-01-22T00:00:00"/>
    <m/>
    <m/>
    <m/>
    <m/>
    <m/>
    <s v="12-09-1998"/>
    <x v="3"/>
    <s v="18632202-9"/>
    <s v="FRANCISCO JAVIER SUAREZ VEGA"/>
    <d v="2020-11-09T00:00:00"/>
    <d v="2020-11-30T00:00:00"/>
    <m/>
    <d v="2020-12-01T00:00:00"/>
    <s v="ECROJASC"/>
    <s v="ECROJASC"/>
    <n v="11511"/>
    <s v="elsa.rojas@consultor.wom.cl"/>
    <m/>
    <m/>
    <n v="92"/>
    <s v="Leticia Cabrera"/>
    <x v="1"/>
    <s v="Diurno"/>
    <n v="1"/>
    <d v="2021-03-01T00:00:00"/>
    <n v="90"/>
    <m/>
    <d v="2021-01-01T00:00:00"/>
    <d v="2020-12-01T00:00:00"/>
  </r>
  <r>
    <s v="Holdtech"/>
    <x v="0"/>
    <s v="Masivo"/>
    <s v="La Serena"/>
    <s v="17462668"/>
    <s v="5"/>
    <s v="17462668-5"/>
    <s v="MINAVARR"/>
    <s v="MARINA ISABEL NAVARRO RAMIREZ"/>
    <s v="MARINA ISABEL "/>
    <s v="NAVARRO RAMIREZ"/>
    <x v="1"/>
    <x v="3"/>
    <s v="Desvinculación"/>
    <s v="No Concurrencia"/>
    <d v="2020-12-11T00:00:00"/>
    <m/>
    <m/>
    <m/>
    <m/>
    <m/>
    <s v="23-12-1989"/>
    <x v="9"/>
    <s v="18631932-K"/>
    <s v="WILLIAMS ENRIQUE DOMINGUEZ BARRADA"/>
    <d v="2020-11-09T00:00:00"/>
    <d v="2020-11-30T00:00:00"/>
    <m/>
    <d v="2020-12-01T00:00:00"/>
    <s v="MINAVARR"/>
    <s v="MINAVARR"/>
    <n v="19384"/>
    <s v="marina.navarro@consultor.wom.cl"/>
    <m/>
    <m/>
    <n v="92"/>
    <s v="Leticia Cabrera"/>
    <x v="0"/>
    <s v="Diurno"/>
    <s v=""/>
    <d v="2021-03-01T00:00:00"/>
    <n v="90"/>
    <m/>
    <d v="2020-12-01T00:00:00"/>
    <d v="2020-12-01T00:00:00"/>
  </r>
  <r>
    <s v="Holdtech"/>
    <x v="0"/>
    <s v="Masivo"/>
    <s v="La Serena"/>
    <s v="18924274"/>
    <s v="3"/>
    <s v="18924274-3"/>
    <s v="KARIVERG"/>
    <s v="KATHERINE ALEXANDRA RIVERA GODOY"/>
    <s v="KATHERINE ALEXANDRA "/>
    <s v="RIVERA GODOY"/>
    <x v="1"/>
    <x v="3"/>
    <s v="Desvinculación"/>
    <s v="No Concurrencia"/>
    <d v="2021-02-19T00:00:00"/>
    <m/>
    <m/>
    <m/>
    <m/>
    <m/>
    <s v="18-07-1995"/>
    <x v="6"/>
    <s v="16732649-8"/>
    <s v="ULISES LA ROSA PEREZ"/>
    <d v="2020-11-23T00:00:00"/>
    <d v="2020-12-11T00:00:00"/>
    <m/>
    <d v="2020-12-14T00:00:00"/>
    <s v="KARIVERG"/>
    <s v="KARIVERG"/>
    <n v="19455"/>
    <s v="katherine.rivera@consultor.wom.cl"/>
    <m/>
    <m/>
    <n v="93"/>
    <s v="Marcos Sanchez"/>
    <x v="1"/>
    <s v="Diurno"/>
    <n v="1"/>
    <d v="2021-03-01T00:00:00"/>
    <n v="77"/>
    <m/>
    <d v="2021-02-01T00:00:00"/>
    <d v="2020-12-01T00:00:00"/>
  </r>
  <r>
    <s v="Holdtech"/>
    <x v="0"/>
    <s v="Masivo"/>
    <s v="La Serena"/>
    <s v="20459379"/>
    <s v="5"/>
    <s v="20459379-5"/>
    <s v="MNRIVERA"/>
    <s v="MATIAS NICOLAS RIVERA AGUIRRE"/>
    <s v="MATIAS NICOLAS "/>
    <s v="RIVERA AGUIRRE"/>
    <x v="1"/>
    <x v="3"/>
    <s v="Desvinculación"/>
    <s v="No Concurrencia"/>
    <d v="2021-02-19T00:00:00"/>
    <m/>
    <m/>
    <m/>
    <m/>
    <m/>
    <d v="2000-05-15T00:00:00"/>
    <x v="1"/>
    <s v="18354359-8"/>
    <s v="FRANCISCO JAVIER SUAREZ VEGA"/>
    <d v="2020-11-23T00:00:00"/>
    <d v="2020-12-21T00:00:00"/>
    <m/>
    <d v="2020-12-22T00:00:00"/>
    <s v="MNRIVERA"/>
    <s v="MNRIVERA"/>
    <n v="19483"/>
    <s v="matias.rivera@consultor.wom.cl"/>
    <m/>
    <m/>
    <n v="93"/>
    <s v="Marcos Sanchez"/>
    <x v="0"/>
    <s v="Diurno"/>
    <s v=""/>
    <d v="2021-03-01T00:00:00"/>
    <n v="69"/>
    <m/>
    <d v="2021-02-01T00:00:00"/>
    <d v="2020-12-01T00:00:00"/>
  </r>
  <r>
    <s v="Holdtech"/>
    <x v="0"/>
    <s v="Masivo"/>
    <s v="La Serena"/>
    <s v="20502755"/>
    <s v="6"/>
    <s v="20502755-6"/>
    <s v="JAPASTEF"/>
    <s v="JAVIERA ALEJANDRA PASTEN FLORES"/>
    <s v="JAVIERA ALEJANDRA "/>
    <s v="PASTEN FLORES"/>
    <x v="1"/>
    <x v="3"/>
    <s v="Renuncia"/>
    <s v="Renuncia voluntaria"/>
    <d v="2021-01-31T00:00:00"/>
    <m/>
    <m/>
    <m/>
    <m/>
    <m/>
    <s v="16-05-2001"/>
    <x v="12"/>
    <s v="16893047-K"/>
    <s v="FRANCISCO JAVIER SUAREZ VEGA"/>
    <d v="2020-11-23T00:00:00"/>
    <d v="2020-12-11T00:00:00"/>
    <m/>
    <d v="2020-12-14T00:00:00"/>
    <s v="JAPASTEF"/>
    <s v="JAPASTEF"/>
    <n v="19430"/>
    <s v="javiera.pasten.f@consultor.wom.cl"/>
    <m/>
    <m/>
    <n v="93"/>
    <s v="Marcos Sanchez"/>
    <x v="1"/>
    <s v="Diurno"/>
    <n v="1"/>
    <d v="2021-03-01T00:00:00"/>
    <n v="77"/>
    <m/>
    <d v="2021-01-01T00:00:00"/>
    <d v="2020-12-01T00:00:00"/>
  </r>
  <r>
    <s v="Holdtech"/>
    <x v="0"/>
    <s v="Masivo"/>
    <s v="La Serena"/>
    <s v="19134716"/>
    <s v="1"/>
    <s v="19134716-1"/>
    <s v="VVJARAI"/>
    <s v="VICTORIA VALENTINA JARA IBARRA"/>
    <s v="VICTORIA VALENTINA "/>
    <s v="JARA IBARRA"/>
    <x v="1"/>
    <x v="3"/>
    <s v="Renuncia"/>
    <s v="Renuncia voluntaria"/>
    <d v="2021-01-29T00:00:00"/>
    <m/>
    <m/>
    <m/>
    <m/>
    <m/>
    <s v="02-08-1995"/>
    <x v="5"/>
    <s v="14109923-K"/>
    <s v="WILLIAMS ENRIQUE DOMINGUEZ BARRADA"/>
    <d v="2020-11-23T00:00:00"/>
    <d v="2020-12-11T00:00:00"/>
    <m/>
    <d v="2020-12-14T00:00:00"/>
    <s v="VVJARAI"/>
    <s v="VVJARAI"/>
    <n v="19415"/>
    <s v="victoria.jara@consultor.wom.cl"/>
    <m/>
    <m/>
    <n v="93"/>
    <s v="Marcos Sanchez"/>
    <x v="1"/>
    <s v="Diurno"/>
    <n v="1"/>
    <d v="2021-03-01T00:00:00"/>
    <n v="77"/>
    <m/>
    <d v="2021-01-01T00:00:00"/>
    <d v="2020-12-01T00:00:00"/>
  </r>
  <r>
    <s v="Holdtech"/>
    <x v="0"/>
    <s v="Masivo"/>
    <s v="La Serena"/>
    <s v="15501184"/>
    <s v=" "/>
    <s v="15501184-k "/>
    <s v="LABASTIT"/>
    <s v="LORENA ANDREA BASTIAS TAPIA"/>
    <s v="LORENA ANDREA "/>
    <s v="BASTIAS TAPIA"/>
    <x v="1"/>
    <x v="3"/>
    <s v="Desvinculación"/>
    <s v="Vencimiento de contrato"/>
    <d v="2021-01-27T00:00:00"/>
    <m/>
    <m/>
    <m/>
    <m/>
    <m/>
    <s v="21-01-1983"/>
    <x v="18"/>
    <s v="17520360-5"/>
    <s v="ULISES LA ROSA PEREZ"/>
    <d v="2020-11-23T00:00:00"/>
    <d v="2020-12-11T00:00:00"/>
    <m/>
    <d v="2020-12-14T00:00:00"/>
    <s v="LABASTIT"/>
    <s v="LABASTIT"/>
    <n v="19460"/>
    <s v="lorena.bastias@consultor.wom.cl"/>
    <m/>
    <m/>
    <n v="93"/>
    <s v="Marcos Sanchez"/>
    <x v="0"/>
    <s v="Diurno"/>
    <s v=""/>
    <d v="2021-03-01T00:00:00"/>
    <n v="77"/>
    <m/>
    <d v="2021-01-01T00:00:00"/>
    <d v="2020-12-01T00:00:00"/>
  </r>
  <r>
    <s v="Holdtech"/>
    <x v="0"/>
    <s v="Masivo"/>
    <s v="La Serena"/>
    <s v="18757919"/>
    <s v="8"/>
    <s v="18757919-8"/>
    <s v="AAMARINA"/>
    <s v="ARACELY ANDREA MARIN ARAYA"/>
    <s v="ARACELY ANDREA "/>
    <s v="MARIN ARAYA"/>
    <x v="1"/>
    <x v="3"/>
    <s v="Renuncia"/>
    <s v="Renuncia voluntaria"/>
    <d v="2020-12-30T00:00:00"/>
    <m/>
    <m/>
    <m/>
    <m/>
    <m/>
    <s v="30-06-1994"/>
    <x v="9"/>
    <s v="18631932-K"/>
    <s v="WILLIAMS ENRIQUE DOMINGUEZ BARRADA"/>
    <d v="2020-11-23T00:00:00"/>
    <d v="2020-12-11T00:00:00"/>
    <m/>
    <d v="2020-12-14T00:00:00"/>
    <s v="AAMARINA"/>
    <s v="AAMARINA"/>
    <n v="19459"/>
    <s v="aracely.marin@consultor.wom.cl"/>
    <m/>
    <m/>
    <n v="93"/>
    <s v="Marcos Sanchez"/>
    <x v="1"/>
    <s v="Diurno"/>
    <n v="1"/>
    <d v="2021-03-01T00:00:00"/>
    <n v="77"/>
    <m/>
    <d v="2020-12-01T00:00:00"/>
    <d v="2020-12-01T00:00:00"/>
  </r>
  <r>
    <s v="Holdtech"/>
    <x v="0"/>
    <s v="Masivo"/>
    <s v="La Serena"/>
    <s v="18689642"/>
    <s v="4"/>
    <s v="18689642-4"/>
    <s v="DISAAVEC"/>
    <s v="DANIEL IGNACIO SAAVEDRA CORTES"/>
    <s v="DANIEL IGNACIO "/>
    <s v="SAAVEDRA CORTES"/>
    <x v="1"/>
    <x v="3"/>
    <s v="Renuncia"/>
    <s v="Renuncia voluntaria"/>
    <d v="2021-01-29T00:00:00"/>
    <m/>
    <m/>
    <m/>
    <m/>
    <m/>
    <s v="24-08-1994"/>
    <x v="2"/>
    <s v="15909479-0"/>
    <s v="ULISES LA ROSA PEREZ"/>
    <d v="2020-11-30T00:00:00"/>
    <d v="2020-12-21T00:00:00"/>
    <m/>
    <d v="2020-12-22T00:00:00"/>
    <s v="DISAAVEC"/>
    <s v="DISAAVEC"/>
    <n v="19499"/>
    <s v="daniel.saavedra@consultor.wom.cl"/>
    <m/>
    <m/>
    <n v="94"/>
    <s v="Paola Dunn"/>
    <x v="1"/>
    <s v="Diurno"/>
    <n v="1"/>
    <d v="2021-03-01T00:00:00"/>
    <n v="69"/>
    <m/>
    <d v="2021-01-01T00:00:00"/>
    <d v="2020-12-01T00:00:00"/>
  </r>
  <r>
    <s v="Holdtech"/>
    <x v="0"/>
    <s v="Masivo"/>
    <s v="La Serena"/>
    <s v="18362628"/>
    <s v="0"/>
    <s v="18362628-0"/>
    <s v="JAGONZAA"/>
    <s v="JAVIER ALBERTO GONZALEZ ABALOS"/>
    <s v="JAVIER ALBERTO "/>
    <s v="GONZALEZ ABALOS"/>
    <x v="1"/>
    <x v="3"/>
    <s v="Renuncia"/>
    <s v="Renuncia voluntaria"/>
    <d v="2021-02-04T00:00:00"/>
    <m/>
    <m/>
    <m/>
    <m/>
    <m/>
    <s v="06-04-1993"/>
    <x v="14"/>
    <s v="17722969-5"/>
    <s v="ULISES LA ROSA PEREZ"/>
    <d v="2020-11-30T00:00:00"/>
    <d v="2020-12-21T00:00:00"/>
    <m/>
    <d v="2020-12-22T00:00:00"/>
    <s v="JAGONZAA"/>
    <s v="JAGONZAA"/>
    <n v="19485"/>
    <s v="javier.gonzalez.a@consultor.wom.cl"/>
    <m/>
    <m/>
    <n v="94"/>
    <s v="Paola Dunn"/>
    <x v="0"/>
    <s v="Diurno"/>
    <s v=""/>
    <d v="2021-03-01T00:00:00"/>
    <n v="69"/>
    <m/>
    <d v="2021-02-01T00:00:00"/>
    <d v="2020-12-01T00:00:00"/>
  </r>
  <r>
    <s v="Holdtech"/>
    <x v="0"/>
    <s v="Masivo"/>
    <s v="La Serena"/>
    <s v="19770886"/>
    <s v="7"/>
    <s v="19770886-7"/>
    <s v="TJMARTIA"/>
    <s v="TOMAS JOAQUIN MARTINEZ ALVARADO"/>
    <s v="TOMAS JOAQUIN "/>
    <s v="MARTINEZ ALVARADO"/>
    <x v="1"/>
    <x v="3"/>
    <s v="Renuncia"/>
    <s v="Renuncia voluntaria"/>
    <d v="2021-01-22T00:00:00"/>
    <m/>
    <m/>
    <m/>
    <m/>
    <m/>
    <d v="1998-03-06T00:00:00"/>
    <x v="13"/>
    <s v="19207174-7"/>
    <s v="ULISES LA ROSA PEREZ"/>
    <d v="2020-11-30T00:00:00"/>
    <d v="2020-12-21T00:00:00"/>
    <m/>
    <d v="2020-12-22T00:00:00"/>
    <s v="TJMARTIA"/>
    <s v="TJMARTIA"/>
    <n v="19506"/>
    <s v="tomas.martinez@consultor.wom.cl"/>
    <m/>
    <m/>
    <n v="94"/>
    <s v="Paola Dunn"/>
    <x v="0"/>
    <s v="Diurno"/>
    <s v=""/>
    <d v="2021-03-01T00:00:00"/>
    <n v="69"/>
    <m/>
    <d v="2021-01-01T00:00:00"/>
    <d v="2020-12-01T00:00:00"/>
  </r>
  <r>
    <s v="Holdtech"/>
    <x v="0"/>
    <s v="Masivo"/>
    <s v="La Serena"/>
    <s v="20006563"/>
    <s v="8"/>
    <s v="20006563-8"/>
    <s v="FJPALACF"/>
    <s v="FRANCISCO JAVIER PALACIOS FLORES"/>
    <s v="FRANCISCO JAVIER "/>
    <s v="PALACIOS FLORES"/>
    <x v="1"/>
    <x v="3"/>
    <s v="Desvinculación"/>
    <s v="No Concurrencia"/>
    <d v="2020-12-31T00:00:00"/>
    <m/>
    <m/>
    <m/>
    <m/>
    <m/>
    <s v="21-06-1999"/>
    <x v="8"/>
    <s v="13974946-4"/>
    <s v="FRANCISCO JAVIER SUAREZ VEGA"/>
    <d v="2020-11-30T00:00:00"/>
    <d v="2020-12-21T00:00:00"/>
    <m/>
    <d v="2020-12-22T00:00:00"/>
    <s v="FJPALACF"/>
    <s v="FJPALACF"/>
    <n v="19481"/>
    <s v="francisco.palacios@consultor.wom.cl"/>
    <m/>
    <m/>
    <n v="94"/>
    <s v="Paola Dunn"/>
    <x v="0"/>
    <s v="Diurno"/>
    <s v=""/>
    <d v="2021-03-01T00:00:00"/>
    <n v="69"/>
    <m/>
    <d v="2020-12-01T00:00:00"/>
    <d v="2020-12-01T00:00:00"/>
  </r>
  <r>
    <s v="Holdtech"/>
    <x v="0"/>
    <s v="Masivo"/>
    <s v="La Serena"/>
    <s v="18484306"/>
    <s v="4"/>
    <s v="18484306-4"/>
    <s v="MPLILLOC"/>
    <s v="MARCELA PAZ LILLO CASTILLO"/>
    <s v="MARCELA PAZ "/>
    <s v="LILLO CASTILLO"/>
    <x v="1"/>
    <x v="3"/>
    <s v="Desvinculación"/>
    <s v="No Concurrencia"/>
    <d v="2020-12-31T00:00:00"/>
    <m/>
    <m/>
    <m/>
    <m/>
    <m/>
    <s v="09-03-1993"/>
    <x v="3"/>
    <s v="18632202-9"/>
    <s v="FRANCISCO JAVIER SUAREZ VEGA"/>
    <d v="2020-11-30T00:00:00"/>
    <d v="2020-12-21T00:00:00"/>
    <m/>
    <d v="2020-12-22T00:00:00"/>
    <s v="MPLILLOC"/>
    <s v="MPLILLOC"/>
    <n v="19493"/>
    <s v="marcela.lillo@consultor.wom.cl"/>
    <m/>
    <m/>
    <n v="94"/>
    <s v="Paola Dunn"/>
    <x v="0"/>
    <s v="Diurno"/>
    <s v=""/>
    <d v="2021-03-01T00:00:00"/>
    <n v="69"/>
    <m/>
    <d v="2020-12-01T00:00:00"/>
    <d v="2020-12-01T00:00:00"/>
  </r>
  <r>
    <s v="Holdtech"/>
    <x v="0"/>
    <s v="Masivo"/>
    <s v="La Serena"/>
    <s v="21146566"/>
    <s v="2"/>
    <s v="21146566-2"/>
    <s v="ZMRIVERM"/>
    <s v="ZACK MOURRICE RIVERS MONTESINOS"/>
    <s v="ZACK MOURRICE "/>
    <s v="RIVERS MONTESINOS"/>
    <x v="1"/>
    <x v="3"/>
    <s v="Renuncia"/>
    <s v="Renuncia voluntaria"/>
    <d v="2021-01-25T00:00:00"/>
    <m/>
    <m/>
    <m/>
    <m/>
    <m/>
    <d v="2002-10-12T00:00:00"/>
    <x v="9"/>
    <s v="18631932-K"/>
    <s v="WILLIAMS ENRIQUE DOMINGUEZ BARRADA"/>
    <d v="2020-12-07T00:00:00"/>
    <d v="2020-12-24T00:00:00"/>
    <m/>
    <d v="2020-12-25T00:00:00"/>
    <s v="ZMRIVERM"/>
    <s v="ZMRIVERM"/>
    <n v="19476"/>
    <s v="zack.rivers@consultor.wom.cl"/>
    <m/>
    <m/>
    <n v="95"/>
    <s v="Daniela Castillo"/>
    <x v="0"/>
    <s v="Diurno"/>
    <s v=""/>
    <d v="2021-03-01T00:00:00"/>
    <n v="66"/>
    <m/>
    <d v="2021-01-01T00:00:00"/>
    <d v="2020-12-01T00:00:00"/>
  </r>
  <r>
    <s v="Holdtech"/>
    <x v="0"/>
    <s v="Masivo"/>
    <s v="La Serena"/>
    <s v="17253129"/>
    <s v="6"/>
    <s v="17253129-6"/>
    <s v="FMSANCHA"/>
    <s v="FABIAN MATIAS SANCHA AGUILERA"/>
    <s v="FABIAN MATIAS "/>
    <s v="SANCHA AGUILERA"/>
    <x v="1"/>
    <x v="3"/>
    <s v="Desvinculación"/>
    <s v="No Concurrencia"/>
    <d v="2021-02-01T00:00:00"/>
    <m/>
    <m/>
    <m/>
    <m/>
    <m/>
    <s v="30-09-1989"/>
    <x v="6"/>
    <s v="16732649-8"/>
    <s v="ULISES LA ROSA PEREZ"/>
    <d v="2020-12-14T00:00:00"/>
    <d v="2021-01-05T00:00:00"/>
    <m/>
    <d v="2021-01-06T00:00:00"/>
    <s v="FMSANCHA"/>
    <s v="FMSANCHA"/>
    <n v="19012"/>
    <s v="fabian.sancha@consultor.wom.cl"/>
    <m/>
    <m/>
    <n v="96"/>
    <s v="Maria Fernanda Diaz"/>
    <x v="1"/>
    <s v="Diurno"/>
    <n v="1"/>
    <d v="2021-03-01T00:00:00"/>
    <n v="54"/>
    <m/>
    <d v="2021-02-01T00:00:00"/>
    <d v="2021-01-01T00:00:00"/>
  </r>
  <r>
    <s v="Holdtech"/>
    <x v="0"/>
    <s v="Masivo"/>
    <s v="Temuco"/>
    <s v="19224540"/>
    <s v="0"/>
    <s v="19224540-0"/>
    <s v="KVGONZAC"/>
    <s v="KAREN VANESSA GONZÁLEZ CASTILLO"/>
    <s v="KAREN VANESSA"/>
    <s v="GONZÁLEZ CASTILLO"/>
    <x v="1"/>
    <x v="3"/>
    <s v="Desvinculación"/>
    <s v="Necesidad de la empresa"/>
    <d v="2021-02-26T00:00:00"/>
    <m/>
    <m/>
    <m/>
    <m/>
    <m/>
    <d v="1995-12-16T00:00:00"/>
    <x v="16"/>
    <s v="17359740-1"/>
    <s v="WILLIAMS ENRIQUE DOMINGUEZ BARRADA"/>
    <d v="2021-01-04T00:00:00"/>
    <d v="2021-01-12T00:00:00"/>
    <m/>
    <d v="2021-01-13T00:00:00"/>
    <s v="KVGONZAC"/>
    <s v="KVGONZAC"/>
    <n v="15140"/>
    <s v="karen.gonzalez@consultor.wom.cl"/>
    <m/>
    <m/>
    <n v="98"/>
    <s v="Marcos Sanchez"/>
    <x v="0"/>
    <s v="Diurno"/>
    <s v=""/>
    <d v="2021-03-01T00:00:00"/>
    <n v="47"/>
    <m/>
    <d v="2021-02-01T00:00:00"/>
    <d v="2021-01-01T00:00:00"/>
  </r>
  <r>
    <s v="Holdtech"/>
    <x v="0"/>
    <s v="Masivo"/>
    <s v="La Serena"/>
    <s v="19256731"/>
    <s v="9"/>
    <s v="19256731-9"/>
    <s v="FDTRIGOP"/>
    <s v="FERNANDO DARIO TRIGO PIZARRO"/>
    <s v="FERNANDO DARIO"/>
    <s v=" TRIGO PIZARRO"/>
    <x v="1"/>
    <x v="3"/>
    <s v="Renuncia"/>
    <s v="Renuncia voluntaria"/>
    <d v="2021-02-08T00:00:00"/>
    <m/>
    <m/>
    <m/>
    <m/>
    <m/>
    <s v="27-12-1995"/>
    <x v="13"/>
    <s v="19207174-7"/>
    <s v="ULISES LA ROSA PEREZ"/>
    <d v="2021-01-05T00:00:00"/>
    <d v="2021-01-21T00:00:00"/>
    <m/>
    <d v="2021-01-22T00:00:00"/>
    <s v="FDTRIGOP"/>
    <s v="FDTRIGOP"/>
    <m/>
    <s v="fernando.trigo@consultor.wom.cl"/>
    <m/>
    <m/>
    <n v="99"/>
    <s v="Daniela Castillo"/>
    <x v="1"/>
    <s v="Diurno"/>
    <n v="1"/>
    <d v="2021-03-01T00:00:00"/>
    <n v="38"/>
    <m/>
    <d v="2021-02-01T00:00:00"/>
    <d v="2021-01-01T00:00:00"/>
  </r>
  <r>
    <s v="Holdtech"/>
    <x v="0"/>
    <s v="Masivo"/>
    <s v="La Serena"/>
    <s v="20964862"/>
    <s v="8"/>
    <s v="20964862-8"/>
    <s v="NLMUNOZO"/>
    <s v="NOELIA LEONILA MUÑOZ ORTIZ"/>
    <s v="NOELIA LEONILA"/>
    <s v="MUÑOZ ORTIZ"/>
    <x v="1"/>
    <x v="3"/>
    <s v="Desvinculación"/>
    <s v="No Concurrencia"/>
    <d v="2021-01-29T00:00:00"/>
    <m/>
    <m/>
    <m/>
    <m/>
    <m/>
    <s v="05-02-2002"/>
    <x v="12"/>
    <s v="16893047-K"/>
    <s v="FRANCISCO JAVIER SUAREZ VEGA"/>
    <d v="2021-01-05T00:00:00"/>
    <d v="2021-01-21T00:00:00"/>
    <m/>
    <d v="2021-01-22T00:00:00"/>
    <s v="NLMUNOZO"/>
    <s v="NLMUNOZO"/>
    <n v="19427"/>
    <s v="noelia.munoz@consultor.wom.cl"/>
    <m/>
    <m/>
    <n v="99"/>
    <s v="Daniela Castillo"/>
    <x v="0"/>
    <s v="Diurno"/>
    <s v=""/>
    <d v="2021-03-01T00:00:00"/>
    <n v="38"/>
    <m/>
    <d v="2021-01-01T00:00:00"/>
    <d v="2021-01-01T00:00:00"/>
  </r>
  <r>
    <s v="Holdtech"/>
    <x v="0"/>
    <s v="Masivo"/>
    <s v="La Serena"/>
    <s v="20317399"/>
    <s v="7"/>
    <s v="20317399-7"/>
    <s v="AIVEAST"/>
    <s v="ARRLYNSS IBETH VEAS TAPIA"/>
    <s v="ARRLYNSS IBETH "/>
    <s v="VEAS TAPIA"/>
    <x v="1"/>
    <x v="3"/>
    <s v="Desvinculación"/>
    <s v="No Concurrencia"/>
    <d v="2021-02-26T00:00:00"/>
    <m/>
    <m/>
    <m/>
    <m/>
    <m/>
    <s v="31-07-2000"/>
    <x v="7"/>
    <s v="17902552-3"/>
    <s v="ULISES LA ROSA PEREZ"/>
    <d v="2021-01-25T00:00:00"/>
    <d v="2021-01-11T00:00:00"/>
    <m/>
    <d v="2021-01-12T00:00:00"/>
    <s v="AIVEAST"/>
    <s v="AIVEAST"/>
    <n v="19423"/>
    <s v="arrlynss.veas@consultor.wom.cl"/>
    <m/>
    <m/>
    <n v="101"/>
    <s v="Marcos Sanchez"/>
    <x v="1"/>
    <s v="Diurno"/>
    <n v="1"/>
    <d v="2021-03-01T00:00:00"/>
    <n v="48"/>
    <m/>
    <d v="2021-02-01T00:00:00"/>
    <d v="2021-01-01T00:00:00"/>
  </r>
  <r>
    <s v="Holdtech"/>
    <x v="0"/>
    <s v="Masivo"/>
    <s v="La Serena"/>
    <s v="19660332"/>
    <s v="8"/>
    <s v="19660332-8"/>
    <s v="MYCORTEI"/>
    <s v="MACARENA YAMILET CORTES IRARRAZABAL"/>
    <s v="MACARENA YAMILET "/>
    <s v="CORTES IRARRAZABAL"/>
    <x v="1"/>
    <x v="3"/>
    <s v="Desvinculación"/>
    <s v="No Concurrencia"/>
    <d v="2021-02-26T00:00:00"/>
    <m/>
    <m/>
    <m/>
    <m/>
    <m/>
    <s v="14-06-1997"/>
    <x v="12"/>
    <s v="16893047-K"/>
    <s v="FRANCISCO JAVIER SUAREZ VEGA"/>
    <d v="2021-02-01T00:00:00"/>
    <d v="2021-02-15T00:00:00"/>
    <m/>
    <d v="2021-02-16T00:00:00"/>
    <s v="MYCORTEI"/>
    <s v="MYCORTEI"/>
    <n v="19359"/>
    <s v="macarena.cortes@consultor.wom.cl"/>
    <m/>
    <m/>
    <n v="102"/>
    <s v="Fabiola Zozaya"/>
    <x v="1"/>
    <s v="Diurno"/>
    <n v="1"/>
    <d v="2021-03-01T00:00:00"/>
    <n v="13"/>
    <m/>
    <d v="2021-02-01T00:00:00"/>
    <d v="2021-02-01T00:00:00"/>
  </r>
  <r>
    <s v="Holdtech"/>
    <x v="0"/>
    <s v="Masivo"/>
    <s v="La Serena"/>
    <s v="26840974"/>
    <s v="2"/>
    <s v="26840974-2"/>
    <s v="JCPANAIG"/>
    <s v="JUAN CARLOS PANAIT GUERRERO"/>
    <s v="JUAN CARLOS"/>
    <s v="PANAIT GUERRERO"/>
    <x v="1"/>
    <x v="3"/>
    <s v="Renuncia"/>
    <s v="Renuncia voluntaria"/>
    <d v="2021-02-05T00:00:00"/>
    <m/>
    <m/>
    <m/>
    <m/>
    <m/>
    <d v="1995-05-30T00:00:00"/>
    <x v="3"/>
    <s v="18632202-9"/>
    <s v="FRANCISCO JAVIER SUAREZ VEGA"/>
    <d v="2018-09-24T00:00:00"/>
    <d v="2018-10-10T00:00:00"/>
    <s v="S"/>
    <d v="2018-10-11T00:00:00"/>
    <s v="JCPANAIG"/>
    <s v="JCPANAIG"/>
    <n v="19245"/>
    <s v="juan.panait@consultor.wom.cl"/>
    <m/>
    <m/>
    <s v="04 RRSS"/>
    <s v="Gabriela Toro"/>
    <x v="1"/>
    <s v="Diurno"/>
    <n v="1"/>
    <d v="2021-03-01T00:00:00"/>
    <n v="872"/>
    <d v="2020-12-01T00:00:00"/>
    <d v="2021-02-01T00:00:00"/>
    <d v="2018-10-01T00:00:00"/>
  </r>
  <r>
    <s v="Holdtech"/>
    <x v="0"/>
    <s v="Masivo"/>
    <s v="La Serena"/>
    <s v="27157100"/>
    <s v="3"/>
    <s v="27157100-3"/>
    <s v="EJGARCIP"/>
    <s v="ELVIS JOSE GARCIA PEÑALOZA"/>
    <s v="ELVIS JOSE"/>
    <s v="GARCIA PEÑALOZA"/>
    <x v="1"/>
    <x v="3"/>
    <s v="Renuncia"/>
    <s v="Renuncia voluntaria"/>
    <d v="2021-02-26T00:00:00"/>
    <m/>
    <m/>
    <m/>
    <m/>
    <m/>
    <d v="1989-06-16T00:00:00"/>
    <x v="9"/>
    <s v="16838987-6"/>
    <s v="WILLIAMS ENRIQUE DOMINGUEZ BARRADA"/>
    <d v="2019-01-08T00:00:00"/>
    <d v="2019-01-23T00:00:00"/>
    <m/>
    <d v="2019-02-12T00:00:00"/>
    <s v="EJGARCIP"/>
    <s v="EJGARCIP"/>
    <n v="19251"/>
    <s v="elvis.garcia@consultor.wom.cl"/>
    <m/>
    <m/>
    <s v="09 RRSS"/>
    <s v="Gabriela Toro"/>
    <x v="1"/>
    <s v="Diurno"/>
    <n v="1"/>
    <d v="2021-03-01T00:00:00"/>
    <n v="748"/>
    <d v="2020-12-07T00:00:00"/>
    <d v="2021-02-01T00:00:00"/>
    <d v="2019-02-01T00:00:00"/>
  </r>
  <r>
    <s v="Holdtech"/>
    <x v="0"/>
    <s v="Masivo"/>
    <s v="La Serena"/>
    <s v="19257513"/>
    <s v="3"/>
    <s v="19257513-3"/>
    <s v="EPCRUZO"/>
    <s v="ELIZABETH PATRICIA CRUZ OLIVARES"/>
    <s v="ELIZABETH PATRICIA"/>
    <s v="CRUZ OLIVARES"/>
    <x v="1"/>
    <x v="3"/>
    <s v="Desvinculación"/>
    <s v="Vencimiento de contrato"/>
    <d v="2020-07-27T00:00:00"/>
    <s v="Reingreso Call Center"/>
    <m/>
    <m/>
    <m/>
    <m/>
    <s v="02-05-1996"/>
    <x v="22"/>
    <s v="18632202-9"/>
    <s v="WILLIAMS ENRIQUE DOMINGUEZ BARRADA"/>
    <d v="2020-02-24T00:00:00"/>
    <d v="2020-03-12T00:00:00"/>
    <m/>
    <d v="2020-03-16T00:00:00"/>
    <s v="EPCRUZO"/>
    <s v="EPCRUZO"/>
    <n v="19062"/>
    <s v="elizabeth.cruz@consultor.wom.cl"/>
    <m/>
    <m/>
    <s v="15 RRSS"/>
    <s v="Elizabeth Castillo"/>
    <x v="1"/>
    <s v="Diurno"/>
    <n v="1"/>
    <d v="2021-03-01T00:00:00"/>
    <n v="350"/>
    <d v="2020-06-17T00:00:00"/>
    <d v="2020-07-01T00:00:00"/>
    <d v="2020-03-01T00:00:00"/>
  </r>
  <r>
    <s v="Holdtech"/>
    <x v="0"/>
    <s v="Masivo"/>
    <s v="La Serena"/>
    <s v="20718286"/>
    <s v="9"/>
    <s v="20718286-9"/>
    <s v="RAROJASO"/>
    <s v="Rocio Alejandra Rojas Ortiz"/>
    <s v="Rocio Alejandra"/>
    <s v="Rojas Ortiz"/>
    <x v="1"/>
    <x v="3"/>
    <s v="Renuncia"/>
    <s v="Renuncia voluntaria"/>
    <d v="2020-06-29T00:00:00"/>
    <m/>
    <m/>
    <m/>
    <m/>
    <m/>
    <s v="26-07-2001"/>
    <x v="22"/>
    <s v="18632202-9"/>
    <s v="WILLIAMS ENRIQUE DOMINGUEZ BARRADA"/>
    <d v="2020-02-24T00:00:00"/>
    <d v="2020-03-12T00:00:00"/>
    <m/>
    <d v="2020-03-16T00:00:00"/>
    <s v="RAROJASO"/>
    <s v="RAROJASO"/>
    <n v="19054"/>
    <s v="rocio.rojas@consultor.wom.cl"/>
    <m/>
    <m/>
    <s v="15 RRSS"/>
    <s v="Elizabeth Castillo"/>
    <x v="1"/>
    <s v="Diurno"/>
    <n v="1"/>
    <d v="2021-03-01T00:00:00"/>
    <n v="350"/>
    <d v="2020-06-17T00:00:00"/>
    <d v="2020-06-01T00:00:00"/>
    <d v="2020-03-01T00:00:00"/>
  </r>
  <r>
    <s v="Holdtech"/>
    <x v="0"/>
    <s v="Masivo"/>
    <s v="La Serena"/>
    <s v="19242850"/>
    <s v="5"/>
    <s v="19242850-5"/>
    <s v="TILARRAA"/>
    <s v="Tomas Ignacio Larrain Araya"/>
    <s v="Tomas Ignacio "/>
    <s v="Larrain Araya"/>
    <x v="1"/>
    <x v="3"/>
    <s v="Renuncia"/>
    <s v="Renuncia voluntaria"/>
    <d v="2020-06-19T00:00:00"/>
    <s v="Reingreso Call Center"/>
    <m/>
    <m/>
    <m/>
    <m/>
    <s v="27-06-1995"/>
    <x v="0"/>
    <s v="18632202-9"/>
    <s v="FRANCISCO JAVIER SUAREZ VEGA"/>
    <d v="2020-02-24T00:00:00"/>
    <d v="2020-03-12T00:00:00"/>
    <m/>
    <d v="2020-03-16T00:00:00"/>
    <s v="TILARRAA"/>
    <s v="TILARRAA"/>
    <n v="19364"/>
    <s v="tomas.larrain@consultor.wom.cl"/>
    <m/>
    <m/>
    <s v="15 RRSS"/>
    <s v="Elizabeth Castillo"/>
    <x v="1"/>
    <s v="Diurno"/>
    <n v="1"/>
    <d v="2021-03-01T00:00:00"/>
    <n v="350"/>
    <d v="2020-06-17T00:00:00"/>
    <d v="2020-06-01T00:00:00"/>
    <d v="2020-03-01T00:00:00"/>
  </r>
  <r>
    <s v="Holdtech"/>
    <x v="0"/>
    <s v="Empresas"/>
    <s v="La Serena"/>
    <s v="19257934"/>
    <s v="1"/>
    <s v="19257934-1"/>
    <s v="YFFLOREV"/>
    <s v="Yojhan Fernando Flores Veliz"/>
    <s v="Yojhan Fernando "/>
    <s v="Flores Veliz"/>
    <x v="1"/>
    <x v="3"/>
    <s v="Renuncia"/>
    <s v="Renuncia voluntaria"/>
    <d v="2020-11-13T00:00:00"/>
    <m/>
    <m/>
    <m/>
    <m/>
    <m/>
    <s v="03-07-1996"/>
    <x v="6"/>
    <s v="16732649-8"/>
    <s v="ULISES LA ROSA PEREZ"/>
    <d v="2020-02-24T00:00:00"/>
    <d v="2020-03-12T00:00:00"/>
    <m/>
    <d v="2020-03-16T00:00:00"/>
    <s v="YFFLOREV"/>
    <s v="YFFLOREV"/>
    <n v="19216"/>
    <s v="yojhan.flores@consultor.wom.cl"/>
    <m/>
    <m/>
    <s v="15 RRSS"/>
    <s v="Elizabeth Castillo"/>
    <x v="0"/>
    <s v="Diurno"/>
    <s v=""/>
    <d v="2021-03-01T00:00:00"/>
    <n v="350"/>
    <d v="2020-07-02T00:00:00"/>
    <d v="2020-11-01T00:00:00"/>
    <d v="2020-03-01T00:00:00"/>
  </r>
  <r>
    <s v="Holdtech"/>
    <x v="0"/>
    <s v="Masivo"/>
    <s v="La Serena"/>
    <s v="18712742"/>
    <s v="4"/>
    <s v="18712742-4"/>
    <s v="SECRUCHQ"/>
    <s v="SEBASTIAN EDUARDO CRUCHAGA QUINTEROS"/>
    <s v="SEBASTIAN EDUARDO"/>
    <s v="CRUCHAGA QUINTEROS "/>
    <x v="1"/>
    <x v="3"/>
    <s v="Renuncia"/>
    <s v="Renuncia voluntaria"/>
    <d v="2021-02-16T00:00:00"/>
    <m/>
    <m/>
    <m/>
    <m/>
    <m/>
    <d v="1992-10-04T00:00:00"/>
    <x v="9"/>
    <s v="16838987-6"/>
    <s v="WILLIAMS ENRIQUE DOMINGUEZ BARRADA"/>
    <d v="2020-08-03T00:00:00"/>
    <d v="2020-08-18T00:00:00"/>
    <m/>
    <d v="2020-08-19T00:00:00"/>
    <s v="SECRUCHQ"/>
    <s v="SECRUCHQ"/>
    <n v="19472"/>
    <s v="sebastian.cruchaga@consultor.wom.cl"/>
    <m/>
    <m/>
    <s v="17 RRSS"/>
    <s v="Elizabeth Castillo"/>
    <x v="1"/>
    <s v="Diurno"/>
    <n v="1"/>
    <d v="2021-03-01T00:00:00"/>
    <n v="194"/>
    <d v="2020-12-07T00:00:00"/>
    <d v="2021-02-01T00:00:00"/>
    <d v="2020-08-01T00:00:00"/>
  </r>
  <r>
    <s v="Holdtech"/>
    <x v="0"/>
    <s v="Masivo"/>
    <s v="La Serena"/>
    <s v="18011644"/>
    <s v="3"/>
    <s v="18011644-3"/>
    <s v="JDTOROC"/>
    <s v="JEANS DANIEL TORO CAMPUSANO"/>
    <s v="JEANS DANIEL"/>
    <s v="TORO CAMPUSANO "/>
    <x v="1"/>
    <x v="3"/>
    <s v="Desvinculación"/>
    <s v="Vencimiento de contrato"/>
    <d v="2020-12-22T00:00:00"/>
    <m/>
    <m/>
    <m/>
    <m/>
    <m/>
    <d v="1992-04-18T00:00:00"/>
    <x v="9"/>
    <s v="18631932-K"/>
    <s v="WILLIAMS ENRIQUE DOMINGUEZ BARRADA"/>
    <d v="2020-08-03T00:00:00"/>
    <d v="2020-08-18T00:00:00"/>
    <m/>
    <d v="2020-08-19T00:00:00"/>
    <s v="JDTOROC"/>
    <s v="JDTOROC"/>
    <n v="19471"/>
    <s v="jeans.toro@consultor.wom.cl"/>
    <m/>
    <m/>
    <s v="17 RRSS"/>
    <s v="Elizabeth Castillo"/>
    <x v="1"/>
    <s v="Diurno"/>
    <n v="1"/>
    <d v="2021-03-01T00:00:00"/>
    <n v="194"/>
    <d v="2020-12-01T00:00:00"/>
    <d v="2020-12-01T00:00:00"/>
    <d v="2020-08-01T00:00:00"/>
  </r>
  <r>
    <s v="Holdtech"/>
    <x v="0"/>
    <s v="Masivo"/>
    <s v="La Serena"/>
    <s v="16133677"/>
    <s v="7"/>
    <s v="16133677-7"/>
    <s v="JAOPAZOC"/>
    <s v="JOSELYN ANDREA OPAZO CARDENAS"/>
    <s v="JOSELYN ANDREA"/>
    <s v="OPAZO CARDENAS "/>
    <x v="1"/>
    <x v="3"/>
    <s v="Renuncia"/>
    <s v="Renuncia voluntaria"/>
    <d v="2020-12-02T00:00:00"/>
    <m/>
    <m/>
    <m/>
    <m/>
    <m/>
    <d v="1985-06-20T00:00:00"/>
    <x v="9"/>
    <s v="18631932-K"/>
    <s v="WILLIAMS ENRIQUE DOMINGUEZ BARRADA"/>
    <d v="2020-08-03T00:00:00"/>
    <d v="2020-08-18T00:00:00"/>
    <m/>
    <d v="2020-08-19T00:00:00"/>
    <s v="JAOPAZOC"/>
    <s v="JAOPAZOC"/>
    <n v="19469"/>
    <s v="joselyn.opazo@consultor.wom.cl"/>
    <m/>
    <m/>
    <s v="17 RRSS"/>
    <s v="Elizabeth Castillo"/>
    <x v="0"/>
    <s v="Diurno"/>
    <s v=""/>
    <d v="2021-03-01T00:00:00"/>
    <n v="194"/>
    <d v="2020-12-01T00:00:00"/>
    <d v="2020-12-01T00:00:00"/>
    <d v="2020-08-01T00:00:00"/>
  </r>
  <r>
    <s v="Holdtech"/>
    <x v="0"/>
    <s v="Masivo"/>
    <s v="La Serena"/>
    <s v="17964667"/>
    <s v="6"/>
    <s v="17964667-6"/>
    <s v="FJALVARR"/>
    <s v="FRANCISCA JAVIERA ALVARADO RIVAS"/>
    <s v="FRANCISCA JAVIERA "/>
    <s v="ALVARADO RIVAS"/>
    <x v="1"/>
    <x v="3"/>
    <s v="Renuncia"/>
    <s v="Renuncia voluntaria"/>
    <d v="2021-02-24T00:00:00"/>
    <m/>
    <m/>
    <m/>
    <m/>
    <m/>
    <s v="14-07-1991"/>
    <x v="11"/>
    <s v="16838987-6"/>
    <s v="WILLIAMS ENRIQUE DOMINGUEZ BARRADA"/>
    <d v="2020-08-12T00:00:00"/>
    <d v="2020-08-27T00:00:00"/>
    <m/>
    <d v="2020-08-28T00:00:00"/>
    <s v="FJALVARR"/>
    <s v="FJALVARR"/>
    <n v="19496"/>
    <s v="francisca.alvarado@consultor.wom.cl"/>
    <m/>
    <m/>
    <s v="18 RRSS"/>
    <s v="Daniela Castillo"/>
    <x v="1"/>
    <s v="Diurno"/>
    <n v="1"/>
    <d v="2021-03-01T00:00:00"/>
    <n v="185"/>
    <d v="2020-12-01T00:00:00"/>
    <d v="2021-02-01T00:00:00"/>
    <d v="2020-08-01T00:00:00"/>
  </r>
  <r>
    <s v="Holdtech"/>
    <x v="0"/>
    <s v="Masivo"/>
    <s v="La Serena"/>
    <s v="24755304"/>
    <s v="5"/>
    <s v="24755304-5"/>
    <s v="MSCORREA"/>
    <s v="MAIDA SOFIA CORREA ANAYA"/>
    <s v="MAIDA SOFIA "/>
    <s v="CORREA ANAYA"/>
    <x v="1"/>
    <x v="3"/>
    <s v="Desvinculación"/>
    <s v="Vencimiento de contrato"/>
    <d v="2020-12-30T00:00:00"/>
    <m/>
    <m/>
    <m/>
    <m/>
    <m/>
    <s v="06-07-1986"/>
    <x v="15"/>
    <s v="26728535-7"/>
    <s v="FRANCISCO JAVIER SUAREZ VEGA"/>
    <d v="2020-08-12T00:00:00"/>
    <d v="2020-08-27T00:00:00"/>
    <m/>
    <d v="2020-08-28T00:00:00"/>
    <s v="MSCORREA"/>
    <s v="MSCORREA"/>
    <n v="19444"/>
    <s v="maida.correa@consultor.wom.cl"/>
    <m/>
    <m/>
    <s v="18 RRSS"/>
    <s v="Daniela Castillo"/>
    <x v="1"/>
    <s v="Diurno"/>
    <n v="1"/>
    <d v="2021-03-01T00:00:00"/>
    <n v="185"/>
    <d v="2020-10-13T00:00:00"/>
    <d v="2020-12-01T00:00:00"/>
    <d v="2020-08-01T00:00:00"/>
  </r>
  <r>
    <s v="Holdtech"/>
    <x v="0"/>
    <s v="Masivo"/>
    <s v="La Serena"/>
    <s v="18633878"/>
    <s v="2"/>
    <s v="18633878-2"/>
    <s v="MAGALLAC"/>
    <s v="MANUEL ANTONIO GALLARDO CASTILLO"/>
    <s v="MANUEL ANTONIO "/>
    <s v="GALLARDO CASTILLO"/>
    <x v="1"/>
    <x v="3"/>
    <s v="Desvinculación"/>
    <s v="Vencimiento de contrato"/>
    <d v="2020-12-30T00:00:00"/>
    <m/>
    <m/>
    <m/>
    <m/>
    <m/>
    <s v="28-07-1994"/>
    <x v="1"/>
    <s v="18354359-8"/>
    <s v="FRANCISCO JAVIER SUAREZ VEGA"/>
    <d v="2020-08-12T00:00:00"/>
    <d v="2020-08-27T00:00:00"/>
    <m/>
    <d v="2020-08-28T00:00:00"/>
    <s v="MAGALLAC"/>
    <s v="MAGALLAC"/>
    <n v="19450"/>
    <s v="manuel.gallardo@consultor.wom.cl"/>
    <m/>
    <m/>
    <s v="18 RRSS"/>
    <s v="Daniela Castillo"/>
    <x v="1"/>
    <s v="Diurno"/>
    <n v="1"/>
    <d v="2021-03-01T00:00:00"/>
    <n v="185"/>
    <d v="2020-12-07T00:00:00"/>
    <d v="2020-12-01T00:00:00"/>
    <d v="2020-08-01T00:00:00"/>
  </r>
  <r>
    <s v="Holdtech"/>
    <x v="0"/>
    <s v="Masivo"/>
    <s v="La Serena"/>
    <s v="16554667"/>
    <s v="9"/>
    <s v="16554667-9"/>
    <s v="VRTRIGOT"/>
    <s v="VALESKA ROMINA TRIGO TRUJILLO"/>
    <s v="VALESKA ROMINA "/>
    <s v="TRIGO TRUJILLO"/>
    <x v="1"/>
    <x v="3"/>
    <s v="Renuncia"/>
    <s v="Renuncia voluntaria"/>
    <d v="2020-12-24T00:00:00"/>
    <m/>
    <m/>
    <m/>
    <m/>
    <m/>
    <s v="19-12-1986"/>
    <x v="11"/>
    <s v="19505248-4"/>
    <s v="WILLIAMS ENRIQUE DOMINGUEZ BARRADA"/>
    <d v="2020-08-12T00:00:00"/>
    <d v="2020-08-27T00:00:00"/>
    <m/>
    <d v="2020-08-28T00:00:00"/>
    <s v="VRTRIGOT"/>
    <s v="VRTRIGOT"/>
    <n v="19451"/>
    <s v="valeska.trigo@consultor.wom.cl"/>
    <m/>
    <m/>
    <s v="18 RRSS"/>
    <s v="Daniela Castillo"/>
    <x v="1"/>
    <s v="Diurno"/>
    <n v="1"/>
    <d v="2021-03-01T00:00:00"/>
    <n v="185"/>
    <d v="2020-12-01T00:00:00"/>
    <d v="2020-12-01T00:00:00"/>
    <d v="2020-08-01T00:00:00"/>
  </r>
  <r>
    <s v="Holdtech"/>
    <x v="0"/>
    <s v="Masivo"/>
    <s v="La Serena"/>
    <s v="26268493"/>
    <s v="8"/>
    <s v="26268493-8"/>
    <s v="YCMATHET"/>
    <s v="YOVANA CAROLINA MATHEUS TORRES"/>
    <s v="YOVANA CAROLINA"/>
    <s v="MATHEUS TORRES"/>
    <x v="1"/>
    <x v="3"/>
    <s v="Desvinculación"/>
    <s v="No Concurrencia"/>
    <d v="2020-11-07T00:00:00"/>
    <m/>
    <m/>
    <m/>
    <m/>
    <m/>
    <s v="17-08-1990"/>
    <x v="15"/>
    <s v="26728535-7"/>
    <s v="FRANCISCO JAVIER SUAREZ VEGA"/>
    <d v="2020-08-12T00:00:00"/>
    <d v="2020-08-27T00:00:00"/>
    <m/>
    <d v="2020-08-28T00:00:00"/>
    <s v="YCMATHET"/>
    <s v="YCMATHET"/>
    <n v="19405"/>
    <s v="yovana.matheus@consultor.wom.cl"/>
    <m/>
    <m/>
    <s v="18 RRSS"/>
    <s v="Daniela Castillo"/>
    <x v="1"/>
    <s v="Diurno"/>
    <n v="1"/>
    <d v="2021-03-01T00:00:00"/>
    <n v="185"/>
    <d v="2020-10-13T00:00:00"/>
    <d v="2020-11-01T00:00:00"/>
    <d v="2020-08-01T00:00:00"/>
  </r>
  <r>
    <s v="Holdtech"/>
    <x v="0"/>
    <s v="Masivo"/>
    <s v="La Serena"/>
    <s v="27146837"/>
    <s v="7"/>
    <s v="27146837-7"/>
    <s v="ACVASQTR"/>
    <s v="ARIALIS CECILIA VÁSQUEZ TREMONT"/>
    <s v="ARIALIS CECILIA"/>
    <s v="VÁSQUEZ TREMONT"/>
    <x v="1"/>
    <x v="3"/>
    <s v="Renuncia"/>
    <s v="Renuncia voluntaria"/>
    <d v="2021-01-13T00:00:00"/>
    <s v="Reingreso RRSS"/>
    <m/>
    <m/>
    <m/>
    <m/>
    <s v="27/03/1992"/>
    <x v="3"/>
    <s v="18632202-9"/>
    <s v="FRANCISCO JAVIER SUAREZ VEGA"/>
    <d v="2019-12-11T00:00:00"/>
    <d v="2020-01-03T00:00:00"/>
    <m/>
    <d v="2020-07-17T00:00:00"/>
    <s v="ACVASQUT"/>
    <s v="ACVASQTR"/>
    <n v="19370"/>
    <s v="arialis.vasquez@consultor.wom.cl"/>
    <m/>
    <m/>
    <s v="REINGRESO"/>
    <s v="Elizabeth Castillo"/>
    <x v="0"/>
    <s v="Diurno"/>
    <s v=""/>
    <d v="2021-03-01T00:00:00"/>
    <n v="227"/>
    <d v="2020-12-07T00:00:00"/>
    <d v="2021-01-01T00:00:00"/>
    <d v="2020-07-01T00:00:00"/>
  </r>
  <r>
    <s v="Holdtech"/>
    <x v="0"/>
    <s v="Recambio"/>
    <s v="La Serena"/>
    <s v="19737617"/>
    <s v="1"/>
    <s v="19737617-1"/>
    <s v="VAVALENG"/>
    <s v="VANIA ALEJANDRA VALENZUELA GUERRERO"/>
    <s v="VANIA ALEJANDRA"/>
    <s v="VALENZUELA GUERRERO "/>
    <x v="1"/>
    <x v="3"/>
    <s v="Renuncia"/>
    <s v="Renuncia voluntaria"/>
    <d v="2021-01-04T00:00:00"/>
    <s v="Reingreso Call Center"/>
    <m/>
    <m/>
    <m/>
    <m/>
    <d v="1998-02-05T00:00:00"/>
    <x v="10"/>
    <s v="17762228-1"/>
    <s v="FRANCISCO JAVIER SUAREZ VEGA"/>
    <d v="2020-04-13T00:00:00"/>
    <d v="2020-04-18T00:00:00"/>
    <m/>
    <d v="2020-07-17T00:00:00"/>
    <s v="VAVALENG"/>
    <s v="VAVALENG"/>
    <n v="19361"/>
    <s v="vania.valenzuela@consultor.wom.cl"/>
    <m/>
    <m/>
    <s v="REINGRESO"/>
    <s v="Elizabeth Castillo"/>
    <x v="0"/>
    <s v="Diurno"/>
    <s v=""/>
    <d v="2021-03-01T00:00:00"/>
    <n v="227"/>
    <m/>
    <d v="2021-01-01T00:00:00"/>
    <d v="2020-07-01T00:00:00"/>
  </r>
  <r>
    <s v="Holdtech"/>
    <x v="0"/>
    <s v="Masivo"/>
    <s v="La Serena"/>
    <s v="15749239"/>
    <s v="K"/>
    <s v="15749239-K"/>
    <s v="EOCONCHH"/>
    <s v="EDUARDO OMAR CONCHA HERNANDEZ"/>
    <s v="EDUARDO OMAR"/>
    <s v="CONCHA HERNANDEZ "/>
    <x v="1"/>
    <x v="3"/>
    <s v="Renuncia"/>
    <s v="Renuncia voluntaria"/>
    <d v="2020-11-25T00:00:00"/>
    <s v="Reingreso Call Center"/>
    <m/>
    <m/>
    <m/>
    <m/>
    <d v="1984-04-01T00:00:00"/>
    <x v="5"/>
    <s v="14109923-K"/>
    <s v="WILLIAMS ENRIQUE DOMINGUEZ BARRADA"/>
    <d v="2019-12-09T00:00:00"/>
    <d v="2019-12-30T00:00:00"/>
    <m/>
    <d v="2020-07-17T00:00:00"/>
    <s v="EOCONCHH"/>
    <s v="EOCONCHH"/>
    <n v="19083"/>
    <s v="eduardo.concha@consultor.wom.cl"/>
    <m/>
    <m/>
    <s v="REINGRESO"/>
    <s v="Elizabeth Castillo"/>
    <x v="0"/>
    <s v="Diurno"/>
    <s v=""/>
    <d v="2021-03-01T00:00:00"/>
    <n v="227"/>
    <m/>
    <d v="2020-11-01T00:00:00"/>
    <d v="2020-07-01T00:00:00"/>
  </r>
  <r>
    <s v="Holdtech"/>
    <x v="0"/>
    <s v="Recambio"/>
    <s v="La Serena"/>
    <s v="16581986"/>
    <s v="1"/>
    <s v="16581986-1"/>
    <s v="MOARAYAA"/>
    <s v="MELISSA OLENKA ARAYA ALVAREZ"/>
    <s v="MELISSA OLENKA"/>
    <s v="ARAYA ALVAREZ"/>
    <x v="1"/>
    <x v="3"/>
    <s v="Desvinculación"/>
    <s v="Vencimiento de contrato"/>
    <d v="2020-11-27T00:00:00"/>
    <m/>
    <m/>
    <m/>
    <m/>
    <m/>
    <d v="1987-12-09T00:00:00"/>
    <x v="4"/>
    <s v="17016833-K"/>
    <s v="ULISES LA ROSA PEREZ"/>
    <d v="2020-03-18T00:00:00"/>
    <d v="2020-04-07T00:00:00"/>
    <m/>
    <d v="2020-07-17T00:00:00"/>
    <s v="MOARAYAA"/>
    <s v="MOARAYAA"/>
    <n v="19359"/>
    <s v="melissa.araya@consultor.wom.cl"/>
    <m/>
    <m/>
    <s v="REINGRESO"/>
    <s v="Elizabeth Castillo"/>
    <x v="0"/>
    <s v="Diurno"/>
    <s v=""/>
    <d v="2021-03-01T00:00:00"/>
    <n v="227"/>
    <m/>
    <d v="2020-11-01T00:00:00"/>
    <d v="2020-07-01T00:00:00"/>
  </r>
  <r>
    <s v="Holdtech"/>
    <x v="0"/>
    <s v="Masivo"/>
    <s v="Santiago"/>
    <s v="16710710"/>
    <s v="9"/>
    <s v="16710710-9"/>
    <s v="CCOVARG"/>
    <s v="CLAUDIA COVARRUBIAS GUERRERO"/>
    <s v="CLAUDIA"/>
    <s v="COVARRUBIAS GUERRERO"/>
    <x v="1"/>
    <x v="3"/>
    <s v="Renuncia"/>
    <s v="Renuncia voluntaria"/>
    <d v="2021-01-27T00:00:00"/>
    <m/>
    <m/>
    <m/>
    <m/>
    <m/>
    <d v="1987-09-26T00:00:00"/>
    <x v="16"/>
    <s v="17359740-1"/>
    <s v="WILLIAMS ENRIQUE DOMINGUEZ BARRADA"/>
    <d v="2021-01-18T00:00:00"/>
    <d v="2021-01-22T00:00:00"/>
    <m/>
    <d v="2021-01-25T00:00:00"/>
    <s v="CCOVARG"/>
    <s v="CCOVARG"/>
    <m/>
    <s v="claudia.covarrubias@consultor.wom.cl"/>
    <m/>
    <m/>
    <s v="T03"/>
    <s v="Marcos Sanchez"/>
    <x v="1"/>
    <s v="Diurno"/>
    <n v="1"/>
    <d v="2021-03-01T00:00:00"/>
    <n v="35"/>
    <m/>
    <d v="2021-01-01T00:00:00"/>
    <d v="2021-01-01T00:00:00"/>
  </r>
  <r>
    <s v="Holdtech"/>
    <x v="0"/>
    <s v="Masivo"/>
    <s v="Santiago"/>
    <s v="21275961"/>
    <s v="9"/>
    <s v="21275961-9"/>
    <s v="AIGARRIP"/>
    <s v="ADRIÁN IGNACIO GARRIDO PARRA"/>
    <s v="ADRIÁN IGNACIO"/>
    <s v="GARRIDO PARRA"/>
    <x v="1"/>
    <x v="3"/>
    <s v="Renuncia"/>
    <s v="Renuncia voluntaria"/>
    <d v="2021-01-27T00:00:00"/>
    <m/>
    <m/>
    <m/>
    <m/>
    <m/>
    <d v="1984-11-02T00:00:00"/>
    <x v="16"/>
    <s v="17359740-1"/>
    <s v="WILLIAMS ENRIQUE DOMINGUEZ BARRADA"/>
    <d v="2021-01-18T00:00:00"/>
    <d v="2021-01-22T00:00:00"/>
    <m/>
    <d v="2021-01-25T00:00:00"/>
    <s v="AIGARRIP"/>
    <s v="AIGARRIP"/>
    <m/>
    <s v="adrian.garrido@consultor.wom.cl"/>
    <m/>
    <m/>
    <s v="T03"/>
    <s v="Marcos Sanchez"/>
    <x v="0"/>
    <s v="Diurno"/>
    <s v=""/>
    <d v="2021-03-01T00:00:00"/>
    <n v="35"/>
    <m/>
    <d v="2021-01-01T00:00:00"/>
    <d v="2021-01-01T00:00:00"/>
  </r>
  <r>
    <s v="Holdtech"/>
    <x v="0"/>
    <s v="Masivo"/>
    <s v="Temuco"/>
    <s v="17914563"/>
    <s v="4"/>
    <s v="17914563-4"/>
    <s v="NMURIBEC"/>
    <s v="NICOLE MACARENA URIBE CARO URIBE CARO"/>
    <s v="NICOLE MACARENA URIBE CARO"/>
    <s v="URIBE CARO"/>
    <x v="1"/>
    <x v="3"/>
    <s v="Renuncia"/>
    <s v="Renuncia voluntaria"/>
    <d v="2021-02-13T00:00:00"/>
    <m/>
    <m/>
    <m/>
    <m/>
    <m/>
    <d v="1991-03-08T00:00:00"/>
    <x v="16"/>
    <s v="17359740-1"/>
    <s v="WILLIAMS ENRIQUE DOMINGUEZ BARRADA"/>
    <d v="2021-01-25T00:00:00"/>
    <d v="2021-01-29T00:00:00"/>
    <m/>
    <d v="2021-02-01T00:00:00"/>
    <s v="NMURIBEC"/>
    <s v="NMURIBEC"/>
    <n v="19184"/>
    <s v="nicole.uribe@consultor.wom.cl"/>
    <m/>
    <m/>
    <s v="T04"/>
    <s v="Daniela Castillo"/>
    <x v="0"/>
    <s v="Diurno"/>
    <s v=""/>
    <d v="2021-03-01T00:00:00"/>
    <n v="28"/>
    <m/>
    <d v="2021-02-01T00:00:00"/>
    <d v="2021-02-01T00:00:00"/>
  </r>
  <r>
    <s v="Holdtech"/>
    <x v="0"/>
    <s v="Masivo"/>
    <s v="La Serena"/>
    <s v="19133913"/>
    <s v="4"/>
    <s v="19133913-4"/>
    <s v="MASANTEV"/>
    <s v="MAXIMILIANO AGUSTIN SANTELICES VALENZUELA"/>
    <s v="MAXIMILIANO AGUSTIN"/>
    <s v="SANTELICES VALENZUELA"/>
    <x v="1"/>
    <x v="3"/>
    <s v="Renuncia"/>
    <m/>
    <d v="2019-05-07T00:00:00"/>
    <m/>
    <m/>
    <m/>
    <m/>
    <m/>
    <d v="1995-07-01T00:00:00"/>
    <x v="22"/>
    <s v="16780392-K"/>
    <s v="WILLIAMS ENRIQUE DOMINGUEZ BARRADA"/>
    <m/>
    <m/>
    <m/>
    <d v="2018-08-13T00:00:00"/>
    <s v="MASANTEV"/>
    <s v="MASANTEV"/>
    <n v="19103"/>
    <s v="maximiliano.santelices@consultor.wom.cl"/>
    <m/>
    <m/>
    <m/>
    <m/>
    <x v="1"/>
    <s v="Diurno"/>
    <n v="1"/>
    <d v="2021-03-01T00:00:00"/>
    <n v="931"/>
    <m/>
    <d v="2019-05-01T00:00:00"/>
    <d v="2018-08-01T00:00:00"/>
  </r>
  <r>
    <s v="Holdtech"/>
    <x v="0"/>
    <s v="Masivo"/>
    <s v="La Serena"/>
    <s v="12348040"/>
    <s v="6"/>
    <s v="12348040-6"/>
    <s v="JMFERNAC"/>
    <s v="JOHANNA MACARENA FERNANDEZ CASTILLO"/>
    <s v="JOHANNA MACARENA"/>
    <s v="FERNANDEZ CASTILLO"/>
    <x v="1"/>
    <x v="4"/>
    <s v="Desvinculación"/>
    <s v="No Concurrencia"/>
    <d v="2018-11-07T00:00:00"/>
    <m/>
    <m/>
    <m/>
    <m/>
    <m/>
    <d v="1973-04-09T00:00:00"/>
    <x v="22"/>
    <s v="16780392-K"/>
    <s v="WILLIAMS ENRIQUE DOMINGUEZ BARRADA"/>
    <d v="2018-04-03T00:00:00"/>
    <d v="2018-04-23T00:00:00"/>
    <s v="S"/>
    <d v="2018-04-25T00:00:00"/>
    <s v="JMFERNAC"/>
    <s v="JMFERNAC"/>
    <n v="19119"/>
    <s v="johanna.fernandez@consultor.wom.cl"/>
    <m/>
    <m/>
    <n v="26"/>
    <s v="Rocío Silva"/>
    <x v="1"/>
    <s v="Diurno"/>
    <n v="1"/>
    <d v="2021-03-01T00:00:00"/>
    <n v="1041"/>
    <m/>
    <d v="2018-11-01T00:00:00"/>
    <d v="2018-04-01T00:00:00"/>
  </r>
  <r>
    <s v="Holdtech"/>
    <x v="0"/>
    <s v="Masivo"/>
    <s v="La Serena"/>
    <s v="19666928"/>
    <s v="0"/>
    <s v="19666928-0"/>
    <s v="FIGONZAO"/>
    <s v="FABIAN IGNACIO GONZALEZ OLIVARES"/>
    <s v="FABIAN IGNACIO"/>
    <s v="GONZALEZ OLIVARES"/>
    <x v="1"/>
    <x v="4"/>
    <s v="Renuncia"/>
    <s v="Motivos personales"/>
    <d v="2018-12-14T00:00:00"/>
    <m/>
    <m/>
    <m/>
    <m/>
    <m/>
    <d v="1997-06-29T00:00:00"/>
    <x v="7"/>
    <s v="17902552-3"/>
    <s v="ULISES LA ROSA PEREZ"/>
    <d v="2018-08-08T00:00:00"/>
    <d v="2018-08-29T00:00:00"/>
    <s v="S"/>
    <d v="2018-09-03T00:00:00"/>
    <s v="FIGONZAO"/>
    <s v="FIGONZAO"/>
    <n v="19035"/>
    <s v="fabian.gonzalez@consultor.wom.cl"/>
    <m/>
    <m/>
    <n v="36"/>
    <s v="Julia Arancibia"/>
    <x v="0"/>
    <s v="Diurno"/>
    <s v=""/>
    <d v="2021-03-01T00:00:00"/>
    <n v="910"/>
    <m/>
    <d v="2018-12-01T00:00:00"/>
    <d v="2018-09-01T00:00:00"/>
  </r>
  <r>
    <s v="Holdtech"/>
    <x v="0"/>
    <s v="Masivo"/>
    <s v="La Serena"/>
    <s v="20025628"/>
    <s v="K"/>
    <s v="20025628-K"/>
    <s v="JSOSORIC"/>
    <s v="JAVIERA SOFIA OSORIO CASANGA"/>
    <s v="JAVIERA SOFIA"/>
    <s v="OSORIO CASANGA"/>
    <x v="1"/>
    <x v="4"/>
    <s v="Renuncia"/>
    <s v="Motivos personales"/>
    <d v="2018-12-10T00:00:00"/>
    <m/>
    <m/>
    <m/>
    <m/>
    <m/>
    <d v="1998-10-14T00:00:00"/>
    <x v="5"/>
    <s v="14109923-K"/>
    <s v="WILLIAMS ENRIQUE DOMINGUEZ BARRADA"/>
    <d v="2018-08-21T00:00:00"/>
    <d v="2018-09-10T00:00:00"/>
    <s v="S"/>
    <d v="2018-09-11T00:00:00"/>
    <s v="JSOSORIC"/>
    <s v="JSOSORIC"/>
    <n v="19114"/>
    <s v="javiera.osorio@consultor.wom.cl"/>
    <m/>
    <m/>
    <n v="37"/>
    <s v="Merelyn Marin"/>
    <x v="0"/>
    <s v="Diurno"/>
    <s v=""/>
    <d v="2021-03-01T00:00:00"/>
    <n v="902"/>
    <m/>
    <d v="2018-12-01T00:00:00"/>
    <d v="2018-09-01T00:00:00"/>
  </r>
  <r>
    <s v="Holdtech"/>
    <x v="0"/>
    <s v="Masivo"/>
    <s v="La Serena"/>
    <s v="9231081-"/>
    <s v="7"/>
    <s v="9231081-7"/>
    <s v=""/>
    <s v="ANA SILVIA MARZAL AGUAYO"/>
    <s v="ANA SILVIA"/>
    <s v="MARZAL AGUAYO"/>
    <x v="1"/>
    <x v="5"/>
    <s v="Abandono de PEI"/>
    <m/>
    <d v="2017-06-12T00:00:00"/>
    <m/>
    <m/>
    <m/>
    <m/>
    <m/>
    <d v="1961-10-25T00:00:00"/>
    <x v="20"/>
    <m/>
    <s v=""/>
    <d v="2017-06-12T00:00:00"/>
    <d v="2017-06-30T00:00:00"/>
    <s v="N"/>
    <m/>
    <s v=""/>
    <s v=""/>
    <m/>
    <m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2946783"/>
    <s v="5"/>
    <s v="12946783-5"/>
    <s v=""/>
    <s v="ARACELI MARLENE BARRIENTOS AGUILERA"/>
    <s v="ARACELI MARLENE"/>
    <s v="BARRIENTOS AGUILERA"/>
    <x v="1"/>
    <x v="5"/>
    <s v="Abandono de PEI"/>
    <m/>
    <d v="2017-06-12T00:00:00"/>
    <m/>
    <m/>
    <m/>
    <m/>
    <m/>
    <d v="1976-08-06T00:00:00"/>
    <x v="20"/>
    <m/>
    <s v=""/>
    <d v="2017-06-12T00:00:00"/>
    <d v="2017-06-30T00:00:00"/>
    <s v="N"/>
    <m/>
    <s v=""/>
    <s v=""/>
    <m/>
    <m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5968141"/>
    <s v="6"/>
    <s v="15968141-6"/>
    <s v=""/>
    <s v="CAROLINA ANDREA ACOSTA TORREJON"/>
    <s v="CAROLINA ANDREA"/>
    <s v="ACOSTA TORREJON"/>
    <x v="1"/>
    <x v="5"/>
    <s v="Abandono de PEI"/>
    <m/>
    <d v="2017-06-12T00:00:00"/>
    <m/>
    <m/>
    <m/>
    <m/>
    <m/>
    <d v="1984-04-15T00:00:00"/>
    <x v="20"/>
    <m/>
    <s v=""/>
    <d v="2017-06-12T00:00:00"/>
    <d v="2017-06-30T00:00:00"/>
    <s v="N"/>
    <m/>
    <s v=""/>
    <s v=""/>
    <m/>
    <m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3878239"/>
    <s v="5"/>
    <s v="13878239-5"/>
    <s v=""/>
    <s v="MARIA CECILIA PEREZ SANTELICIES"/>
    <s v="MARIA CECILIA"/>
    <s v="PEREZ SANTELICIES"/>
    <x v="1"/>
    <x v="5"/>
    <s v="Abandono de PEI"/>
    <m/>
    <d v="2017-06-17T00:00:00"/>
    <m/>
    <m/>
    <m/>
    <m/>
    <m/>
    <d v="1980-01-09T00:00:00"/>
    <x v="20"/>
    <m/>
    <s v=""/>
    <d v="2017-06-12T00:00:00"/>
    <d v="2017-06-30T00:00:00"/>
    <s v="N"/>
    <m/>
    <s v=""/>
    <s v=""/>
    <m/>
    <m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3648669"/>
    <s v="1"/>
    <s v="13648669-1"/>
    <s v=""/>
    <s v="ROBERT ANDRES MOLINA BRAVO"/>
    <s v="ROBERT ANDRES"/>
    <s v="MOLINA BRAVO"/>
    <x v="1"/>
    <x v="5"/>
    <s v="Abandono de PEI"/>
    <m/>
    <d v="2017-06-14T00:00:00"/>
    <m/>
    <m/>
    <m/>
    <m/>
    <m/>
    <d v="1979-01-09T00:00:00"/>
    <x v="20"/>
    <m/>
    <s v=""/>
    <d v="2017-06-12T00:00:00"/>
    <d v="2017-06-30T00:00:00"/>
    <s v="N"/>
    <m/>
    <s v=""/>
    <s v=""/>
    <m/>
    <m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7626261"/>
    <s v="6"/>
    <s v="17626261-6"/>
    <s v=""/>
    <s v="VALENTINA BELEN GUERRA RAMIREZ"/>
    <s v="VALENTINA BELEN"/>
    <s v="GUERRA RAMIREZ"/>
    <x v="1"/>
    <x v="5"/>
    <s v="Abandono de PEI"/>
    <m/>
    <d v="2017-06-12T00:00:00"/>
    <m/>
    <m/>
    <m/>
    <m/>
    <m/>
    <d v="1991-02-04T00:00:00"/>
    <x v="20"/>
    <m/>
    <s v=""/>
    <d v="2017-06-12T00:00:00"/>
    <d v="2017-06-30T00:00:00"/>
    <s v="N"/>
    <m/>
    <s v=""/>
    <s v=""/>
    <m/>
    <m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2570139"/>
    <s v="6"/>
    <s v="12570139-6"/>
    <s v="AOALIAGI"/>
    <s v="ALEXIS ORLANDO ALIAGA IRARRAZABAL"/>
    <s v="ALEXIS ORLANDO"/>
    <s v="ALIAGA IRARRAZABAL"/>
    <x v="1"/>
    <x v="5"/>
    <s v="Abandono de PEI"/>
    <m/>
    <d v="2017-06-19T00:00:00"/>
    <m/>
    <m/>
    <m/>
    <m/>
    <m/>
    <d v="1974-06-06T00:00:00"/>
    <x v="20"/>
    <m/>
    <s v=""/>
    <d v="2017-06-12T00:00:00"/>
    <d v="2017-06-30T00:00:00"/>
    <s v="N"/>
    <m/>
    <s v="AOALIAGI"/>
    <s v="AOALIAGI"/>
    <n v="19001"/>
    <s v="alexis.aliaga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3173990"/>
    <s v="7"/>
    <s v="13173990-7"/>
    <s v="BALOPEZG"/>
    <s v="BEXCY ALEJANDRA LOPEZ GARCIA"/>
    <s v="BEXCY ALEJANDRA"/>
    <s v="LOPEZ GARCIA"/>
    <x v="1"/>
    <x v="5"/>
    <s v="Abandono de PEI"/>
    <m/>
    <d v="2017-06-29T00:00:00"/>
    <m/>
    <m/>
    <m/>
    <m/>
    <m/>
    <d v="1977-05-21T00:00:00"/>
    <x v="20"/>
    <m/>
    <s v=""/>
    <d v="2017-06-12T00:00:00"/>
    <d v="2017-06-30T00:00:00"/>
    <s v="N"/>
    <m/>
    <s v="BALOPEZG"/>
    <s v="BALOPEZG"/>
    <n v="19029"/>
    <s v="bexcy.lopez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3643762"/>
    <s v="3"/>
    <s v="13643762-3"/>
    <s v="CGGANIFC"/>
    <s v="CRISTIAN GUILLERMO GANIFFO CATALAN"/>
    <s v="CRISTIAN GUILLERMO"/>
    <s v="GANIFFO CATALAN"/>
    <x v="1"/>
    <x v="5"/>
    <s v="Abandono de PEI"/>
    <m/>
    <d v="2017-06-22T00:00:00"/>
    <m/>
    <m/>
    <m/>
    <m/>
    <m/>
    <d v="1979-04-16T00:00:00"/>
    <x v="20"/>
    <m/>
    <s v=""/>
    <d v="2017-06-12T00:00:00"/>
    <d v="2017-06-30T00:00:00"/>
    <s v="N"/>
    <m/>
    <s v="CGGANIFC"/>
    <s v="CGGANIFC"/>
    <n v="19026"/>
    <s v="cristian.ganiffo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3424951"/>
    <s v="K"/>
    <s v="13424951-K"/>
    <s v="EMURRUTV"/>
    <s v="EVELYN MARCELA URRUTIA VELASQUEZ"/>
    <s v="EVELYN MARCELA"/>
    <s v="URRUTIA VELASQUEZ"/>
    <x v="1"/>
    <x v="5"/>
    <s v="Abandono de PEI"/>
    <m/>
    <d v="2017-06-15T00:00:00"/>
    <m/>
    <m/>
    <m/>
    <m/>
    <m/>
    <d v="1978-07-12T00:00:00"/>
    <x v="20"/>
    <m/>
    <s v=""/>
    <d v="2017-06-12T00:00:00"/>
    <d v="2017-06-30T00:00:00"/>
    <s v="N"/>
    <m/>
    <s v="EMURRUTV"/>
    <s v="EMURRUTV"/>
    <n v="19058"/>
    <s v="evelyn.urrutia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5028553"/>
    <s v="4"/>
    <s v="15028553-4"/>
    <s v="FELOPEZC"/>
    <s v="FRANCISCO ELIAS LOPEZ CORTES"/>
    <s v="FRANCISCO ELIAS"/>
    <s v="LOPEZ CORTES"/>
    <x v="1"/>
    <x v="5"/>
    <s v="Abandono de PEI"/>
    <m/>
    <d v="2017-06-23T00:00:00"/>
    <m/>
    <m/>
    <m/>
    <m/>
    <m/>
    <d v="1984-11-15T00:00:00"/>
    <x v="20"/>
    <m/>
    <s v=""/>
    <d v="2017-06-12T00:00:00"/>
    <d v="2017-06-30T00:00:00"/>
    <s v="N"/>
    <m/>
    <s v="FELOPEZC"/>
    <s v="FELOPEZC"/>
    <n v="19031"/>
    <s v="francisco.lopez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7302130"/>
    <s v="5"/>
    <s v="17302130-5"/>
    <s v="FLROBLES"/>
    <s v="FRANCISCA LORETO ROBLEDO SILVA"/>
    <s v="FRANCISCA LORETO"/>
    <s v="ROBLEDO SILVA"/>
    <x v="1"/>
    <x v="5"/>
    <s v="No Certifica"/>
    <s v="No Certifica"/>
    <d v="2017-06-30T00:00:00"/>
    <m/>
    <m/>
    <m/>
    <m/>
    <m/>
    <d v="1989-05-12T00:00:00"/>
    <x v="20"/>
    <m/>
    <s v=""/>
    <d v="2017-06-12T00:00:00"/>
    <d v="2017-06-30T00:00:00"/>
    <s v="N"/>
    <m/>
    <s v="FLROBLES"/>
    <s v="FLROBLES"/>
    <n v="19051"/>
    <s v="francisca.robledo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2576140"/>
    <s v="2"/>
    <s v="12576140-2"/>
    <s v="JAZEPEDA"/>
    <s v="JACQUELINE ANDREA ZEPEDA ANGEL"/>
    <s v="JACQUELINE ANDREA"/>
    <s v="ZEPEDA ANGEL"/>
    <x v="1"/>
    <x v="5"/>
    <s v="No Certifica"/>
    <s v="No Certifica"/>
    <d v="2017-06-30T00:00:00"/>
    <m/>
    <m/>
    <m/>
    <m/>
    <m/>
    <d v="1974-11-06T00:00:00"/>
    <x v="20"/>
    <m/>
    <s v=""/>
    <d v="2017-06-12T00:00:00"/>
    <d v="2017-06-30T00:00:00"/>
    <s v="N"/>
    <m/>
    <s v="JAZEPEDA"/>
    <s v="JAZEPEDA"/>
    <n v="19060"/>
    <s v="jacqueline.zepeda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7390688"/>
    <s v="9"/>
    <s v="17390688-9"/>
    <s v="MARAMOST"/>
    <s v="MIGUEL ANGEL RAMOS TAMBURINI"/>
    <s v="MIGUEL ANGEL"/>
    <s v="RAMOS TAMBURINI"/>
    <x v="1"/>
    <x v="5"/>
    <s v="Abandono de PEI"/>
    <m/>
    <d v="2017-06-14T00:00:00"/>
    <m/>
    <m/>
    <m/>
    <m/>
    <m/>
    <d v="1988-06-25T00:00:00"/>
    <x v="20"/>
    <m/>
    <s v=""/>
    <d v="2017-06-12T00:00:00"/>
    <d v="2017-06-30T00:00:00"/>
    <s v="N"/>
    <m/>
    <s v="MARAMOST"/>
    <s v="MARAMOST"/>
    <n v="19050"/>
    <s v="miguel.ramos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2842652"/>
    <s v="3"/>
    <s v="12842652-3"/>
    <s v="MEROJASC"/>
    <s v="MARCOS ESTEBAN ROJAS CORTES"/>
    <s v="MARCOS ESTEBAN"/>
    <s v="ROJAS CORTES"/>
    <x v="1"/>
    <x v="5"/>
    <s v="Abandono de PEI"/>
    <m/>
    <d v="2017-06-13T00:00:00"/>
    <m/>
    <m/>
    <m/>
    <m/>
    <m/>
    <d v="1975-02-19T00:00:00"/>
    <x v="20"/>
    <m/>
    <s v=""/>
    <d v="2017-06-12T00:00:00"/>
    <d v="2017-06-30T00:00:00"/>
    <s v="N"/>
    <m/>
    <s v="MEROJASC"/>
    <s v="MEROJASC"/>
    <n v="19053"/>
    <s v="marcos.rojas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7847124"/>
    <s v="4"/>
    <s v="17847124-4"/>
    <s v="MNMEDALG"/>
    <s v="MARJORIE NATALIE MEDALLA GODOY"/>
    <s v="MARJORIE NATALIE"/>
    <s v="MEDALLA GODOY"/>
    <x v="1"/>
    <x v="5"/>
    <s v="Abandono de PEI"/>
    <m/>
    <d v="2017-06-15T00:00:00"/>
    <m/>
    <m/>
    <m/>
    <m/>
    <m/>
    <d v="1991-09-07T00:00:00"/>
    <x v="20"/>
    <m/>
    <s v=""/>
    <d v="2017-06-12T00:00:00"/>
    <d v="2017-06-30T00:00:00"/>
    <s v="N"/>
    <m/>
    <s v="MNMEDALG"/>
    <s v="MNMEDALG"/>
    <n v="19041"/>
    <s v="marjorie.medalla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6581185"/>
    <s v="2"/>
    <s v="16581185-2"/>
    <s v="NAGONZAO"/>
    <s v="NICOLE ANDREA GONZALEZ ORREGO"/>
    <s v="NICOLE ANDREA"/>
    <s v="GONZALEZ ORREGO"/>
    <x v="1"/>
    <x v="5"/>
    <s v="Abandono de PEI"/>
    <m/>
    <d v="2017-06-16T00:00:00"/>
    <m/>
    <m/>
    <m/>
    <m/>
    <m/>
    <d v="1987-05-19T00:00:00"/>
    <x v="20"/>
    <m/>
    <s v=""/>
    <d v="2017-06-12T00:00:00"/>
    <d v="2017-06-30T00:00:00"/>
    <s v="N"/>
    <m/>
    <s v="NAGONZAO"/>
    <s v="NAGONZAO"/>
    <n v="19019"/>
    <s v="nicole.gonzalez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7979382"/>
    <s v="2"/>
    <s v="17979382-2"/>
    <s v="OAHUERTR"/>
    <s v="OLGA ALICIA HUERTA ROJAS"/>
    <s v="OLGA ALICIA"/>
    <s v="HUERTA ROJAS"/>
    <x v="1"/>
    <x v="5"/>
    <s v="No Certifica"/>
    <s v="No Certifica"/>
    <d v="2017-07-03T00:00:00"/>
    <m/>
    <m/>
    <m/>
    <m/>
    <m/>
    <d v="1991-08-28T00:00:00"/>
    <x v="20"/>
    <m/>
    <s v=""/>
    <d v="2017-06-12T00:00:00"/>
    <d v="2017-06-30T00:00:00"/>
    <s v="N"/>
    <m/>
    <s v="OAHUERTR"/>
    <s v="OAHUERTR"/>
    <n v="19027"/>
    <s v="olga.huerta@consultor.wom.cl"/>
    <m/>
    <m/>
    <n v="1"/>
    <s v="Monica Neculman"/>
    <x v="1"/>
    <m/>
    <n v="1"/>
    <d v="2021-03-01T00:00:00"/>
    <s v=""/>
    <m/>
    <d v="2017-07-01T00:00:00"/>
    <s v=""/>
  </r>
  <r>
    <s v="Holdtech"/>
    <x v="0"/>
    <s v="Masivo"/>
    <s v="La Serena"/>
    <s v="14371323"/>
    <s v="7"/>
    <s v="14371323-7"/>
    <s v="ODDINAMR"/>
    <s v="OLGA DEL CARMEN DINAMARCA ROJAS"/>
    <s v="OLGA DEL CARMEN"/>
    <s v="DINAMARCA ROJAS"/>
    <x v="1"/>
    <x v="5"/>
    <s v="Abandono de PEI"/>
    <m/>
    <d v="2017-06-19T00:00:00"/>
    <m/>
    <m/>
    <m/>
    <m/>
    <m/>
    <d v="1971-04-04T00:00:00"/>
    <x v="20"/>
    <m/>
    <s v=""/>
    <d v="2017-06-12T00:00:00"/>
    <d v="2017-06-30T00:00:00"/>
    <s v="N"/>
    <m/>
    <s v="ODDINAMR"/>
    <s v="ODDINAMR"/>
    <n v="19016"/>
    <s v="olga.dinamarca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3215840"/>
    <s v="1"/>
    <s v="13215840-1"/>
    <s v="PAGUERRD"/>
    <s v="PILAR ALEJANDRA GUERRERO DIAZ"/>
    <s v="PILAR ALEJANDRA"/>
    <s v="GUERRERO DIAZ"/>
    <x v="1"/>
    <x v="5"/>
    <s v="No Certifica"/>
    <s v="No Certifica"/>
    <d v="2017-06-30T00:00:00"/>
    <m/>
    <m/>
    <m/>
    <m/>
    <m/>
    <d v="1977-07-21T00:00:00"/>
    <x v="20"/>
    <m/>
    <s v=""/>
    <d v="2017-06-12T00:00:00"/>
    <d v="2017-06-30T00:00:00"/>
    <s v="N"/>
    <m/>
    <s v="PAGUERRD"/>
    <s v="PAGUERRD"/>
    <n v="19024"/>
    <s v="pilar.guerrero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7744976-"/>
    <s v="0"/>
    <s v="7744976-0"/>
    <s v="PMPEREZG"/>
    <s v="PATRICIA MARGARITA PEREZ GAETE"/>
    <s v="PATRICIA MARGARITA"/>
    <s v="PEREZ GAETE"/>
    <x v="1"/>
    <x v="5"/>
    <s v="Abandono de PEI"/>
    <m/>
    <d v="2017-06-29T00:00:00"/>
    <m/>
    <m/>
    <m/>
    <m/>
    <m/>
    <d v="1955-06-28T00:00:00"/>
    <x v="20"/>
    <m/>
    <s v=""/>
    <d v="2017-06-12T00:00:00"/>
    <d v="2017-06-30T00:00:00"/>
    <s v="N"/>
    <m/>
    <s v="PMPEREZG"/>
    <s v="PMPEREZG"/>
    <n v="19044"/>
    <s v="patricia.perez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4385447"/>
    <s v="7"/>
    <s v="14385447-7"/>
    <s v="SAHERREM"/>
    <s v="SILVIA ALEJADRA HERRERA MUÑOZ"/>
    <s v="SILVIA ALEJADRA"/>
    <s v="HERRERA MUÑOZ"/>
    <x v="1"/>
    <x v="5"/>
    <s v="Abandono de PEI"/>
    <m/>
    <d v="2017-06-29T00:00:00"/>
    <m/>
    <m/>
    <m/>
    <m/>
    <m/>
    <d v="1978-05-03T00:00:00"/>
    <x v="20"/>
    <m/>
    <s v=""/>
    <d v="2017-06-12T00:00:00"/>
    <d v="2017-06-30T00:00:00"/>
    <s v="N"/>
    <m/>
    <s v="SAHERREM"/>
    <s v="SAHERREM"/>
    <n v="19025"/>
    <s v="silvia.herrera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2003385"/>
    <s v="9"/>
    <s v="12003385-9"/>
    <s v="SRRODRIR"/>
    <s v="SANDRA ROMANE RODRIGUEZ RIVERA"/>
    <s v="SANDRA ROMANE"/>
    <s v="RODRIGUEZ RIVERA"/>
    <x v="1"/>
    <x v="5"/>
    <s v="Abandono de PEI"/>
    <m/>
    <d v="2017-06-14T00:00:00"/>
    <m/>
    <m/>
    <m/>
    <m/>
    <m/>
    <d v="1967-06-13T00:00:00"/>
    <x v="20"/>
    <m/>
    <s v=""/>
    <d v="2017-06-12T00:00:00"/>
    <d v="2017-06-30T00:00:00"/>
    <s v="N"/>
    <m/>
    <s v="SRRODRIR"/>
    <s v="SRRODRIR"/>
    <n v="19052"/>
    <s v="sandra.rodriguez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2793556"/>
    <s v="4"/>
    <s v="12793556-4"/>
    <s v="TACANALC"/>
    <s v="TEXIA ANDREA CANALES CONCHA"/>
    <s v="TEXIA ANDREA"/>
    <s v="CANALES CONCHA"/>
    <x v="1"/>
    <x v="5"/>
    <s v="Abandono de PEI"/>
    <m/>
    <d v="2017-06-15T00:00:00"/>
    <m/>
    <m/>
    <m/>
    <m/>
    <m/>
    <d v="1975-05-21T00:00:00"/>
    <x v="20"/>
    <m/>
    <s v=""/>
    <d v="2017-06-12T00:00:00"/>
    <d v="2017-06-30T00:00:00"/>
    <s v="N"/>
    <m/>
    <s v="TACANALC"/>
    <s v="TACANALC"/>
    <n v="19008"/>
    <s v="texia.canales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6162562"/>
    <s v="0"/>
    <s v="16162562-0"/>
    <s v="WAMORALD"/>
    <s v="WILLIANS ANTONIO MORALES DIAZ"/>
    <s v="WILLIANS ANTONIO"/>
    <s v="MORALES DIAZ"/>
    <x v="1"/>
    <x v="5"/>
    <s v="Abandono de PEI"/>
    <m/>
    <d v="2017-06-22T00:00:00"/>
    <m/>
    <m/>
    <m/>
    <m/>
    <m/>
    <d v="1986-01-19T00:00:00"/>
    <x v="20"/>
    <m/>
    <s v=""/>
    <d v="2017-06-12T00:00:00"/>
    <d v="2017-06-30T00:00:00"/>
    <s v="N"/>
    <m/>
    <s v="WAMORALD"/>
    <s v="WAMORALD"/>
    <n v="19034"/>
    <s v="williams.morales@consultor.wom.cl"/>
    <m/>
    <m/>
    <n v="1"/>
    <s v="Monica Neculman"/>
    <x v="1"/>
    <m/>
    <n v="1"/>
    <d v="2021-03-01T00:00:00"/>
    <s v=""/>
    <m/>
    <d v="2017-06-01T00:00:00"/>
    <s v=""/>
  </r>
  <r>
    <s v="Holdtech"/>
    <x v="0"/>
    <s v="Masivo"/>
    <s v="La Serena"/>
    <s v="12942175"/>
    <s v="4"/>
    <s v="12942175-4"/>
    <s v="FSARANCA"/>
    <s v="FELIX SESGUNDO ARANCIBIA ADONES"/>
    <s v="FELIX SESGUNDO"/>
    <s v="ARANCIBIA ADONES"/>
    <x v="1"/>
    <x v="5"/>
    <s v="Abandono de PEI"/>
    <m/>
    <d v="2017-06-28T00:00:00"/>
    <m/>
    <m/>
    <m/>
    <m/>
    <m/>
    <d v="1975-12-18T00:00:00"/>
    <x v="20"/>
    <m/>
    <s v=""/>
    <d v="2017-06-20T00:00:00"/>
    <d v="2017-07-10T00:00:00"/>
    <s v="N"/>
    <m/>
    <s v="FSARANCA"/>
    <s v="FSARANCA"/>
    <n v="19066"/>
    <s v="felix.arancibia@consultor.wom.cl"/>
    <m/>
    <m/>
    <n v="3"/>
    <s v="Deisy Carvajal"/>
    <x v="1"/>
    <m/>
    <n v="1"/>
    <d v="2021-03-01T00:00:00"/>
    <s v=""/>
    <m/>
    <d v="2017-06-01T00:00:00"/>
    <s v=""/>
  </r>
  <r>
    <s v="Holdtech"/>
    <x v="0"/>
    <s v="Masivo"/>
    <s v="La Serena"/>
    <s v="12625284"/>
    <s v="6"/>
    <s v="12625284-6"/>
    <s v="JCBUSTOB"/>
    <s v="JUAN CARLOS OCTAVIO BUSTOS BRITO"/>
    <s v="JUAN CARLOS OCTAVIO"/>
    <s v="BUSTOS BRITO"/>
    <x v="1"/>
    <x v="5"/>
    <s v="Baja en capacitación"/>
    <s v="Motivos personales"/>
    <d v="2017-07-27T00:00:00"/>
    <m/>
    <m/>
    <m/>
    <m/>
    <m/>
    <d v="1974-06-08T00:00:00"/>
    <x v="20"/>
    <m/>
    <s v=""/>
    <d v="2017-06-20T00:00:00"/>
    <d v="2017-07-10T00:00:00"/>
    <s v="N"/>
    <m/>
    <s v="JCBUSTOB"/>
    <s v="JCBUSTOB"/>
    <n v="19069"/>
    <s v="juan.bustos@consultor.wom.cl"/>
    <m/>
    <m/>
    <n v="3"/>
    <s v="Deisy Carvajal"/>
    <x v="1"/>
    <m/>
    <n v="1"/>
    <d v="2021-03-01T00:00:00"/>
    <s v=""/>
    <m/>
    <d v="2017-07-01T00:00:00"/>
    <s v=""/>
  </r>
  <r>
    <s v="Holdtech"/>
    <x v="0"/>
    <s v="Masivo"/>
    <s v="La Serena"/>
    <s v="14160851"/>
    <s v="7"/>
    <s v="14160851-7"/>
    <s v="JLLIRAL"/>
    <s v="JOSE LEONARDO LIRA LOPEZ"/>
    <s v="JOSE LEONARDO"/>
    <s v="LIRA LOPEZ"/>
    <x v="1"/>
    <x v="5"/>
    <s v="No Certifica"/>
    <s v="No Certifica"/>
    <d v="2017-07-10T00:00:00"/>
    <m/>
    <m/>
    <m/>
    <m/>
    <m/>
    <d v="1981-06-03T00:00:00"/>
    <x v="20"/>
    <m/>
    <s v=""/>
    <d v="2017-06-20T00:00:00"/>
    <d v="2017-07-10T00:00:00"/>
    <s v="N"/>
    <m/>
    <s v="JLLIRAL"/>
    <s v="JLLIRAL"/>
    <n v="19079"/>
    <s v="jose.lira@consultor.wom.cl"/>
    <m/>
    <m/>
    <n v="3"/>
    <s v="Deisy Carvajal"/>
    <x v="1"/>
    <m/>
    <n v="1"/>
    <d v="2021-03-01T00:00:00"/>
    <s v=""/>
    <m/>
    <d v="2017-07-01T00:00:00"/>
    <s v=""/>
  </r>
  <r>
    <s v="Holdtech"/>
    <x v="0"/>
    <s v="Masivo"/>
    <s v="La Serena"/>
    <s v="17111535"/>
    <s v="3"/>
    <s v="17111535-3"/>
    <s v="JSARAYAM"/>
    <s v="JUANITA SOLANGE ARAYA MARIN"/>
    <s v="JUANITA SOLANGE"/>
    <s v="ARAYA MARIN"/>
    <x v="1"/>
    <x v="5"/>
    <s v="Abandono de PEI"/>
    <m/>
    <d v="2017-06-20T00:00:00"/>
    <m/>
    <m/>
    <m/>
    <m/>
    <m/>
    <d v="1988-09-22T00:00:00"/>
    <x v="20"/>
    <m/>
    <s v=""/>
    <d v="2017-06-20T00:00:00"/>
    <d v="2017-07-10T00:00:00"/>
    <s v="N"/>
    <m/>
    <s v="JSARAYAM"/>
    <s v="JSARAYAM"/>
    <n v="19067"/>
    <s v="juanita.araya@consultor.wom.cl"/>
    <m/>
    <m/>
    <n v="3"/>
    <s v="Deisy Carvajal"/>
    <x v="1"/>
    <m/>
    <n v="1"/>
    <d v="2021-03-01T00:00:00"/>
    <s v=""/>
    <m/>
    <d v="2017-06-01T00:00:00"/>
    <s v=""/>
  </r>
  <r>
    <s v="Holdtech"/>
    <x v="0"/>
    <s v="Masivo"/>
    <s v="La Serena"/>
    <s v="17625185"/>
    <s v="9"/>
    <s v="17625185-9"/>
    <s v="MJBUGUER"/>
    <s v="MARIA JOSE BUGUEÑO RIVERA"/>
    <s v="MARIA JOSE"/>
    <s v="BUGUEÑO RIVERA"/>
    <x v="1"/>
    <x v="5"/>
    <s v="Abandono de PEI"/>
    <m/>
    <d v="2017-06-20T00:00:00"/>
    <m/>
    <m/>
    <m/>
    <m/>
    <m/>
    <d v="1990-09-01T00:00:00"/>
    <x v="20"/>
    <m/>
    <s v=""/>
    <d v="2017-06-20T00:00:00"/>
    <d v="2017-07-10T00:00:00"/>
    <s v="N"/>
    <m/>
    <s v="MJBUGUER"/>
    <s v="MJBUGUER"/>
    <n v="19068"/>
    <s v="maria.bugueno@consultor.wom.cl"/>
    <m/>
    <m/>
    <n v="3"/>
    <s v="Deisy Carvajal"/>
    <x v="1"/>
    <m/>
    <n v="1"/>
    <d v="2021-03-01T00:00:00"/>
    <s v=""/>
    <m/>
    <d v="2017-06-01T00:00:00"/>
    <s v=""/>
  </r>
  <r>
    <s v="Holdtech"/>
    <x v="0"/>
    <s v="Masivo"/>
    <s v="La Serena"/>
    <s v="11616081"/>
    <s v="1"/>
    <s v="11616081-1"/>
    <s v="MLRODRIG"/>
    <s v="MARIA LUISA RODRIGUEZ GONZALEZ"/>
    <s v="MARIA LUISA"/>
    <s v="RODRIGUEZ GONZALEZ"/>
    <x v="1"/>
    <x v="5"/>
    <s v="Abandono de PEI"/>
    <m/>
    <d v="2017-06-28T00:00:00"/>
    <m/>
    <m/>
    <m/>
    <m/>
    <m/>
    <d v="1970-09-18T00:00:00"/>
    <x v="20"/>
    <m/>
    <s v=""/>
    <d v="2017-06-20T00:00:00"/>
    <d v="2017-07-10T00:00:00"/>
    <s v="N"/>
    <m/>
    <s v="MLRODRIG"/>
    <s v="MLRODRIG"/>
    <n v="19087"/>
    <s v="maria.rodriguez.g@consultor.wom.cl"/>
    <m/>
    <m/>
    <n v="3"/>
    <s v="Deisy Carvajal"/>
    <x v="1"/>
    <m/>
    <n v="1"/>
    <d v="2021-03-01T00:00:00"/>
    <s v=""/>
    <m/>
    <d v="2017-06-01T00:00:00"/>
    <s v=""/>
  </r>
  <r>
    <s v="Holdtech"/>
    <x v="0"/>
    <s v="Masivo"/>
    <s v="La Serena"/>
    <s v="16253860"/>
    <s v="8"/>
    <s v="16253860-8"/>
    <s v="MPMORALM"/>
    <s v="MARIA PAZ MORALES MONTENEGRO"/>
    <s v="MARIA PAZ"/>
    <s v="MORALES MONTENEGRO"/>
    <x v="1"/>
    <x v="5"/>
    <s v="Abandono de PEI"/>
    <m/>
    <d v="2017-06-20T00:00:00"/>
    <m/>
    <m/>
    <m/>
    <m/>
    <m/>
    <d v="1986-07-05T00:00:00"/>
    <x v="20"/>
    <m/>
    <s v=""/>
    <d v="2017-06-20T00:00:00"/>
    <d v="2017-07-10T00:00:00"/>
    <s v="N"/>
    <m/>
    <s v="MPMORALM"/>
    <s v="MPMORALM"/>
    <n v="19081"/>
    <s v="maria.morales.m@consultor.wom.cl"/>
    <m/>
    <m/>
    <n v="3"/>
    <s v="Deisy Carvajal"/>
    <x v="1"/>
    <m/>
    <n v="1"/>
    <d v="2021-03-01T00:00:00"/>
    <s v=""/>
    <m/>
    <d v="2017-06-01T00:00:00"/>
    <s v=""/>
  </r>
  <r>
    <s v="Holdtech"/>
    <x v="0"/>
    <s v="Masivo"/>
    <s v="La Serena"/>
    <s v="8571940-"/>
    <s v="8"/>
    <s v="8571940-8"/>
    <s v="NGMALDOC"/>
    <s v="NELSON GUILLERMO MALDONADO CARDENAS"/>
    <s v="NELSON GUILLERMO"/>
    <s v="MALDONADO CARDENAS"/>
    <x v="1"/>
    <x v="5"/>
    <s v="Abandono de PEI"/>
    <m/>
    <d v="2017-07-03T00:00:00"/>
    <m/>
    <m/>
    <m/>
    <m/>
    <m/>
    <d v="1960-10-08T00:00:00"/>
    <x v="20"/>
    <m/>
    <s v=""/>
    <d v="2017-06-20T00:00:00"/>
    <d v="2017-07-10T00:00:00"/>
    <s v="N"/>
    <m/>
    <s v="NGMALDOC"/>
    <s v="NGMALDOC"/>
    <n v="19080"/>
    <s v="nelson.maldonado@consultor.wom.cl"/>
    <m/>
    <m/>
    <n v="3"/>
    <s v="Deisy Carvajal"/>
    <x v="1"/>
    <m/>
    <n v="1"/>
    <d v="2021-03-01T00:00:00"/>
    <s v=""/>
    <m/>
    <d v="2017-07-01T00:00:00"/>
    <s v=""/>
  </r>
  <r>
    <s v="Holdtech"/>
    <x v="0"/>
    <s v="Masivo"/>
    <s v="La Serena"/>
    <s v="8257664-"/>
    <s v="9"/>
    <s v="8257664-9"/>
    <s v="NIGAYOSA"/>
    <s v="NELSON IGOR GAYOSO ANACONA"/>
    <s v="NELSON IGOR"/>
    <s v="GAYOSO ANACONA"/>
    <x v="1"/>
    <x v="5"/>
    <s v="Abandono de PEI"/>
    <m/>
    <d v="2017-06-20T00:00:00"/>
    <m/>
    <m/>
    <m/>
    <m/>
    <m/>
    <d v="1959-12-06T00:00:00"/>
    <x v="20"/>
    <m/>
    <s v=""/>
    <d v="2017-06-20T00:00:00"/>
    <d v="2017-07-10T00:00:00"/>
    <s v="N"/>
    <m/>
    <s v="NIGAYOSA"/>
    <s v="NIGAYOSA"/>
    <n v="19077"/>
    <s v="nelson.gayoso@consultor.wom.cl"/>
    <m/>
    <m/>
    <n v="3"/>
    <s v="Deisy Carvajal"/>
    <x v="1"/>
    <m/>
    <n v="1"/>
    <d v="2021-03-01T00:00:00"/>
    <s v=""/>
    <m/>
    <d v="2017-06-01T00:00:00"/>
    <s v=""/>
  </r>
  <r>
    <s v="Holdtech"/>
    <x v="0"/>
    <s v="Masivo"/>
    <s v="La Serena"/>
    <s v="8511402-"/>
    <s v="6"/>
    <s v="8511402-6"/>
    <s v="PCRIVERC"/>
    <s v="PATRICIA CRISTINA RIVERA CORTES"/>
    <s v="PATRICIA CRISTINA"/>
    <s v="RIVERA CORTES"/>
    <x v="1"/>
    <x v="5"/>
    <s v="Abandono de PEI"/>
    <m/>
    <d v="2017-06-20T00:00:00"/>
    <m/>
    <m/>
    <m/>
    <m/>
    <m/>
    <d v="1964-07-24T00:00:00"/>
    <x v="20"/>
    <m/>
    <s v=""/>
    <d v="2017-06-20T00:00:00"/>
    <d v="2017-07-10T00:00:00"/>
    <s v="N"/>
    <m/>
    <s v="PCRIVERC"/>
    <s v="PCRIVERC"/>
    <n v="19091"/>
    <s v="patricia.rivera@consultor.wom.cl"/>
    <m/>
    <m/>
    <n v="3"/>
    <s v="Deisy Carvajal"/>
    <x v="1"/>
    <m/>
    <n v="1"/>
    <d v="2021-03-01T00:00:00"/>
    <s v=""/>
    <m/>
    <d v="2017-06-01T00:00:00"/>
    <s v=""/>
  </r>
  <r>
    <s v="Holdtech"/>
    <x v="0"/>
    <s v="Masivo"/>
    <s v="La Serena"/>
    <s v="17451969"/>
    <s v="2"/>
    <s v="17451969-2"/>
    <s v="PPARAYAA"/>
    <s v="PATRICIA PRISCILA ARAYA ARAYA"/>
    <s v="PATRICIA PRISCILA"/>
    <s v="ARAYA ARAYA"/>
    <x v="1"/>
    <x v="5"/>
    <s v="No Certifica"/>
    <s v="No Certifica"/>
    <d v="2017-07-10T00:00:00"/>
    <m/>
    <m/>
    <m/>
    <m/>
    <m/>
    <d v="1989-12-19T00:00:00"/>
    <x v="20"/>
    <m/>
    <s v=""/>
    <d v="2017-06-20T00:00:00"/>
    <d v="2017-07-10T00:00:00"/>
    <s v="N"/>
    <m/>
    <s v="PPARAYAA"/>
    <s v="PPARAYAA"/>
    <n v="19092"/>
    <s v="patricia.araya@consultor.wom.cl"/>
    <m/>
    <m/>
    <n v="3"/>
    <s v="Deisy Carvajal"/>
    <x v="1"/>
    <m/>
    <n v="1"/>
    <d v="2021-03-01T00:00:00"/>
    <s v=""/>
    <m/>
    <d v="2017-07-01T00:00:00"/>
    <s v=""/>
  </r>
  <r>
    <s v="Holdtech"/>
    <x v="0"/>
    <s v="Masivo"/>
    <s v="La Serena"/>
    <s v="17962556"/>
    <s v="1"/>
    <s v="17962556-1"/>
    <s v=""/>
    <s v="CARLOS IGNACIO LOPEZ DE LA PAZ"/>
    <s v="CARLOS IGNACIO"/>
    <s v="LOPEZ DE LA PAZ"/>
    <x v="1"/>
    <x v="5"/>
    <s v="Abandono de PEI"/>
    <m/>
    <d v="2017-07-06T00:00:00"/>
    <m/>
    <m/>
    <m/>
    <m/>
    <m/>
    <d v="1993-06-28T00:00:00"/>
    <x v="20"/>
    <m/>
    <s v=""/>
    <d v="2017-07-06T00:00:00"/>
    <d v="2017-07-26T00:00:00"/>
    <s v="N"/>
    <m/>
    <s v=""/>
    <s v=""/>
    <m/>
    <m/>
    <m/>
    <m/>
    <n v="4"/>
    <s v="Monica Neculman"/>
    <x v="1"/>
    <m/>
    <n v="1"/>
    <d v="2021-03-01T00:00:00"/>
    <s v=""/>
    <m/>
    <d v="2017-07-01T00:00:00"/>
    <s v=""/>
  </r>
  <r>
    <s v="Holdtech"/>
    <x v="0"/>
    <s v="Masivo"/>
    <s v="La Serena"/>
    <s v="14384956"/>
    <s v="2"/>
    <s v="14384956-2"/>
    <s v=""/>
    <s v="CLAUDIA ANGELICA GALARCE ZEPEDA"/>
    <s v="CLAUDIA ANGELICA"/>
    <s v="GALARCE ZEPEDA"/>
    <x v="1"/>
    <x v="5"/>
    <s v="Abandono de PEI"/>
    <m/>
    <d v="2017-07-06T00:00:00"/>
    <m/>
    <m/>
    <m/>
    <m/>
    <m/>
    <d v="1993-06-28T00:00:00"/>
    <x v="20"/>
    <m/>
    <s v=""/>
    <d v="2017-07-06T00:00:00"/>
    <d v="2017-07-26T00:00:00"/>
    <s v="N"/>
    <m/>
    <s v=""/>
    <s v=""/>
    <m/>
    <m/>
    <m/>
    <m/>
    <n v="4"/>
    <s v="Monica Neculman"/>
    <x v="1"/>
    <m/>
    <n v="1"/>
    <d v="2021-03-01T00:00:00"/>
    <s v=""/>
    <m/>
    <d v="2017-07-01T00:00:00"/>
    <s v=""/>
  </r>
  <r>
    <s v="Holdtech"/>
    <x v="0"/>
    <s v="Masivo"/>
    <s v="La Serena"/>
    <s v="11821315"/>
    <s v="7"/>
    <s v="11821315-7"/>
    <s v=""/>
    <s v="JUANA DEL CARMEN TAPIA CAMPOS"/>
    <s v="JUANA DEL CARMEN"/>
    <s v="TAPIA CAMPOS"/>
    <x v="1"/>
    <x v="5"/>
    <s v="Abandono de PEI"/>
    <m/>
    <d v="2017-07-06T00:00:00"/>
    <m/>
    <m/>
    <m/>
    <m/>
    <m/>
    <d v="1993-06-28T00:00:00"/>
    <x v="20"/>
    <m/>
    <s v=""/>
    <d v="2017-07-06T00:00:00"/>
    <d v="2017-07-26T00:00:00"/>
    <s v="N"/>
    <m/>
    <s v=""/>
    <s v=""/>
    <m/>
    <m/>
    <m/>
    <m/>
    <n v="4"/>
    <s v="Monica Neculman"/>
    <x v="1"/>
    <m/>
    <n v="1"/>
    <d v="2021-03-01T00:00:00"/>
    <s v=""/>
    <m/>
    <d v="2017-07-01T00:00:00"/>
    <s v=""/>
  </r>
  <r>
    <s v="Holdtech"/>
    <x v="0"/>
    <s v="Masivo"/>
    <s v="La Serena"/>
    <s v="9774588-"/>
    <s v="9"/>
    <s v="9774588-9"/>
    <s v=""/>
    <s v="JULIA ALICIA FLORES YAÑEZ"/>
    <s v="JULIA ALICIA"/>
    <s v="FLORES YAÑEZ"/>
    <x v="1"/>
    <x v="5"/>
    <s v="Abandono de PEI"/>
    <m/>
    <d v="2017-07-06T00:00:00"/>
    <m/>
    <m/>
    <m/>
    <m/>
    <m/>
    <d v="1993-06-28T00:00:00"/>
    <x v="20"/>
    <m/>
    <s v=""/>
    <d v="2017-07-06T00:00:00"/>
    <d v="2017-07-26T00:00:00"/>
    <s v="N"/>
    <m/>
    <s v=""/>
    <s v=""/>
    <m/>
    <m/>
    <m/>
    <m/>
    <n v="4"/>
    <s v="Monica Neculman"/>
    <x v="1"/>
    <m/>
    <n v="1"/>
    <d v="2021-03-01T00:00:00"/>
    <s v=""/>
    <m/>
    <d v="2017-07-01T00:00:00"/>
    <s v=""/>
  </r>
  <r>
    <s v="Holdtech"/>
    <x v="0"/>
    <s v="Masivo"/>
    <s v="La Serena"/>
    <s v="16346465"/>
    <s v="9"/>
    <s v="16346465-9"/>
    <s v=""/>
    <s v="PIA MACARENA MORALES ROJAS"/>
    <s v="PIA MACARENA"/>
    <s v="MORALES ROJAS"/>
    <x v="1"/>
    <x v="5"/>
    <s v="Abandono de PEI"/>
    <m/>
    <d v="2017-07-06T00:00:00"/>
    <m/>
    <m/>
    <m/>
    <m/>
    <m/>
    <d v="1993-06-28T00:00:00"/>
    <x v="20"/>
    <m/>
    <s v=""/>
    <d v="2017-07-06T00:00:00"/>
    <d v="2017-07-26T00:00:00"/>
    <s v="N"/>
    <m/>
    <s v=""/>
    <s v=""/>
    <m/>
    <m/>
    <m/>
    <m/>
    <n v="4"/>
    <s v="Monica Neculman"/>
    <x v="1"/>
    <m/>
    <n v="1"/>
    <d v="2021-03-01T00:00:00"/>
    <s v=""/>
    <m/>
    <d v="2017-07-01T00:00:00"/>
    <s v=""/>
  </r>
  <r>
    <s v="Holdtech"/>
    <x v="0"/>
    <s v="Masivo"/>
    <s v="La Serena"/>
    <s v="13639633"/>
    <s v="1"/>
    <s v="13639633-1"/>
    <s v=""/>
    <s v="VANESSA ANDREA MORALES MORALES"/>
    <s v="VANESSA ANDREA"/>
    <s v="MORALES MORALES"/>
    <x v="1"/>
    <x v="5"/>
    <s v="Abandono de PEI"/>
    <m/>
    <d v="2017-07-06T00:00:00"/>
    <m/>
    <m/>
    <m/>
    <m/>
    <m/>
    <d v="1979-12-02T00:00:00"/>
    <x v="20"/>
    <m/>
    <s v=""/>
    <d v="2017-07-06T00:00:00"/>
    <d v="2017-07-26T00:00:00"/>
    <s v="N"/>
    <m/>
    <s v=""/>
    <s v=""/>
    <m/>
    <m/>
    <m/>
    <m/>
    <n v="4"/>
    <s v="Monica Neculman"/>
    <x v="1"/>
    <m/>
    <n v="1"/>
    <d v="2021-03-01T00:00:00"/>
    <s v=""/>
    <m/>
    <d v="2017-07-01T00:00:00"/>
    <s v=""/>
  </r>
  <r>
    <s v="Holdtech"/>
    <x v="0"/>
    <s v="Masivo"/>
    <s v="La Serena"/>
    <s v="15338427"/>
    <s v="4"/>
    <s v="15338427-4"/>
    <s v="CEPRADET"/>
    <s v="CARLOS EDUARDO PRADENAS TORRES"/>
    <s v="CARLOS EDUARDO"/>
    <s v="PRADENAS TORRES"/>
    <x v="1"/>
    <x v="5"/>
    <s v="Baja en capacitación"/>
    <s v="Encontro otro trabajo"/>
    <d v="2017-07-12T00:00:00"/>
    <m/>
    <m/>
    <m/>
    <m/>
    <m/>
    <d v="1982-10-10T00:00:00"/>
    <x v="20"/>
    <m/>
    <s v=""/>
    <d v="2017-07-06T00:00:00"/>
    <d v="2017-07-26T00:00:00"/>
    <s v="N"/>
    <m/>
    <s v="CEPRADET"/>
    <s v="CEPRADET"/>
    <n v="19052"/>
    <s v="carlos.pradenas@consultor.wom.cl"/>
    <m/>
    <m/>
    <n v="4"/>
    <s v="Monica Neculman"/>
    <x v="1"/>
    <m/>
    <n v="1"/>
    <d v="2021-03-01T00:00:00"/>
    <s v=""/>
    <m/>
    <d v="2017-07-01T00:00:00"/>
    <s v=""/>
  </r>
  <r>
    <s v="Holdtech"/>
    <x v="0"/>
    <s v="Masivo"/>
    <s v="La Serena"/>
    <s v="16864161"/>
    <s v="3"/>
    <s v="16864161-3"/>
    <s v="GFULLOAS"/>
    <s v="GABRIEL FRANCISCO ULLOA SEPULVEDA"/>
    <s v="GABRIEL FRANCISCO"/>
    <s v="ULLOA SEPULVEDA"/>
    <x v="1"/>
    <x v="5"/>
    <s v="Baja en capacitación"/>
    <s v="Problemas personales"/>
    <d v="2017-07-14T00:00:00"/>
    <m/>
    <m/>
    <m/>
    <m/>
    <m/>
    <d v="1988-01-05T00:00:00"/>
    <x v="20"/>
    <m/>
    <s v=""/>
    <d v="2017-07-06T00:00:00"/>
    <d v="2017-07-26T00:00:00"/>
    <s v="N"/>
    <m/>
    <s v="GFULLOAS"/>
    <s v="GFULLOAS"/>
    <n v="19095"/>
    <s v="gabriel.ulloa@consultor.wom.cl"/>
    <m/>
    <m/>
    <n v="4"/>
    <s v="Monica Neculman"/>
    <x v="1"/>
    <m/>
    <n v="1"/>
    <d v="2021-03-01T00:00:00"/>
    <s v=""/>
    <m/>
    <d v="2017-07-01T00:00:00"/>
    <s v=""/>
  </r>
  <r>
    <s v="Holdtech"/>
    <x v="0"/>
    <s v="Masivo"/>
    <s v="La Serena"/>
    <s v="10920477"/>
    <s v="3"/>
    <s v="10920477-3"/>
    <s v="JEROMERB"/>
    <s v="JUANA ESTRELLA ROMERO BARRAZA"/>
    <s v="JUANA ESTRELLA"/>
    <s v="ROMERO BARRAZA"/>
    <x v="1"/>
    <x v="5"/>
    <s v="Baja en capacitación"/>
    <s v="Problemas de salud"/>
    <d v="2017-07-25T00:00:00"/>
    <m/>
    <m/>
    <m/>
    <m/>
    <m/>
    <d v="1968-12-21T00:00:00"/>
    <x v="20"/>
    <m/>
    <s v=""/>
    <d v="2017-07-06T00:00:00"/>
    <d v="2017-07-26T00:00:00"/>
    <s v="N"/>
    <m/>
    <s v="JEROMERB"/>
    <s v="JEROMERB"/>
    <n v="19058"/>
    <s v="juana.romero@consultor.wom.cl"/>
    <m/>
    <m/>
    <n v="4"/>
    <s v="Monica Neculman"/>
    <x v="1"/>
    <m/>
    <n v="1"/>
    <d v="2021-03-01T00:00:00"/>
    <s v=""/>
    <m/>
    <d v="2017-07-01T00:00:00"/>
    <s v=""/>
  </r>
  <r>
    <s v="Holdtech"/>
    <x v="0"/>
    <s v="Masivo"/>
    <s v="La Serena"/>
    <s v="17295498"/>
    <s v="7"/>
    <s v="17295498-7"/>
    <s v="RMTAPIAC"/>
    <s v="RODRIGO MAURICIO TAPIA CORTES"/>
    <s v="RODRIGO MAURICIO"/>
    <s v="TAPIA CORTES"/>
    <x v="1"/>
    <x v="5"/>
    <s v="Baja en capacitación"/>
    <s v="Problemas personales"/>
    <d v="2017-07-12T00:00:00"/>
    <m/>
    <m/>
    <m/>
    <m/>
    <m/>
    <d v="1990-03-13T00:00:00"/>
    <x v="20"/>
    <m/>
    <s v=""/>
    <d v="2017-07-06T00:00:00"/>
    <d v="2017-07-26T00:00:00"/>
    <s v="N"/>
    <m/>
    <s v="RMTAPIAC"/>
    <s v="RMTAPIAC"/>
    <n v="19060"/>
    <s v="rodrigo.tapia@consultor.wom.cl"/>
    <m/>
    <m/>
    <n v="4"/>
    <s v="Monica Neculman"/>
    <x v="1"/>
    <m/>
    <n v="1"/>
    <d v="2021-03-01T00:00:00"/>
    <s v=""/>
    <m/>
    <d v="2017-07-01T00:00:00"/>
    <s v=""/>
  </r>
  <r>
    <s v="Holdtech"/>
    <x v="0"/>
    <s v="Masivo"/>
    <s v="La Serena"/>
    <s v="8577088-"/>
    <s v="8"/>
    <s v="8577088-8"/>
    <s v="SLTAPIAR"/>
    <s v="SUSANA LIBERTAD TAPIA ROJAS"/>
    <s v="SUSANA LIBERTAD"/>
    <s v="TAPIA ROJAS"/>
    <x v="1"/>
    <x v="5"/>
    <s v="Baja en capacitación"/>
    <s v="Problemas personales"/>
    <d v="2017-07-24T00:00:00"/>
    <m/>
    <m/>
    <m/>
    <m/>
    <m/>
    <d v="1992-05-28T00:00:00"/>
    <x v="20"/>
    <m/>
    <s v=""/>
    <d v="2017-07-06T00:00:00"/>
    <d v="2017-07-26T00:00:00"/>
    <s v="N"/>
    <m/>
    <s v="SLTAPIAR"/>
    <s v="SLTAPIAR"/>
    <n v="19093"/>
    <s v="susana.tapia@consultor.wom.cl"/>
    <m/>
    <m/>
    <n v="4"/>
    <s v="Monica Neculman"/>
    <x v="1"/>
    <m/>
    <n v="1"/>
    <d v="2021-03-01T00:00:00"/>
    <s v=""/>
    <m/>
    <d v="2017-07-01T00:00:00"/>
    <s v=""/>
  </r>
  <r>
    <s v="Holdtech"/>
    <x v="0"/>
    <s v="Masivo"/>
    <s v="La Serena"/>
    <s v="9736828-"/>
    <s v="7"/>
    <s v="9736828-7"/>
    <s v="XPBREVIV"/>
    <s v="XIMENA PAZ BREVIS VASQUEZ"/>
    <s v="XIMENA PAZ"/>
    <s v="BREVIS VASQUEZ"/>
    <x v="1"/>
    <x v="5"/>
    <s v="No Certifica"/>
    <s v="No Certifica"/>
    <d v="2017-07-26T00:00:00"/>
    <m/>
    <m/>
    <m/>
    <m/>
    <m/>
    <d v="1964-06-22T00:00:00"/>
    <x v="20"/>
    <m/>
    <s v=""/>
    <d v="2017-07-06T00:00:00"/>
    <d v="2017-07-26T00:00:00"/>
    <s v="N"/>
    <m/>
    <s v="XPBREVIV"/>
    <s v="XPBREVIV"/>
    <n v="19016"/>
    <s v="ximena.brevis@consultor.wom.cl"/>
    <m/>
    <m/>
    <n v="4"/>
    <s v="Monica Neculman"/>
    <x v="1"/>
    <m/>
    <n v="1"/>
    <d v="2021-03-01T00:00:00"/>
    <s v=""/>
    <m/>
    <d v="2017-07-01T00:00:00"/>
    <s v=""/>
  </r>
  <r>
    <s v="Holdtech"/>
    <x v="0"/>
    <s v="Prepago"/>
    <s v="La Serena"/>
    <s v="18179396"/>
    <s v="1"/>
    <s v="18179396-1"/>
    <s v=""/>
    <s v="ARNOLD ANDRES CERDA MIRANDA"/>
    <s v="ARNOLD ANDRES"/>
    <s v="CERDA MIRANDA"/>
    <x v="1"/>
    <x v="5"/>
    <s v="Abandono de PEI"/>
    <m/>
    <d v="2017-07-20T00:00:00"/>
    <m/>
    <m/>
    <m/>
    <m/>
    <m/>
    <d v="1992-10-02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5714626"/>
    <s v="2"/>
    <s v="15714626-2"/>
    <s v=""/>
    <s v="CHRISTIAN ANDRES ARAVENA BRITO"/>
    <s v="CHRISTIAN ANDRES"/>
    <s v="ARAVENA BRITO"/>
    <x v="1"/>
    <x v="5"/>
    <s v="Abandono de PEI"/>
    <m/>
    <d v="2017-07-20T00:00:00"/>
    <m/>
    <m/>
    <m/>
    <m/>
    <m/>
    <d v="1983-11-14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9137249"/>
    <s v="2"/>
    <s v="19137249-2"/>
    <s v=""/>
    <s v="CONSTANZA ALEJANDRA JOFRE GALVEZ"/>
    <s v="CONSTANZA ALEJANDRA"/>
    <s v="JOFRE GALVEZ"/>
    <x v="1"/>
    <x v="5"/>
    <s v="Abandono de PEI"/>
    <m/>
    <d v="2017-07-20T00:00:00"/>
    <m/>
    <m/>
    <m/>
    <m/>
    <m/>
    <d v="1995-12-04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7625201"/>
    <s v="4"/>
    <s v="17625201-4"/>
    <s v=""/>
    <s v="CONSTANZA ROCIO FUENTES CHEPILLO"/>
    <s v="CONSTANZA ROCIO"/>
    <s v="FUENTES CHEPILLO"/>
    <x v="1"/>
    <x v="5"/>
    <s v="Abandono de PEI"/>
    <m/>
    <d v="2017-07-20T00:00:00"/>
    <m/>
    <m/>
    <m/>
    <m/>
    <m/>
    <d v="1990-09-18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8591363"/>
    <s v="5"/>
    <s v="18591363-5"/>
    <s v=""/>
    <s v="DIEGO ALBERTO GAVILAN CADAGAN"/>
    <s v="DIEGO ALBERTO"/>
    <s v="GAVILAN CADAGAN"/>
    <x v="1"/>
    <x v="5"/>
    <s v="Abandono de PEI"/>
    <m/>
    <d v="2017-07-20T00:00:00"/>
    <m/>
    <m/>
    <m/>
    <m/>
    <m/>
    <d v="1993-10-11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5574021"/>
    <s v="3"/>
    <s v="15574021-3"/>
    <s v=""/>
    <s v="EDITH MARLENE ROMERO MILLA"/>
    <s v="EDITH MARLENE"/>
    <s v="ROMERO MILLA"/>
    <x v="1"/>
    <x v="5"/>
    <s v="Abandono de PEI"/>
    <m/>
    <d v="2017-07-20T00:00:00"/>
    <m/>
    <m/>
    <m/>
    <m/>
    <m/>
    <d v="1985-09-08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3648614"/>
    <s v="4"/>
    <s v="13648614-4"/>
    <s v=""/>
    <s v="EVELYN CAROLINA CAMPAÑA OYANADER"/>
    <s v="EVELYN CAROLINA"/>
    <s v="CAMPAÑA OYANADER"/>
    <x v="1"/>
    <x v="5"/>
    <s v="Abandono de PEI"/>
    <m/>
    <d v="2017-07-20T00:00:00"/>
    <m/>
    <m/>
    <m/>
    <m/>
    <m/>
    <d v="1978-12-13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7293937"/>
    <s v="6"/>
    <s v="17293937-6"/>
    <s v=""/>
    <s v="FELIPE FERNANDO TAPIA ALVAREZ"/>
    <s v="FELIPE FERNANDO"/>
    <s v="TAPIA ALVAREZ"/>
    <x v="1"/>
    <x v="5"/>
    <s v="Abandono de PEI"/>
    <m/>
    <d v="2017-07-20T00:00:00"/>
    <m/>
    <m/>
    <m/>
    <m/>
    <m/>
    <d v="1989-08-14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4362834"/>
    <s v="5"/>
    <s v="14362834-5"/>
    <s v=""/>
    <s v="FRANCISCO ANTONIO JARA JARA"/>
    <s v="FRANCISCO ANTONIO"/>
    <s v="JARA JARA"/>
    <x v="1"/>
    <x v="5"/>
    <s v="Abandono de PEI"/>
    <m/>
    <d v="2017-07-20T00:00:00"/>
    <m/>
    <m/>
    <m/>
    <m/>
    <m/>
    <d v="1981-03-28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9253036"/>
    <s v="9"/>
    <s v="19253036-9"/>
    <s v=""/>
    <s v="GONZALO ANDRES GONZALEZ REYES"/>
    <s v="GONZALO ANDRES"/>
    <s v="GONZALEZ REYES"/>
    <x v="1"/>
    <x v="5"/>
    <s v="Abandono de PEI"/>
    <m/>
    <d v="2017-07-20T00:00:00"/>
    <m/>
    <m/>
    <m/>
    <m/>
    <m/>
    <d v="1996-07-02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7681653"/>
    <s v="8"/>
    <s v="17681653-8"/>
    <s v=""/>
    <s v="MARIA IGNACIA GUTIERREZ VARELA"/>
    <s v="MARIA IGNACIA"/>
    <s v="GUTIERREZ VARELA"/>
    <x v="1"/>
    <x v="5"/>
    <s v="Abandono de PEI"/>
    <m/>
    <d v="2017-07-20T00:00:00"/>
    <m/>
    <m/>
    <m/>
    <m/>
    <m/>
    <d v="1991-10-21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8369589"/>
    <s v="4"/>
    <s v="18369589-4"/>
    <s v=""/>
    <s v="NICOLAS ARMANDO PEÑA ROA"/>
    <s v="NICOLAS ARMANDO"/>
    <s v="PEÑA ROA"/>
    <x v="1"/>
    <x v="5"/>
    <s v="Abandono de PEI"/>
    <m/>
    <d v="2017-07-20T00:00:00"/>
    <m/>
    <m/>
    <m/>
    <m/>
    <m/>
    <d v="1993-06-01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9432689"/>
    <s v="0"/>
    <s v="19432689-0"/>
    <s v=""/>
    <s v="RUTH NOEMI AGUILERA BRICEÑO"/>
    <s v="RUTH NOEMI"/>
    <s v="AGUILERA BRICEÑO"/>
    <x v="1"/>
    <x v="5"/>
    <s v="Abandono de PEI"/>
    <m/>
    <d v="2017-07-20T00:00:00"/>
    <m/>
    <m/>
    <m/>
    <m/>
    <m/>
    <d v="1996-05-22T00:00:00"/>
    <x v="20"/>
    <m/>
    <s v=""/>
    <d v="2017-07-20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6773732"/>
    <s v="3"/>
    <s v="16773732-3"/>
    <s v=""/>
    <s v="CAMILO ANDRES ESPINOZA ROJAS"/>
    <s v="CAMILO ANDRES"/>
    <s v="ESPINOZA ROJAS"/>
    <x v="1"/>
    <x v="5"/>
    <s v="Abandono de PEI"/>
    <m/>
    <d v="2017-07-21T00:00:00"/>
    <m/>
    <m/>
    <m/>
    <m/>
    <m/>
    <d v="1986-10-28T00:00:00"/>
    <x v="20"/>
    <m/>
    <s v=""/>
    <d v="2017-07-21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3876119"/>
    <s v="3"/>
    <s v="13876119-3"/>
    <s v=""/>
    <s v="CLAUDIA ANDREA VERGARA CONTRERAS"/>
    <s v="CLAUDIA ANDREA"/>
    <s v="VERGARA CONTRERAS"/>
    <x v="1"/>
    <x v="5"/>
    <s v="Abandono de PEI"/>
    <m/>
    <d v="2017-07-21T00:00:00"/>
    <m/>
    <m/>
    <m/>
    <m/>
    <m/>
    <d v="1980-10-21T00:00:00"/>
    <x v="20"/>
    <m/>
    <s v=""/>
    <d v="2017-07-21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3749926"/>
    <s v="6"/>
    <s v="13749926-6"/>
    <s v=""/>
    <s v="JAVIER ARTURO ORELLANA CORTES"/>
    <s v="JAVIER ARTURO"/>
    <s v="ORELLANA CORTES"/>
    <x v="1"/>
    <x v="5"/>
    <s v="Abandono de PEI"/>
    <m/>
    <d v="2017-07-22T00:00:00"/>
    <m/>
    <m/>
    <m/>
    <m/>
    <m/>
    <d v="1980-02-21T00:00:00"/>
    <x v="20"/>
    <m/>
    <s v=""/>
    <d v="2017-07-21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8374193"/>
    <s v="4"/>
    <s v="18374193-4"/>
    <s v=""/>
    <s v="MIRNA GISSELLE CORVALAN RODRIGUEZ"/>
    <s v="MIRNA GISSELLE"/>
    <s v="CORVALAN RODRIGUEZ"/>
    <x v="1"/>
    <x v="5"/>
    <s v="Abandono de PEI"/>
    <m/>
    <d v="2017-07-21T00:00:00"/>
    <m/>
    <m/>
    <m/>
    <m/>
    <m/>
    <d v="1993-03-07T00:00:00"/>
    <x v="20"/>
    <m/>
    <s v=""/>
    <d v="2017-07-21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5398997"/>
    <s v="4"/>
    <s v="15398997-4"/>
    <s v=""/>
    <s v="VIVIANA ANDREA FERNANDEZ MEDINA"/>
    <s v="VIVIANA ANDREA"/>
    <s v="FERNANDEZ MEDINA"/>
    <x v="1"/>
    <x v="5"/>
    <s v="Abandono de PEI"/>
    <m/>
    <d v="2017-07-21T00:00:00"/>
    <m/>
    <m/>
    <m/>
    <m/>
    <m/>
    <d v="1982-08-28T00:00:00"/>
    <x v="20"/>
    <m/>
    <s v=""/>
    <d v="2017-07-21T00:00:00"/>
    <m/>
    <s v="N"/>
    <m/>
    <s v=""/>
    <s v=""/>
    <m/>
    <m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7935912"/>
    <s v="K"/>
    <s v="17935912-K"/>
    <s v="CARIVERC"/>
    <s v="CAROLINA ANDREA RIVERA CODOCEO"/>
    <s v="CAROLINA ANDREA"/>
    <s v="RIVERA CODOCEO"/>
    <x v="1"/>
    <x v="5"/>
    <s v="Baja en capacitación"/>
    <s v="No quiso dar repechaje"/>
    <d v="2017-08-01T00:00:00"/>
    <m/>
    <m/>
    <m/>
    <m/>
    <m/>
    <d v="1991-03-16T00:00:00"/>
    <x v="20"/>
    <m/>
    <s v=""/>
    <d v="2017-07-21T00:00:00"/>
    <m/>
    <s v="N"/>
    <m/>
    <s v="CARIVERC"/>
    <s v="CARIVERC"/>
    <n v="19046"/>
    <s v="carolina.rivera@consultor.wom.cl"/>
    <m/>
    <m/>
    <n v="5"/>
    <s v="Claudio Villafaña"/>
    <x v="1"/>
    <m/>
    <n v="1"/>
    <d v="2021-03-01T00:00:00"/>
    <s v=""/>
    <m/>
    <d v="2017-08-01T00:00:00"/>
    <s v=""/>
  </r>
  <r>
    <s v="Holdtech"/>
    <x v="0"/>
    <s v="Prepago"/>
    <s v="La Serena"/>
    <s v="16307918"/>
    <s v="6"/>
    <s v="16307918-6"/>
    <s v="CINICOLM"/>
    <s v="CRISTIAN ISRAEL NICOLAO MARDONES"/>
    <s v="CRISTIAN ISRAEL"/>
    <s v="NICOLAO MARDONES"/>
    <x v="1"/>
    <x v="5"/>
    <s v="Abandono de PEI"/>
    <m/>
    <d v="2017-08-01T00:00:00"/>
    <m/>
    <m/>
    <m/>
    <m/>
    <m/>
    <d v="1986-07-08T00:00:00"/>
    <x v="20"/>
    <m/>
    <s v=""/>
    <d v="2017-07-21T00:00:00"/>
    <m/>
    <s v="N"/>
    <m/>
    <s v="CINICOLM"/>
    <s v="CINICOLM"/>
    <n v="19067"/>
    <s v="cristian.nicolao@consultor.wom.cl"/>
    <m/>
    <m/>
    <n v="5"/>
    <s v="Claudio Villafaña"/>
    <x v="1"/>
    <m/>
    <n v="1"/>
    <d v="2021-03-01T00:00:00"/>
    <s v=""/>
    <m/>
    <d v="2017-08-01T00:00:00"/>
    <s v=""/>
  </r>
  <r>
    <s v="Holdtech"/>
    <x v="0"/>
    <s v="Prepago"/>
    <s v="La Serena"/>
    <s v="14588730"/>
    <s v="5"/>
    <s v="14588730-5"/>
    <s v="EMLADROF"/>
    <s v="ELBA MARGARITA LADRON DE GUEVARA FUENTES"/>
    <s v="ELBA MARGARITA"/>
    <s v="LADRON DE GUEVARA FUENTES"/>
    <x v="1"/>
    <x v="5"/>
    <s v="Baja en capacitación"/>
    <s v="No quiso dar repechaje"/>
    <d v="2017-08-01T00:00:00"/>
    <m/>
    <m/>
    <m/>
    <m/>
    <m/>
    <d v="1981-08-15T00:00:00"/>
    <x v="20"/>
    <m/>
    <s v=""/>
    <d v="2017-07-20T00:00:00"/>
    <m/>
    <s v="N"/>
    <m/>
    <s v="EMLADROF"/>
    <s v="EMLADROF"/>
    <n v="19100"/>
    <s v="elba.ladrondeguevara@consultor.wom.cl"/>
    <m/>
    <m/>
    <n v="5"/>
    <s v="Claudio Villafaña"/>
    <x v="1"/>
    <m/>
    <n v="1"/>
    <d v="2021-03-01T00:00:00"/>
    <s v=""/>
    <m/>
    <d v="2017-08-01T00:00:00"/>
    <s v=""/>
  </r>
  <r>
    <s v="Holdtech"/>
    <x v="0"/>
    <s v="Prepago"/>
    <s v="La Serena"/>
    <s v="18754639"/>
    <s v="7"/>
    <s v="18754639-7"/>
    <s v="FIFIGUEB"/>
    <s v="FRANCISCO IGNACIO FIGUEROA BARRAZA"/>
    <s v="FRANCISCO IGNACIO"/>
    <s v="FIGUEROA BARRAZA"/>
    <x v="1"/>
    <x v="5"/>
    <s v="Baja en capacitación"/>
    <s v="No Certifica"/>
    <d v="2017-08-01T00:00:00"/>
    <m/>
    <m/>
    <m/>
    <m/>
    <m/>
    <d v="1994-05-10T00:00:00"/>
    <x v="20"/>
    <m/>
    <s v=""/>
    <d v="2017-07-20T00:00:00"/>
    <m/>
    <s v="N"/>
    <m/>
    <s v="FIFIGUEB"/>
    <s v="FIFIGUEB"/>
    <n v="19105"/>
    <s v="francisco.figueroa@consultor.wom.cl"/>
    <m/>
    <m/>
    <n v="5"/>
    <s v="Claudio Villafaña"/>
    <x v="1"/>
    <m/>
    <n v="1"/>
    <d v="2021-03-01T00:00:00"/>
    <s v=""/>
    <m/>
    <d v="2017-08-01T00:00:00"/>
    <s v=""/>
  </r>
  <r>
    <s v="Holdtech"/>
    <x v="0"/>
    <s v="Prepago"/>
    <s v="La Serena"/>
    <s v="18449957"/>
    <s v="6"/>
    <s v="18449957-6"/>
    <s v="HACORDOG"/>
    <s v="HELIER ANGEL CORDOVA GUERRA"/>
    <s v="HELIER ANGEL"/>
    <s v="CORDOVA GUERRA"/>
    <x v="1"/>
    <x v="5"/>
    <s v="Baja en capacitación"/>
    <s v="No Certifica"/>
    <d v="2017-08-01T00:00:00"/>
    <m/>
    <m/>
    <m/>
    <m/>
    <m/>
    <d v="1993-03-24T00:00:00"/>
    <x v="20"/>
    <m/>
    <s v=""/>
    <d v="2017-07-21T00:00:00"/>
    <m/>
    <s v="N"/>
    <m/>
    <s v="HACORDOG"/>
    <s v="HACORDOG"/>
    <n v="19047"/>
    <s v="helier.cordova@consultor.wom.cl"/>
    <m/>
    <m/>
    <n v="5"/>
    <s v="Claudio Villafaña"/>
    <x v="1"/>
    <m/>
    <n v="1"/>
    <d v="2021-03-01T00:00:00"/>
    <s v=""/>
    <m/>
    <d v="2017-08-01T00:00:00"/>
    <s v=""/>
  </r>
  <r>
    <s v="Holdtech"/>
    <x v="0"/>
    <s v="Prepago"/>
    <s v="La Serena"/>
    <s v="17331098"/>
    <s v="6"/>
    <s v="17331098-6"/>
    <s v="JEECHEGC"/>
    <s v="JORGE EDUARDO ECHEGOYEN COVARRUBIAS"/>
    <s v="JORGE EDUARDO"/>
    <s v="ECHEGOYEN COVARRUBIAS"/>
    <x v="1"/>
    <x v="5"/>
    <s v="Abandono de PEI"/>
    <m/>
    <d v="2017-07-31T00:00:00"/>
    <m/>
    <m/>
    <m/>
    <m/>
    <m/>
    <d v="1989-12-12T00:00:00"/>
    <x v="20"/>
    <m/>
    <s v=""/>
    <d v="2017-07-20T00:00:00"/>
    <m/>
    <s v="N"/>
    <m/>
    <s v="JEECHEGC"/>
    <s v="JEECHEGC"/>
    <n v="19107"/>
    <s v="jorge.echegoyen@consultor.wom.cl"/>
    <m/>
    <m/>
    <n v="5"/>
    <s v="Claudio Villafaña"/>
    <x v="1"/>
    <m/>
    <n v="1"/>
    <d v="2021-03-01T00:00:00"/>
    <s v=""/>
    <m/>
    <d v="2017-07-01T00:00:00"/>
    <s v=""/>
  </r>
  <r>
    <s v="Holdtech"/>
    <x v="0"/>
    <s v="Prepago"/>
    <s v="La Serena"/>
    <s v="13648838"/>
    <s v="4"/>
    <s v="13648838-4"/>
    <s v="SAVEGAC"/>
    <s v="SERGIO ANDRES VEGA CABRERA"/>
    <s v="SERGIO ANDRES"/>
    <s v="VEGA CABRERA"/>
    <x v="1"/>
    <x v="5"/>
    <s v="Baja en capacitación"/>
    <s v="No quiso dar repechaje"/>
    <d v="2017-08-01T00:00:00"/>
    <m/>
    <m/>
    <m/>
    <m/>
    <m/>
    <d v="1979-02-06T00:00:00"/>
    <x v="20"/>
    <m/>
    <s v=""/>
    <d v="2017-07-20T00:00:00"/>
    <m/>
    <s v="N"/>
    <m/>
    <s v="SAVEGAC"/>
    <s v="SAVEGAC"/>
    <n v="19081"/>
    <s v="sergio.vega@consultor.wom.cl"/>
    <m/>
    <m/>
    <n v="5"/>
    <s v="Claudio Villafaña"/>
    <x v="1"/>
    <m/>
    <n v="1"/>
    <d v="2021-03-01T00:00:00"/>
    <s v=""/>
    <m/>
    <d v="2017-08-01T00:00:00"/>
    <s v=""/>
  </r>
  <r>
    <s v="Holdtech"/>
    <x v="0"/>
    <s v="Prepago"/>
    <s v="La Serena"/>
    <s v="18317439"/>
    <s v="8"/>
    <s v="18317439-8"/>
    <s v="VCTORREP"/>
    <s v="VALERIA CRISTINA TORRES PEÑA"/>
    <s v="VALERIA CRISTINA"/>
    <s v="TORRES PEÑA"/>
    <x v="1"/>
    <x v="5"/>
    <s v="Baja en capacitación"/>
    <s v="No quiso dar repechaje"/>
    <d v="2017-08-01T00:00:00"/>
    <m/>
    <m/>
    <m/>
    <m/>
    <m/>
    <d v="1993-03-10T00:00:00"/>
    <x v="20"/>
    <m/>
    <s v=""/>
    <d v="2017-07-21T00:00:00"/>
    <m/>
    <s v="N"/>
    <m/>
    <s v="VCTORREP"/>
    <s v="VCTORREP"/>
    <n v="19080"/>
    <s v="valeria.torres.p@consultor.wom.cl"/>
    <m/>
    <m/>
    <n v="5"/>
    <s v="Claudio Villafaña"/>
    <x v="1"/>
    <m/>
    <n v="1"/>
    <d v="2021-03-01T00:00:00"/>
    <s v=""/>
    <m/>
    <d v="2017-08-01T00:00:00"/>
    <s v=""/>
  </r>
  <r>
    <s v="Holdtech"/>
    <x v="0"/>
    <s v="Prepago"/>
    <s v="La Serena"/>
    <s v="13649760"/>
    <s v="K"/>
    <s v="13649760-K"/>
    <s v="YPBRAVOC"/>
    <s v="YOSELYN PAOLA BRAVO CONTRERAS"/>
    <s v="YOSELYN PAOLA"/>
    <s v="BRAVO CONTRERAS"/>
    <x v="1"/>
    <x v="5"/>
    <s v="Baja en capacitación"/>
    <s v="No Certifica"/>
    <d v="2017-08-01T00:00:00"/>
    <m/>
    <m/>
    <m/>
    <m/>
    <m/>
    <d v="1979-07-29T00:00:00"/>
    <x v="20"/>
    <m/>
    <s v=""/>
    <d v="2017-07-20T00:00:00"/>
    <m/>
    <s v="N"/>
    <m/>
    <s v="YPBRAVOC"/>
    <s v="YPBRAVOC"/>
    <n v="19109"/>
    <s v="yoselyn.bravo@consultor.wom.cl"/>
    <m/>
    <m/>
    <n v="5"/>
    <s v="Claudio Villafaña"/>
    <x v="1"/>
    <m/>
    <n v="1"/>
    <d v="2021-03-01T00:00:00"/>
    <s v=""/>
    <m/>
    <d v="2017-08-01T00:00:00"/>
    <s v=""/>
  </r>
  <r>
    <s v="Holdtech"/>
    <x v="0"/>
    <s v="Masivo"/>
    <s v="La Serena"/>
    <s v="17132714"/>
    <s v="8"/>
    <s v="17132714-8"/>
    <s v=""/>
    <s v="ALFREDO ENRIQUE SEGOVIA BUGUEÑO"/>
    <s v="ALFREDO ENRIQUE"/>
    <s v="SEGOVIA BUGUEÑO"/>
    <x v="1"/>
    <x v="5"/>
    <s v="Abandono de PEI"/>
    <m/>
    <d v="2017-07-27T00:00:00"/>
    <m/>
    <m/>
    <m/>
    <m/>
    <m/>
    <d v="1989-03-14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3010384"/>
    <s v="7"/>
    <s v="13010384-7"/>
    <s v=""/>
    <s v="ANA DE LAS MERCEDES DIAZ LOBOS"/>
    <s v="ANA DE LAS MERCEDES"/>
    <s v="DIAZ LOBOS"/>
    <x v="1"/>
    <x v="5"/>
    <s v="Abandono de PEI"/>
    <m/>
    <d v="2017-07-28T00:00:00"/>
    <m/>
    <m/>
    <m/>
    <m/>
    <m/>
    <d v="1976-03-22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7015986"/>
    <s v="1"/>
    <s v="17015986-1"/>
    <s v=""/>
    <s v="ANA FERNANDA ZARRICUETA CARMONA"/>
    <s v="ANA FERNANDA"/>
    <s v="ZARRICUETA CARMONA"/>
    <x v="1"/>
    <x v="5"/>
    <s v="Abandono de PEI"/>
    <m/>
    <d v="2017-07-27T00:00:00"/>
    <m/>
    <m/>
    <m/>
    <m/>
    <m/>
    <d v="1989-01-03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8756925"/>
    <s v="7"/>
    <s v="18756925-7"/>
    <s v=""/>
    <s v="ANGELO EDUARDO VILLALOBOS VELIZ"/>
    <s v="ANGELO EDUARDO"/>
    <s v="VILLALOBOS VELIZ"/>
    <x v="1"/>
    <x v="5"/>
    <s v="Abandono de PEI"/>
    <m/>
    <d v="2017-07-27T00:00:00"/>
    <m/>
    <m/>
    <m/>
    <m/>
    <m/>
    <d v="1994-01-26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6579033"/>
    <s v="2"/>
    <s v="16579033-2"/>
    <s v=""/>
    <s v="AUGUSTO FELIPE ZARRICUETA CARMONA"/>
    <s v="AUGUSTO FELIPE"/>
    <s v="ZARRICUETA CARMONA"/>
    <x v="1"/>
    <x v="5"/>
    <s v="Abandono de PEI"/>
    <m/>
    <d v="2017-07-27T00:00:00"/>
    <m/>
    <m/>
    <m/>
    <m/>
    <m/>
    <d v="1987-07-09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7466142"/>
    <s v="1"/>
    <s v="17466142-1"/>
    <s v=""/>
    <s v="CARLOS GABRIEL CASTRO OLIVARES"/>
    <s v="CARLOS GABRIEL"/>
    <s v="CASTRO OLIVARES"/>
    <x v="1"/>
    <x v="5"/>
    <s v="Abandono de PEI"/>
    <m/>
    <d v="2017-07-27T00:00:00"/>
    <m/>
    <m/>
    <m/>
    <m/>
    <m/>
    <d v="1988-02-19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8540568-"/>
    <s v="3"/>
    <s v="8540568-3"/>
    <s v=""/>
    <s v="CAROLA SOLANGE MAUREIRA UREÑAS"/>
    <s v="CAROLA SOLANGE"/>
    <s v="MAUREIRA UREÑAS"/>
    <x v="1"/>
    <x v="5"/>
    <s v="Abandono de PEI"/>
    <m/>
    <d v="2017-07-27T00:00:00"/>
    <m/>
    <m/>
    <m/>
    <m/>
    <m/>
    <d v="1970-07-14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5030831"/>
    <s v="3"/>
    <s v="15030831-3"/>
    <s v=""/>
    <s v="CAROLINA YANETT TARIFEÑO TAUCARE"/>
    <s v="CAROLINA YANETT"/>
    <s v="TARIFEÑO TAUCARE"/>
    <x v="1"/>
    <x v="5"/>
    <s v="Abandono de PEI"/>
    <m/>
    <d v="2017-07-27T00:00:00"/>
    <m/>
    <m/>
    <m/>
    <m/>
    <m/>
    <d v="1982-09-17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7979723"/>
    <s v="2"/>
    <s v="17979723-2"/>
    <s v=""/>
    <s v="CONSTANZA ELISABET MAUNA MAUNA"/>
    <s v="CONSTANZA ELISABET"/>
    <s v="MAUNA MAUNA"/>
    <x v="1"/>
    <x v="5"/>
    <s v="Abandono de PEI"/>
    <m/>
    <d v="2017-07-28T00:00:00"/>
    <m/>
    <m/>
    <m/>
    <m/>
    <m/>
    <d v="1991-10-19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7293682"/>
    <s v="2"/>
    <s v="17293682-2"/>
    <s v=""/>
    <s v="CYNTHIA PAMELA OLIVARES OLIVARES"/>
    <s v="CYNTHIA PAMELA"/>
    <s v="OLIVARES OLIVARES"/>
    <x v="1"/>
    <x v="5"/>
    <s v="Abandono de PEI"/>
    <m/>
    <d v="2017-07-27T00:00:00"/>
    <m/>
    <m/>
    <m/>
    <m/>
    <m/>
    <d v="1989-02-09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8178053"/>
    <s v="3"/>
    <s v="18178053-3"/>
    <s v=""/>
    <s v="EDGARDO CRISTOPHER GALLEGUILLOS ARIAS"/>
    <s v="EDGARDO CRISTOPHER"/>
    <s v="GALLEGUILLOS ARIAS"/>
    <x v="1"/>
    <x v="5"/>
    <s v="Abandono de PEI"/>
    <m/>
    <d v="2017-07-27T00:00:00"/>
    <m/>
    <m/>
    <m/>
    <m/>
    <m/>
    <d v="1992-03-30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3922307"/>
    <s v="1"/>
    <s v="13922307-1"/>
    <s v=""/>
    <s v="EFRAIN RODRIGO DIAZ AGUILERA"/>
    <s v="EFRAIN RODRIGO"/>
    <s v="DIAZ AGUILERA"/>
    <x v="1"/>
    <x v="5"/>
    <s v="Abandono de PEI"/>
    <m/>
    <d v="2017-07-27T00:00:00"/>
    <m/>
    <m/>
    <m/>
    <m/>
    <m/>
    <d v="1980-01-10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5679542"/>
    <s v="9"/>
    <s v="15679542-9"/>
    <s v=""/>
    <s v="GANSIN FABIOLA CHUY CABRERA"/>
    <s v="GANSIN FABIOLA"/>
    <s v="CHUY CABRERA"/>
    <x v="1"/>
    <x v="5"/>
    <s v="Abandono de PEI"/>
    <m/>
    <d v="2017-07-27T00:00:00"/>
    <m/>
    <m/>
    <m/>
    <m/>
    <m/>
    <d v="1984-06-16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3883794"/>
    <s v="7"/>
    <s v="13883794-7"/>
    <s v=""/>
    <s v="HECTOR PATRICIO VILLALOBOS CIFUENTES"/>
    <s v="HECTOR PATRICIO"/>
    <s v="VILLALOBOS CIFUENTES"/>
    <x v="1"/>
    <x v="5"/>
    <s v="Abandono de PEI"/>
    <m/>
    <d v="2017-07-27T00:00:00"/>
    <m/>
    <m/>
    <m/>
    <m/>
    <m/>
    <d v="1978-08-21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8494864"/>
    <s v="8"/>
    <s v="18494864-8"/>
    <s v=""/>
    <s v="ISABEL ANAYD ABALOS LEON"/>
    <s v="ISABEL ANAYD"/>
    <s v="ABALOS LEON"/>
    <x v="1"/>
    <x v="5"/>
    <s v="Abandono de PEI"/>
    <m/>
    <d v="2017-08-01T00:00:00"/>
    <m/>
    <m/>
    <m/>
    <m/>
    <m/>
    <d v="1993-09-06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8-01T00:00:00"/>
    <s v=""/>
  </r>
  <r>
    <s v="Holdtech"/>
    <x v="0"/>
    <s v="Masivo"/>
    <s v="La Serena"/>
    <s v="17737397"/>
    <s v="4"/>
    <s v="17737397-4"/>
    <s v=""/>
    <s v="JAVIER RODRIGO MORIS OLAVARRIA"/>
    <s v="JAVIER RODRIGO"/>
    <s v="MORIS OLAVARRIA"/>
    <x v="1"/>
    <x v="5"/>
    <s v="Abandono de PEI"/>
    <m/>
    <d v="2017-07-27T00:00:00"/>
    <m/>
    <m/>
    <m/>
    <m/>
    <m/>
    <d v="1990-09-17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8632290"/>
    <s v="8"/>
    <s v="18632290-8"/>
    <s v=""/>
    <s v="JEYSON ALEJANDRO BERRIOS ROJAS"/>
    <s v="JEYSON ALEJANDRO"/>
    <s v="BERRIOS ROJAS"/>
    <x v="1"/>
    <x v="5"/>
    <s v="Abandono de PEI"/>
    <m/>
    <d v="2017-07-27T00:00:00"/>
    <m/>
    <m/>
    <m/>
    <m/>
    <m/>
    <d v="1993-11-12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7625591"/>
    <s v="9"/>
    <s v="17625591-9"/>
    <s v=""/>
    <s v="JOSE ANGEL CARDENAS GARCIA"/>
    <s v="JOSE ANGEL"/>
    <s v="CARDENAS GARCIA"/>
    <x v="1"/>
    <x v="5"/>
    <s v="Abandono de PEI"/>
    <m/>
    <d v="2017-07-27T00:00:00"/>
    <m/>
    <m/>
    <m/>
    <m/>
    <m/>
    <d v="1990-10-31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4099339"/>
    <s v="5"/>
    <s v="14099339-5"/>
    <s v=""/>
    <s v="MARIA SOLEDAD LIRA CARMONA"/>
    <s v="MARIA SOLEDAD"/>
    <s v="LIRA CARMONA"/>
    <x v="1"/>
    <x v="5"/>
    <s v="Abandono de PEI"/>
    <m/>
    <d v="2017-07-27T00:00:00"/>
    <m/>
    <m/>
    <m/>
    <m/>
    <m/>
    <d v="1982-05-06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7762095"/>
    <s v="5"/>
    <s v="17762095-5"/>
    <s v=""/>
    <s v="MARIANELA FRANSHESKA VARELA VALENCIA"/>
    <s v="MARIANELA FRANSHESKA"/>
    <s v="VARELA VALENCIA"/>
    <x v="1"/>
    <x v="5"/>
    <s v="Abandono de PEI"/>
    <m/>
    <d v="2017-07-27T00:00:00"/>
    <m/>
    <m/>
    <m/>
    <m/>
    <m/>
    <d v="1991-04-20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3531304"/>
    <s v="1"/>
    <s v="13531304-1"/>
    <s v=""/>
    <s v="MARLEN ALEJANDRA ADASME MUÑOZ"/>
    <s v="MARLEN ALEJANDRA"/>
    <s v="ADASME MUÑOZ"/>
    <x v="1"/>
    <x v="5"/>
    <s v="Abandono de PEI"/>
    <m/>
    <d v="2017-07-27T00:00:00"/>
    <m/>
    <m/>
    <m/>
    <m/>
    <m/>
    <d v="1979-09-01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9145569"/>
    <s v="K"/>
    <s v="19145569-k"/>
    <s v=""/>
    <s v="MATIAS NICOLAS SOZA GUAMAN"/>
    <s v="MATIAS NICOLAS"/>
    <s v="SOZA GUAMAN"/>
    <x v="1"/>
    <x v="5"/>
    <s v="Abandono de PEI"/>
    <m/>
    <d v="2017-07-27T00:00:00"/>
    <m/>
    <m/>
    <m/>
    <m/>
    <m/>
    <d v="1996-03-17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5913111"/>
    <s v="4"/>
    <s v="15913111-4"/>
    <s v=""/>
    <s v="OMAR EDUARDO DIAZ LEDEZMA"/>
    <s v="OMAR EDUARDO"/>
    <s v="DIAZ LEDEZMA"/>
    <x v="1"/>
    <x v="5"/>
    <s v="Abandono de PEI"/>
    <m/>
    <d v="2017-07-27T00:00:00"/>
    <m/>
    <m/>
    <m/>
    <m/>
    <m/>
    <d v="1984-11-16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3329672"/>
    <s v="7"/>
    <s v="13329672-7"/>
    <s v=""/>
    <s v="WENDY CAROLINA MELLADO PEREZ"/>
    <s v="WENDY CAROLINA"/>
    <s v="MELLADO PEREZ"/>
    <x v="1"/>
    <x v="5"/>
    <s v="Abandono de PEI"/>
    <m/>
    <d v="2017-07-27T00:00:00"/>
    <m/>
    <m/>
    <m/>
    <m/>
    <m/>
    <d v="1978-06-22T00:00:00"/>
    <x v="20"/>
    <m/>
    <s v=""/>
    <d v="2017-07-27T00:00:00"/>
    <d v="2017-08-18T00:00:00"/>
    <s v="N"/>
    <m/>
    <s v=""/>
    <s v=""/>
    <m/>
    <m/>
    <m/>
    <m/>
    <n v="6"/>
    <s v="Monica Neculman"/>
    <x v="1"/>
    <m/>
    <n v="1"/>
    <d v="2021-03-01T00:00:00"/>
    <s v=""/>
    <m/>
    <d v="2017-07-01T00:00:00"/>
    <s v=""/>
  </r>
  <r>
    <s v="Holdtech"/>
    <x v="0"/>
    <s v="Masivo"/>
    <s v="La Serena"/>
    <s v="16687426"/>
    <s v="2"/>
    <s v="16687426-2"/>
    <s v="AONAREAR"/>
    <s v="ARIEL ORLANDO NAREA ROJAS"/>
    <s v="ARIEL ORLANDO"/>
    <s v="NAREA ROJAS"/>
    <x v="1"/>
    <x v="5"/>
    <s v="Abandono de PEI"/>
    <m/>
    <d v="2017-08-16T00:00:00"/>
    <m/>
    <m/>
    <m/>
    <m/>
    <m/>
    <d v="1987-10-20T00:00:00"/>
    <x v="20"/>
    <m/>
    <s v=""/>
    <d v="2017-07-27T00:00:00"/>
    <d v="2017-08-18T00:00:00"/>
    <s v="N"/>
    <m/>
    <s v="AONAREAR"/>
    <s v="AONAREAR"/>
    <n v="19058"/>
    <s v="ariel.narea@consultor.wom.cl"/>
    <m/>
    <m/>
    <n v="6"/>
    <s v="Monica Neculman"/>
    <x v="1"/>
    <m/>
    <n v="1"/>
    <d v="2021-03-01T00:00:00"/>
    <s v=""/>
    <m/>
    <d v="2017-08-01T00:00:00"/>
    <s v=""/>
  </r>
  <r>
    <s v="Holdtech"/>
    <x v="0"/>
    <s v="Masivo"/>
    <s v="La Serena"/>
    <s v="18117448"/>
    <s v="K"/>
    <s v="18117448-K"/>
    <s v="DACURINR"/>
    <s v="DOMINIQUE ANDREA CURINAO RETAMAL"/>
    <s v="DOMINIQUE ANDREA"/>
    <s v="CURINAO RETAMAL"/>
    <x v="1"/>
    <x v="5"/>
    <s v="Abandono de PEI"/>
    <m/>
    <d v="2017-08-18T00:00:00"/>
    <m/>
    <m/>
    <m/>
    <m/>
    <m/>
    <d v="1992-02-12T00:00:00"/>
    <x v="20"/>
    <m/>
    <s v=""/>
    <d v="2017-07-27T00:00:00"/>
    <d v="2017-08-18T00:00:00"/>
    <s v="N"/>
    <m/>
    <s v="DACURINR"/>
    <s v="DACURINR"/>
    <n v="19127"/>
    <s v="dominique.curinao@consultor.wom.cl"/>
    <m/>
    <m/>
    <n v="6"/>
    <s v="Monica Neculman"/>
    <x v="1"/>
    <m/>
    <n v="1"/>
    <d v="2021-03-01T00:00:00"/>
    <s v=""/>
    <m/>
    <d v="2017-08-01T00:00:00"/>
    <s v=""/>
  </r>
  <r>
    <s v="Holdtech"/>
    <x v="0"/>
    <s v="Masivo"/>
    <s v="La Serena"/>
    <s v="16081769"/>
    <s v="0"/>
    <s v="16081769-0"/>
    <s v="JEBARAHR"/>
    <s v="JORGE EDUARDO BARAHONA ROJAS"/>
    <s v="JORGE EDUARDO"/>
    <s v="BARAHONA ROJAS"/>
    <x v="1"/>
    <x v="5"/>
    <s v="No Certifica"/>
    <s v="No Certifica"/>
    <d v="2017-08-18T00:00:00"/>
    <m/>
    <m/>
    <m/>
    <m/>
    <m/>
    <d v="1985-04-27T00:00:00"/>
    <x v="20"/>
    <m/>
    <s v=""/>
    <d v="2017-07-27T00:00:00"/>
    <d v="2017-08-18T00:00:00"/>
    <s v="N"/>
    <m/>
    <s v="JEBARAHR"/>
    <s v="JEBARAHR"/>
    <n v="19122"/>
    <s v="jorge.barahona@consultor.wom.cl"/>
    <m/>
    <m/>
    <n v="6"/>
    <s v="Monica Neculman"/>
    <x v="1"/>
    <m/>
    <n v="1"/>
    <d v="2021-03-01T00:00:00"/>
    <s v=""/>
    <m/>
    <d v="2017-08-01T00:00:00"/>
    <s v=""/>
  </r>
  <r>
    <s v="Holdtech"/>
    <x v="0"/>
    <s v="Masivo"/>
    <s v="La Serena"/>
    <s v="18665265"/>
    <s v="7"/>
    <s v="18665265-7"/>
    <s v="MFMORALP"/>
    <s v="MARIO FABIAN MORALES PACHECO"/>
    <s v="MARIO FABIAN"/>
    <s v="MORALES PACHECO"/>
    <x v="1"/>
    <x v="5"/>
    <s v="No Certifica"/>
    <s v="No Certifica"/>
    <d v="2017-08-18T00:00:00"/>
    <m/>
    <m/>
    <m/>
    <m/>
    <m/>
    <d v="1994-01-29T00:00:00"/>
    <x v="20"/>
    <m/>
    <s v=""/>
    <d v="2017-07-27T00:00:00"/>
    <d v="2017-08-18T00:00:00"/>
    <s v="N"/>
    <m/>
    <s v="MFMORALP"/>
    <s v="MFMORALP"/>
    <n v="19126"/>
    <s v="mario.morales@consultor.wom.cl"/>
    <m/>
    <m/>
    <n v="6"/>
    <s v="Monica Neculman"/>
    <x v="1"/>
    <m/>
    <n v="1"/>
    <d v="2021-03-01T00:00:00"/>
    <s v=""/>
    <m/>
    <d v="2017-08-01T00:00:00"/>
    <s v=""/>
  </r>
  <r>
    <s v="Holdtech"/>
    <x v="0"/>
    <s v="Masivo"/>
    <s v="La Serena"/>
    <s v="8445238-"/>
    <s v="6"/>
    <s v="8445238-6"/>
    <s v="OBFERNAD"/>
    <s v="OLLIVET BESSON CARL FERNANDEZ DAVILA"/>
    <s v="OLLIVET BESSON CARL"/>
    <s v="FERNANDEZ DAVILA"/>
    <x v="1"/>
    <x v="5"/>
    <s v="Abandono de PEI"/>
    <m/>
    <d v="2017-08-14T00:00:00"/>
    <m/>
    <m/>
    <m/>
    <m/>
    <m/>
    <d v="1962-02-23T00:00:00"/>
    <x v="20"/>
    <m/>
    <s v=""/>
    <d v="2017-07-27T00:00:00"/>
    <d v="2017-08-18T00:00:00"/>
    <s v="N"/>
    <m/>
    <s v="OBFERNAD"/>
    <s v="OBFERNAD"/>
    <n v="19117"/>
    <s v="ollivet.fernandez@consultor.wom.cl"/>
    <m/>
    <m/>
    <n v="6"/>
    <s v="Monica Neculman"/>
    <x v="1"/>
    <m/>
    <n v="1"/>
    <d v="2021-03-01T00:00:00"/>
    <s v=""/>
    <m/>
    <d v="2017-08-01T00:00:00"/>
    <s v=""/>
  </r>
  <r>
    <s v="Holdtech"/>
    <x v="0"/>
    <s v="Masivo"/>
    <s v="La Serena"/>
    <s v="17059319"/>
    <s v="7"/>
    <s v="17059319-7"/>
    <s v="ADCACERD"/>
    <s v="ANGELA DEL CARMEN CACERES DIAZ"/>
    <s v="ANGELA DEL CARMEN"/>
    <s v="CACERES DIAZ"/>
    <x v="1"/>
    <x v="5"/>
    <s v="Abandono de PEI"/>
    <m/>
    <d v="2017-08-01T00:00:00"/>
    <m/>
    <m/>
    <m/>
    <m/>
    <m/>
    <d v="1989-08-17T00:00:00"/>
    <x v="20"/>
    <m/>
    <s v=""/>
    <d v="2017-08-01T00:00:00"/>
    <m/>
    <s v="N"/>
    <m/>
    <s v="ADCACERD"/>
    <s v="ADCACERD"/>
    <n v="19168"/>
    <s v="angela.caceres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2942574"/>
    <s v="1"/>
    <s v="12942574-1"/>
    <s v="AFBALANR"/>
    <s v="ALEJANDRA FABIOLA BALANDA RIQUELME"/>
    <s v="ALEJANDRA FABIOLA"/>
    <s v="BALANDA RIQUELME"/>
    <x v="1"/>
    <x v="5"/>
    <s v="Abandono de PEI"/>
    <m/>
    <d v="2017-08-01T00:00:00"/>
    <m/>
    <m/>
    <m/>
    <m/>
    <m/>
    <d v="1976-04-05T00:00:00"/>
    <x v="20"/>
    <m/>
    <s v=""/>
    <d v="2017-08-01T00:00:00"/>
    <m/>
    <s v="N"/>
    <m/>
    <s v="AFBALANR"/>
    <s v="AFBALANR"/>
    <n v="19142"/>
    <s v="alejandra.balanda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6760637"/>
    <s v="7"/>
    <s v="16760637-7"/>
    <s v="APORTEGA"/>
    <s v="ANGELA PAOLA ORTEGA ARRIAGADA"/>
    <s v="ANGELA PAOLA"/>
    <s v="ORTEGA ARRIAGADA"/>
    <x v="1"/>
    <x v="5"/>
    <s v="No Certifica"/>
    <s v="No Certifica"/>
    <d v="2017-08-22T00:00:00"/>
    <m/>
    <m/>
    <m/>
    <m/>
    <m/>
    <d v="1986-09-03T00:00:00"/>
    <x v="20"/>
    <m/>
    <s v=""/>
    <d v="2017-08-01T00:00:00"/>
    <m/>
    <s v="N"/>
    <m/>
    <s v="APORTEGA"/>
    <s v="APORTEGA"/>
    <n v="19099"/>
    <s v="angela.ortega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9256223"/>
    <s v="6"/>
    <s v="19256223-6"/>
    <s v="CACUELLR"/>
    <s v="CONSTANZA ANDREA CUELLAR RAMIREZ"/>
    <s v="CONSTANZA ANDREA"/>
    <s v="CUELLAR RAMIREZ"/>
    <x v="1"/>
    <x v="5"/>
    <s v="No Certifica"/>
    <s v="No Certifica"/>
    <d v="2017-08-22T00:00:00"/>
    <m/>
    <m/>
    <m/>
    <m/>
    <m/>
    <d v="1995-10-10T00:00:00"/>
    <x v="20"/>
    <m/>
    <s v=""/>
    <d v="2017-08-01T00:00:00"/>
    <m/>
    <s v="N"/>
    <m/>
    <s v="CACUELLR"/>
    <s v="CACUELLR"/>
    <n v="19158"/>
    <s v="constanza.cuellar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6385310"/>
    <s v="8"/>
    <s v="16385310-8"/>
    <s v="CADIAZV"/>
    <s v="CRISTIAN ANDRES DIAZ VILLALOBOS"/>
    <s v="CRISTIAN ANDRES"/>
    <s v="DIAZ VILLALOBOS"/>
    <x v="1"/>
    <x v="5"/>
    <s v="No Certifica"/>
    <s v="No Certifica"/>
    <d v="2017-08-22T00:00:00"/>
    <m/>
    <m/>
    <m/>
    <m/>
    <m/>
    <d v="1986-11-29T00:00:00"/>
    <x v="20"/>
    <m/>
    <s v=""/>
    <d v="2017-08-01T00:00:00"/>
    <m/>
    <s v="N"/>
    <m/>
    <s v="CADIAZV"/>
    <s v="CADIAZV"/>
    <n v="19145"/>
    <s v="cristian.diaz.v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1204359"/>
    <s v="4"/>
    <s v="11204359-4"/>
    <s v="EDBONILZ"/>
    <s v="ESAU DAVID BONILLA ZEPEDA"/>
    <s v="ESAU DAVID"/>
    <s v="BONILLA ZEPEDA"/>
    <x v="1"/>
    <x v="5"/>
    <s v="No Certifica"/>
    <s v="No Certifica"/>
    <d v="2017-08-22T00:00:00"/>
    <m/>
    <m/>
    <m/>
    <m/>
    <m/>
    <d v="1968-01-06T00:00:00"/>
    <x v="20"/>
    <m/>
    <s v=""/>
    <d v="2017-08-01T00:00:00"/>
    <m/>
    <s v="N"/>
    <m/>
    <s v="EDBONILZ"/>
    <s v="EDBONILZ"/>
    <n v="19161"/>
    <s v="esau.bonilla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8465833"/>
    <s v="K"/>
    <s v="18465833-K"/>
    <s v="FATOLMOT"/>
    <s v="FRANCISCA ANDREA TOLMO TOLMO"/>
    <s v="FRANCISCA ANDREA"/>
    <s v="TOLMO TOLMO"/>
    <x v="1"/>
    <x v="5"/>
    <s v="Baja en capacitación"/>
    <m/>
    <d v="2017-08-01T00:00:00"/>
    <m/>
    <m/>
    <m/>
    <m/>
    <m/>
    <d v="1993-11-15T00:00:00"/>
    <x v="20"/>
    <m/>
    <s v=""/>
    <d v="2017-08-01T00:00:00"/>
    <m/>
    <s v="N"/>
    <m/>
    <s v="FATOLMOT"/>
    <s v="FATOLMOT"/>
    <n v="19153"/>
    <s v="francisca.tolmo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6723536"/>
    <s v="0"/>
    <s v="16723536-0"/>
    <s v="FEDIAZH"/>
    <s v="FELIPE EDUARDO DIAZ HERNANDEZ"/>
    <s v="FELIPE EDUARDO"/>
    <s v="DIAZ HERNANDEZ"/>
    <x v="1"/>
    <x v="5"/>
    <s v="Abandono de PEI"/>
    <m/>
    <d v="2017-08-17T00:00:00"/>
    <m/>
    <m/>
    <m/>
    <m/>
    <m/>
    <d v="1988-03-08T00:00:00"/>
    <x v="20"/>
    <m/>
    <s v=""/>
    <d v="2017-08-01T00:00:00"/>
    <m/>
    <s v="N"/>
    <m/>
    <s v="FEDIAZH"/>
    <s v="FEDIAZH"/>
    <n v="19133"/>
    <s v="felipe.diaz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8633996"/>
    <s v="7"/>
    <s v="18633996-7"/>
    <s v="GIGONZAO"/>
    <s v="GUSTAVO IGNACIO GONZALEZ OLIVARES"/>
    <s v="GUSTAVO IGNACIO"/>
    <s v="GONZALEZ OLIVARES"/>
    <x v="1"/>
    <x v="5"/>
    <s v="Baja en capacitación"/>
    <m/>
    <d v="2017-08-01T00:00:00"/>
    <m/>
    <m/>
    <m/>
    <m/>
    <m/>
    <d v="1994-08-19T00:00:00"/>
    <x v="20"/>
    <m/>
    <s v=""/>
    <d v="2017-08-01T00:00:00"/>
    <m/>
    <s v="N"/>
    <m/>
    <s v="GIGONZAO"/>
    <s v="GIGONZAO"/>
    <n v="19169"/>
    <s v="gustavo.gonzalez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3698081"/>
    <s v="5"/>
    <s v="13698081-5"/>
    <s v="GIREYESG"/>
    <s v="GONZALO IGNACIO REYES GISSELEIRE"/>
    <s v="GONZALO IGNACIO"/>
    <s v="REYES GISSELEIRE"/>
    <x v="1"/>
    <x v="5"/>
    <s v="Baja en capacitación"/>
    <m/>
    <d v="2017-08-16T00:00:00"/>
    <m/>
    <m/>
    <m/>
    <m/>
    <m/>
    <d v="1979-04-30T00:00:00"/>
    <x v="20"/>
    <m/>
    <s v=""/>
    <d v="2017-08-01T00:00:00"/>
    <m/>
    <s v="N"/>
    <m/>
    <s v="GIREYESG"/>
    <s v="GIREYESG"/>
    <n v="19141"/>
    <s v="gonzalo.reyes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2950135"/>
    <s v="9"/>
    <s v="12950135-9"/>
    <s v="JAABARCC"/>
    <s v="JOSE ANTONIO ABARCA CARVAJAL"/>
    <s v="JOSE ANTONIO"/>
    <s v="ABARCA CARVAJAL"/>
    <x v="1"/>
    <x v="5"/>
    <s v="Baja en capacitación"/>
    <s v="Encontró otro trabajo"/>
    <d v="2017-08-18T00:00:00"/>
    <m/>
    <m/>
    <m/>
    <m/>
    <m/>
    <d v="1976-06-11T00:00:00"/>
    <x v="20"/>
    <m/>
    <s v=""/>
    <d v="2017-08-01T00:00:00"/>
    <m/>
    <s v="N"/>
    <m/>
    <s v="JAABARCC"/>
    <s v="JAABARCC"/>
    <n v="19143"/>
    <s v="jose.abarca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8003588"/>
    <s v="5"/>
    <s v="18003588-5"/>
    <s v="JABRIZUC"/>
    <s v="JORGE ANTONIO BRIZUELA CARMONA"/>
    <s v="JORGE ANTONIO"/>
    <s v="BRIZUELA CARMONA"/>
    <x v="1"/>
    <x v="5"/>
    <s v="Abandono de PEI"/>
    <m/>
    <d v="2017-08-07T00:00:00"/>
    <m/>
    <m/>
    <m/>
    <m/>
    <m/>
    <d v="1992-03-27T00:00:00"/>
    <x v="20"/>
    <m/>
    <s v=""/>
    <d v="2017-08-01T00:00:00"/>
    <m/>
    <s v="N"/>
    <m/>
    <s v="JABRIZUC"/>
    <s v="JABRIZUC"/>
    <n v="19160"/>
    <s v="jorge.brizuela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2939405"/>
    <s v="6"/>
    <s v="12939405-6"/>
    <s v="JACASTIN"/>
    <s v="JAVIER ALEXIS CASTILLO NUÑEZ"/>
    <s v="JAVIER ALEXIS"/>
    <s v="CASTILLO NUÑEZ"/>
    <x v="1"/>
    <x v="5"/>
    <s v="Abandono de PEI"/>
    <m/>
    <d v="2017-08-01T00:00:00"/>
    <m/>
    <m/>
    <m/>
    <m/>
    <m/>
    <d v="1976-04-28T00:00:00"/>
    <x v="20"/>
    <m/>
    <s v=""/>
    <d v="2017-08-01T00:00:00"/>
    <m/>
    <s v="N"/>
    <m/>
    <s v="JACASTIN"/>
    <s v="JACASTIN"/>
    <n v="19147"/>
    <s v="javier.castillo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5733630"/>
    <s v="4"/>
    <s v="15733630-4"/>
    <s v="JECASTIH"/>
    <s v="JESSICA ELENA CASTILLO HUERTA"/>
    <s v="JESSICA ELENA"/>
    <s v="CASTILLO HUERTA"/>
    <x v="1"/>
    <x v="5"/>
    <s v="Abandono de PEI"/>
    <m/>
    <d v="2017-08-01T00:00:00"/>
    <m/>
    <m/>
    <m/>
    <m/>
    <m/>
    <d v="1983-09-20T00:00:00"/>
    <x v="20"/>
    <m/>
    <s v=""/>
    <d v="2017-08-01T00:00:00"/>
    <m/>
    <s v="N"/>
    <m/>
    <s v="JECASTIH"/>
    <s v="JECASTIH"/>
    <n v="19152"/>
    <s v="jessica.castillo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1379108"/>
    <s v="K"/>
    <s v="11379108-K"/>
    <s v="LECORTEV"/>
    <s v="LUZ ELIANA CORTES VIERA"/>
    <s v="LUZ ELIANA"/>
    <s v="CORTES VIERA"/>
    <x v="1"/>
    <x v="5"/>
    <s v="Abandono de PEI"/>
    <m/>
    <d v="2017-08-02T00:00:00"/>
    <m/>
    <m/>
    <m/>
    <m/>
    <m/>
    <d v="1967-10-06T00:00:00"/>
    <x v="20"/>
    <m/>
    <s v=""/>
    <d v="2017-08-01T00:00:00"/>
    <m/>
    <s v="N"/>
    <m/>
    <s v="LECORTEV"/>
    <s v="LECORTEV"/>
    <n v="19134"/>
    <s v="luz.cortes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3253982"/>
    <s v="0"/>
    <s v="13253982-0"/>
    <s v="LHLAGOSF"/>
    <s v="LUIS HERNAN LAGOS FEEST"/>
    <s v="LUIS HERNAN"/>
    <s v="LAGOS FEEST"/>
    <x v="1"/>
    <x v="5"/>
    <s v="Baja en capacitación"/>
    <m/>
    <d v="2017-08-01T00:00:00"/>
    <m/>
    <m/>
    <m/>
    <m/>
    <m/>
    <d v="1974-12-02T00:00:00"/>
    <x v="20"/>
    <m/>
    <s v=""/>
    <d v="2017-08-01T00:00:00"/>
    <m/>
    <s v="N"/>
    <m/>
    <s v="LHLAGOSF"/>
    <s v="LHLAGOSF"/>
    <n v="19140"/>
    <s v="luis.lagos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4116987"/>
    <s v="4"/>
    <s v="14116987-4"/>
    <s v="MATOROT"/>
    <s v="MARCELA ANDREA TORO TORO"/>
    <s v="MARCELA ANDREA"/>
    <s v="TORO TORO"/>
    <x v="1"/>
    <x v="5"/>
    <s v="Baja en capacitación"/>
    <m/>
    <d v="2017-08-01T00:00:00"/>
    <m/>
    <m/>
    <m/>
    <m/>
    <m/>
    <d v="1980-07-10T00:00:00"/>
    <x v="20"/>
    <m/>
    <s v=""/>
    <d v="2017-08-01T00:00:00"/>
    <m/>
    <s v="N"/>
    <m/>
    <s v="MATOROT"/>
    <s v="MATOROT"/>
    <n v="19151"/>
    <s v="marcela.toro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4116243"/>
    <s v="8"/>
    <s v="14116243-8"/>
    <s v="MMESPINA"/>
    <s v="MIRIAM MARCELA ESPINOSA ARDILES"/>
    <s v="MIRIAM MARCELA"/>
    <s v="ESPINOSA ARDILES"/>
    <x v="1"/>
    <x v="5"/>
    <s v="Baja en capacitación"/>
    <s v="Problemas personales"/>
    <d v="2017-08-18T00:00:00"/>
    <m/>
    <m/>
    <m/>
    <m/>
    <m/>
    <d v="1978-07-18T00:00:00"/>
    <x v="20"/>
    <m/>
    <s v=""/>
    <d v="2017-08-01T00:00:00"/>
    <m/>
    <s v="N"/>
    <m/>
    <s v="MMESPINA"/>
    <s v="MMESPINA"/>
    <n v="19132"/>
    <s v="miriam.espinosa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7486474"/>
    <s v="8"/>
    <s v="17486474-8"/>
    <s v="NASILVAM"/>
    <s v="NICOLE ANDREA SILVA MARQUEZ"/>
    <s v="NICOLE ANDREA"/>
    <s v="SILVA MARQUEZ"/>
    <x v="1"/>
    <x v="5"/>
    <s v="No Certifica"/>
    <s v="No Certifica"/>
    <d v="2017-08-22T00:00:00"/>
    <m/>
    <m/>
    <m/>
    <m/>
    <m/>
    <d v="1990-07-11T00:00:00"/>
    <x v="20"/>
    <m/>
    <s v=""/>
    <d v="2017-08-01T00:00:00"/>
    <m/>
    <s v="N"/>
    <m/>
    <s v="NASILVAM"/>
    <s v="NASILVAM"/>
    <n v="19144"/>
    <s v="nicole.silva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6608096"/>
    <s v="7"/>
    <s v="16608096-7"/>
    <s v="NNGAJARA"/>
    <s v="NATALIE NICOLE GAJARDO ACEVEDO"/>
    <s v="NATALIE NICOLE"/>
    <s v="GAJARDO ACEVEDO"/>
    <x v="1"/>
    <x v="5"/>
    <s v="Baja en capacitación"/>
    <m/>
    <d v="2017-08-02T00:00:00"/>
    <m/>
    <m/>
    <m/>
    <m/>
    <m/>
    <d v="1988-03-25T00:00:00"/>
    <x v="20"/>
    <m/>
    <s v=""/>
    <d v="2017-08-01T00:00:00"/>
    <m/>
    <s v="N"/>
    <m/>
    <s v="NNGAJARA"/>
    <s v="NNGAJARA"/>
    <n v="19157"/>
    <s v="natalie.gajardo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4280195"/>
    <s v="7"/>
    <s v="14280195-7"/>
    <s v="NSPACHES"/>
    <s v="NEDILA SABINA PACHECO SALINAS"/>
    <s v="NEDILA SABINA"/>
    <s v="PACHECO SALINAS"/>
    <x v="1"/>
    <x v="5"/>
    <s v="Baja en capacitación"/>
    <m/>
    <d v="2017-08-01T00:00:00"/>
    <m/>
    <m/>
    <m/>
    <m/>
    <m/>
    <d v="1973-07-24T00:00:00"/>
    <x v="20"/>
    <m/>
    <s v=""/>
    <d v="2017-08-01T00:00:00"/>
    <m/>
    <s v="N"/>
    <m/>
    <s v="NSPACHES"/>
    <s v="NSPACHES"/>
    <n v="19159"/>
    <s v="nedila.pacheco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7390013"/>
    <s v="9"/>
    <s v="17390013-9"/>
    <s v="ODECHEVP"/>
    <s v="OLGA DEL CARMEN ECHEVERRIA PUENTES"/>
    <s v="OLGA DEL CARMEN"/>
    <s v="ECHEVERRIA PUENTES"/>
    <x v="1"/>
    <x v="5"/>
    <m/>
    <m/>
    <d v="2017-12-22T00:00:00"/>
    <m/>
    <m/>
    <m/>
    <m/>
    <m/>
    <d v="1989-12-24T00:00:00"/>
    <x v="20"/>
    <m/>
    <s v=""/>
    <d v="2017-08-01T00:00:00"/>
    <m/>
    <s v="N"/>
    <m/>
    <s v="ODECHEVP"/>
    <s v="ODECHEVP"/>
    <n v="19150"/>
    <s v="olga.echeverria@consultor.wom.cl"/>
    <m/>
    <m/>
    <n v="7"/>
    <s v="Katterine Cuadra"/>
    <x v="1"/>
    <m/>
    <n v="1"/>
    <d v="2021-03-01T00:00:00"/>
    <s v=""/>
    <m/>
    <d v="2017-12-01T00:00:00"/>
    <s v=""/>
  </r>
  <r>
    <s v="Holdtech"/>
    <x v="0"/>
    <s v="Masivo"/>
    <s v="La Serena"/>
    <s v="16052990"/>
    <s v="3"/>
    <s v="16052990-3"/>
    <s v="RAHIDALA"/>
    <s v="RICARDO ANTONIO HIDALGO ALVAREZ"/>
    <s v="RICARDO ANTONIO"/>
    <s v="HIDALGO ALVAREZ"/>
    <x v="1"/>
    <x v="5"/>
    <s v="Baja en capacitación"/>
    <m/>
    <d v="2017-08-01T00:00:00"/>
    <m/>
    <m/>
    <m/>
    <m/>
    <m/>
    <d v="1985-03-07T00:00:00"/>
    <x v="20"/>
    <m/>
    <s v=""/>
    <d v="2017-08-01T00:00:00"/>
    <m/>
    <s v="N"/>
    <m/>
    <s v="RAHIDALA"/>
    <s v="RAHIDALA"/>
    <n v="19148"/>
    <s v="ricardo.hidalgo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3973914"/>
    <s v="0"/>
    <s v="13973914-0"/>
    <s v="SAMARAMF"/>
    <s v="SERGIO ARTURO MARAMBIO FLORES"/>
    <s v="SERGIO ARTURO"/>
    <s v="MARAMBIO FLORES"/>
    <x v="1"/>
    <x v="5"/>
    <s v="Baja en capacitación"/>
    <m/>
    <d v="2017-08-01T00:00:00"/>
    <m/>
    <m/>
    <m/>
    <m/>
    <m/>
    <d v="1981-08-16T00:00:00"/>
    <x v="20"/>
    <m/>
    <s v=""/>
    <d v="2017-08-01T00:00:00"/>
    <m/>
    <s v="N"/>
    <m/>
    <s v="SAMARAMF"/>
    <s v="SAMARAMF"/>
    <n v="19156"/>
    <s v="sergio.marambio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2805256"/>
    <s v="9"/>
    <s v="12805256-9"/>
    <s v="SDFLOREC"/>
    <s v="SANDRA DEL CARMEN FLORES CANTULIANO"/>
    <s v="SANDRA DEL CARMEN"/>
    <s v="FLORES CANTULIANO"/>
    <x v="1"/>
    <x v="5"/>
    <s v="Baja en capacitación"/>
    <m/>
    <d v="2017-08-17T00:00:00"/>
    <m/>
    <m/>
    <m/>
    <m/>
    <m/>
    <d v="1974-12-21T00:00:00"/>
    <x v="20"/>
    <m/>
    <s v=""/>
    <d v="2017-08-01T00:00:00"/>
    <m/>
    <s v="N"/>
    <m/>
    <s v="SDFLOREC"/>
    <s v="SDFLOREC"/>
    <n v="19138"/>
    <s v="sandra.flores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Masivo"/>
    <s v="La Serena"/>
    <s v="13760430"/>
    <s v="2"/>
    <s v="13760430-2"/>
    <s v="YCRODRIS"/>
    <s v="YANETT CAROLINA RODRIGUEZ SAPIAIN"/>
    <s v="YANETT CAROLINA"/>
    <s v="RODRIGUEZ SAPIAIN"/>
    <x v="1"/>
    <x v="5"/>
    <s v="Baja en capacitación"/>
    <m/>
    <d v="2017-08-18T00:00:00"/>
    <m/>
    <m/>
    <m/>
    <m/>
    <m/>
    <d v="1980-06-06T00:00:00"/>
    <x v="20"/>
    <m/>
    <s v=""/>
    <d v="2017-08-01T00:00:00"/>
    <m/>
    <s v="N"/>
    <m/>
    <s v="YCRODRIS"/>
    <s v="YCRODRIS"/>
    <n v="19066"/>
    <s v="yanett.rodriguez@consultor.wom.cl"/>
    <m/>
    <m/>
    <n v="7"/>
    <s v="Katterine Cuadra"/>
    <x v="1"/>
    <m/>
    <n v="1"/>
    <d v="2021-03-01T00:00:00"/>
    <s v=""/>
    <m/>
    <d v="2017-08-01T00:00:00"/>
    <s v=""/>
  </r>
  <r>
    <s v="Holdtech"/>
    <x v="0"/>
    <s v="Prepago"/>
    <s v="La Serena"/>
    <s v="18923799"/>
    <s v="5"/>
    <s v="18923799-5"/>
    <s v="ARSEGOVS"/>
    <s v="ALEXANDRA ROSE SEGOVIA SAN MARTIN"/>
    <s v="ALEXANDRA ROSE"/>
    <s v="SEGOVIA SAN MARTIN"/>
    <x v="1"/>
    <x v="5"/>
    <s v="Baja en capacitación"/>
    <m/>
    <d v="2017-10-04T00:00:00"/>
    <m/>
    <m/>
    <m/>
    <m/>
    <m/>
    <d v="1995-04-25T00:00:00"/>
    <x v="20"/>
    <m/>
    <s v=""/>
    <d v="2017-09-25T00:00:00"/>
    <d v="2017-10-05T00:00:00"/>
    <s v="N"/>
    <m/>
    <s v="ARSEGOVS"/>
    <s v="ARSEGOVS"/>
    <n v="19047"/>
    <s v="alexandra.segovia@consultor.wom.cl"/>
    <m/>
    <m/>
    <n v="9"/>
    <s v="Daniela Gonzalez"/>
    <x v="0"/>
    <m/>
    <s v=""/>
    <d v="2021-03-01T00:00:00"/>
    <s v=""/>
    <m/>
    <d v="2017-10-01T00:00:00"/>
    <s v=""/>
  </r>
  <r>
    <s v="Holdtech"/>
    <x v="0"/>
    <s v="Prepago"/>
    <s v="La Serena"/>
    <s v="10764365"/>
    <s v="6"/>
    <s v="10764365-6"/>
    <s v="CAESPINA"/>
    <s v="CARLINA AMADORA ESPINOZA ARANÍZ"/>
    <s v="CARLINA AMADORA"/>
    <s v="ESPINOZA ARANÍZ"/>
    <x v="1"/>
    <x v="5"/>
    <s v="Baja en capacitación"/>
    <m/>
    <d v="2017-10-02T00:00:00"/>
    <m/>
    <m/>
    <m/>
    <m/>
    <m/>
    <d v="1967-07-11T00:00:00"/>
    <x v="20"/>
    <m/>
    <s v=""/>
    <d v="2017-09-25T00:00:00"/>
    <d v="2017-10-05T00:00:00"/>
    <s v="N"/>
    <m/>
    <s v="CAESPINA"/>
    <s v="CAESPINA"/>
    <n v="19107"/>
    <s v="carlina.espinoza@consultor.wom.cl"/>
    <m/>
    <m/>
    <n v="9"/>
    <s v="Daniela Gonzalez"/>
    <x v="0"/>
    <m/>
    <s v=""/>
    <d v="2021-03-01T00:00:00"/>
    <s v=""/>
    <m/>
    <d v="2017-10-01T00:00:00"/>
    <s v=""/>
  </r>
  <r>
    <s v="Holdtech"/>
    <x v="0"/>
    <s v="Prepago"/>
    <s v="La Serena"/>
    <s v="14117921"/>
    <s v="7"/>
    <s v="14117921-7"/>
    <s v="CPPACHER"/>
    <s v="CARLA POLETT PACHECO RIVERA"/>
    <s v="CARLA POLETT"/>
    <s v="PACHECO RIVERA"/>
    <x v="1"/>
    <x v="5"/>
    <s v="Baja en capacitación"/>
    <m/>
    <d v="2017-10-03T00:00:00"/>
    <m/>
    <m/>
    <m/>
    <m/>
    <m/>
    <d v="1981-07-10T00:00:00"/>
    <x v="20"/>
    <m/>
    <s v=""/>
    <d v="2017-09-25T00:00:00"/>
    <d v="2017-10-05T00:00:00"/>
    <s v="N"/>
    <m/>
    <s v="CPPACHER"/>
    <s v="CPPACHER"/>
    <n v="19074"/>
    <s v="carla.pacheco@consultor.wom.cl"/>
    <m/>
    <m/>
    <n v="9"/>
    <s v="Daniela Gonzalez"/>
    <x v="0"/>
    <m/>
    <s v=""/>
    <d v="2021-03-01T00:00:00"/>
    <s v=""/>
    <m/>
    <d v="2017-10-01T00:00:00"/>
    <s v=""/>
  </r>
  <r>
    <s v="Holdtech"/>
    <x v="0"/>
    <s v="Prepago"/>
    <s v="La Serena"/>
    <s v="13328148"/>
    <s v="7"/>
    <s v="13328148-7"/>
    <s v="GEVEGAG"/>
    <s v="GIPSY ELENA VEGA GODOY"/>
    <s v="GIPSY ELENA"/>
    <s v="VEGA GODOY"/>
    <x v="1"/>
    <x v="5"/>
    <s v="Baja en capacitación"/>
    <m/>
    <d v="2017-10-03T00:00:00"/>
    <m/>
    <m/>
    <m/>
    <m/>
    <m/>
    <d v="1978-08-18T00:00:00"/>
    <x v="20"/>
    <m/>
    <s v=""/>
    <d v="2017-09-25T00:00:00"/>
    <d v="2017-10-05T00:00:00"/>
    <s v="N"/>
    <m/>
    <s v="GEVEGAG"/>
    <s v="GEVEGAG"/>
    <n v="19067"/>
    <s v="gipsy.vega@consultor.wom.cl"/>
    <m/>
    <m/>
    <n v="9"/>
    <s v="Daniela Gonzalez"/>
    <x v="0"/>
    <m/>
    <s v=""/>
    <d v="2021-03-01T00:00:00"/>
    <s v=""/>
    <m/>
    <d v="2017-10-01T00:00:00"/>
    <s v=""/>
  </r>
  <r>
    <s v="Holdtech"/>
    <x v="0"/>
    <s v="Prepago"/>
    <s v="La Serena"/>
    <s v="18001960"/>
    <s v="K"/>
    <s v="18001960-K"/>
    <s v="JCROJASC"/>
    <s v="JENIFER CONSTANZA ROJAS CERDA"/>
    <s v="JENIFER CONSTANZA"/>
    <s v="ROJAS CERDA"/>
    <x v="1"/>
    <x v="5"/>
    <s v="Baja en capacitación"/>
    <m/>
    <d v="2017-09-25T00:00:00"/>
    <m/>
    <m/>
    <m/>
    <m/>
    <m/>
    <d v="1991-09-27T00:00:00"/>
    <x v="20"/>
    <m/>
    <s v=""/>
    <d v="2017-09-25T00:00:00"/>
    <d v="2017-10-05T00:00:00"/>
    <s v="N"/>
    <m/>
    <s v="JCROJASC"/>
    <s v="JCROJASC"/>
    <n v="19076"/>
    <s v="jenifer.rojas@consultor.wom.cl"/>
    <m/>
    <m/>
    <n v="9"/>
    <s v="Daniela Gonzalez"/>
    <x v="0"/>
    <m/>
    <s v=""/>
    <d v="2021-03-01T00:00:00"/>
    <s v=""/>
    <m/>
    <d v="2017-09-01T00:00:00"/>
    <s v=""/>
  </r>
  <r>
    <s v="Holdtech"/>
    <x v="0"/>
    <s v="Prepago"/>
    <s v="La Serena"/>
    <s v="10685997"/>
    <s v="3"/>
    <s v="10685997-3"/>
    <s v="JDMATAMS"/>
    <s v="JEANETTE DAMIANA MATAMOROS SALDIVAR"/>
    <s v="JEANETTE DAMIANA"/>
    <s v="MATAMOROS SALDIVAR"/>
    <x v="1"/>
    <x v="5"/>
    <s v="Baja en capacitación"/>
    <m/>
    <d v="2017-10-02T00:00:00"/>
    <m/>
    <m/>
    <m/>
    <m/>
    <m/>
    <d v="1973-02-17T00:00:00"/>
    <x v="20"/>
    <m/>
    <s v=""/>
    <d v="2017-09-25T00:00:00"/>
    <d v="2017-10-05T00:00:00"/>
    <s v="N"/>
    <m/>
    <s v="JDMATAMS"/>
    <s v="JDMATAMS"/>
    <n v="19080"/>
    <s v="jeanette.matamoros@consultor.wom.cl"/>
    <m/>
    <m/>
    <n v="9"/>
    <s v="Daniela Gonzalez"/>
    <x v="0"/>
    <m/>
    <s v=""/>
    <d v="2021-03-01T00:00:00"/>
    <s v=""/>
    <m/>
    <d v="2017-10-01T00:00:00"/>
    <s v=""/>
  </r>
  <r>
    <s v="Holdtech"/>
    <x v="0"/>
    <s v="Prepago"/>
    <s v="La Serena"/>
    <s v="14626233"/>
    <s v="3"/>
    <s v="14626233-3"/>
    <s v="KPROJAST"/>
    <s v="KAREN PATRICIA ROJAS TAPIA"/>
    <s v="KAREN PATRICIA"/>
    <s v="ROJAS TAPIA"/>
    <x v="1"/>
    <x v="5"/>
    <s v="Baja en capacitación"/>
    <s v="Motivos personales"/>
    <d v="2017-09-28T00:00:00"/>
    <m/>
    <m/>
    <m/>
    <m/>
    <m/>
    <d v="1981-06-25T00:00:00"/>
    <x v="20"/>
    <m/>
    <s v=""/>
    <d v="2017-09-25T00:00:00"/>
    <d v="2017-10-05T00:00:00"/>
    <s v="N"/>
    <m/>
    <s v="KPROJAST"/>
    <s v="KPROJAST"/>
    <n v="19003"/>
    <s v="karen.rojas.t@consultor.wom.cl"/>
    <m/>
    <m/>
    <n v="9"/>
    <s v="Daniela Gonzalez"/>
    <x v="0"/>
    <m/>
    <s v=""/>
    <d v="2021-03-01T00:00:00"/>
    <s v=""/>
    <m/>
    <d v="2017-09-01T00:00:00"/>
    <s v=""/>
  </r>
  <r>
    <s v="Holdtech"/>
    <x v="0"/>
    <s v="Prepago"/>
    <s v="La Serena"/>
    <s v="12646359"/>
    <s v="6"/>
    <s v="12646359-6"/>
    <s v="LBLARAB"/>
    <s v="LORENA BEATRIZ LARA BRITO"/>
    <s v="LORENA BEATRIZ"/>
    <s v="LARA BRITO"/>
    <x v="1"/>
    <x v="5"/>
    <s v="Baja en capacitación"/>
    <s v="Motivos personales"/>
    <d v="2017-09-28T00:00:00"/>
    <m/>
    <m/>
    <m/>
    <m/>
    <m/>
    <d v="1974-07-27T00:00:00"/>
    <x v="20"/>
    <m/>
    <s v=""/>
    <d v="2017-09-25T00:00:00"/>
    <d v="2017-10-05T00:00:00"/>
    <s v="N"/>
    <m/>
    <s v="LBLARAB"/>
    <s v="LBLARAB"/>
    <n v="19094"/>
    <s v="lorena.lara.b@consultor.wom.cl"/>
    <m/>
    <m/>
    <n v="9"/>
    <s v="Daniela Gonzalez"/>
    <x v="0"/>
    <m/>
    <s v=""/>
    <d v="2021-03-01T00:00:00"/>
    <s v=""/>
    <m/>
    <d v="2017-09-01T00:00:00"/>
    <s v=""/>
  </r>
  <r>
    <s v="Holdtech"/>
    <x v="0"/>
    <s v="Prepago"/>
    <s v="La Serena"/>
    <s v="17173642"/>
    <s v="0"/>
    <s v="17173642-0"/>
    <s v="MFGAHONR"/>
    <s v="MILKO GAHONA GAHONA ROJAS"/>
    <s v="MILKO GAHONA"/>
    <s v="GAHONA ROJAS"/>
    <x v="1"/>
    <x v="5"/>
    <s v="Baja en capacitación"/>
    <s v="No Certifica"/>
    <d v="2017-10-04T00:00:00"/>
    <m/>
    <m/>
    <m/>
    <m/>
    <m/>
    <d v="1989-01-04T00:00:00"/>
    <x v="20"/>
    <m/>
    <s v=""/>
    <d v="2017-09-25T00:00:00"/>
    <d v="2017-10-05T00:00:00"/>
    <s v="N"/>
    <m/>
    <s v="MFGAHONR"/>
    <s v="MFGAHONR"/>
    <n v="19025"/>
    <s v="milko.gahona@consultor.wom.cl"/>
    <m/>
    <m/>
    <n v="9"/>
    <s v="Daniela Gonzalez"/>
    <x v="0"/>
    <m/>
    <s v=""/>
    <d v="2021-03-01T00:00:00"/>
    <s v=""/>
    <m/>
    <d v="2017-10-01T00:00:00"/>
    <s v=""/>
  </r>
  <r>
    <s v="Holdtech"/>
    <x v="0"/>
    <s v="Prepago"/>
    <s v="La Serena"/>
    <s v="9377367-"/>
    <s v="5"/>
    <s v="9377367-5"/>
    <s v="OEANAVAC"/>
    <s v="ORIANA EVELYN ANAVALÓN CALDERON"/>
    <s v="ORIANA EVELYN"/>
    <s v="ANAVALÓN CALDERON"/>
    <x v="1"/>
    <x v="5"/>
    <s v="Baja en capacitación"/>
    <s v="No Certifica"/>
    <d v="2017-10-04T00:00:00"/>
    <m/>
    <m/>
    <m/>
    <m/>
    <m/>
    <d v="1963-10-20T00:00:00"/>
    <x v="20"/>
    <m/>
    <s v=""/>
    <d v="2017-09-25T00:00:00"/>
    <d v="2017-10-05T00:00:00"/>
    <s v="N"/>
    <m/>
    <s v="OEANAVAC"/>
    <s v="OEANAVAC"/>
    <n v="19021"/>
    <s v="oriana.anavalon@consultor.wom.cl"/>
    <m/>
    <m/>
    <n v="9"/>
    <s v="Daniela Gonzalez"/>
    <x v="0"/>
    <m/>
    <s v=""/>
    <d v="2021-03-01T00:00:00"/>
    <s v=""/>
    <m/>
    <d v="2017-10-01T00:00:00"/>
    <s v=""/>
  </r>
  <r>
    <s v="Holdtech"/>
    <x v="0"/>
    <s v="Prepago"/>
    <s v="La Serena"/>
    <s v="15912578"/>
    <s v="5"/>
    <s v="15912578-5"/>
    <s v="RACOLLAT"/>
    <s v="ROBERTO ALEJANDRO COLLAO TABILO"/>
    <s v="ROBERTO ALEJANDRO"/>
    <s v="COLLAO TABILO"/>
    <x v="1"/>
    <x v="5"/>
    <s v="Baja en capacitación"/>
    <m/>
    <d v="2017-09-25T00:00:00"/>
    <m/>
    <m/>
    <m/>
    <m/>
    <m/>
    <d v="1984-07-25T00:00:00"/>
    <x v="20"/>
    <m/>
    <s v=""/>
    <d v="2017-09-25T00:00:00"/>
    <d v="2017-10-05T00:00:00"/>
    <s v="N"/>
    <m/>
    <s v="RACOLLAT"/>
    <s v="RACOLLAT"/>
    <n v="19101"/>
    <s v="roberto.collao@consultor.wom.cl"/>
    <m/>
    <m/>
    <n v="9"/>
    <s v="Daniela Gonzalez"/>
    <x v="0"/>
    <m/>
    <s v=""/>
    <d v="2021-03-01T00:00:00"/>
    <s v=""/>
    <m/>
    <d v="2017-09-01T00:00:00"/>
    <s v=""/>
  </r>
  <r>
    <s v="Holdtech"/>
    <x v="0"/>
    <s v="Prepago"/>
    <s v="La Serena"/>
    <s v="17492536"/>
    <s v="4"/>
    <s v="17492536-4"/>
    <s v="SADUENAG"/>
    <s v="SEBASTIAN ANDRES DUEÑAS GODOY"/>
    <s v="SEBASTIAN ANDRES"/>
    <s v="DUEÑAS GODOY"/>
    <x v="1"/>
    <x v="5"/>
    <s v="Baja en capacitación"/>
    <m/>
    <d v="2017-09-25T00:00:00"/>
    <m/>
    <m/>
    <m/>
    <m/>
    <m/>
    <d v="1990-04-07T00:00:00"/>
    <x v="20"/>
    <m/>
    <s v=""/>
    <d v="2017-09-25T00:00:00"/>
    <d v="2017-10-05T00:00:00"/>
    <s v="N"/>
    <m/>
    <s v="SADUENAG"/>
    <s v="SADUENAG"/>
    <n v="19058"/>
    <s v="sebastian.duenas@consultor.wom.cl"/>
    <m/>
    <m/>
    <n v="9"/>
    <s v="Daniela Gonzalez"/>
    <x v="0"/>
    <m/>
    <s v=""/>
    <d v="2021-03-01T00:00:00"/>
    <s v=""/>
    <m/>
    <d v="2017-09-01T00:00:00"/>
    <s v=""/>
  </r>
  <r>
    <s v="Holdtech"/>
    <x v="0"/>
    <s v="Masivo"/>
    <s v="La Serena"/>
    <s v="16012552"/>
    <s v="7"/>
    <s v="16012552-7"/>
    <s v="AAORTIZR"/>
    <s v="ALFONSINA ANDREA ORTIZ RAMIREZ"/>
    <s v="ALFONSINA ANDREA"/>
    <s v="ORTIZ RAMIREZ"/>
    <x v="1"/>
    <x v="5"/>
    <s v="Baja en capacitación"/>
    <m/>
    <d v="2017-11-02T00:00:00"/>
    <m/>
    <m/>
    <m/>
    <m/>
    <m/>
    <d v="1985-09-26T00:00:00"/>
    <x v="20"/>
    <m/>
    <s v=""/>
    <d v="2017-10-06T00:00:00"/>
    <d v="2017-10-27T00:00:00"/>
    <s v="N"/>
    <m/>
    <s v="AAORTIZR"/>
    <s v="AAORTIZR"/>
    <n v="19134"/>
    <s v="alfonsina.ortiz@consultor.wom.cl"/>
    <m/>
    <m/>
    <n v="10"/>
    <s v="Katterine Cuadra"/>
    <x v="0"/>
    <m/>
    <s v=""/>
    <d v="2021-03-01T00:00:00"/>
    <s v=""/>
    <m/>
    <d v="2017-11-01T00:00:00"/>
    <s v=""/>
  </r>
  <r>
    <s v="Holdtech"/>
    <x v="0"/>
    <s v="Masivo"/>
    <s v="La Serena"/>
    <s v="16442966"/>
    <s v="0"/>
    <s v="16442966-0"/>
    <s v="ANSALASS"/>
    <s v="ALBERT NICOLAS SALAS SALAS"/>
    <s v="ALBERT NICOLAS"/>
    <s v="SALAS SALAS"/>
    <x v="1"/>
    <x v="5"/>
    <s v="Baja en capacitación"/>
    <s v="No se presenta después de certificación"/>
    <d v="2017-11-10T00:00:00"/>
    <m/>
    <m/>
    <m/>
    <m/>
    <m/>
    <d v="1986-12-04T00:00:00"/>
    <x v="20"/>
    <m/>
    <s v=""/>
    <d v="2017-10-06T00:00:00"/>
    <d v="2017-10-27T00:00:00"/>
    <s v="N"/>
    <m/>
    <s v="ANSALASS"/>
    <s v="ANSALASS"/>
    <n v="19008"/>
    <s v="albert.salas@consultor.wom.cl"/>
    <m/>
    <m/>
    <n v="10"/>
    <s v="Katterine Cuadra"/>
    <x v="0"/>
    <m/>
    <s v=""/>
    <d v="2021-03-01T00:00:00"/>
    <s v=""/>
    <m/>
    <d v="2017-11-01T00:00:00"/>
    <s v=""/>
  </r>
  <r>
    <s v="Holdtech"/>
    <x v="0"/>
    <s v="Masivo"/>
    <s v="La Serena"/>
    <s v="11619018"/>
    <s v="4"/>
    <s v="11619018-4"/>
    <s v="CPTORREH"/>
    <s v="CECILIA PAOLA TORRES HEREDIA"/>
    <s v="CECILIA PAOLA"/>
    <s v="TORRES HEREDIA"/>
    <x v="1"/>
    <x v="5"/>
    <s v="Baja en capacitación"/>
    <m/>
    <d v="2017-10-24T00:00:00"/>
    <m/>
    <m/>
    <m/>
    <m/>
    <m/>
    <d v="1970-08-15T00:00:00"/>
    <x v="20"/>
    <m/>
    <s v=""/>
    <d v="2017-10-06T00:00:00"/>
    <d v="2017-10-27T00:00:00"/>
    <s v="N"/>
    <m/>
    <s v="CPTORREH"/>
    <s v="CPTORREH"/>
    <n v="19094"/>
    <s v="cecilia.torres@consultor.wom.cl"/>
    <m/>
    <m/>
    <n v="10"/>
    <s v="Katterine Cuadra"/>
    <x v="0"/>
    <m/>
    <s v=""/>
    <d v="2021-03-01T00:00:00"/>
    <s v=""/>
    <m/>
    <d v="2017-10-01T00:00:00"/>
    <s v=""/>
  </r>
  <r>
    <s v="Holdtech"/>
    <x v="0"/>
    <s v="Masivo"/>
    <s v="La Serena"/>
    <s v="15223512"/>
    <s v="7"/>
    <s v="15223512-7"/>
    <s v="CSBUSTOP"/>
    <s v="CARLOS SEBASTIAN BUSTOS PRADENAS"/>
    <s v="CARLOS SEBASTIAN"/>
    <s v="BUSTOS PRADENAS"/>
    <x v="1"/>
    <x v="5"/>
    <s v="Baja en capacitación"/>
    <m/>
    <d v="2017-11-02T00:00:00"/>
    <m/>
    <m/>
    <m/>
    <m/>
    <m/>
    <d v="1983-01-19T00:00:00"/>
    <x v="20"/>
    <m/>
    <s v=""/>
    <d v="2017-10-06T00:00:00"/>
    <d v="2017-10-27T00:00:00"/>
    <s v="N"/>
    <m/>
    <s v="CSBUSTOP"/>
    <s v="CSBUSTOP"/>
    <n v="19045"/>
    <s v="carlos.bustos@consultor.wom.cl"/>
    <m/>
    <m/>
    <n v="10"/>
    <s v="Katterine Cuadra"/>
    <x v="0"/>
    <m/>
    <s v=""/>
    <d v="2021-03-01T00:00:00"/>
    <s v=""/>
    <m/>
    <d v="2017-11-01T00:00:00"/>
    <s v=""/>
  </r>
  <r>
    <s v="Holdtech"/>
    <x v="0"/>
    <s v="Masivo"/>
    <s v="La Serena"/>
    <s v="18941213"/>
    <s v="4"/>
    <s v="18941213-4"/>
    <s v="EOORTEGA"/>
    <s v="EMMANUEL ORLANDO ORTEGA ARRIAGADA"/>
    <s v="EMMANUEL ORLANDO"/>
    <s v="ORTEGA ARRIAGADA"/>
    <x v="1"/>
    <x v="5"/>
    <s v="Baja en capacitación"/>
    <m/>
    <d v="2017-10-02T00:00:00"/>
    <m/>
    <m/>
    <m/>
    <m/>
    <m/>
    <d v="1995-05-15T00:00:00"/>
    <x v="20"/>
    <m/>
    <s v=""/>
    <d v="2017-10-06T00:00:00"/>
    <d v="2017-10-27T00:00:00"/>
    <s v="N"/>
    <m/>
    <s v="EOORTEGA"/>
    <s v="EOORTEGA"/>
    <n v="19131"/>
    <s v="emmanuel.ortega@consultor.wom.cl"/>
    <m/>
    <m/>
    <n v="10"/>
    <s v="Katterine Cuadra"/>
    <x v="0"/>
    <m/>
    <s v=""/>
    <d v="2021-03-01T00:00:00"/>
    <s v=""/>
    <m/>
    <d v="2017-10-01T00:00:00"/>
    <s v=""/>
  </r>
  <r>
    <s v="Holdtech"/>
    <x v="0"/>
    <s v="Masivo"/>
    <s v="La Serena"/>
    <s v="15016060"/>
    <s v="K"/>
    <s v="15016060-K"/>
    <s v="ERLEONR"/>
    <s v="EVELYN ROXANA LEON ROSAS"/>
    <s v="EVELYN ROXANA"/>
    <s v="LEON ROSAS"/>
    <x v="1"/>
    <x v="5"/>
    <s v="Baja en capacitación"/>
    <m/>
    <d v="2017-10-25T00:00:00"/>
    <m/>
    <m/>
    <m/>
    <m/>
    <m/>
    <d v="1983-04-11T00:00:00"/>
    <x v="20"/>
    <m/>
    <s v=""/>
    <d v="2017-10-06T00:00:00"/>
    <d v="2017-10-27T00:00:00"/>
    <s v="N"/>
    <m/>
    <s v="ERLEONR"/>
    <s v="ERLEONR"/>
    <n v="19110"/>
    <s v="evelyn.leon@consultor.wom.cl"/>
    <m/>
    <m/>
    <n v="10"/>
    <s v="Katterine Cuadra"/>
    <x v="0"/>
    <m/>
    <s v=""/>
    <d v="2021-03-01T00:00:00"/>
    <s v=""/>
    <m/>
    <d v="2017-10-01T00:00:00"/>
    <s v=""/>
  </r>
  <r>
    <s v="Holdtech"/>
    <x v="0"/>
    <s v="Masivo"/>
    <s v="La Serena"/>
    <s v="18985666"/>
    <s v="0"/>
    <s v="18985666-0"/>
    <s v="FNBUSTOA"/>
    <s v="FRANK NICHOLAS BUSTOS ARAYA"/>
    <s v="FRANK NICHOLAS"/>
    <s v="BUSTOS ARAYA"/>
    <x v="1"/>
    <x v="5"/>
    <s v="Baja en capacitación"/>
    <s v="No se presenta después de certificación"/>
    <d v="2017-11-10T00:00:00"/>
    <m/>
    <m/>
    <m/>
    <m/>
    <m/>
    <d v="1995-06-25T00:00:00"/>
    <x v="20"/>
    <m/>
    <s v=""/>
    <d v="2017-10-06T00:00:00"/>
    <d v="2017-10-27T00:00:00"/>
    <s v="N"/>
    <m/>
    <s v="FNBUSTOA"/>
    <s v="FNBUSTOA"/>
    <n v="19021"/>
    <s v="frank.bustos@consultor.wom.cl"/>
    <m/>
    <m/>
    <n v="10"/>
    <s v="Katterine Cuadra"/>
    <x v="0"/>
    <m/>
    <s v=""/>
    <d v="2021-03-01T00:00:00"/>
    <s v=""/>
    <m/>
    <d v="2017-11-01T00:00:00"/>
    <s v=""/>
  </r>
  <r>
    <s v="Holdtech"/>
    <x v="0"/>
    <s v="Masivo"/>
    <s v="La Serena"/>
    <s v="12595688"/>
    <s v="2"/>
    <s v="12595688-2"/>
    <s v="IFLEDEZR"/>
    <s v="INGRID FABIOLA LEDEZMA ROJAS"/>
    <s v="INGRID FABIOLA"/>
    <s v="LEDEZMA ROJAS"/>
    <x v="1"/>
    <x v="5"/>
    <s v="Baja en capacitación"/>
    <s v="Motivos personales"/>
    <d v="2017-10-13T00:00:00"/>
    <m/>
    <m/>
    <m/>
    <m/>
    <m/>
    <d v="1974-03-11T00:00:00"/>
    <x v="20"/>
    <m/>
    <s v=""/>
    <d v="2017-10-06T00:00:00"/>
    <d v="2017-10-27T00:00:00"/>
    <s v="N"/>
    <m/>
    <s v="IFLEDEZR"/>
    <s v="IFLEDEZR"/>
    <n v="19092"/>
    <s v="ingrid.ledezma@consultor.wom.cl"/>
    <m/>
    <m/>
    <n v="10"/>
    <s v="Katterine Cuadra"/>
    <x v="0"/>
    <m/>
    <s v=""/>
    <d v="2021-03-01T00:00:00"/>
    <s v=""/>
    <m/>
    <d v="2017-10-01T00:00:00"/>
    <s v=""/>
  </r>
  <r>
    <s v="Holdtech"/>
    <x v="0"/>
    <s v="Masivo"/>
    <s v="La Serena"/>
    <s v="10113465"/>
    <s v="2"/>
    <s v="10113465-2"/>
    <s v="LDMONDAA"/>
    <s v="LORENZO DEL ROSARIO MONDACA ALUCEMA"/>
    <s v="LORENZO DEL ROSARIO"/>
    <s v="MONDACA ALUCEMA"/>
    <x v="1"/>
    <x v="5"/>
    <s v="Baja en capacitación"/>
    <m/>
    <d v="2017-10-24T00:00:00"/>
    <m/>
    <m/>
    <m/>
    <m/>
    <m/>
    <d v="1968-05-20T00:00:00"/>
    <x v="20"/>
    <m/>
    <s v=""/>
    <d v="2017-10-06T00:00:00"/>
    <d v="2017-10-27T00:00:00"/>
    <s v="N"/>
    <m/>
    <s v="LDMONDAA"/>
    <s v="LDMONDAA"/>
    <n v="19101"/>
    <s v="lorenzo.mondaca@consultor.wom.cl"/>
    <m/>
    <m/>
    <n v="10"/>
    <s v="Katterine Cuadra"/>
    <x v="0"/>
    <m/>
    <s v=""/>
    <d v="2021-03-01T00:00:00"/>
    <s v=""/>
    <m/>
    <d v="2017-10-01T00:00:00"/>
    <s v=""/>
  </r>
  <r>
    <s v="Holdtech"/>
    <x v="0"/>
    <s v="Masivo"/>
    <s v="La Serena"/>
    <s v="17937731"/>
    <s v="4"/>
    <s v="17937731-4"/>
    <s v="LFRODRIB"/>
    <s v="LORENA FRANCISCA RODRIGUEZ BONILLA"/>
    <s v="LORENA FRANCISCA"/>
    <s v="RODRIGUEZ BONILLA"/>
    <x v="1"/>
    <x v="5"/>
    <s v="Baja en capacitación"/>
    <m/>
    <d v="2017-10-20T00:00:00"/>
    <m/>
    <m/>
    <m/>
    <m/>
    <m/>
    <d v="1991-09-20T00:00:00"/>
    <x v="20"/>
    <m/>
    <s v=""/>
    <d v="2017-10-06T00:00:00"/>
    <d v="2017-10-27T00:00:00"/>
    <s v="N"/>
    <m/>
    <s v="LFRODRIB"/>
    <s v="LFRODRIB"/>
    <n v="19119"/>
    <s v="lorena.rodriguez@consultor.wom.cl"/>
    <m/>
    <m/>
    <n v="10"/>
    <s v="Katterine Cuadra"/>
    <x v="0"/>
    <m/>
    <s v=""/>
    <d v="2021-03-01T00:00:00"/>
    <s v=""/>
    <m/>
    <d v="2017-10-01T00:00:00"/>
    <s v=""/>
  </r>
  <r>
    <s v="Holdtech"/>
    <x v="0"/>
    <s v="Masivo"/>
    <s v="La Serena"/>
    <s v="13328197"/>
    <s v="5"/>
    <s v="13328197-5"/>
    <s v="MAARDILM"/>
    <s v="MARIANNE ALEJANDRA ARDILES MORALES"/>
    <s v="MARIANNE ALEJANDRA"/>
    <s v="ARDILES MORALES"/>
    <x v="1"/>
    <x v="5"/>
    <s v="Baja en capacitación"/>
    <m/>
    <d v="2017-10-19T00:00:00"/>
    <m/>
    <m/>
    <m/>
    <m/>
    <m/>
    <d v="1978-07-23T00:00:00"/>
    <x v="20"/>
    <m/>
    <s v=""/>
    <d v="2017-10-06T00:00:00"/>
    <d v="2017-10-27T00:00:00"/>
    <s v="N"/>
    <m/>
    <s v="MAARDILM"/>
    <s v="MAARDILM"/>
    <n v="19113"/>
    <s v="marianne.ardiles@consultor.wom.cl"/>
    <m/>
    <m/>
    <n v="10"/>
    <s v="Katterine Cuadra"/>
    <x v="0"/>
    <m/>
    <s v=""/>
    <d v="2021-03-01T00:00:00"/>
    <s v=""/>
    <m/>
    <d v="2017-10-01T00:00:00"/>
    <s v=""/>
  </r>
  <r>
    <s v="Holdtech"/>
    <x v="0"/>
    <s v="Masivo"/>
    <s v="La Serena"/>
    <s v="16891739"/>
    <s v="2"/>
    <s v="16891739-2"/>
    <s v="MDYANEZS"/>
    <s v="MARICEL DEL CARMEN YAÑEZ SANTANDER"/>
    <s v="MARICEL DEL CARMEN"/>
    <s v="YAÑEZ SANTANDER"/>
    <x v="1"/>
    <x v="5"/>
    <s v="Baja en capacitación"/>
    <m/>
    <d v="2017-10-16T00:00:00"/>
    <m/>
    <m/>
    <m/>
    <m/>
    <m/>
    <d v="1987-11-04T00:00:00"/>
    <x v="20"/>
    <m/>
    <s v=""/>
    <d v="2017-10-06T00:00:00"/>
    <d v="2017-10-27T00:00:00"/>
    <s v="N"/>
    <m/>
    <s v="MDYANEZS"/>
    <s v="MDYANEZS"/>
    <n v="19118"/>
    <s v="maricel.yanez@consultor.wom.cl"/>
    <m/>
    <m/>
    <n v="10"/>
    <s v="Katterine Cuadra"/>
    <x v="0"/>
    <m/>
    <s v=""/>
    <d v="2021-03-01T00:00:00"/>
    <s v=""/>
    <m/>
    <d v="2017-10-01T00:00:00"/>
    <s v=""/>
  </r>
  <r>
    <s v="Holdtech"/>
    <x v="0"/>
    <s v="Masivo"/>
    <s v="La Serena"/>
    <s v="15975606"/>
    <s v="8"/>
    <s v="15975606-8"/>
    <s v="NSRIVERC"/>
    <s v="NILSA SOLANGE RIVERA CARVAJAL"/>
    <s v="NILSA SOLANGE"/>
    <s v="RIVERA CARVAJAL"/>
    <x v="1"/>
    <x v="5"/>
    <s v="Baja en capacitación"/>
    <m/>
    <d v="2017-10-24T00:00:00"/>
    <m/>
    <m/>
    <m/>
    <m/>
    <m/>
    <d v="1985-02-02T00:00:00"/>
    <x v="20"/>
    <m/>
    <s v=""/>
    <d v="2017-10-06T00:00:00"/>
    <d v="2017-10-27T00:00:00"/>
    <s v="N"/>
    <m/>
    <s v="NSRIVERC"/>
    <s v="NSRIVERC"/>
    <n v="19144"/>
    <s v="nilsa.rivera@consultor.wom.cl"/>
    <m/>
    <m/>
    <n v="10"/>
    <s v="Katterine Cuadra"/>
    <x v="0"/>
    <m/>
    <s v=""/>
    <d v="2021-03-01T00:00:00"/>
    <s v=""/>
    <m/>
    <d v="2017-10-01T00:00:00"/>
    <s v=""/>
  </r>
  <r>
    <s v="Holdtech"/>
    <x v="0"/>
    <s v="Masivo"/>
    <s v="La Serena"/>
    <s v="6484946-"/>
    <s v="8"/>
    <s v="6484946-8"/>
    <s v="YEHACINP"/>
    <s v="YAMIL EMILIO HACIN PIZARRO"/>
    <s v="YAMIL EMILIO"/>
    <s v="HACIN PIZARRO"/>
    <x v="1"/>
    <x v="5"/>
    <s v="Baja en capacitación"/>
    <s v="Motivos personales"/>
    <d v="2017-10-12T00:00:00"/>
    <m/>
    <m/>
    <m/>
    <m/>
    <m/>
    <d v="1957-08-25T00:00:00"/>
    <x v="20"/>
    <m/>
    <s v=""/>
    <d v="2017-10-06T00:00:00"/>
    <d v="2017-10-27T00:00:00"/>
    <s v="N"/>
    <m/>
    <s v="YEHACINP"/>
    <s v="YEHACINP"/>
    <n v="19009"/>
    <s v="yamil.hacin@consultor.wom.cl"/>
    <m/>
    <m/>
    <n v="10"/>
    <s v="Katterine Cuadra"/>
    <x v="0"/>
    <m/>
    <s v=""/>
    <d v="2021-03-01T00:00:00"/>
    <s v=""/>
    <m/>
    <d v="2017-10-01T00:00:00"/>
    <s v=""/>
  </r>
  <r>
    <s v="Holdtech"/>
    <x v="0"/>
    <s v="Masivo"/>
    <s v="La Serena"/>
    <s v="18160361"/>
    <s v="5"/>
    <s v="18160361-5"/>
    <s v="YEURRUTU"/>
    <s v="YULIA EMELY URRUTIA URRUTIA"/>
    <s v="YULIA EMELY"/>
    <s v="URRUTIA URRUTIA"/>
    <x v="1"/>
    <x v="5"/>
    <s v="Baja en capacitación"/>
    <m/>
    <d v="2017-10-13T00:00:00"/>
    <m/>
    <m/>
    <m/>
    <m/>
    <m/>
    <d v="1984-03-03T00:00:00"/>
    <x v="20"/>
    <m/>
    <s v=""/>
    <d v="2017-10-06T00:00:00"/>
    <d v="2017-10-27T00:00:00"/>
    <s v="N"/>
    <m/>
    <s v="YEURRUTU"/>
    <s v="YEURRUTU"/>
    <n v="19133"/>
    <s v="yulia.urrutia@consultor.wom.cl"/>
    <m/>
    <m/>
    <n v="10"/>
    <s v="Katterine Cuadra"/>
    <x v="0"/>
    <m/>
    <s v=""/>
    <d v="2021-03-01T00:00:00"/>
    <s v=""/>
    <m/>
    <d v="2017-10-01T00:00:00"/>
    <s v=""/>
  </r>
  <r>
    <s v="Holdtech"/>
    <x v="0"/>
    <s v="Masivo"/>
    <s v="La Serena"/>
    <s v="18210331"/>
    <s v="4"/>
    <s v="18210331-4"/>
    <s v="GMGARATS"/>
    <s v="GABRIEL MATIAS GARATE SEPULVEDA"/>
    <s v="GABRIEL MATIAS"/>
    <s v="GARATE SEPULVEDA"/>
    <x v="1"/>
    <x v="5"/>
    <s v="No Certifica"/>
    <s v="No Certifica"/>
    <d v="2017-11-06T00:00:00"/>
    <m/>
    <m/>
    <m/>
    <m/>
    <m/>
    <d v="1992-05-26T00:00:00"/>
    <x v="20"/>
    <m/>
    <s v=""/>
    <d v="2017-10-13T00:00:00"/>
    <d v="2017-11-06T00:00:00"/>
    <s v="N"/>
    <m/>
    <s v="GMGARATS"/>
    <s v="GMGARATS"/>
    <n v="19140"/>
    <s v="gabriel.garate@consultor.wom.cl"/>
    <m/>
    <m/>
    <n v="11"/>
    <s v="Daniela Gonzalez"/>
    <x v="0"/>
    <m/>
    <s v=""/>
    <d v="2021-03-01T00:00:00"/>
    <s v=""/>
    <m/>
    <d v="2017-11-01T00:00:00"/>
    <s v=""/>
  </r>
  <r>
    <s v="Holdtech"/>
    <x v="0"/>
    <s v="Masivo"/>
    <s v="La Serena"/>
    <s v="18923239"/>
    <s v="K"/>
    <s v="18923239-K"/>
    <s v="KEROJARA"/>
    <s v="KIMBERLYN ESTEFANIA ROJAS RAMIREZ"/>
    <s v="KIMBERLYN ESTEFANIA"/>
    <s v="ROJAS RAMIREZ"/>
    <x v="1"/>
    <x v="5"/>
    <s v="Baja en capacitación"/>
    <s v="Motivos personales"/>
    <d v="2017-10-18T00:00:00"/>
    <m/>
    <m/>
    <m/>
    <m/>
    <m/>
    <d v="1994-06-09T00:00:00"/>
    <x v="20"/>
    <m/>
    <s v=""/>
    <d v="2017-10-13T00:00:00"/>
    <d v="2017-11-06T00:00:00"/>
    <s v="N"/>
    <m/>
    <s v="KEROJARA"/>
    <s v="KEROJARA"/>
    <n v="19048"/>
    <s v="kimberlyn.rojas@consultor.wom.cl"/>
    <m/>
    <m/>
    <n v="11"/>
    <s v="Daniela Gonzalez"/>
    <x v="0"/>
    <m/>
    <s v=""/>
    <d v="2021-03-01T00:00:00"/>
    <s v=""/>
    <m/>
    <d v="2017-10-01T00:00:00"/>
    <s v=""/>
  </r>
  <r>
    <s v="Holdtech"/>
    <x v="0"/>
    <s v="Masivo"/>
    <s v="La Serena"/>
    <s v="15673503"/>
    <s v="5"/>
    <s v="15673503-5"/>
    <s v="MJVARGAV"/>
    <s v="MARIA JOSE VARGAS VARGAS"/>
    <s v="MARIA JOSE"/>
    <s v="VARGAS VARGAS"/>
    <x v="1"/>
    <x v="5"/>
    <s v="Baja en capacitación"/>
    <m/>
    <d v="2017-11-03T00:00:00"/>
    <m/>
    <m/>
    <m/>
    <m/>
    <m/>
    <d v="1983-09-26T00:00:00"/>
    <x v="20"/>
    <m/>
    <s v=""/>
    <d v="2017-10-13T00:00:00"/>
    <d v="2017-11-06T00:00:00"/>
    <s v="N"/>
    <m/>
    <s v="MJVARGAV"/>
    <s v="MJVARGAV"/>
    <n v="19135"/>
    <s v="maria.vargas@consultor.wom.cl"/>
    <m/>
    <m/>
    <n v="11"/>
    <s v="Daniela Gonzalez"/>
    <x v="0"/>
    <m/>
    <s v=""/>
    <d v="2021-03-01T00:00:00"/>
    <s v=""/>
    <m/>
    <d v="2017-11-01T00:00:00"/>
    <s v=""/>
  </r>
  <r>
    <s v="Holdtech"/>
    <x v="0"/>
    <s v="Masivo"/>
    <s v="La Serena"/>
    <s v="17846954"/>
    <s v="1"/>
    <s v="17846954-1"/>
    <s v="RIAYALAA"/>
    <s v="RODRIGO IGNACIO AYALA ARAYA"/>
    <s v="RODRIGO IGNACIO"/>
    <s v="AYALA ARAYA"/>
    <x v="1"/>
    <x v="5"/>
    <s v="Baja en capacitación"/>
    <m/>
    <d v="2017-10-26T00:00:00"/>
    <m/>
    <m/>
    <m/>
    <m/>
    <m/>
    <d v="1991-06-24T00:00:00"/>
    <x v="20"/>
    <m/>
    <s v=""/>
    <d v="2017-10-13T00:00:00"/>
    <d v="2017-11-06T00:00:00"/>
    <s v="N"/>
    <m/>
    <s v="RIAYALAA"/>
    <s v="RIAYALAA"/>
    <n v="19078"/>
    <s v="rodrigo.ayala@consultor.wom.cl"/>
    <m/>
    <m/>
    <n v="11"/>
    <s v="Daniela Gonzalez"/>
    <x v="0"/>
    <m/>
    <s v=""/>
    <d v="2021-03-01T00:00:00"/>
    <s v=""/>
    <m/>
    <d v="2017-10-01T00:00:00"/>
    <s v=""/>
  </r>
  <r>
    <s v="Holdtech"/>
    <x v="0"/>
    <s v="Masivo"/>
    <s v="La Serena"/>
    <s v="19660969"/>
    <s v="5"/>
    <s v="19660969-5"/>
    <s v="SGBASTIG"/>
    <s v="SUSAN GABRIELA BASTIAS GARCIA"/>
    <s v="SUSAN GABRIELA"/>
    <s v="BASTIAS GARCIA"/>
    <x v="1"/>
    <x v="5"/>
    <s v="No Certifica"/>
    <s v="No Certifica"/>
    <d v="2017-11-06T00:00:00"/>
    <m/>
    <m/>
    <m/>
    <m/>
    <m/>
    <d v="1997-09-07T00:00:00"/>
    <x v="20"/>
    <m/>
    <s v=""/>
    <d v="2017-10-13T00:00:00"/>
    <d v="2017-11-06T00:00:00"/>
    <s v="N"/>
    <m/>
    <s v="SGBASTIG"/>
    <s v="SGBASTIG"/>
    <n v="19100"/>
    <s v="susan.bastias@consultor.wom.cl"/>
    <m/>
    <m/>
    <n v="11"/>
    <s v="Daniela Gonzalez"/>
    <x v="0"/>
    <m/>
    <s v=""/>
    <d v="2021-03-01T00:00:00"/>
    <s v=""/>
    <m/>
    <d v="2017-11-01T00:00:00"/>
    <s v=""/>
  </r>
  <r>
    <s v="Holdtech"/>
    <x v="0"/>
    <s v="Masivo"/>
    <s v="La Serena"/>
    <s v="11298815"/>
    <s v="7"/>
    <s v="11298815-7"/>
    <s v="SIARCOSC"/>
    <s v="SUSANA INES ARCOS CORROTEA"/>
    <s v="SUSANA INES"/>
    <s v="ARCOS CORROTEA"/>
    <x v="1"/>
    <x v="5"/>
    <s v="Baja en capacitación"/>
    <m/>
    <d v="2017-11-06T00:00:00"/>
    <m/>
    <m/>
    <m/>
    <m/>
    <m/>
    <d v="1968-11-16T00:00:00"/>
    <x v="20"/>
    <m/>
    <s v=""/>
    <d v="2017-10-13T00:00:00"/>
    <d v="2017-11-06T00:00:00"/>
    <s v="N"/>
    <m/>
    <s v="SIARCOSC"/>
    <s v="SIARCOSC"/>
    <n v="19060"/>
    <s v="susana.arcos@consultor.wom.cl"/>
    <m/>
    <m/>
    <n v="11"/>
    <s v="Daniela Gonzalez"/>
    <x v="0"/>
    <m/>
    <s v=""/>
    <d v="2021-03-01T00:00:00"/>
    <s v=""/>
    <m/>
    <d v="2017-11-01T00:00:00"/>
    <s v=""/>
  </r>
  <r>
    <s v="Holdtech"/>
    <x v="0"/>
    <s v="Masivo"/>
    <s v="La Serena"/>
    <s v="19661541"/>
    <s v="5"/>
    <s v="19661541-5"/>
    <s v="YFURQUIM"/>
    <s v="YAMILA FERNANDA URQUIETA MUÑOZ"/>
    <s v="YAMILA FERNANDA"/>
    <s v="URQUIETA MUÑOZ"/>
    <x v="1"/>
    <x v="5"/>
    <s v="Baja en capacitación"/>
    <m/>
    <d v="2017-10-18T00:00:00"/>
    <m/>
    <m/>
    <m/>
    <m/>
    <m/>
    <d v="1997-11-25T00:00:00"/>
    <x v="20"/>
    <m/>
    <s v=""/>
    <d v="2017-10-13T00:00:00"/>
    <d v="2017-11-06T00:00:00"/>
    <s v="N"/>
    <m/>
    <s v="YFURQUIM"/>
    <s v="YFURQUIM"/>
    <n v="19142"/>
    <s v="yamila.urquieta@consultor.wom.cl"/>
    <m/>
    <m/>
    <n v="11"/>
    <s v="Daniela Gonzalez"/>
    <x v="0"/>
    <m/>
    <s v=""/>
    <d v="2021-03-01T00:00:00"/>
    <s v=""/>
    <m/>
    <d v="2017-10-01T00:00:00"/>
    <s v=""/>
  </r>
  <r>
    <s v="Holdtech"/>
    <x v="0"/>
    <s v="Masivo"/>
    <s v="La Serena"/>
    <s v="15768344"/>
    <s v="6"/>
    <s v="15768344-6"/>
    <s v="ADCASTIM"/>
    <s v="ANGELA DANIELA CASTILLO MARIN"/>
    <s v="ANGELA DANIELA"/>
    <s v="CASTILLO MARIN"/>
    <x v="1"/>
    <x v="5"/>
    <s v="No Certifica"/>
    <s v="No Certifica"/>
    <d v="2017-11-24T00:00:00"/>
    <m/>
    <m/>
    <m/>
    <m/>
    <m/>
    <d v="1984-12-24T00:00:00"/>
    <x v="20"/>
    <m/>
    <s v=""/>
    <d v="2017-11-08T00:00:00"/>
    <d v="2017-11-24T00:00:00"/>
    <s v="N"/>
    <m/>
    <s v="ADCASTIM"/>
    <s v="ADCASTIM"/>
    <n v="19062"/>
    <s v="angela.castillo@consultor.wom.cl"/>
    <m/>
    <m/>
    <n v="12"/>
    <s v="Julia Arancibia"/>
    <x v="1"/>
    <m/>
    <n v="1"/>
    <d v="2021-03-01T00:00:00"/>
    <s v=""/>
    <m/>
    <d v="2017-11-01T00:00:00"/>
    <s v=""/>
  </r>
  <r>
    <s v="Holdtech"/>
    <x v="0"/>
    <s v="Masivo"/>
    <s v="La Serena"/>
    <s v="9244311-"/>
    <s v="6"/>
    <s v="9244311-6"/>
    <s v="AOVARGAS"/>
    <s v="AGUEDA OLGA VARGAS SAEZ"/>
    <s v="AGUEDA OLGA"/>
    <s v="VARGAS SAEZ"/>
    <x v="1"/>
    <x v="5"/>
    <s v="Baja en capacitación"/>
    <s v="No entrega motivos"/>
    <d v="2017-11-24T00:00:00"/>
    <m/>
    <m/>
    <m/>
    <m/>
    <m/>
    <d v="1960-07-30T00:00:00"/>
    <x v="20"/>
    <m/>
    <s v=""/>
    <d v="2017-11-08T00:00:00"/>
    <d v="2017-11-24T00:00:00"/>
    <s v="N"/>
    <m/>
    <s v="AOVARGAS"/>
    <s v="AOVARGAS"/>
    <n v="19131"/>
    <s v="agueda.vargas@consultor.wom.cl"/>
    <m/>
    <m/>
    <n v="12"/>
    <s v="Julia Arancibia"/>
    <x v="1"/>
    <m/>
    <n v="1"/>
    <d v="2021-03-01T00:00:00"/>
    <s v=""/>
    <m/>
    <d v="2017-11-01T00:00:00"/>
    <s v=""/>
  </r>
  <r>
    <s v="Holdtech"/>
    <x v="0"/>
    <s v="Masivo"/>
    <s v="La Serena"/>
    <s v="19042149"/>
    <s v="K"/>
    <s v="19042149-K"/>
    <s v="CAROJASS"/>
    <s v="CONSTANZA ANDREA ROJAS SALIINAS"/>
    <s v="CONSTANZA ANDREA"/>
    <s v="ROJAS SALIINAS"/>
    <x v="1"/>
    <x v="5"/>
    <s v="Baja en capacitación"/>
    <s v="No entrega motivos"/>
    <d v="2017-11-13T00:00:00"/>
    <m/>
    <m/>
    <m/>
    <m/>
    <m/>
    <d v="1995-11-15T00:00:00"/>
    <x v="20"/>
    <m/>
    <s v=""/>
    <d v="2017-11-08T00:00:00"/>
    <d v="2017-11-24T00:00:00"/>
    <s v="N"/>
    <m/>
    <s v="CAROJASS"/>
    <s v="CAROJASS"/>
    <n v="19134"/>
    <s v="constanza.rojas@consultor.wom.cl"/>
    <m/>
    <m/>
    <n v="12"/>
    <s v="Julia Arancibia"/>
    <x v="1"/>
    <m/>
    <n v="1"/>
    <d v="2021-03-01T00:00:00"/>
    <s v=""/>
    <m/>
    <d v="2017-11-01T00:00:00"/>
    <s v=""/>
  </r>
  <r>
    <s v="Holdtech"/>
    <x v="0"/>
    <s v="Masivo"/>
    <s v="La Serena"/>
    <s v="18317435"/>
    <s v="5"/>
    <s v="18317435-5"/>
    <s v="CMDONOSD"/>
    <s v="CINDY MAKARENA DONOSO DIAZ"/>
    <s v="CINDY MAKARENA"/>
    <s v="DONOSO DIAZ"/>
    <x v="1"/>
    <x v="5"/>
    <s v="Baja en capacitación"/>
    <s v="Baja por Enfermedad"/>
    <d v="2017-11-13T00:00:00"/>
    <m/>
    <m/>
    <m/>
    <m/>
    <m/>
    <d v="1993-03-06T00:00:00"/>
    <x v="20"/>
    <m/>
    <s v=""/>
    <d v="2017-11-08T00:00:00"/>
    <d v="2017-11-24T00:00:00"/>
    <s v="N"/>
    <m/>
    <s v="CMDONOSD"/>
    <s v="CMDONOSD"/>
    <n v="19018"/>
    <s v="cindy.donoso@consultor.wom.cl"/>
    <m/>
    <m/>
    <n v="12"/>
    <s v="Julia Arancibia"/>
    <x v="1"/>
    <m/>
    <n v="1"/>
    <d v="2021-03-01T00:00:00"/>
    <s v=""/>
    <m/>
    <d v="2017-11-01T00:00:00"/>
    <s v=""/>
  </r>
  <r>
    <s v="Holdtech"/>
    <x v="0"/>
    <s v="Masivo"/>
    <s v="La Serena"/>
    <s v="17957149"/>
    <s v="8"/>
    <s v="17957149-8"/>
    <s v="GAMUNIZR"/>
    <s v="GABRIELA ANDREA MUNIZAGA ROSAS"/>
    <s v="GABRIELA ANDREA"/>
    <s v="MUNIZAGA ROSAS"/>
    <x v="1"/>
    <x v="5"/>
    <s v="Baja en capacitación"/>
    <s v="Problemas personales"/>
    <d v="2017-11-22T00:00:00"/>
    <m/>
    <m/>
    <m/>
    <m/>
    <m/>
    <d v="1991-02-16T00:00:00"/>
    <x v="20"/>
    <m/>
    <s v=""/>
    <d v="2017-11-08T00:00:00"/>
    <d v="2017-11-24T00:00:00"/>
    <s v="N"/>
    <m/>
    <s v="GAMUNIZR"/>
    <s v="GAMUNIZR"/>
    <n v="19110"/>
    <s v="gabriela.munizaga@consultor.wom.cl"/>
    <m/>
    <m/>
    <n v="12"/>
    <s v="Julia Arancibia"/>
    <x v="1"/>
    <m/>
    <n v="1"/>
    <d v="2021-03-01T00:00:00"/>
    <s v=""/>
    <m/>
    <d v="2017-11-01T00:00:00"/>
    <s v=""/>
  </r>
  <r>
    <s v="Holdtech"/>
    <x v="0"/>
    <s v="Masivo"/>
    <s v="La Serena"/>
    <s v="15050687"/>
    <s v="5"/>
    <s v="15050687-5"/>
    <s v="JEVEGAC"/>
    <s v="JORDAN ESTEBAN VEGA CORTES"/>
    <s v="JORDAN ESTEBAN"/>
    <s v="VEGA CORTES"/>
    <x v="1"/>
    <x v="5"/>
    <s v="Baja en capacitación"/>
    <s v="Problemas personales"/>
    <d v="2017-11-15T00:00:00"/>
    <m/>
    <m/>
    <m/>
    <m/>
    <m/>
    <d v="1981-12-05T00:00:00"/>
    <x v="20"/>
    <m/>
    <s v=""/>
    <d v="2017-11-08T00:00:00"/>
    <d v="2017-11-24T00:00:00"/>
    <s v="N"/>
    <m/>
    <s v="JEVEGAC"/>
    <s v="JEVEGAC"/>
    <n v="19111"/>
    <s v="jordan.vega@consultor.wom.cl"/>
    <m/>
    <m/>
    <n v="12"/>
    <s v="Julia Arancibia"/>
    <x v="1"/>
    <m/>
    <n v="1"/>
    <d v="2021-03-01T00:00:00"/>
    <s v=""/>
    <m/>
    <d v="2017-11-01T00:00:00"/>
    <s v=""/>
  </r>
  <r>
    <s v="Holdtech"/>
    <x v="0"/>
    <s v="Masivo"/>
    <s v="La Serena"/>
    <s v="11824109"/>
    <s v="6"/>
    <s v="11824109-6"/>
    <s v="KSARENAA"/>
    <s v="KARINA SOLEDAD ARENA ARGANDOÑA"/>
    <s v="KARINA SOLEDAD"/>
    <s v="ARENA ARGANDOÑA"/>
    <x v="1"/>
    <x v="5"/>
    <s v="Baja en capacitación"/>
    <s v="Otra oferta laboral"/>
    <d v="2017-11-13T00:00:00"/>
    <m/>
    <m/>
    <m/>
    <m/>
    <m/>
    <d v="1971-11-04T00:00:00"/>
    <x v="20"/>
    <m/>
    <s v=""/>
    <d v="2017-11-08T00:00:00"/>
    <d v="2017-11-24T00:00:00"/>
    <s v="N"/>
    <m/>
    <s v="KSARENAA"/>
    <s v="KSARENAA"/>
    <n v="19017"/>
    <s v="karina.arenas@consultor.wom.cl"/>
    <m/>
    <m/>
    <n v="12"/>
    <s v="Julia Arancibia"/>
    <x v="1"/>
    <m/>
    <n v="1"/>
    <d v="2021-03-01T00:00:00"/>
    <s v=""/>
    <m/>
    <d v="2017-11-01T00:00:00"/>
    <s v=""/>
  </r>
  <r>
    <s v="Holdtech"/>
    <x v="0"/>
    <s v="Masivo"/>
    <s v="La Serena"/>
    <s v="10174097"/>
    <s v="8"/>
    <s v="10174097-8"/>
    <s v="MIDIAZR"/>
    <s v="MILENKA ISABEL DIAZ ROJAS"/>
    <s v="MILENKA ISABEL"/>
    <s v="DIAZ ROJAS"/>
    <x v="1"/>
    <x v="5"/>
    <s v="Baja en capacitación"/>
    <s v="No entrega motivos"/>
    <d v="2017-11-24T00:00:00"/>
    <m/>
    <m/>
    <m/>
    <m/>
    <m/>
    <d v="1969-02-13T00:00:00"/>
    <x v="20"/>
    <m/>
    <s v=""/>
    <d v="2017-11-08T00:00:00"/>
    <d v="2017-11-24T00:00:00"/>
    <s v="N"/>
    <m/>
    <s v="MIDIAZR"/>
    <s v="MIDIAZR"/>
    <n v="19117"/>
    <s v="milenka.diaz@consultor.wom.cl"/>
    <m/>
    <m/>
    <n v="12"/>
    <s v="Julia Arancibia"/>
    <x v="1"/>
    <m/>
    <n v="1"/>
    <d v="2021-03-01T00:00:00"/>
    <s v=""/>
    <m/>
    <d v="2017-11-01T00:00:00"/>
    <s v=""/>
  </r>
  <r>
    <s v="Holdtech"/>
    <x v="0"/>
    <s v="Masivo"/>
    <s v="La Serena"/>
    <s v="12570245"/>
    <s v="7"/>
    <s v="12570245-7"/>
    <s v="NEMUNOZR"/>
    <s v="NELLY ESTRELLA MUÑOZ RAMOS"/>
    <s v="NELLY ESTRELLA"/>
    <s v="MUÑOZ RAMOS"/>
    <x v="1"/>
    <x v="5"/>
    <s v="Baja en capacitación"/>
    <s v="No entrega motivos"/>
    <d v="2017-11-11T00:00:00"/>
    <m/>
    <m/>
    <m/>
    <m/>
    <m/>
    <d v="1974-06-12T00:00:00"/>
    <x v="20"/>
    <m/>
    <s v=""/>
    <d v="2017-11-08T00:00:00"/>
    <d v="2017-11-24T00:00:00"/>
    <s v="N"/>
    <m/>
    <s v="NEMUNOZR"/>
    <s v="NEMUNOZR"/>
    <n v="19003"/>
    <s v="nelly.munoz@consultor.wom.cl"/>
    <m/>
    <m/>
    <n v="12"/>
    <s v="Julia Arancibia"/>
    <x v="1"/>
    <m/>
    <n v="1"/>
    <d v="2021-03-01T00:00:00"/>
    <s v=""/>
    <m/>
    <d v="2017-11-01T00:00:00"/>
    <s v=""/>
  </r>
  <r>
    <s v="Holdtech"/>
    <x v="0"/>
    <s v="Masivo"/>
    <s v="La Serena"/>
    <s v="13649420"/>
    <s v="1"/>
    <s v="13649420-1"/>
    <s v="NEROJASS"/>
    <s v="NATALIA ELIZABETH ROJAS SAAVEDRA"/>
    <s v="NATALIA ELIZABETH"/>
    <s v="ROJAS SAAVEDRA"/>
    <x v="1"/>
    <x v="5"/>
    <s v="Baja en capacitación"/>
    <s v="Otra oferta laboral"/>
    <d v="2017-11-22T00:00:00"/>
    <m/>
    <m/>
    <m/>
    <m/>
    <m/>
    <d v="1979-04-29T00:00:00"/>
    <x v="20"/>
    <m/>
    <s v=""/>
    <d v="2017-11-08T00:00:00"/>
    <d v="2017-11-24T00:00:00"/>
    <s v="N"/>
    <m/>
    <s v="NEROJASS"/>
    <s v="NEROJASS"/>
    <n v="19120"/>
    <s v="natalia.rojas@consultor.wom.cl"/>
    <m/>
    <m/>
    <n v="12"/>
    <s v="Julia Arancibia"/>
    <x v="1"/>
    <m/>
    <n v="1"/>
    <d v="2021-03-01T00:00:00"/>
    <s v=""/>
    <m/>
    <d v="2017-11-01T00:00:00"/>
    <s v=""/>
  </r>
  <r>
    <s v="Holdtech"/>
    <x v="0"/>
    <s v="Masivo"/>
    <s v="La Serena"/>
    <s v="18687474"/>
    <s v="9"/>
    <s v="18687474-9"/>
    <s v="PMVEGAB"/>
    <s v="PATRICIA MARGARITA VEGA BADILLA"/>
    <s v="PATRICIA MARGARITA"/>
    <s v="VEGA BADILLA"/>
    <x v="1"/>
    <x v="5"/>
    <s v="Baja en capacitación"/>
    <s v="No entrega motivos"/>
    <d v="2017-11-22T00:00:00"/>
    <m/>
    <m/>
    <m/>
    <m/>
    <m/>
    <d v="1973-02-11T00:00:00"/>
    <x v="20"/>
    <m/>
    <s v=""/>
    <d v="2017-11-08T00:00:00"/>
    <d v="2017-11-24T00:00:00"/>
    <s v="N"/>
    <m/>
    <s v="PMVEGAB"/>
    <s v="PMVEGAB"/>
    <n v="19147"/>
    <s v="patricia.vega@consultor.wom.cl"/>
    <m/>
    <m/>
    <n v="12"/>
    <s v="Julia Arancibia"/>
    <x v="1"/>
    <m/>
    <n v="1"/>
    <d v="2021-03-01T00:00:00"/>
    <s v=""/>
    <m/>
    <d v="2017-11-01T00:00:00"/>
    <s v=""/>
  </r>
  <r>
    <s v="Holdtech"/>
    <x v="0"/>
    <s v="Masivo"/>
    <s v="La Serena"/>
    <s v="17100590"/>
    <s v="6"/>
    <s v="17100590-6"/>
    <s v="SAMINDEG"/>
    <s v="STEPHANIA ANDREA MINDER GUTIERREZ"/>
    <s v="STEPHANIA ANDREA"/>
    <s v="MINDER GUTIERREZ"/>
    <x v="1"/>
    <x v="5"/>
    <s v="Baja en capacitación"/>
    <s v="No entrega motivos"/>
    <d v="2017-11-15T00:00:00"/>
    <m/>
    <m/>
    <m/>
    <m/>
    <m/>
    <d v="1988-11-13T00:00:00"/>
    <x v="20"/>
    <m/>
    <s v=""/>
    <d v="2017-11-08T00:00:00"/>
    <d v="2017-11-24T00:00:00"/>
    <s v="N"/>
    <m/>
    <s v="SAMINDEG"/>
    <s v="SAMINDEG"/>
    <n v="19089"/>
    <s v="stephania.minder@consultor.wom.cl"/>
    <m/>
    <m/>
    <n v="12"/>
    <s v="Julia Arancibia"/>
    <x v="1"/>
    <m/>
    <n v="1"/>
    <d v="2021-03-01T00:00:00"/>
    <s v=""/>
    <m/>
    <d v="2017-11-01T00:00:00"/>
    <s v=""/>
  </r>
  <r>
    <s v="Holdtech"/>
    <x v="0"/>
    <s v="Masivo"/>
    <s v="La Serena"/>
    <s v="13222774"/>
    <s v="8"/>
    <s v="13222774-8"/>
    <s v="APALCAIB"/>
    <s v="ANTONIO PAOLO ALCAINO BERRIOS"/>
    <s v="ANTONIO PAOLO"/>
    <s v="ALCAINO BERRIOS"/>
    <x v="1"/>
    <x v="5"/>
    <s v="Baja en capacitación"/>
    <m/>
    <d v="2017-11-29T00:00:00"/>
    <m/>
    <m/>
    <m/>
    <m/>
    <m/>
    <d v="1977-11-14T00:00:00"/>
    <x v="20"/>
    <m/>
    <s v=""/>
    <d v="2017-11-09T00:00:00"/>
    <d v="2017-11-29T00:00:00"/>
    <s v="N"/>
    <m/>
    <s v="APALCAIB"/>
    <s v="APALCAIB"/>
    <n v="19037"/>
    <s v="antonio.alcaino@consultor.wom.cl"/>
    <m/>
    <m/>
    <n v="13"/>
    <s v="Daniela Gonzalez"/>
    <x v="1"/>
    <m/>
    <n v="1"/>
    <d v="2021-03-01T00:00:00"/>
    <s v=""/>
    <m/>
    <d v="2017-11-01T00:00:00"/>
    <s v=""/>
  </r>
  <r>
    <s v="Holdtech"/>
    <x v="0"/>
    <s v="Masivo"/>
    <s v="La Serena"/>
    <s v="12152331"/>
    <s v="0"/>
    <s v="12152331-0"/>
    <s v="CPVALDEM"/>
    <s v="CAROLINA PIA VALDES MELLA"/>
    <s v="CAROLINA PIA"/>
    <s v="VALDES MELLA"/>
    <x v="1"/>
    <x v="5"/>
    <s v="Baja en capacitación"/>
    <m/>
    <d v="2017-11-29T00:00:00"/>
    <m/>
    <m/>
    <m/>
    <m/>
    <m/>
    <d v="1978-06-01T00:00:00"/>
    <x v="20"/>
    <m/>
    <s v=""/>
    <d v="2017-11-09T00:00:00"/>
    <d v="2017-11-29T00:00:00"/>
    <s v="N"/>
    <m/>
    <s v="CPVALDEM"/>
    <s v="CPVALDEM"/>
    <n v="19160"/>
    <s v="carolina.valdes@consultor.wom.cl"/>
    <m/>
    <m/>
    <n v="13"/>
    <s v="Daniela Gonzalez"/>
    <x v="1"/>
    <m/>
    <n v="1"/>
    <d v="2021-03-01T00:00:00"/>
    <s v=""/>
    <m/>
    <d v="2017-11-01T00:00:00"/>
    <s v=""/>
  </r>
  <r>
    <s v="Holdtech"/>
    <x v="0"/>
    <s v="Masivo"/>
    <s v="La Serena"/>
    <s v="19505683"/>
    <s v="8"/>
    <s v="19505683-8"/>
    <s v="ENMONROV"/>
    <s v="ESTEFANY NOEMI MONROY VARELA"/>
    <s v="ESTEFANY NOEMI"/>
    <s v="MONROY VARELA"/>
    <x v="1"/>
    <x v="5"/>
    <s v="Baja en capacitación"/>
    <s v="No entrega motivos"/>
    <d v="2017-11-15T00:00:00"/>
    <m/>
    <m/>
    <m/>
    <m/>
    <m/>
    <d v="1996-12-24T00:00:00"/>
    <x v="20"/>
    <m/>
    <s v=""/>
    <d v="2017-11-09T00:00:00"/>
    <d v="2017-11-29T00:00:00"/>
    <s v="N"/>
    <m/>
    <s v="ENMONROV"/>
    <s v="ENMONROV"/>
    <n v="19170"/>
    <s v="estefany.monroy@consultor.wom.cl"/>
    <m/>
    <m/>
    <n v="13"/>
    <s v="Daniela Gonzalez"/>
    <x v="1"/>
    <m/>
    <n v="1"/>
    <d v="2021-03-01T00:00:00"/>
    <s v=""/>
    <m/>
    <d v="2017-11-01T00:00:00"/>
    <s v=""/>
  </r>
  <r>
    <s v="Holdtech"/>
    <x v="0"/>
    <s v="Masivo"/>
    <s v="La Serena"/>
    <s v="18313124"/>
    <s v="9"/>
    <s v="18313124-9"/>
    <s v="JAALVARS"/>
    <s v="JORDY ANDRES ALVAREZ SARAVIA"/>
    <s v="JORDY ANDRES"/>
    <s v="ALVAREZ SARAVIA"/>
    <x v="1"/>
    <x v="5"/>
    <s v="Baja en capacitación"/>
    <m/>
    <d v="2017-11-29T00:00:00"/>
    <m/>
    <m/>
    <m/>
    <m/>
    <m/>
    <d v="1992-09-23T00:00:00"/>
    <x v="20"/>
    <m/>
    <s v=""/>
    <d v="2017-11-09T00:00:00"/>
    <d v="2017-11-29T00:00:00"/>
    <s v="N"/>
    <m/>
    <s v="JAALVARS"/>
    <s v="JAALVARS"/>
    <n v="19152"/>
    <s v="jordy.alvarez@consultor.wom.cl"/>
    <m/>
    <m/>
    <n v="13"/>
    <s v="Daniela Gonzalez"/>
    <x v="1"/>
    <m/>
    <n v="1"/>
    <d v="2021-03-01T00:00:00"/>
    <s v=""/>
    <m/>
    <d v="2017-11-01T00:00:00"/>
    <s v=""/>
  </r>
  <r>
    <s v="Holdtech"/>
    <x v="0"/>
    <s v="Masivo"/>
    <s v="La Serena"/>
    <s v="13271354"/>
    <s v="5"/>
    <s v="13271354-5"/>
    <s v="KASALASS"/>
    <s v="KARINA ANDREA SALAS SOZA"/>
    <s v="KARINA ANDREA"/>
    <s v="SALAS SOZA"/>
    <x v="1"/>
    <x v="5"/>
    <s v="No Certifica"/>
    <s v="No Certifica"/>
    <d v="2017-11-29T00:00:00"/>
    <m/>
    <m/>
    <m/>
    <m/>
    <m/>
    <d v="1976-10-21T00:00:00"/>
    <x v="20"/>
    <m/>
    <s v=""/>
    <d v="2017-11-09T00:00:00"/>
    <d v="2017-11-29T00:00:00"/>
    <s v="N"/>
    <m/>
    <s v="KASALASS"/>
    <s v="KASALASS"/>
    <n v="19168"/>
    <s v="karina.salas@consultor.wom.cl"/>
    <m/>
    <m/>
    <n v="13"/>
    <s v="Daniela Gonzalez"/>
    <x v="1"/>
    <m/>
    <n v="1"/>
    <d v="2021-03-01T00:00:00"/>
    <s v=""/>
    <m/>
    <d v="2017-11-01T00:00:00"/>
    <s v=""/>
  </r>
  <r>
    <s v="Holdtech"/>
    <x v="0"/>
    <s v="Masivo"/>
    <s v="La Serena"/>
    <s v="16443916"/>
    <s v="K"/>
    <s v="16443916-k"/>
    <s v="MAROJAST"/>
    <s v="MIGUEL ANGEL ROJAS TORRES"/>
    <s v="MIGUEL ANGEL"/>
    <s v="ROJAS TORRES"/>
    <x v="1"/>
    <x v="5"/>
    <s v="Baja en capacitación"/>
    <m/>
    <d v="2017-11-29T00:00:00"/>
    <m/>
    <m/>
    <m/>
    <m/>
    <m/>
    <d v="1987-05-16T00:00:00"/>
    <x v="20"/>
    <m/>
    <s v=""/>
    <d v="2017-11-09T00:00:00"/>
    <d v="2017-11-29T00:00:00"/>
    <s v="N"/>
    <m/>
    <s v="MAROJAST"/>
    <s v="MAROJAST"/>
    <n v="19153"/>
    <s v="miguel.rojas@consultor.wom.cl"/>
    <m/>
    <m/>
    <n v="13"/>
    <s v="Daniela Gonzalez"/>
    <x v="1"/>
    <m/>
    <n v="1"/>
    <d v="2021-03-01T00:00:00"/>
    <s v=""/>
    <m/>
    <d v="2017-11-01T00:00:00"/>
    <s v=""/>
  </r>
  <r>
    <s v="Holdtech"/>
    <x v="0"/>
    <s v="Masivo"/>
    <s v="La Serena"/>
    <s v="15025179"/>
    <s v="6"/>
    <s v="15025179-6"/>
    <s v="MJOLIVAG"/>
    <s v="MARIA JOSE AYLEEN OLIVARES GALLARDO"/>
    <s v="MARIA JOSE AYLEEN"/>
    <s v="OLIVARES GALLARDO"/>
    <x v="1"/>
    <x v="5"/>
    <s v="Baja en capacitación"/>
    <s v="No se presenta después de certificación"/>
    <d v="2017-12-01T00:00:00"/>
    <m/>
    <m/>
    <m/>
    <m/>
    <m/>
    <d v="1985-10-22T00:00:00"/>
    <x v="20"/>
    <m/>
    <s v=""/>
    <d v="2017-11-09T00:00:00"/>
    <d v="2017-11-29T00:00:00"/>
    <s v="N"/>
    <m/>
    <s v="MJOLIVAG"/>
    <s v="MJOLIVAG"/>
    <n v="19158"/>
    <s v="maria.olivares@consultor.wom.cl"/>
    <m/>
    <m/>
    <n v="13"/>
    <s v="Daniela Gonzalez"/>
    <x v="1"/>
    <m/>
    <n v="1"/>
    <d v="2021-03-01T00:00:00"/>
    <s v=""/>
    <m/>
    <d v="2017-12-01T00:00:00"/>
    <s v=""/>
  </r>
  <r>
    <s v="Holdtech"/>
    <x v="0"/>
    <s v="Masivo"/>
    <s v="La Serena"/>
    <s v="14110602"/>
    <s v="3"/>
    <s v="14110602-3"/>
    <s v="MSMARINF"/>
    <s v="MARIA SOLEDAD ANDREA MARINO FLORES"/>
    <s v="MARIA SOLEDAD ANDREA"/>
    <s v="MARINO FLORES"/>
    <x v="1"/>
    <x v="5"/>
    <s v="No Certifica"/>
    <s v="No Certifica"/>
    <d v="2017-11-29T00:00:00"/>
    <m/>
    <m/>
    <m/>
    <m/>
    <m/>
    <d v="1981-02-02T00:00:00"/>
    <x v="20"/>
    <m/>
    <s v=""/>
    <d v="2017-11-09T00:00:00"/>
    <d v="2017-11-29T00:00:00"/>
    <s v="N"/>
    <m/>
    <s v="MSMARINF"/>
    <s v="MSMARINF"/>
    <n v="19151"/>
    <s v="maria.marino@consultor.wom.cl"/>
    <m/>
    <m/>
    <n v="13"/>
    <s v="Daniela Gonzalez"/>
    <x v="1"/>
    <m/>
    <n v="1"/>
    <d v="2021-03-01T00:00:00"/>
    <s v=""/>
    <m/>
    <d v="2017-11-01T00:00:00"/>
    <s v=""/>
  </r>
  <r>
    <s v="Holdtech"/>
    <x v="0"/>
    <s v="Masivo"/>
    <s v="La Serena"/>
    <s v="19770673"/>
    <s v="2"/>
    <s v="19770673-2"/>
    <s v="YATAPIAD"/>
    <s v="YESSENIA ANDREA TAPIA DIAZ"/>
    <s v="YESSENIA ANDREA"/>
    <s v="TAPIA DIAZ"/>
    <x v="1"/>
    <x v="5"/>
    <s v="No Certifica"/>
    <s v="No Certifica"/>
    <d v="2017-11-29T00:00:00"/>
    <m/>
    <m/>
    <m/>
    <m/>
    <m/>
    <d v="1998-01-21T00:00:00"/>
    <x v="20"/>
    <m/>
    <s v=""/>
    <d v="2017-11-09T00:00:00"/>
    <d v="2017-11-29T00:00:00"/>
    <s v="N"/>
    <m/>
    <s v="YATAPIAD"/>
    <s v="YATAPIAD"/>
    <n v="19013"/>
    <s v="yessenia.tapia@consultor.wom.cl"/>
    <m/>
    <m/>
    <n v="13"/>
    <s v="Daniela Gonzalez"/>
    <x v="1"/>
    <m/>
    <n v="1"/>
    <d v="2021-03-01T00:00:00"/>
    <s v=""/>
    <m/>
    <d v="2017-11-01T00:00:00"/>
    <s v=""/>
  </r>
  <r>
    <s v="Holdtech"/>
    <x v="0"/>
    <s v="Masivo"/>
    <s v="La Serena"/>
    <s v="14156292"/>
    <s v="4"/>
    <s v="14156292-4"/>
    <s v="LLPIZARD"/>
    <s v="LILIAN LORETO PIZARRO DIAZ"/>
    <s v="LILIAN LORETO"/>
    <s v="PIZARRO DIAZ"/>
    <x v="1"/>
    <x v="5"/>
    <s v="Baja en capacitación"/>
    <s v="No Certifica"/>
    <d v="2017-12-15T00:00:00"/>
    <m/>
    <m/>
    <m/>
    <m/>
    <m/>
    <d v="1981-01-09T00:00:00"/>
    <x v="20"/>
    <m/>
    <s v=""/>
    <d v="2017-11-27T00:00:00"/>
    <d v="2017-11-27T00:00:00"/>
    <s v="N"/>
    <m/>
    <s v="LLPIZARD"/>
    <s v="LLPIZARD"/>
    <n v="19181"/>
    <s v="lilian.pizarro@consultor.wom.cl"/>
    <m/>
    <m/>
    <n v="14"/>
    <s v="Katterine Cuadra"/>
    <x v="1"/>
    <m/>
    <n v="1"/>
    <d v="2021-03-01T00:00:00"/>
    <s v=""/>
    <m/>
    <d v="2017-12-01T00:00:00"/>
    <s v=""/>
  </r>
  <r>
    <s v="Holdtech"/>
    <x v="0"/>
    <s v="Masivo"/>
    <s v="La Serena"/>
    <s v="18922605"/>
    <s v="5"/>
    <s v="18922605-5"/>
    <s v="POMARAMM"/>
    <s v="PEDRO ORLANDO JOEL MARAMBIO MARANBIO"/>
    <s v="PEDRO ORLANDO JOEL"/>
    <s v="MARAMBIO MARANBIO"/>
    <x v="1"/>
    <x v="5"/>
    <s v="Baja en capacitación"/>
    <s v="No Certifica"/>
    <d v="2017-12-18T00:00:00"/>
    <m/>
    <m/>
    <m/>
    <m/>
    <m/>
    <d v="1994-10-03T00:00:00"/>
    <x v="0"/>
    <s v="15054416-5"/>
    <s v="FRANCISCO JAVIER SUAREZ VEGA"/>
    <d v="2017-11-27T00:00:00"/>
    <d v="2017-11-27T00:00:00"/>
    <s v="N"/>
    <m/>
    <s v="POMARAMM"/>
    <s v="POMARAMM"/>
    <n v="19178"/>
    <s v="pedro.marambio@consultor.wom.cl"/>
    <m/>
    <m/>
    <n v="14"/>
    <s v="Katterine Cuadra"/>
    <x v="1"/>
    <m/>
    <n v="1"/>
    <d v="2021-03-01T00:00:00"/>
    <s v=""/>
    <m/>
    <d v="2017-12-01T00:00:00"/>
    <s v=""/>
  </r>
  <r>
    <s v="Holdtech"/>
    <x v="0"/>
    <s v="Masivo"/>
    <s v="La Serena"/>
    <s v="10925670"/>
    <s v="6"/>
    <s v="10925670-6"/>
    <s v="CFROJASJ"/>
    <s v="CARLA FABIOLA ROJAS JIMENEZ"/>
    <s v="CARLA FABIOLA"/>
    <s v="ROJAS JIMENEZ"/>
    <x v="1"/>
    <x v="5"/>
    <s v="Baja en capacitación"/>
    <s v="Certifica pero no se presenta"/>
    <d v="2018-01-05T00:00:00"/>
    <m/>
    <m/>
    <m/>
    <m/>
    <m/>
    <d v="1978-07-15T00:00:00"/>
    <x v="20"/>
    <m/>
    <s v=""/>
    <d v="2017-12-13T00:00:00"/>
    <d v="2017-12-04T00:00:00"/>
    <s v="N"/>
    <m/>
    <s v="CFROJASJ"/>
    <s v="CFROJASJ"/>
    <n v="19176"/>
    <s v="carla.rojas@consultor.wom.cl"/>
    <m/>
    <m/>
    <n v="15"/>
    <s v="Daniela Gonzalez"/>
    <x v="0"/>
    <m/>
    <s v=""/>
    <d v="2021-03-01T00:00:00"/>
    <s v=""/>
    <m/>
    <d v="2018-01-01T00:00:00"/>
    <s v=""/>
  </r>
  <r>
    <s v="Holdtech"/>
    <x v="0"/>
    <s v="Masivo"/>
    <s v="La Serena"/>
    <s v="18007506"/>
    <s v="2"/>
    <s v="18007506-2"/>
    <s v="BYSAAVEL"/>
    <s v="BARBARA YANIN SAAVEDRA LINCOPAN"/>
    <s v="BARBARA YANIN"/>
    <s v="SAAVEDRA LINCOPAN"/>
    <x v="1"/>
    <x v="5"/>
    <s v="Baja en capacitación"/>
    <m/>
    <d v="2018-01-05T00:00:00"/>
    <m/>
    <m/>
    <m/>
    <m/>
    <m/>
    <d v="1992-09-27T00:00:00"/>
    <x v="20"/>
    <m/>
    <s v=""/>
    <d v="2017-12-20T00:00:00"/>
    <d v="2017-12-11T00:00:00"/>
    <s v="N"/>
    <m/>
    <s v="BYSAAVEL"/>
    <s v="BYSAAVEL"/>
    <n v="19109"/>
    <s v="barbara.saavedra@consultor.wom.cl"/>
    <m/>
    <m/>
    <n v="16"/>
    <s v="Julia Arancibia"/>
    <x v="1"/>
    <m/>
    <n v="1"/>
    <d v="2021-03-01T00:00:00"/>
    <s v=""/>
    <m/>
    <d v="2018-01-01T00:00:00"/>
    <s v=""/>
  </r>
  <r>
    <s v="Holdtech"/>
    <x v="0"/>
    <s v="Masivo"/>
    <s v="La Serena"/>
    <s v="15574915"/>
    <s v="6"/>
    <s v="15574915-6"/>
    <s v="CBORTIZM"/>
    <s v="CONSTANCIA BERNANDITA ORTIZ MEDINA"/>
    <s v="CONSTANCIA BERNANDITA"/>
    <s v="ORTIZ MEDINA"/>
    <x v="1"/>
    <x v="5"/>
    <s v="Baja en capacitación"/>
    <m/>
    <d v="2017-12-28T00:00:00"/>
    <m/>
    <m/>
    <m/>
    <m/>
    <m/>
    <d v="1992-02-17T00:00:00"/>
    <x v="20"/>
    <m/>
    <s v=""/>
    <d v="2017-12-20T00:00:00"/>
    <d v="2017-12-11T00:00:00"/>
    <s v="N"/>
    <m/>
    <s v="CBORTIZM"/>
    <s v="CBORTIZM"/>
    <n v="19186"/>
    <s v="constancia.ortiz@consultor.wom.cl"/>
    <m/>
    <m/>
    <n v="16"/>
    <s v="Julia Arancibia"/>
    <x v="1"/>
    <m/>
    <n v="1"/>
    <d v="2021-03-01T00:00:00"/>
    <s v=""/>
    <m/>
    <d v="2017-12-01T00:00:00"/>
    <s v=""/>
  </r>
  <r>
    <s v="Holdtech"/>
    <x v="0"/>
    <s v="Masivo"/>
    <s v="La Serena"/>
    <s v="17333400"/>
    <s v="1"/>
    <s v="17333400-1"/>
    <s v="DNVILOR"/>
    <s v="DIEGO NICOLAS VILO RIQUELME"/>
    <s v="DIEGO NICOLAS"/>
    <s v="VILO RIQUELME"/>
    <x v="1"/>
    <x v="5"/>
    <s v="Baja en capacitación"/>
    <m/>
    <d v="2018-01-03T00:00:00"/>
    <m/>
    <m/>
    <m/>
    <m/>
    <m/>
    <d v="1989-09-13T00:00:00"/>
    <x v="20"/>
    <m/>
    <s v=""/>
    <d v="2017-12-20T00:00:00"/>
    <d v="2017-12-11T00:00:00"/>
    <s v="N"/>
    <m/>
    <s v="DNVILOR"/>
    <s v="DNVILOR"/>
    <n v="19188"/>
    <s v="diego.vilo@consultor.wom.cl"/>
    <m/>
    <m/>
    <n v="16"/>
    <s v="Julia Arancibia"/>
    <x v="1"/>
    <m/>
    <n v="1"/>
    <d v="2021-03-01T00:00:00"/>
    <s v=""/>
    <m/>
    <d v="2018-01-01T00:00:00"/>
    <s v=""/>
  </r>
  <r>
    <s v="Holdtech"/>
    <x v="0"/>
    <s v="Prepago"/>
    <s v="La Serena"/>
    <s v="18246833"/>
    <s v="9"/>
    <s v="18246833-9"/>
    <s v="BATOLEDM"/>
    <s v="BARBARA ALEJANDRA TOLEDO MUÑOZ"/>
    <s v="BARBARA ALEJANDRA"/>
    <s v="TOLEDO MUÑOZ"/>
    <x v="1"/>
    <x v="5"/>
    <s v="Baja en capacitación"/>
    <m/>
    <d v="2018-01-12T00:00:00"/>
    <m/>
    <m/>
    <m/>
    <m/>
    <m/>
    <d v="1992-10-06T00:00:00"/>
    <x v="20"/>
    <m/>
    <s v=""/>
    <d v="2018-01-05T00:00:00"/>
    <d v="2018-01-19T00:00:00"/>
    <s v="N"/>
    <m/>
    <s v="BATOLEDM"/>
    <s v="BATOLEDM"/>
    <n v="19173"/>
    <s v="barbara.toledo@consultor.wom.cl"/>
    <m/>
    <m/>
    <n v="17"/>
    <s v="Katterine Cuadra"/>
    <x v="0"/>
    <m/>
    <s v=""/>
    <d v="2021-03-01T00:00:00"/>
    <s v=""/>
    <m/>
    <d v="2018-01-01T00:00:00"/>
    <s v=""/>
  </r>
  <r>
    <s v="Holdtech"/>
    <x v="0"/>
    <s v="Prepago"/>
    <s v="La Serena"/>
    <s v="18317640"/>
    <s v="4"/>
    <s v="18317640-4"/>
    <s v="CCDIAZA"/>
    <s v="CAMILA CONSTANZA DIAZ AHUMADA"/>
    <s v="CAMILA CONSTANZA"/>
    <s v="DIAZ AHUMADA"/>
    <x v="1"/>
    <x v="5"/>
    <m/>
    <m/>
    <m/>
    <m/>
    <m/>
    <m/>
    <m/>
    <m/>
    <d v="1993-04-07T00:00:00"/>
    <x v="20"/>
    <m/>
    <s v=""/>
    <d v="2018-01-05T00:00:00"/>
    <d v="2018-01-19T00:00:00"/>
    <s v="N"/>
    <m/>
    <s v="CCDIAZA"/>
    <s v="CCDIAZA"/>
    <n v="19016"/>
    <s v="camila.diaz@consultor.wom.cl"/>
    <m/>
    <m/>
    <n v="17"/>
    <s v="Katterine Cuadra"/>
    <x v="0"/>
    <m/>
    <s v=""/>
    <d v="2021-03-01T00:00:00"/>
    <s v=""/>
    <m/>
    <s v=""/>
    <s v=""/>
  </r>
  <r>
    <s v="Holdtech"/>
    <x v="0"/>
    <s v="Prepago"/>
    <s v="La Serena"/>
    <s v="17004390"/>
    <s v="1"/>
    <s v="17004390-1"/>
    <s v="FJURIBEA"/>
    <s v="FRANCISCO JAVIER URIBE ALVAREZ"/>
    <s v="FRANCISCO JAVIER"/>
    <s v="URIBE ALVAREZ"/>
    <x v="1"/>
    <x v="5"/>
    <s v="Baja en capacitación"/>
    <m/>
    <m/>
    <m/>
    <m/>
    <m/>
    <m/>
    <m/>
    <d v="1988-07-17T00:00:00"/>
    <x v="20"/>
    <m/>
    <s v=""/>
    <d v="2018-01-05T00:00:00"/>
    <d v="2018-01-19T00:00:00"/>
    <s v="N"/>
    <m/>
    <s v="FJURIBEA"/>
    <s v="FJURIBEA"/>
    <n v="19035"/>
    <s v="francisco.uribe@consultor.wom.cl"/>
    <m/>
    <m/>
    <n v="17"/>
    <s v="Katterine Cuadra"/>
    <x v="0"/>
    <m/>
    <s v=""/>
    <d v="2021-03-01T00:00:00"/>
    <s v=""/>
    <m/>
    <s v=""/>
    <s v=""/>
  </r>
  <r>
    <s v="Holdtech"/>
    <x v="0"/>
    <s v="Prepago"/>
    <s v="La Serena"/>
    <s v="19350037"/>
    <s v="4"/>
    <s v="19350037-4"/>
    <s v="PAGONZAO"/>
    <s v="PAULA ANDREA GONZALEZ OPAZO"/>
    <s v="PAULA ANDREA"/>
    <s v="GONZALEZ OPAZO"/>
    <x v="1"/>
    <x v="5"/>
    <s v="No Certifica"/>
    <s v="No Certifica"/>
    <d v="2018-01-19T00:00:00"/>
    <m/>
    <m/>
    <m/>
    <m/>
    <m/>
    <d v="1997-01-08T00:00:00"/>
    <x v="20"/>
    <m/>
    <s v=""/>
    <d v="2018-01-05T00:00:00"/>
    <d v="2018-01-19T00:00:00"/>
    <s v="N"/>
    <m/>
    <s v="PAGONZAO"/>
    <s v="PAGONZAO"/>
    <n v="19204"/>
    <s v="paula.andrea@consultor.wom.cl"/>
    <m/>
    <m/>
    <n v="17"/>
    <s v="Katterine Cuadra"/>
    <x v="0"/>
    <m/>
    <s v=""/>
    <d v="2021-03-01T00:00:00"/>
    <s v=""/>
    <m/>
    <d v="2018-01-01T00:00:00"/>
    <s v=""/>
  </r>
  <r>
    <s v="Holdtech"/>
    <x v="0"/>
    <s v="Prepago"/>
    <s v="La Serena"/>
    <s v="12225691"/>
    <s v="K"/>
    <s v="12225691-k"/>
    <s v="PINUNEZG"/>
    <s v="PAMELA IVONNE NUÑEZ GALLEGOS"/>
    <s v="PAMELA IVONNE"/>
    <s v="NUÑEZ GALLEGOS"/>
    <x v="1"/>
    <x v="5"/>
    <s v="Baja en capacitación"/>
    <m/>
    <d v="2018-01-10T00:00:00"/>
    <m/>
    <m/>
    <m/>
    <m/>
    <m/>
    <d v="1972-03-05T00:00:00"/>
    <x v="20"/>
    <m/>
    <s v=""/>
    <d v="2018-01-05T00:00:00"/>
    <d v="2018-01-19T00:00:00"/>
    <s v="N"/>
    <m/>
    <s v="PINUNEZG"/>
    <s v="PINUNEZG"/>
    <n v="19194"/>
    <s v="pamela.nunez@consultor.wom.cl"/>
    <m/>
    <m/>
    <n v="17"/>
    <s v="Katterine Cuadra"/>
    <x v="0"/>
    <m/>
    <s v=""/>
    <d v="2021-03-01T00:00:00"/>
    <s v=""/>
    <m/>
    <d v="2018-01-01T00:00:00"/>
    <s v=""/>
  </r>
  <r>
    <s v="Holdtech"/>
    <x v="0"/>
    <s v="Prepago"/>
    <s v="La Serena"/>
    <s v="18003380"/>
    <s v="7"/>
    <s v="18003380-7"/>
    <s v="VISANDOU"/>
    <s v="VALESKA ISAMAR SANDOVAL URIBE"/>
    <s v="VALESKA ISAMAR"/>
    <s v="SANDOVAL URIBE"/>
    <x v="1"/>
    <x v="5"/>
    <s v="Baja en capacitación"/>
    <m/>
    <d v="2018-01-09T00:00:00"/>
    <m/>
    <m/>
    <m/>
    <m/>
    <m/>
    <d v="1992-05-13T00:00:00"/>
    <x v="20"/>
    <m/>
    <s v=""/>
    <d v="2018-01-05T00:00:00"/>
    <d v="2018-01-19T00:00:00"/>
    <s v="N"/>
    <m/>
    <s v="VISANDOU"/>
    <s v="VISANDOU"/>
    <n v="19207"/>
    <s v="valeska.sandoval@consultor.wom.cl"/>
    <m/>
    <m/>
    <n v="17"/>
    <s v="Katterine Cuadra"/>
    <x v="0"/>
    <m/>
    <s v=""/>
    <d v="2021-03-01T00:00:00"/>
    <s v=""/>
    <m/>
    <d v="2018-01-01T00:00:00"/>
    <s v=""/>
  </r>
  <r>
    <s v="Holdtech"/>
    <x v="0"/>
    <s v="Masivo"/>
    <s v="La Serena"/>
    <s v="16054653"/>
    <s v="0"/>
    <s v="16054653-0"/>
    <s v=""/>
    <s v="DANIELA PATRICIA ALRRINGO ALCAYAGA"/>
    <s v="DANIELA PATRICIA"/>
    <s v="ALRRINGO ALCAYAGA"/>
    <x v="1"/>
    <x v="5"/>
    <s v="Baja en capacitación"/>
    <m/>
    <d v="2018-01-24T00:00:00"/>
    <m/>
    <m/>
    <m/>
    <m/>
    <m/>
    <d v="1986-01-08T00:00:00"/>
    <x v="20"/>
    <m/>
    <s v=""/>
    <d v="2018-01-24T00:00:00"/>
    <d v="2018-02-14T00:00:00"/>
    <s v="N"/>
    <m/>
    <s v=""/>
    <s v=""/>
    <m/>
    <m/>
    <m/>
    <m/>
    <n v="18"/>
    <s v="Daniela Gonzalez"/>
    <x v="1"/>
    <m/>
    <n v="1"/>
    <d v="2021-03-01T00:00:00"/>
    <s v=""/>
    <m/>
    <d v="2018-01-01T00:00:00"/>
    <s v=""/>
  </r>
  <r>
    <s v="Holdtech"/>
    <x v="0"/>
    <s v="Masivo"/>
    <s v="La Serena"/>
    <s v="18494061"/>
    <s v="2"/>
    <s v="18494061-2"/>
    <s v=""/>
    <s v="MARIA JOSE QUIROZ SILVA"/>
    <s v="MARIA JOSE"/>
    <s v="QUIROZ SILVA"/>
    <x v="1"/>
    <x v="5"/>
    <s v="Abandono de PEI"/>
    <m/>
    <d v="2018-01-24T00:00:00"/>
    <m/>
    <m/>
    <m/>
    <m/>
    <m/>
    <d v="1993-05-17T00:00:00"/>
    <x v="20"/>
    <m/>
    <s v=""/>
    <d v="2018-01-24T00:00:00"/>
    <d v="2018-02-14T00:00:00"/>
    <s v="N"/>
    <m/>
    <s v=""/>
    <s v=""/>
    <m/>
    <m/>
    <m/>
    <m/>
    <n v="18"/>
    <s v="Daniela Gonzalez"/>
    <x v="1"/>
    <m/>
    <n v="1"/>
    <d v="2021-03-01T00:00:00"/>
    <s v=""/>
    <m/>
    <d v="2018-01-01T00:00:00"/>
    <s v=""/>
  </r>
  <r>
    <s v="Holdtech"/>
    <x v="0"/>
    <s v="Masivo"/>
    <s v="La Serena"/>
    <s v="17973716"/>
    <s v="7"/>
    <s v="17973716-7"/>
    <s v=""/>
    <s v="YASNA YISSEL VELIZ CANALES"/>
    <s v="YASNA YISSEL"/>
    <s v="VELIZ CANALES"/>
    <x v="1"/>
    <x v="5"/>
    <s v="Abandono de PEI"/>
    <m/>
    <d v="2018-01-24T00:00:00"/>
    <m/>
    <m/>
    <m/>
    <m/>
    <m/>
    <d v="1991-06-03T00:00:00"/>
    <x v="20"/>
    <m/>
    <s v=""/>
    <d v="2018-01-24T00:00:00"/>
    <d v="2018-02-14T00:00:00"/>
    <s v="N"/>
    <m/>
    <s v=""/>
    <s v=""/>
    <m/>
    <m/>
    <m/>
    <m/>
    <n v="18"/>
    <s v="Daniela Gonzalez"/>
    <x v="1"/>
    <m/>
    <n v="1"/>
    <d v="2021-03-01T00:00:00"/>
    <s v=""/>
    <m/>
    <d v="2018-01-01T00:00:00"/>
    <s v=""/>
  </r>
  <r>
    <s v="Holdtech"/>
    <x v="0"/>
    <s v="Masivo"/>
    <s v="La Serena"/>
    <s v="19258002"/>
    <s v="1"/>
    <s v="19258002-1"/>
    <s v="AAGIORDO"/>
    <s v="ARIEL ALEJANDRO GIORDANO ORELLANA"/>
    <s v="ARIEL ALEJANDRO"/>
    <s v="GIORDANO ORELLANA"/>
    <x v="1"/>
    <x v="5"/>
    <s v="Baja en capacitación"/>
    <m/>
    <d v="2018-02-07T00:00:00"/>
    <m/>
    <m/>
    <m/>
    <m/>
    <m/>
    <d v="1996-07-11T00:00:00"/>
    <x v="20"/>
    <m/>
    <s v=""/>
    <d v="2018-01-24T00:00:00"/>
    <d v="2018-02-14T00:00:00"/>
    <s v="N"/>
    <m/>
    <s v="AAGIORDO"/>
    <s v="AAGIORDO"/>
    <n v="19188"/>
    <s v="ariel.giordano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3057004"/>
    <s v="6"/>
    <s v="13057004-6"/>
    <s v="AKHODGSM"/>
    <s v="ANGIE KAREN HODGSON MENDOZA"/>
    <s v="ANGIE KAREN"/>
    <s v="HODGSON MENDOZA"/>
    <x v="1"/>
    <x v="5"/>
    <s v="Baja en capacitación"/>
    <m/>
    <d v="2018-02-14T00:00:00"/>
    <m/>
    <m/>
    <m/>
    <m/>
    <m/>
    <d v="1976-08-30T00:00:00"/>
    <x v="20"/>
    <m/>
    <s v=""/>
    <d v="2018-01-24T00:00:00"/>
    <d v="2018-02-14T00:00:00"/>
    <s v="N"/>
    <m/>
    <s v="AKHODGSM"/>
    <s v="AKHODGSM"/>
    <n v="19215"/>
    <s v="angie.hodgson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1934788"/>
    <s v="2"/>
    <s v="11934788-2"/>
    <s v="AMAGUILL"/>
    <s v="ANA MARIA AGUILERA LAGUES"/>
    <s v="ANA MARIA"/>
    <s v="AGUILERA LAGUES"/>
    <x v="1"/>
    <x v="5"/>
    <s v="Baja en capacitación"/>
    <s v="No Certifica"/>
    <d v="2018-02-16T00:00:00"/>
    <m/>
    <m/>
    <m/>
    <m/>
    <m/>
    <d v="1970-05-24T00:00:00"/>
    <x v="20"/>
    <m/>
    <s v=""/>
    <d v="2018-01-24T00:00:00"/>
    <d v="2018-02-14T00:00:00"/>
    <s v="N"/>
    <m/>
    <s v="AMAGUILL"/>
    <s v="AMAGUILL"/>
    <n v="19176"/>
    <s v="ana.aguilera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9948158"/>
    <s v="4"/>
    <s v="19948158-4"/>
    <s v="AMDINAMD"/>
    <s v="ALISON MELISSA DINAMARCA DOLL"/>
    <s v="ALISON MELISSA"/>
    <s v="DINAMARCA DOLL"/>
    <x v="1"/>
    <x v="5"/>
    <s v="Baja en capacitación"/>
    <s v="No Certifica"/>
    <d v="2018-02-16T00:00:00"/>
    <m/>
    <m/>
    <m/>
    <m/>
    <m/>
    <d v="1998-07-16T00:00:00"/>
    <x v="20"/>
    <m/>
    <s v=""/>
    <d v="2018-01-24T00:00:00"/>
    <d v="2018-02-14T00:00:00"/>
    <s v="N"/>
    <m/>
    <s v="AMDINAMD"/>
    <s v="AMDINAMD"/>
    <n v="19214"/>
    <s v="alison.dinamarca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6026739"/>
    <s v="9"/>
    <s v="16026739-9"/>
    <s v="AMHENRIC"/>
    <s v="AIDA MARGARITA HENRIQUEZ CASANOVA"/>
    <s v="AIDA MARGARITA"/>
    <s v="HENRIQUEZ CASANOVA"/>
    <x v="1"/>
    <x v="5"/>
    <s v="Baja en capacitación"/>
    <m/>
    <d v="2018-02-06T00:00:00"/>
    <m/>
    <m/>
    <m/>
    <m/>
    <m/>
    <d v="1985-01-08T00:00:00"/>
    <x v="20"/>
    <m/>
    <s v=""/>
    <d v="2018-01-24T00:00:00"/>
    <d v="2018-02-14T00:00:00"/>
    <s v="N"/>
    <m/>
    <s v="AMHENRIC"/>
    <s v="AMHENRIC"/>
    <n v="19045"/>
    <s v="aida.henriquez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7114079"/>
    <s v="K"/>
    <s v="17114079-K"/>
    <s v="CAJARAM"/>
    <s v="CAROLINA ANDREA JARA MOYA"/>
    <s v="CAROLINA ANDREA"/>
    <s v="JARA MOYA"/>
    <x v="1"/>
    <x v="5"/>
    <s v="Baja en capacitación"/>
    <m/>
    <d v="2018-02-14T00:00:00"/>
    <m/>
    <m/>
    <m/>
    <m/>
    <m/>
    <d v="1989-05-10T00:00:00"/>
    <x v="20"/>
    <m/>
    <s v=""/>
    <d v="2018-01-24T00:00:00"/>
    <d v="2018-02-14T00:00:00"/>
    <s v="N"/>
    <m/>
    <s v="CAJARAM"/>
    <s v="CAJARAM"/>
    <n v="19211"/>
    <s v="carolina.jara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9500331"/>
    <s v="9"/>
    <s v="19500331-9"/>
    <s v="CAPEREID"/>
    <s v="CRISTIAN ANGEL PEREIRA DROGUETT "/>
    <s v="CRISTIAN ANGEL"/>
    <s v="PEREIRA DROGUETT "/>
    <x v="1"/>
    <x v="5"/>
    <m/>
    <m/>
    <m/>
    <m/>
    <m/>
    <m/>
    <m/>
    <m/>
    <d v="1997-05-29T00:00:00"/>
    <x v="20"/>
    <m/>
    <s v=""/>
    <d v="2018-01-24T00:00:00"/>
    <d v="2018-02-14T00:00:00"/>
    <s v="N"/>
    <m/>
    <s v="CAPEREID"/>
    <s v="CAPEREID"/>
    <n v="19186"/>
    <s v="cristian.pereira@consultor.wom.cl"/>
    <m/>
    <m/>
    <n v="18"/>
    <s v="Daniela Gonzalez"/>
    <x v="1"/>
    <m/>
    <n v="1"/>
    <d v="2021-03-01T00:00:00"/>
    <s v=""/>
    <m/>
    <s v=""/>
    <s v=""/>
  </r>
  <r>
    <s v="Holdtech"/>
    <x v="0"/>
    <s v="Masivo"/>
    <s v="La Serena"/>
    <s v="16687654"/>
    <s v="0"/>
    <s v="16687654-0"/>
    <s v="FLMIRANS"/>
    <s v="FELIX LEONARDO MIRANDA SANDOVAL "/>
    <s v="FELIX LEONARDO"/>
    <s v="MIRANDA SANDOVAL "/>
    <x v="1"/>
    <x v="5"/>
    <s v="Baja en capacitación"/>
    <m/>
    <d v="2018-02-14T00:00:00"/>
    <m/>
    <m/>
    <m/>
    <m/>
    <m/>
    <d v="1987-11-13T00:00:00"/>
    <x v="20"/>
    <m/>
    <s v=""/>
    <d v="2018-01-24T00:00:00"/>
    <d v="2018-02-14T00:00:00"/>
    <s v="N"/>
    <m/>
    <s v="FLMIRANS"/>
    <s v="FLMIRANS"/>
    <n v="19130"/>
    <s v="felix.miranda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9950460"/>
    <s v="6"/>
    <s v="19950460-6"/>
    <s v="FNVALDIV"/>
    <s v="FRANCO NICHOLAS MATIAS VALDIVIA VALENCIA"/>
    <s v="FRANCO NICHOLAS MATIAS"/>
    <s v="VALDIVIA VALENCIA"/>
    <x v="1"/>
    <x v="5"/>
    <s v="Baja en capacitación"/>
    <m/>
    <d v="2018-01-29T00:00:00"/>
    <m/>
    <m/>
    <m/>
    <m/>
    <m/>
    <d v="1998-04-08T00:00:00"/>
    <x v="20"/>
    <m/>
    <s v=""/>
    <d v="2018-01-24T00:00:00"/>
    <d v="2018-02-14T00:00:00"/>
    <s v="N"/>
    <m/>
    <s v="FNVALDIV"/>
    <s v="FNVALDIV"/>
    <n v="19208"/>
    <s v="franco.valdivia@consultor.wom.cl"/>
    <m/>
    <m/>
    <n v="18"/>
    <s v="Daniela Gonzalez"/>
    <x v="1"/>
    <m/>
    <n v="1"/>
    <d v="2021-03-01T00:00:00"/>
    <s v=""/>
    <m/>
    <d v="2018-01-01T00:00:00"/>
    <s v=""/>
  </r>
  <r>
    <s v="Holdtech"/>
    <x v="0"/>
    <s v="Masivo"/>
    <s v="La Serena"/>
    <s v="9075213-"/>
    <s v="8"/>
    <s v="9075213-8"/>
    <s v="GAIBACEM"/>
    <s v="GLADYS ANGELICA IBACETA MOYA"/>
    <s v="GLADYS ANGELICA"/>
    <s v="IBACETA MOYA"/>
    <x v="1"/>
    <x v="5"/>
    <s v="Baja en capacitación"/>
    <m/>
    <d v="2018-02-14T00:00:00"/>
    <m/>
    <m/>
    <m/>
    <m/>
    <m/>
    <d v="1964-04-18T00:00:00"/>
    <x v="20"/>
    <m/>
    <s v=""/>
    <d v="2018-01-24T00:00:00"/>
    <d v="2018-02-14T00:00:00"/>
    <s v="N"/>
    <m/>
    <s v="GAIBACEM"/>
    <s v="GAIBACEM"/>
    <n v="19057"/>
    <s v="gladys.ibaceta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8889766"/>
    <s v="5"/>
    <s v="18889766-5"/>
    <s v="JEJIMENF"/>
    <s v="JOAQUIN ENRIQUE JIMENEZ FUENTES"/>
    <s v="JOAQUIN ENRIQUE"/>
    <s v="JIMENEZ FUENTES"/>
    <x v="1"/>
    <x v="5"/>
    <s v="Baja en capacitación"/>
    <m/>
    <d v="2018-02-02T00:00:00"/>
    <m/>
    <m/>
    <m/>
    <m/>
    <m/>
    <d v="1995-04-14T00:00:00"/>
    <x v="20"/>
    <m/>
    <s v=""/>
    <d v="2018-01-24T00:00:00"/>
    <d v="2018-02-14T00:00:00"/>
    <s v="N"/>
    <m/>
    <s v="JEJIMENF"/>
    <s v="JEJIMENF"/>
    <n v="19103"/>
    <s v="joaquin.jimenez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3827996"/>
    <s v="0"/>
    <s v="13827996-0"/>
    <s v="KJHENRIC"/>
    <s v="KAREN JULIETTE HENRIQUEZ CASANOVA"/>
    <s v="KAREN JULIETTE"/>
    <s v="HENRIQUEZ CASANOVA"/>
    <x v="1"/>
    <x v="5"/>
    <s v="Baja en capacitación"/>
    <m/>
    <d v="2018-02-14T00:00:00"/>
    <m/>
    <m/>
    <m/>
    <m/>
    <m/>
    <d v="1980-11-08T00:00:00"/>
    <x v="20"/>
    <m/>
    <s v=""/>
    <d v="2018-01-24T00:00:00"/>
    <d v="2018-02-14T00:00:00"/>
    <s v="N"/>
    <m/>
    <s v="KJHENRIC"/>
    <s v="KJHENRIC"/>
    <n v="19095"/>
    <s v="karen.henriquez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1056531"/>
    <s v="3"/>
    <s v="11056531-3"/>
    <s v="MLMATAMM"/>
    <s v="MONICA LORENA MATAMALA MENA"/>
    <s v="MONICA LORENA"/>
    <s v="MATAMALA MENA"/>
    <x v="1"/>
    <x v="5"/>
    <s v="Abandono de PEI"/>
    <m/>
    <d v="2018-02-06T00:00:00"/>
    <m/>
    <m/>
    <m/>
    <m/>
    <m/>
    <d v="1966-04-26T00:00:00"/>
    <x v="20"/>
    <m/>
    <s v=""/>
    <d v="2018-01-24T00:00:00"/>
    <d v="2018-02-14T00:00:00"/>
    <s v="N"/>
    <m/>
    <s v="MLMATAMM"/>
    <s v="MLMATAMM"/>
    <n v="19135"/>
    <s v="monica.matamala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7174219"/>
    <s v="6"/>
    <s v="17174219-6"/>
    <s v="MRMARAMF"/>
    <s v="MONICA ROCIO MARAMBIO FUENTES"/>
    <s v="MONICA ROCIO"/>
    <s v="MARAMBIO FUENTES"/>
    <x v="1"/>
    <x v="5"/>
    <s v="Abandono de PEI"/>
    <m/>
    <d v="2018-01-25T00:00:00"/>
    <m/>
    <m/>
    <m/>
    <m/>
    <m/>
    <d v="1989-05-04T00:00:00"/>
    <x v="20"/>
    <m/>
    <s v=""/>
    <d v="2018-01-24T00:00:00"/>
    <d v="2018-02-14T00:00:00"/>
    <s v="N"/>
    <m/>
    <s v="MRMARAMF"/>
    <s v="MRMARAMF"/>
    <n v="19212"/>
    <s v="monica.marambio@consultor.wom.cl"/>
    <m/>
    <m/>
    <n v="18"/>
    <s v="Daniela Gonzalez"/>
    <x v="1"/>
    <m/>
    <n v="1"/>
    <d v="2021-03-01T00:00:00"/>
    <s v=""/>
    <m/>
    <d v="2018-01-01T00:00:00"/>
    <s v=""/>
  </r>
  <r>
    <s v="Holdtech"/>
    <x v="0"/>
    <s v="Masivo"/>
    <s v="La Serena"/>
    <s v="18235572"/>
    <s v="0"/>
    <s v="18235572-0"/>
    <s v="NEMORALZ"/>
    <s v="NATALIA ELIZABETH MORALES ZULETA"/>
    <s v="NATALIA ELIZABETH"/>
    <s v="MORALES ZULETA"/>
    <x v="1"/>
    <x v="5"/>
    <s v="Abandono de PEI"/>
    <m/>
    <d v="2018-01-25T00:00:00"/>
    <m/>
    <m/>
    <m/>
    <m/>
    <m/>
    <d v="1993-04-21T00:00:00"/>
    <x v="20"/>
    <m/>
    <s v=""/>
    <d v="2018-01-24T00:00:00"/>
    <d v="2018-02-14T00:00:00"/>
    <s v="N"/>
    <m/>
    <s v="NEMORALZ"/>
    <s v="NEMORALZ"/>
    <n v="19217"/>
    <s v="natalia.morales@consultor.wom.cl"/>
    <m/>
    <m/>
    <n v="18"/>
    <s v="Daniela Gonzalez"/>
    <x v="1"/>
    <m/>
    <n v="1"/>
    <d v="2021-03-01T00:00:00"/>
    <s v=""/>
    <m/>
    <d v="2018-01-01T00:00:00"/>
    <s v=""/>
  </r>
  <r>
    <s v="Holdtech"/>
    <x v="0"/>
    <s v="Masivo"/>
    <s v="La Serena"/>
    <s v="13974968"/>
    <s v="5"/>
    <s v="13974968-5"/>
    <s v="PACASTIC"/>
    <s v="PAULA ANTONIA CASTILLO CASTILLO"/>
    <s v="PAULA ANTONIA"/>
    <s v="CASTILLO CASTILLO"/>
    <x v="1"/>
    <x v="5"/>
    <s v="Abandono de PEI"/>
    <m/>
    <d v="2018-02-14T00:00:00"/>
    <m/>
    <m/>
    <m/>
    <m/>
    <m/>
    <d v="1979-07-29T00:00:00"/>
    <x v="20"/>
    <m/>
    <s v=""/>
    <d v="2018-01-24T00:00:00"/>
    <d v="2018-02-14T00:00:00"/>
    <s v="N"/>
    <m/>
    <s v="PACASTIC"/>
    <s v="PACASTIC"/>
    <n v="19086"/>
    <s v="paula.castillo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9947884"/>
    <s v="2"/>
    <s v="19947884-2"/>
    <s v="PFFUENTI"/>
    <s v="PAOLA FRANCISCA FUENTES IBACACHE"/>
    <s v="PAOLA FRANCISCA"/>
    <s v="FUENTES IBACACHE"/>
    <x v="1"/>
    <x v="5"/>
    <m/>
    <m/>
    <m/>
    <m/>
    <m/>
    <m/>
    <m/>
    <m/>
    <d v="1998-06-09T00:00:00"/>
    <x v="20"/>
    <m/>
    <s v=""/>
    <d v="2018-01-24T00:00:00"/>
    <d v="2018-02-14T00:00:00"/>
    <s v="N"/>
    <m/>
    <s v="PFFUENTI"/>
    <s v="PFFUENTI"/>
    <n v="19124"/>
    <s v="paola.fuentes@consultor.wom.cl"/>
    <m/>
    <m/>
    <n v="18"/>
    <s v="Daniela Gonzalez"/>
    <x v="1"/>
    <m/>
    <n v="1"/>
    <d v="2021-03-01T00:00:00"/>
    <s v=""/>
    <m/>
    <s v=""/>
    <s v=""/>
  </r>
  <r>
    <s v="Holdtech"/>
    <x v="0"/>
    <s v="Masivo"/>
    <s v="La Serena"/>
    <s v="17888000"/>
    <s v="4"/>
    <s v="17888000-4"/>
    <s v="RMALFARG"/>
    <s v="ROMINA MARISEL ROJAS ROJAS"/>
    <s v="ROMINA MARISEL"/>
    <s v="ROJAS ROJAS"/>
    <x v="1"/>
    <x v="5"/>
    <s v="Abandono de PEI"/>
    <m/>
    <d v="2018-02-14T00:00:00"/>
    <m/>
    <m/>
    <m/>
    <m/>
    <m/>
    <d v="1991-10-08T00:00:00"/>
    <x v="20"/>
    <m/>
    <s v=""/>
    <d v="2018-01-24T00:00:00"/>
    <d v="2018-02-14T00:00:00"/>
    <s v="N"/>
    <m/>
    <s v="RMALFARG"/>
    <s v="RMALFARG"/>
    <n v="19216"/>
    <s v="rocio.alfaro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8397843"/>
    <s v="8"/>
    <s v="18397843-8"/>
    <s v="RMROJASR"/>
    <s v="ROSSANA JAVIERA ANGEL CABALLERO"/>
    <s v="ROSSANA JAVIERA"/>
    <s v="ANGEL CABALLERO"/>
    <x v="1"/>
    <x v="5"/>
    <s v="Abandono de PEI"/>
    <m/>
    <d v="2018-02-12T00:00:00"/>
    <m/>
    <m/>
    <m/>
    <m/>
    <m/>
    <d v="1993-02-19T00:00:00"/>
    <x v="20"/>
    <m/>
    <s v=""/>
    <d v="2018-01-24T00:00:00"/>
    <d v="2018-02-14T00:00:00"/>
    <s v="N"/>
    <m/>
    <s v="RMROJASR"/>
    <s v="RMROJASR"/>
    <n v="19178"/>
    <s v="romina.rojas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8922616"/>
    <s v="0"/>
    <s v="18922616-0"/>
    <s v="SVZUNIGC"/>
    <s v="SOFIA VALERIA ZUÑIGA CARVAJAL"/>
    <s v="SOFIA VALERIA"/>
    <s v="ZUÑIGA CARVAJAL"/>
    <x v="1"/>
    <x v="5"/>
    <s v="Abandono de PEI"/>
    <m/>
    <d v="2018-02-19T00:00:00"/>
    <m/>
    <m/>
    <m/>
    <m/>
    <m/>
    <d v="1994-10-11T00:00:00"/>
    <x v="20"/>
    <m/>
    <s v=""/>
    <d v="2018-01-24T00:00:00"/>
    <d v="2018-02-14T00:00:00"/>
    <s v="N"/>
    <m/>
    <s v="SVZUNIGC"/>
    <s v="SVZUNIGC"/>
    <n v="19218"/>
    <s v="sofia.zuniga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17016593"/>
    <s v="4"/>
    <s v="17016593-4"/>
    <s v="YVVARGAC"/>
    <s v="YESSENIA VALESKA VARGAS CASTRO"/>
    <s v="YESSENIA VALESKA"/>
    <s v="VARGAS CASTRO"/>
    <x v="1"/>
    <x v="5"/>
    <s v="Abandono de PEI"/>
    <m/>
    <d v="2018-02-02T00:00:00"/>
    <m/>
    <m/>
    <m/>
    <m/>
    <m/>
    <d v="1989-02-28T00:00:00"/>
    <x v="20"/>
    <m/>
    <s v=""/>
    <d v="2018-01-24T00:00:00"/>
    <d v="2018-02-14T00:00:00"/>
    <s v="N"/>
    <m/>
    <s v="YVVARGAC"/>
    <s v="YVVARGAC"/>
    <n v="19213"/>
    <s v="yessenia.vargas@consultor.wom.cl"/>
    <m/>
    <m/>
    <n v="18"/>
    <s v="Daniela Gonzalez"/>
    <x v="1"/>
    <m/>
    <n v="1"/>
    <d v="2021-03-01T00:00:00"/>
    <s v=""/>
    <m/>
    <d v="2018-02-01T00:00:00"/>
    <s v=""/>
  </r>
  <r>
    <s v="Holdtech"/>
    <x v="0"/>
    <s v="Masivo"/>
    <s v="La Serena"/>
    <s v="20005929"/>
    <s v="8"/>
    <s v="20005929-8"/>
    <s v="ALCAMPAI"/>
    <s v="ANA LUISA CAMPAÑA IBACACHE"/>
    <s v="ANA LUISA"/>
    <s v="CAMPAÑA IBACACHE"/>
    <x v="1"/>
    <x v="5"/>
    <s v="Baja en capacitación"/>
    <m/>
    <d v="2018-02-16T00:00:00"/>
    <m/>
    <m/>
    <m/>
    <m/>
    <m/>
    <d v="1999-02-13T00:00:00"/>
    <x v="20"/>
    <m/>
    <s v=""/>
    <d v="2018-02-05T00:00:00"/>
    <d v="2018-02-23T00:00:00"/>
    <s v="N"/>
    <m/>
    <s v="ALCAMPAI"/>
    <s v="ALCAMPAI"/>
    <n v="19232"/>
    <s v="ana.campana@consultor.wom.cl"/>
    <m/>
    <m/>
    <n v="19"/>
    <s v="Julia Arancibia"/>
    <x v="1"/>
    <m/>
    <n v="1"/>
    <d v="2021-03-01T00:00:00"/>
    <s v=""/>
    <m/>
    <d v="2018-02-01T00:00:00"/>
    <s v=""/>
  </r>
  <r>
    <s v="Holdtech"/>
    <x v="0"/>
    <s v="Masivo"/>
    <s v="La Serena"/>
    <s v="11724636"/>
    <s v="1"/>
    <s v="11724636-1"/>
    <s v="CPBRILLB"/>
    <s v="CLAUDIA PAOLA BRILLADERO BRILLADERO"/>
    <s v="CLAUDIA PAOLA"/>
    <s v="BRILLADERO BRILLADERO"/>
    <x v="1"/>
    <x v="5"/>
    <s v="Baja en capacitación"/>
    <m/>
    <d v="2018-02-26T00:00:00"/>
    <m/>
    <m/>
    <m/>
    <m/>
    <m/>
    <d v="1971-03-13T00:00:00"/>
    <x v="20"/>
    <m/>
    <s v=""/>
    <d v="2018-02-05T00:00:00"/>
    <d v="2018-02-23T00:00:00"/>
    <s v="N"/>
    <m/>
    <s v="CPBRILLB"/>
    <s v="CPBRILLB"/>
    <n v="19033"/>
    <s v="claudia.brilladero@consultor.wom.cl"/>
    <m/>
    <m/>
    <n v="19"/>
    <s v="Julia Arancibia"/>
    <x v="1"/>
    <m/>
    <n v="1"/>
    <d v="2021-03-01T00:00:00"/>
    <s v=""/>
    <m/>
    <d v="2018-02-01T00:00:00"/>
    <s v=""/>
  </r>
  <r>
    <s v="Holdtech"/>
    <x v="0"/>
    <s v="Masivo"/>
    <s v="La Serena"/>
    <s v="19285222"/>
    <s v="6"/>
    <s v="19285222-6"/>
    <s v="EAANTINA"/>
    <s v="EVELYN ANDREA ANTINAO ANTINAO"/>
    <s v="EVELYN ANDREA"/>
    <s v="ANTINAO ANTINAO"/>
    <x v="1"/>
    <x v="5"/>
    <s v="Baja en capacitación"/>
    <m/>
    <d v="2018-02-23T00:00:00"/>
    <m/>
    <m/>
    <m/>
    <m/>
    <m/>
    <d v="1996-09-22T00:00:00"/>
    <x v="20"/>
    <m/>
    <s v=""/>
    <d v="2018-02-05T00:00:00"/>
    <d v="2018-02-23T00:00:00"/>
    <s v="N"/>
    <m/>
    <s v="EAANTINA"/>
    <s v="EAANTINA"/>
    <n v="19229"/>
    <s v="evelyn.antinao@consultor.wom.cl"/>
    <m/>
    <m/>
    <n v="19"/>
    <s v="Julia Arancibia"/>
    <x v="1"/>
    <m/>
    <n v="1"/>
    <d v="2021-03-01T00:00:00"/>
    <s v=""/>
    <m/>
    <d v="2018-02-01T00:00:00"/>
    <s v=""/>
  </r>
  <r>
    <s v="Holdtech"/>
    <x v="0"/>
    <s v="Masivo"/>
    <s v="La Serena"/>
    <s v="15673030"/>
    <s v="0"/>
    <s v="15673030-0"/>
    <s v="FACHAVEG"/>
    <s v="FRANCO ALEXIS CHAVEZ GOMEZ"/>
    <s v="FRANCO ALEXIS"/>
    <s v="CHAVEZ GOMEZ"/>
    <x v="1"/>
    <x v="5"/>
    <s v="No Certifica"/>
    <s v="No Certifica"/>
    <d v="2018-02-26T00:00:00"/>
    <m/>
    <m/>
    <m/>
    <m/>
    <m/>
    <d v="1983-07-21T00:00:00"/>
    <x v="20"/>
    <m/>
    <s v=""/>
    <d v="2018-02-05T00:00:00"/>
    <d v="2018-02-23T00:00:00"/>
    <s v="N"/>
    <m/>
    <s v="FACHAVEG"/>
    <s v="FACHAVEG"/>
    <n v="19190"/>
    <s v="franco.chavez@consultor.wom.cl"/>
    <m/>
    <m/>
    <n v="19"/>
    <s v="Julia Arancibia"/>
    <x v="1"/>
    <m/>
    <n v="1"/>
    <d v="2021-03-01T00:00:00"/>
    <s v=""/>
    <m/>
    <d v="2018-02-01T00:00:00"/>
    <s v=""/>
  </r>
  <r>
    <s v="Holdtech"/>
    <x v="0"/>
    <s v="Masivo"/>
    <s v="La Serena"/>
    <s v="12659977"/>
    <s v="3"/>
    <s v="12659977-3"/>
    <s v="IPGARCIY"/>
    <s v="INGRID PATRICIA GARCIA YAÑEZ"/>
    <s v="INGRID PATRICIA"/>
    <s v="GARCIA YAÑEZ"/>
    <x v="1"/>
    <x v="5"/>
    <s v="Baja en capacitación"/>
    <m/>
    <d v="2018-02-26T00:00:00"/>
    <m/>
    <m/>
    <m/>
    <m/>
    <m/>
    <d v="1974-03-20T00:00:00"/>
    <x v="20"/>
    <m/>
    <s v=""/>
    <d v="2018-02-05T00:00:00"/>
    <d v="2018-02-23T00:00:00"/>
    <s v="N"/>
    <m/>
    <s v="IPGARCIY"/>
    <s v="IPGARCIY"/>
    <n v="19051"/>
    <s v="ingrid.garcia@consultor.wom.cl"/>
    <m/>
    <m/>
    <n v="19"/>
    <s v="Julia Arancibia"/>
    <x v="1"/>
    <m/>
    <n v="1"/>
    <d v="2021-03-01T00:00:00"/>
    <s v=""/>
    <m/>
    <d v="2018-02-01T00:00:00"/>
    <s v=""/>
  </r>
  <r>
    <s v="Holdtech"/>
    <x v="0"/>
    <s v="Masivo"/>
    <s v="La Serena"/>
    <s v="12570211"/>
    <s v="2"/>
    <s v="12570211-2"/>
    <s v="KAMUNOZJ"/>
    <s v="KARINA ANGELICA MUÑOZ JOFRE"/>
    <s v="KARINA ANGELICA"/>
    <s v="MUÑOZ JOFRE"/>
    <x v="1"/>
    <x v="5"/>
    <s v="Baja en capacitación"/>
    <m/>
    <d v="2018-02-23T00:00:00"/>
    <m/>
    <m/>
    <m/>
    <m/>
    <m/>
    <d v="1974-06-14T00:00:00"/>
    <x v="20"/>
    <m/>
    <s v=""/>
    <d v="2018-02-05T00:00:00"/>
    <d v="2018-02-23T00:00:00"/>
    <s v="N"/>
    <m/>
    <s v="KAMUNOZJ"/>
    <s v="KAMUNOZJ"/>
    <n v="19194"/>
    <s v="karina.munoz@consultor.wom.cl"/>
    <m/>
    <m/>
    <n v="19"/>
    <s v="Julia Arancibia"/>
    <x v="1"/>
    <m/>
    <n v="1"/>
    <d v="2021-03-01T00:00:00"/>
    <s v=""/>
    <m/>
    <d v="2018-02-01T00:00:00"/>
    <s v=""/>
  </r>
  <r>
    <s v="Holdtech"/>
    <x v="0"/>
    <s v="Masivo"/>
    <s v="La Serena"/>
    <s v="18923228"/>
    <s v="4"/>
    <s v="18923228-4"/>
    <s v="KNMUNOZT"/>
    <s v="KATHERINE NICOLE MUÑOZ TORRES"/>
    <s v="KATHERINE NICOLE"/>
    <s v="MUÑOZ TORRES"/>
    <x v="1"/>
    <x v="5"/>
    <s v="Baja en capacitación"/>
    <m/>
    <d v="2018-02-16T00:00:00"/>
    <m/>
    <m/>
    <m/>
    <m/>
    <m/>
    <d v="1994-12-13T00:00:00"/>
    <x v="20"/>
    <m/>
    <s v=""/>
    <d v="2018-02-05T00:00:00"/>
    <d v="2018-02-23T00:00:00"/>
    <s v="N"/>
    <m/>
    <s v="KNMUNOZT"/>
    <s v="KNMUNOZT"/>
    <n v="19235"/>
    <s v="katherine.munoz@consultor.wom.cl"/>
    <m/>
    <m/>
    <n v="19"/>
    <s v="Julia Arancibia"/>
    <x v="1"/>
    <m/>
    <n v="1"/>
    <d v="2021-03-01T00:00:00"/>
    <s v=""/>
    <m/>
    <d v="2018-02-01T00:00:00"/>
    <s v=""/>
  </r>
  <r>
    <s v="Holdtech"/>
    <x v="0"/>
    <s v="Masivo"/>
    <s v="La Serena"/>
    <s v="19950027"/>
    <s v="9"/>
    <s v="19950027-9"/>
    <s v="LKCASTIF"/>
    <s v="LESLY KAROL CASTILLO FLORES"/>
    <s v="LESLY KAROL"/>
    <s v="CASTILLO FLORES"/>
    <x v="1"/>
    <x v="5"/>
    <s v="Baja en capacitación"/>
    <m/>
    <d v="2018-02-23T00:00:00"/>
    <m/>
    <m/>
    <m/>
    <m/>
    <m/>
    <d v="1999-03-04T00:00:00"/>
    <x v="20"/>
    <m/>
    <s v=""/>
    <d v="2018-02-05T00:00:00"/>
    <d v="2018-02-23T00:00:00"/>
    <s v="N"/>
    <m/>
    <s v="LKCASTIF"/>
    <s v="LKCASTIF"/>
    <n v="19231"/>
    <s v="lesly.castillo@consultor.wom.cl"/>
    <m/>
    <m/>
    <n v="19"/>
    <s v="Julia Arancibia"/>
    <x v="1"/>
    <m/>
    <n v="1"/>
    <d v="2021-03-01T00:00:00"/>
    <s v=""/>
    <m/>
    <d v="2018-02-01T00:00:00"/>
    <s v=""/>
  </r>
  <r>
    <s v="Holdtech"/>
    <x v="0"/>
    <s v="Masivo"/>
    <s v="La Serena"/>
    <s v="18397360"/>
    <s v="6"/>
    <s v="18397360-6"/>
    <s v="RAPASTET"/>
    <s v="RODRIGO ANDRES PASTEN TOLEDO"/>
    <s v="RODRIGO ANDRES"/>
    <s v="PASTEN TOLEDO"/>
    <x v="1"/>
    <x v="5"/>
    <s v="Baja en capacitación"/>
    <m/>
    <d v="2018-02-23T00:00:00"/>
    <m/>
    <m/>
    <m/>
    <m/>
    <m/>
    <d v="1993-01-30T00:00:00"/>
    <x v="20"/>
    <m/>
    <s v=""/>
    <d v="2018-02-05T00:00:00"/>
    <d v="2018-02-23T00:00:00"/>
    <s v="N"/>
    <m/>
    <s v="RAPASTET"/>
    <s v="RAPASTET"/>
    <n v="19230"/>
    <s v="rodrigo.pasten@consultor.wom.cl"/>
    <m/>
    <m/>
    <n v="19"/>
    <s v="Julia Arancibia"/>
    <x v="1"/>
    <m/>
    <n v="1"/>
    <d v="2021-03-01T00:00:00"/>
    <s v=""/>
    <m/>
    <d v="2018-02-01T00:00:00"/>
    <s v=""/>
  </r>
  <r>
    <s v="Holdtech"/>
    <x v="0"/>
    <s v="Masivo"/>
    <s v="La Serena"/>
    <s v="19442447"/>
    <s v="7"/>
    <s v="19442447-7"/>
    <s v="TACONTRC"/>
    <s v="TAMARA ALEJANDRA CONTRERAS CORTES"/>
    <s v="TAMARA ALEJANDRA"/>
    <s v="CONTRERAS CORTES"/>
    <x v="1"/>
    <x v="5"/>
    <s v="Baja en capacitación"/>
    <m/>
    <d v="2018-02-23T00:00:00"/>
    <m/>
    <m/>
    <m/>
    <m/>
    <m/>
    <d v="1997-02-07T00:00:00"/>
    <x v="20"/>
    <m/>
    <s v=""/>
    <d v="2018-02-05T00:00:00"/>
    <d v="2018-02-23T00:00:00"/>
    <s v="N"/>
    <m/>
    <s v="TACONTRC"/>
    <s v="TACONTRC"/>
    <n v="19227"/>
    <s v="tamara.contreras@consultor.wom.cl"/>
    <m/>
    <m/>
    <n v="19"/>
    <s v="Julia Arancibia"/>
    <x v="1"/>
    <m/>
    <n v="1"/>
    <d v="2021-03-01T00:00:00"/>
    <s v=""/>
    <m/>
    <d v="2018-02-01T00:00:00"/>
    <s v=""/>
  </r>
  <r>
    <s v="Holdtech"/>
    <x v="0"/>
    <s v="Masivo"/>
    <s v="La Serena"/>
    <s v="17493128"/>
    <s v="3"/>
    <s v="17493128-3"/>
    <s v="YNGALLAM"/>
    <s v="YESENIA NICOLE GALLARDO MORALES"/>
    <s v="YESENIA NICOLE"/>
    <s v="GALLARDO MORALES"/>
    <x v="1"/>
    <x v="5"/>
    <s v="Baja en capacitación"/>
    <m/>
    <d v="2018-02-06T00:00:00"/>
    <m/>
    <m/>
    <m/>
    <m/>
    <m/>
    <d v="1990-06-16T00:00:00"/>
    <x v="20"/>
    <m/>
    <s v=""/>
    <d v="2018-02-05T00:00:00"/>
    <d v="2018-02-23T00:00:00"/>
    <s v="N"/>
    <m/>
    <s v="YNGALLAM"/>
    <s v="YNGALLAM"/>
    <n v="19012"/>
    <s v="yesenia.gallardo@consultor.wom.cl"/>
    <m/>
    <m/>
    <n v="19"/>
    <s v="Julia Arancibia"/>
    <x v="1"/>
    <m/>
    <n v="1"/>
    <d v="2021-03-01T00:00:00"/>
    <s v=""/>
    <m/>
    <d v="2018-02-01T00:00:00"/>
    <s v=""/>
  </r>
  <r>
    <s v="Holdtech"/>
    <x v="0"/>
    <s v="Masivo"/>
    <s v="La Serena"/>
    <s v="17999161"/>
    <s v="6"/>
    <s v="17999161-6"/>
    <s v="KAVEGAA"/>
    <s v="KARIME ANDREA VEGA ANAIS"/>
    <s v="KARIME ANDREA"/>
    <s v="VEGA ANAIS"/>
    <x v="1"/>
    <x v="5"/>
    <m/>
    <m/>
    <m/>
    <m/>
    <m/>
    <m/>
    <m/>
    <m/>
    <d v="1992-12-22T00:00:00"/>
    <x v="20"/>
    <m/>
    <s v=""/>
    <d v="2017-03-05T00:00:00"/>
    <d v="2018-03-23T00:00:00"/>
    <s v="N"/>
    <m/>
    <s v="KAVEGAA"/>
    <s v="KAVEGAA"/>
    <n v="19231"/>
    <s v="karime.vega@consultor.wom.cl"/>
    <m/>
    <m/>
    <n v="22"/>
    <s v="Rocío Silva"/>
    <x v="3"/>
    <m/>
    <s v=""/>
    <d v="2021-03-01T00:00:00"/>
    <s v=""/>
    <m/>
    <s v=""/>
    <s v=""/>
  </r>
  <r>
    <s v="Holdtech"/>
    <x v="0"/>
    <s v="Masivo"/>
    <s v="La Serena"/>
    <s v="19207262"/>
    <s v="K"/>
    <s v="19207262-K"/>
    <s v="LBNUNEZG"/>
    <s v="LUIS BYRON ALAN NUÑEZ GUTIERREZ"/>
    <s v="LUIS BYRON ALAN"/>
    <s v="NUÑEZ GUTIERREZ"/>
    <x v="1"/>
    <x v="5"/>
    <m/>
    <m/>
    <m/>
    <m/>
    <m/>
    <m/>
    <m/>
    <m/>
    <d v="1993-12-21T00:00:00"/>
    <x v="20"/>
    <m/>
    <s v=""/>
    <d v="2018-02-21T00:00:00"/>
    <d v="2018-03-12T00:00:00"/>
    <s v="N"/>
    <m/>
    <s v="LBNUNEZG"/>
    <s v="LBNUNEZG"/>
    <n v="19022"/>
    <s v="luis.nunez@consultor.wom.cl"/>
    <m/>
    <m/>
    <n v="22"/>
    <s v="Rocío Silva"/>
    <x v="3"/>
    <m/>
    <s v=""/>
    <d v="2021-03-01T00:00:00"/>
    <s v=""/>
    <m/>
    <s v=""/>
    <s v=""/>
  </r>
  <r>
    <s v="Holdtech"/>
    <x v="0"/>
    <s v="Masivo"/>
    <s v="La Serena"/>
    <s v="18278360"/>
    <s v="9"/>
    <s v="18278360-9"/>
    <s v="LIOSSESA"/>
    <s v="LETICIA ISABEL OSSES ARAVENA"/>
    <s v="LETICIA ISABEL"/>
    <s v="OSSES ARAVENA"/>
    <x v="1"/>
    <x v="5"/>
    <m/>
    <m/>
    <m/>
    <m/>
    <m/>
    <m/>
    <m/>
    <m/>
    <d v="1992-06-13T00:00:00"/>
    <x v="20"/>
    <m/>
    <s v=""/>
    <d v="2017-03-05T00:00:00"/>
    <d v="2018-03-23T00:00:00"/>
    <s v="N"/>
    <m/>
    <s v="LIOSSESA"/>
    <s v="LIOSSESA"/>
    <n v="19235"/>
    <s v="leticia.osses@consultor.wom.cl"/>
    <m/>
    <m/>
    <n v="22"/>
    <s v="Rocío Silva"/>
    <x v="3"/>
    <m/>
    <s v=""/>
    <d v="2021-03-01T00:00:00"/>
    <s v=""/>
    <m/>
    <s v=""/>
    <s v=""/>
  </r>
  <r>
    <s v="Holdtech"/>
    <x v="0"/>
    <s v="Masivo"/>
    <s v="La Serena"/>
    <s v="18183249"/>
    <s v="5"/>
    <s v="18183249-5"/>
    <s v="PATEJADC"/>
    <s v="PALOMA ANDREA TEJADA CORTES"/>
    <s v="PALOMA ANDREA"/>
    <s v="TEJADA CORTES"/>
    <x v="1"/>
    <x v="5"/>
    <m/>
    <m/>
    <m/>
    <m/>
    <m/>
    <m/>
    <m/>
    <m/>
    <d v="1992-07-30T00:00:00"/>
    <x v="20"/>
    <m/>
    <s v=""/>
    <d v="2017-03-05T00:00:00"/>
    <d v="2018-03-23T00:00:00"/>
    <s v="N"/>
    <m/>
    <s v="PATEJADC"/>
    <s v="PATEJADC"/>
    <n v="19223"/>
    <s v="paloma.tejada@consultor.wom.cl"/>
    <m/>
    <m/>
    <n v="22"/>
    <s v="Rocío Silva"/>
    <x v="3"/>
    <m/>
    <s v=""/>
    <d v="2021-03-01T00:00:00"/>
    <s v=""/>
    <m/>
    <s v=""/>
    <s v=""/>
  </r>
  <r>
    <s v="Holdtech"/>
    <x v="0"/>
    <s v="Masivo"/>
    <s v="La Serena"/>
    <s v="19660110"/>
    <s v="4"/>
    <s v="19660110-4"/>
    <s v="AACORTEF"/>
    <s v="ARIEL ALEJANDRO CORTES FLORES"/>
    <s v="ARIEL ALEJANDRO"/>
    <s v="CORTES FLORES"/>
    <x v="1"/>
    <x v="5"/>
    <m/>
    <m/>
    <m/>
    <m/>
    <m/>
    <m/>
    <m/>
    <m/>
    <d v="1987-05-10T00:00:00"/>
    <x v="20"/>
    <m/>
    <s v=""/>
    <d v="2018-03-12T00:00:00"/>
    <d v="2018-04-02T00:00:00"/>
    <s v="N"/>
    <m/>
    <s v="AACORTEF"/>
    <s v="AACORTEF"/>
    <n v="19272"/>
    <s v="ariel.cortes@consultor.wom.cl"/>
    <m/>
    <m/>
    <n v="23"/>
    <s v="Julia Arancibia"/>
    <x v="3"/>
    <m/>
    <s v=""/>
    <d v="2021-03-01T00:00:00"/>
    <s v=""/>
    <m/>
    <s v=""/>
    <s v=""/>
  </r>
  <r>
    <s v="Holdtech"/>
    <x v="0"/>
    <s v="Masivo"/>
    <s v="La Serena"/>
    <s v="18002444"/>
    <s v="1"/>
    <s v="18002444-1"/>
    <s v="AAGARCIZ"/>
    <s v="ANGELLO ANDRES GARCIA ZEPEDA"/>
    <s v="ANGELLO ANDRES"/>
    <s v="GARCIA ZEPEDA"/>
    <x v="1"/>
    <x v="5"/>
    <m/>
    <m/>
    <m/>
    <m/>
    <m/>
    <m/>
    <m/>
    <m/>
    <d v="1991-11-26T00:00:00"/>
    <x v="20"/>
    <m/>
    <s v=""/>
    <d v="2018-03-12T00:00:00"/>
    <d v="2018-04-02T00:00:00"/>
    <s v="N"/>
    <m/>
    <s v="AAGARCIZ"/>
    <s v="AAGARCIZ"/>
    <n v="19267"/>
    <s v="angello.garcia@consultor.wom.cl"/>
    <m/>
    <m/>
    <n v="23"/>
    <s v="Julia Arancibia"/>
    <x v="3"/>
    <m/>
    <s v=""/>
    <d v="2021-03-01T00:00:00"/>
    <s v=""/>
    <m/>
    <s v=""/>
    <s v=""/>
  </r>
  <r>
    <s v="Holdtech"/>
    <x v="0"/>
    <s v="Masivo"/>
    <s v="La Serena"/>
    <s v="18136063"/>
    <s v="1"/>
    <s v="18136063-1"/>
    <s v="BEVERAC"/>
    <s v="BARBARA EDITH VERA CASTILLO"/>
    <s v="BARBARA EDITH"/>
    <s v="VERA CASTILLO"/>
    <x v="1"/>
    <x v="5"/>
    <m/>
    <m/>
    <m/>
    <m/>
    <m/>
    <m/>
    <m/>
    <m/>
    <d v="1991-11-06T00:00:00"/>
    <x v="20"/>
    <m/>
    <s v=""/>
    <d v="2018-03-12T00:00:00"/>
    <d v="2018-04-02T00:00:00"/>
    <s v="N"/>
    <m/>
    <s v="BEVERAC"/>
    <s v="BEVERAC"/>
    <n v="19259"/>
    <s v="barbara.vera@consultor.wom.cl"/>
    <m/>
    <m/>
    <n v="23"/>
    <s v="Julia Arancibia"/>
    <x v="3"/>
    <m/>
    <s v=""/>
    <d v="2021-03-01T00:00:00"/>
    <s v=""/>
    <m/>
    <s v=""/>
    <s v=""/>
  </r>
  <r>
    <s v="Holdtech"/>
    <x v="0"/>
    <s v="Masivo"/>
    <s v="La Serena"/>
    <s v="18179702"/>
    <s v="9"/>
    <s v="18179702-9"/>
    <s v="BLBRAVOV"/>
    <s v="BRAYAMS LEONARDO BRAVO VARGAS"/>
    <s v="BRAYAMS LEONARDO"/>
    <s v="BRAVO VARGAS"/>
    <x v="1"/>
    <x v="5"/>
    <m/>
    <m/>
    <m/>
    <m/>
    <m/>
    <m/>
    <m/>
    <m/>
    <d v="1992-11-25T00:00:00"/>
    <x v="20"/>
    <m/>
    <s v=""/>
    <d v="2018-03-12T00:00:00"/>
    <d v="2018-04-02T00:00:00"/>
    <s v="N"/>
    <m/>
    <s v="BLBRAVOV"/>
    <s v="BLBRAVOV"/>
    <n v="19269"/>
    <s v="brayams.bravo@consultor.wom.cl"/>
    <m/>
    <m/>
    <n v="23"/>
    <s v="Julia Arancibia"/>
    <x v="3"/>
    <m/>
    <s v=""/>
    <d v="2021-03-01T00:00:00"/>
    <s v=""/>
    <m/>
    <s v=""/>
    <s v=""/>
  </r>
  <r>
    <s v="Holdtech"/>
    <x v="0"/>
    <s v="Masivo"/>
    <s v="La Serena"/>
    <s v="17146680"/>
    <s v="6"/>
    <s v="17146680-6"/>
    <s v="CDCERDAA"/>
    <s v="CLAUDIA DEL PILAR CERDA ARRIAGADA"/>
    <s v="CLAUDIA DEL PILAR"/>
    <s v="CERDA ARRIAGADA"/>
    <x v="1"/>
    <x v="5"/>
    <m/>
    <m/>
    <m/>
    <m/>
    <m/>
    <m/>
    <m/>
    <m/>
    <d v="1988-10-17T00:00:00"/>
    <x v="20"/>
    <m/>
    <s v=""/>
    <d v="2018-03-12T00:00:00"/>
    <d v="2018-04-02T00:00:00"/>
    <s v="N"/>
    <m/>
    <s v="CDCERDAA"/>
    <s v="CDCERDAA"/>
    <n v="19260"/>
    <s v="claudia.cerda@consultor.wom.cl"/>
    <m/>
    <m/>
    <n v="23"/>
    <s v="Julia Arancibia"/>
    <x v="0"/>
    <m/>
    <s v=""/>
    <d v="2021-03-01T00:00:00"/>
    <s v=""/>
    <m/>
    <s v=""/>
    <s v=""/>
  </r>
  <r>
    <s v="Holdtech"/>
    <x v="0"/>
    <s v="Masivo"/>
    <s v="La Serena"/>
    <s v="16622416"/>
    <s v="0"/>
    <s v="16622416-0"/>
    <s v="CESIEGLP"/>
    <s v="CRISTOPHER EDUARDO SIEGLER PARRA"/>
    <s v="CRISTOPHER EDUARDO"/>
    <s v="SIEGLER PARRA"/>
    <x v="1"/>
    <x v="5"/>
    <m/>
    <m/>
    <m/>
    <m/>
    <m/>
    <m/>
    <m/>
    <m/>
    <d v="1987-03-31T00:00:00"/>
    <x v="20"/>
    <m/>
    <s v=""/>
    <d v="2018-03-12T00:00:00"/>
    <d v="2018-04-02T00:00:00"/>
    <s v="N"/>
    <m/>
    <s v="CESIEGLP"/>
    <s v="CESIEGLP"/>
    <n v="19277"/>
    <s v="cristopher.siegler@consultor.wom.cl"/>
    <m/>
    <m/>
    <n v="23"/>
    <s v="Julia Arancibia"/>
    <x v="3"/>
    <m/>
    <s v=""/>
    <d v="2021-03-01T00:00:00"/>
    <s v=""/>
    <m/>
    <s v=""/>
    <s v=""/>
  </r>
  <r>
    <s v="Holdtech"/>
    <x v="0"/>
    <s v="Masivo"/>
    <s v="La Serena"/>
    <s v="19771055"/>
    <s v="1"/>
    <s v="19771055-1"/>
    <s v="CJCORTEO"/>
    <s v="CRISTOFER JOSE CORTES OLIVARES"/>
    <s v="CRISTOFER JOSE"/>
    <s v="CORTES OLIVARES"/>
    <x v="1"/>
    <x v="5"/>
    <m/>
    <m/>
    <m/>
    <m/>
    <m/>
    <m/>
    <m/>
    <m/>
    <d v="1998-03-28T00:00:00"/>
    <x v="20"/>
    <m/>
    <s v=""/>
    <d v="2018-03-12T00:00:00"/>
    <d v="2018-04-02T00:00:00"/>
    <s v="N"/>
    <m/>
    <s v="CJCORTEO"/>
    <s v="CJCORTEO"/>
    <n v="19274"/>
    <s v="cristofer.cortes@consultor.wom.cl"/>
    <m/>
    <m/>
    <n v="23"/>
    <s v="Julia Arancibia"/>
    <x v="3"/>
    <m/>
    <s v=""/>
    <d v="2021-03-01T00:00:00"/>
    <s v=""/>
    <m/>
    <s v=""/>
    <s v=""/>
  </r>
  <r>
    <s v="Holdtech"/>
    <x v="0"/>
    <s v="Masivo"/>
    <s v="La Serena"/>
    <s v="19461017"/>
    <s v="3"/>
    <s v="19461017-3"/>
    <s v="CUCURINI"/>
    <s v="CRISTOPHER ULISES CURINAO INOSTROZA"/>
    <s v="CRISTOPHER ULISES"/>
    <s v="CURINAO INOSTROZA"/>
    <x v="1"/>
    <x v="5"/>
    <m/>
    <m/>
    <m/>
    <m/>
    <m/>
    <m/>
    <m/>
    <m/>
    <d v="1996-05-08T00:00:00"/>
    <x v="20"/>
    <m/>
    <s v=""/>
    <d v="2018-03-12T00:00:00"/>
    <d v="2018-04-02T00:00:00"/>
    <s v="N"/>
    <m/>
    <s v="CUCURINI"/>
    <s v="CUCURINI"/>
    <n v="19256"/>
    <s v="cristopher.curinao@consultor.wom.cl"/>
    <m/>
    <m/>
    <n v="23"/>
    <s v="Julia Arancibia"/>
    <x v="3"/>
    <m/>
    <s v=""/>
    <d v="2021-03-01T00:00:00"/>
    <s v=""/>
    <m/>
    <s v=""/>
    <s v=""/>
  </r>
  <r>
    <s v="Holdtech"/>
    <x v="0"/>
    <s v="Masivo"/>
    <s v="La Serena"/>
    <s v="17998640"/>
    <s v="K"/>
    <s v="17998640-K"/>
    <s v="FECERDAA"/>
    <s v="FRANCISCA ESTEFANY CERDA ARRIAGADA"/>
    <s v="FRANCISCA ESTEFANY"/>
    <s v="CERDA ARRIAGADA"/>
    <x v="1"/>
    <x v="5"/>
    <m/>
    <m/>
    <m/>
    <m/>
    <m/>
    <m/>
    <m/>
    <m/>
    <d v="1992-05-31T00:00:00"/>
    <x v="20"/>
    <m/>
    <s v=""/>
    <d v="2018-03-12T00:00:00"/>
    <d v="2018-04-02T00:00:00"/>
    <s v="N"/>
    <m/>
    <s v="FECERDAA"/>
    <s v="FECERDAA"/>
    <n v="19279"/>
    <s v="francisca.cerda@consultor.wom.cl"/>
    <m/>
    <m/>
    <n v="23"/>
    <s v="Julia Arancibia"/>
    <x v="3"/>
    <m/>
    <s v=""/>
    <d v="2021-03-01T00:00:00"/>
    <s v=""/>
    <m/>
    <s v=""/>
    <s v=""/>
  </r>
  <r>
    <s v="Holdtech"/>
    <x v="0"/>
    <s v="Masivo"/>
    <s v="La Serena"/>
    <s v="17452215"/>
    <s v="4"/>
    <s v="17452215-4"/>
    <s v="HJVELIZL"/>
    <s v="HANS JOHN VELIZ LARCO"/>
    <s v="HANS JOHN"/>
    <s v="VELIZ LARCO"/>
    <x v="1"/>
    <x v="5"/>
    <m/>
    <m/>
    <m/>
    <m/>
    <m/>
    <m/>
    <m/>
    <m/>
    <d v="1990-01-14T00:00:00"/>
    <x v="20"/>
    <m/>
    <s v=""/>
    <d v="2018-03-12T00:00:00"/>
    <d v="2018-04-02T00:00:00"/>
    <s v="N"/>
    <m/>
    <s v="HJVELIZL"/>
    <s v="HJVELIZL"/>
    <n v="19270"/>
    <s v="hans.veliz@consultor.wom.cl"/>
    <m/>
    <m/>
    <n v="23"/>
    <s v="Julia Arancibia"/>
    <x v="3"/>
    <m/>
    <s v=""/>
    <d v="2021-03-01T00:00:00"/>
    <s v=""/>
    <m/>
    <s v=""/>
    <s v=""/>
  </r>
  <r>
    <s v="Holdtech"/>
    <x v="0"/>
    <s v="Masivo"/>
    <s v="La Serena"/>
    <s v="12945995"/>
    <s v="6"/>
    <s v="12945995-6"/>
    <s v="DJALVARB"/>
    <s v="DICCIA JACOBA ALVAREZ BRAVO"/>
    <s v="DICCIA JACOBA"/>
    <s v="ALVAREZ BRAVO"/>
    <x v="1"/>
    <x v="5"/>
    <s v="Baja en capacitación"/>
    <m/>
    <m/>
    <m/>
    <m/>
    <m/>
    <m/>
    <m/>
    <d v="1976-10-26T00:00:00"/>
    <x v="20"/>
    <m/>
    <s v=""/>
    <d v="2018-03-13T00:00:00"/>
    <d v="2018-04-09T00:00:00"/>
    <s v="N"/>
    <m/>
    <s v="DJALVARB"/>
    <s v="DJALVARB"/>
    <n v="19240"/>
    <s v="diccia.alvarez@consultor.wom.cl"/>
    <m/>
    <m/>
    <n v="24"/>
    <s v="Katterine Cuadra"/>
    <x v="1"/>
    <m/>
    <n v="1"/>
    <d v="2021-03-01T00:00:00"/>
    <s v=""/>
    <m/>
    <s v=""/>
    <s v=""/>
  </r>
  <r>
    <s v="Holdtech"/>
    <x v="0"/>
    <s v="Masivo"/>
    <s v="La Serena"/>
    <s v="18746005"/>
    <s v="0"/>
    <s v="18746005-0"/>
    <s v="HLBURGOL"/>
    <s v="HECTOR LEONEL BURGOS LEAL"/>
    <s v="HECTOR LEONEL"/>
    <s v="BURGOS LEAL"/>
    <x v="1"/>
    <x v="5"/>
    <m/>
    <m/>
    <m/>
    <m/>
    <m/>
    <m/>
    <m/>
    <m/>
    <d v="1995-01-04T00:00:00"/>
    <x v="20"/>
    <m/>
    <s v=""/>
    <d v="2018-03-13T00:00:00"/>
    <d v="2018-04-03T00:00:00"/>
    <s v="N"/>
    <m/>
    <s v="HLBURGOL"/>
    <s v="HLBURGOL"/>
    <n v="19011"/>
    <s v="hector.burgos@consultor.wom.cl"/>
    <m/>
    <m/>
    <n v="24"/>
    <s v="Katterine Cuadra"/>
    <x v="3"/>
    <m/>
    <s v=""/>
    <d v="2021-03-01T00:00:00"/>
    <s v=""/>
    <m/>
    <s v=""/>
    <s v=""/>
  </r>
  <r>
    <s v="Holdtech"/>
    <x v="0"/>
    <s v="Masivo"/>
    <s v="La Serena"/>
    <s v="14401931"/>
    <s v="8"/>
    <s v="14401931-8"/>
    <s v="HLCUELLA"/>
    <s v="HERMAN LUIS CUELLO ALLENDE"/>
    <s v="HERMAN LUIS"/>
    <s v="CUELLO ALLENDE"/>
    <x v="1"/>
    <x v="5"/>
    <m/>
    <m/>
    <m/>
    <m/>
    <m/>
    <m/>
    <m/>
    <m/>
    <d v="1979-12-12T00:00:00"/>
    <x v="20"/>
    <m/>
    <s v=""/>
    <d v="2018-03-13T00:00:00"/>
    <d v="2018-04-03T00:00:00"/>
    <s v="N"/>
    <m/>
    <s v="HLCUELLA"/>
    <s v="HLCUELLA"/>
    <n v="19244"/>
    <s v="herman.cuello@consultor.wom.cl"/>
    <m/>
    <m/>
    <n v="24"/>
    <s v="Katterine Cuadra"/>
    <x v="3"/>
    <m/>
    <s v=""/>
    <d v="2021-03-01T00:00:00"/>
    <s v=""/>
    <m/>
    <s v=""/>
    <s v=""/>
  </r>
  <r>
    <s v="Holdtech"/>
    <x v="0"/>
    <s v="Masivo"/>
    <s v="La Serena"/>
    <s v="16565045"/>
    <s v="K"/>
    <s v="16565045-K"/>
    <s v="NAALBORM"/>
    <s v="NICOLS ALEJANDRA ALBORNOZ MORAN"/>
    <s v="NICOLS ALEJANDRA"/>
    <s v="ALBORNOZ MORAN"/>
    <x v="1"/>
    <x v="5"/>
    <s v="Baja en capacitación"/>
    <m/>
    <m/>
    <m/>
    <m/>
    <m/>
    <m/>
    <m/>
    <d v="1986-12-06T00:00:00"/>
    <x v="20"/>
    <m/>
    <s v=""/>
    <d v="2018-03-13T00:00:00"/>
    <d v="2018-04-09T00:00:00"/>
    <s v="N"/>
    <m/>
    <s v="NAALBORM"/>
    <s v="NAALBORM"/>
    <n v="19236"/>
    <s v="nicols.albornoz@consultor.wom.cl"/>
    <m/>
    <m/>
    <n v="24"/>
    <s v="Katterine Cuadra"/>
    <x v="3"/>
    <m/>
    <s v=""/>
    <d v="2021-03-01T00:00:00"/>
    <s v=""/>
    <m/>
    <s v=""/>
    <s v=""/>
  </r>
  <r>
    <s v="Holdtech"/>
    <x v="0"/>
    <s v="Masivo"/>
    <s v="La Serena"/>
    <s v="15354508"/>
    <s v="1"/>
    <s v="15354508-1"/>
    <s v="ASAHUMAS"/>
    <s v="ANDREA STEPHANIE AHUMADA SEYMOUR"/>
    <s v="ANDREA STEPHANIE"/>
    <s v="AHUMADA SEYMOUR"/>
    <x v="1"/>
    <x v="5"/>
    <s v="Baja en capacitación"/>
    <m/>
    <m/>
    <m/>
    <m/>
    <m/>
    <m/>
    <m/>
    <d v="1983-01-08T00:00:00"/>
    <x v="20"/>
    <m/>
    <s v=""/>
    <d v="2018-03-19T00:00:00"/>
    <d v="2018-04-09T00:00:00"/>
    <s v="N"/>
    <m/>
    <s v="ASAHUMAS"/>
    <s v="ASAHUMAS"/>
    <e v="#N/A"/>
    <s v="andrea.ahumada@consultor.wom.cl"/>
    <m/>
    <m/>
    <n v="25"/>
    <s v="Claudio Villafaña"/>
    <x v="1"/>
    <m/>
    <n v="1"/>
    <d v="2021-03-01T00:00:00"/>
    <s v=""/>
    <m/>
    <s v=""/>
    <s v=""/>
  </r>
  <r>
    <s v="Holdtech"/>
    <x v="0"/>
    <s v="Masivo"/>
    <s v="La Serena"/>
    <s v="19703748"/>
    <s v="2"/>
    <s v="19703748-2"/>
    <s v="CDLALUTN"/>
    <s v="CHRISTOPHER DUVANCET LALUT NARANJO"/>
    <s v="CHRISTOPHER DUVANCET"/>
    <s v="LALUT NARANJO"/>
    <x v="1"/>
    <x v="5"/>
    <s v="Baja en capacitación"/>
    <m/>
    <m/>
    <m/>
    <m/>
    <m/>
    <m/>
    <m/>
    <d v="1997-07-12T00:00:00"/>
    <x v="20"/>
    <m/>
    <s v=""/>
    <d v="2018-03-19T00:00:00"/>
    <d v="2018-04-09T00:00:00"/>
    <s v="N"/>
    <m/>
    <s v="CDLALUTN"/>
    <s v="CDLALUTN"/>
    <e v="#N/A"/>
    <s v="christopher.lalut@consultor.wom.cl"/>
    <m/>
    <m/>
    <n v="25"/>
    <s v="Claudio Villafaña"/>
    <x v="1"/>
    <m/>
    <n v="1"/>
    <d v="2021-03-01T00:00:00"/>
    <s v=""/>
    <m/>
    <s v=""/>
    <s v=""/>
  </r>
  <r>
    <s v="Holdtech"/>
    <x v="0"/>
    <s v="Masivo"/>
    <s v="La Serena"/>
    <s v="18315784"/>
    <s v="1"/>
    <s v="18315784-1"/>
    <s v="DEMACKEC"/>
    <s v="DAVID ESTEBAN MACKENNA CASTRO"/>
    <s v="DAVID ESTEBAN"/>
    <s v="MACKENNA CASTRO"/>
    <x v="1"/>
    <x v="5"/>
    <s v="Baja en capacitación"/>
    <m/>
    <m/>
    <m/>
    <m/>
    <m/>
    <m/>
    <m/>
    <d v="1993-07-01T00:00:00"/>
    <x v="20"/>
    <m/>
    <s v=""/>
    <d v="2018-03-19T00:00:00"/>
    <d v="2018-04-09T00:00:00"/>
    <s v="N"/>
    <m/>
    <s v="DEMACKEC"/>
    <s v="DEMACKEC"/>
    <e v="#N/A"/>
    <s v="david.mackenna@consultor.wom.cl"/>
    <m/>
    <m/>
    <n v="25"/>
    <s v="Claudio Villafaña"/>
    <x v="1"/>
    <m/>
    <n v="1"/>
    <d v="2021-03-01T00:00:00"/>
    <s v=""/>
    <m/>
    <s v=""/>
    <s v=""/>
  </r>
  <r>
    <s v="Holdtech"/>
    <x v="0"/>
    <s v="Masivo"/>
    <s v="La Serena"/>
    <s v="16687336"/>
    <s v="3"/>
    <s v="16687336-3"/>
    <s v="SABRUNAL"/>
    <s v="SERGIO ALFONSO BRUNA LEDEZMA "/>
    <s v="SERGIO ALFONSO"/>
    <s v="BRUNA LEDEZMA "/>
    <x v="1"/>
    <x v="5"/>
    <s v="Baja en capacitación"/>
    <m/>
    <m/>
    <m/>
    <m/>
    <m/>
    <m/>
    <m/>
    <d v="1987-10-03T00:00:00"/>
    <x v="20"/>
    <m/>
    <s v=""/>
    <d v="2018-03-19T00:00:00"/>
    <d v="2018-04-09T00:00:00"/>
    <s v="N"/>
    <m/>
    <s v="SABRUNAL"/>
    <s v="SABRUNAL"/>
    <e v="#N/A"/>
    <s v="sergio.bruna@consultor.wom.cl"/>
    <m/>
    <m/>
    <n v="25"/>
    <s v="Claudio Villafaña"/>
    <x v="1"/>
    <m/>
    <n v="1"/>
    <d v="2021-03-01T00:00:00"/>
    <s v=""/>
    <m/>
    <s v=""/>
    <s v=""/>
  </r>
  <r>
    <s v="Holdtech"/>
    <x v="0"/>
    <s v="Masivo"/>
    <s v="La Serena"/>
    <s v="18179699"/>
    <s v="5"/>
    <s v="18179699-5"/>
    <s v="YBCHACAZ"/>
    <s v="YOCELYN BEATRIZ CHACANA ZAPATA "/>
    <s v="YOCELYN BEATRIZ"/>
    <s v="CHACANA ZAPATA "/>
    <x v="1"/>
    <x v="5"/>
    <s v="Baja en capacitación"/>
    <m/>
    <m/>
    <m/>
    <m/>
    <m/>
    <m/>
    <m/>
    <d v="1992-11-21T00:00:00"/>
    <x v="20"/>
    <m/>
    <s v=""/>
    <d v="2018-03-19T00:00:00"/>
    <d v="2018-04-09T00:00:00"/>
    <s v="N"/>
    <m/>
    <s v="YBCHACAZ"/>
    <s v="YBCHACAZ"/>
    <e v="#N/A"/>
    <s v="yocelyn.chacana@consultor.wom.cl"/>
    <m/>
    <m/>
    <n v="25"/>
    <s v="Claudio Villafaña"/>
    <x v="1"/>
    <m/>
    <n v="1"/>
    <d v="2021-03-01T00:00:00"/>
    <s v=""/>
    <m/>
    <s v=""/>
    <s v=""/>
  </r>
  <r>
    <s v="Holdtech"/>
    <x v="0"/>
    <s v="Masivo"/>
    <s v="La Serena"/>
    <s v="20006689"/>
    <s v="8"/>
    <s v="20006689-8"/>
    <s v="YNCONTRD"/>
    <s v="YENIFER NATALIA CONTRERAS DIAZ"/>
    <s v="YENIFER NATALIA"/>
    <s v="CONTRERAS DIAZ"/>
    <x v="1"/>
    <x v="5"/>
    <s v="Baja en capacitación"/>
    <m/>
    <m/>
    <m/>
    <m/>
    <m/>
    <m/>
    <m/>
    <d v="1999-07-13T00:00:00"/>
    <x v="20"/>
    <m/>
    <s v=""/>
    <d v="2018-03-19T00:00:00"/>
    <d v="2018-04-09T00:00:00"/>
    <s v="N"/>
    <m/>
    <s v="YNCONTRD"/>
    <s v="YNCONTRD"/>
    <e v="#N/A"/>
    <s v="yenifer.contreras@consultor.wom.cl"/>
    <m/>
    <m/>
    <n v="25"/>
    <s v="Claudio Villafaña"/>
    <x v="1"/>
    <m/>
    <n v="1"/>
    <d v="2021-03-01T00:00:00"/>
    <s v=""/>
    <m/>
    <s v=""/>
    <s v=""/>
  </r>
  <r>
    <s v="Holdtech"/>
    <x v="0"/>
    <s v="Masivo"/>
    <s v="La Serena"/>
    <s v="20309151"/>
    <s v="6"/>
    <s v="20309151-6"/>
    <s v="CADIADZ"/>
    <s v="CAMILA ANDREA DIAZ DIAZ"/>
    <s v="CAMILA ANDREA"/>
    <s v="DIAZ DIAZ"/>
    <x v="1"/>
    <x v="5"/>
    <m/>
    <m/>
    <m/>
    <m/>
    <m/>
    <m/>
    <m/>
    <m/>
    <d v="1999-02-10T00:00:00"/>
    <x v="20"/>
    <m/>
    <s v=""/>
    <d v="2018-04-03T00:00:00"/>
    <d v="2018-04-23T00:00:00"/>
    <s v="N"/>
    <m/>
    <s v="CADIADZ"/>
    <s v="CADIADZ"/>
    <n v="19050"/>
    <s v="camila.diaz.d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7782974"/>
    <s v="9"/>
    <s v="17782974-9"/>
    <s v="CVTRAMOL"/>
    <s v="CONSTANZA VALERIA MELISSA TRAMOLAO LICANQUEO"/>
    <s v="CONSTANZA VALERIA MELISSA"/>
    <s v="TRAMOLAO LICANQUEO"/>
    <x v="1"/>
    <x v="5"/>
    <m/>
    <m/>
    <m/>
    <m/>
    <m/>
    <m/>
    <m/>
    <m/>
    <d v="1991-04-20T00:00:00"/>
    <x v="20"/>
    <m/>
    <s v=""/>
    <d v="2018-04-03T00:00:00"/>
    <d v="2018-04-23T00:00:00"/>
    <s v="N"/>
    <m/>
    <s v="CVTRAMOL"/>
    <s v="CVTRAMOL"/>
    <n v="19094"/>
    <s v="constanza.tramolao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9506984"/>
    <s v="0"/>
    <s v="19506984-0"/>
    <s v="DABUGUEM"/>
    <s v="DANIEL ALEJANDRO BUGUEÑO MUÑOZ"/>
    <s v="DANIEL ALEJANDRO"/>
    <s v="BUGUEÑO MUÑOZ"/>
    <x v="1"/>
    <x v="5"/>
    <m/>
    <m/>
    <m/>
    <m/>
    <m/>
    <m/>
    <m/>
    <m/>
    <d v="1997-07-25T00:00:00"/>
    <x v="20"/>
    <m/>
    <s v=""/>
    <d v="2018-04-03T00:00:00"/>
    <d v="2018-04-23T00:00:00"/>
    <s v="N"/>
    <m/>
    <s v="DABUGUEM"/>
    <s v="DABUGUEM"/>
    <n v="19107"/>
    <s v="daniel.bugueno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9100186"/>
    <s v="9"/>
    <s v="19100186-9"/>
    <s v="FIGUERRV"/>
    <s v="FELIPE IGNACIO GUERRERO VASQUEZ"/>
    <s v="FELIPE IGNACIO"/>
    <s v="GUERRERO VASQUEZ"/>
    <x v="1"/>
    <x v="5"/>
    <m/>
    <m/>
    <m/>
    <m/>
    <m/>
    <m/>
    <m/>
    <m/>
    <d v="1996-04-11T00:00:00"/>
    <x v="20"/>
    <m/>
    <s v=""/>
    <d v="2018-04-03T00:00:00"/>
    <d v="2018-04-23T00:00:00"/>
    <s v="N"/>
    <m/>
    <s v="FIGUERRV"/>
    <s v="FIGUERRV"/>
    <n v="19110"/>
    <s v="felipe.guerrero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9144955"/>
    <s v="K"/>
    <s v="19144955-k"/>
    <s v="FJCASTRB"/>
    <s v="FRANCISCO JESUS CASTRO BUGUEÑO"/>
    <s v="FRANCISCO JESUS"/>
    <s v="CASTRO BUGUEÑO"/>
    <x v="1"/>
    <x v="5"/>
    <m/>
    <m/>
    <m/>
    <m/>
    <m/>
    <m/>
    <m/>
    <m/>
    <d v="1995-05-11T00:00:00"/>
    <x v="20"/>
    <m/>
    <s v=""/>
    <d v="2018-04-03T00:00:00"/>
    <d v="2018-04-23T00:00:00"/>
    <s v="N"/>
    <m/>
    <s v="FJCASTRB"/>
    <s v="FJCASTRB"/>
    <n v="19111"/>
    <s v="francisco.castro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9444460"/>
    <s v="5"/>
    <s v="19444460-5"/>
    <s v="JAPERALK"/>
    <s v="JAVIER ANDRES PERALTA KASIC"/>
    <s v="JAVIER ANDRES"/>
    <s v="PERALTA KASIC"/>
    <x v="1"/>
    <x v="5"/>
    <m/>
    <m/>
    <m/>
    <m/>
    <m/>
    <m/>
    <m/>
    <m/>
    <d v="1996-09-23T00:00:00"/>
    <x v="20"/>
    <m/>
    <s v=""/>
    <d v="2018-04-03T00:00:00"/>
    <d v="2018-04-23T00:00:00"/>
    <s v="N"/>
    <m/>
    <s v="JAPERALK"/>
    <s v="JAPERALK"/>
    <n v="19113"/>
    <s v="javier.peralta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7974207"/>
    <s v="1"/>
    <s v="17974207-1"/>
    <s v="JCDURANA"/>
    <s v="JOHAN CAMILA DURAN ARAYA"/>
    <s v="JOHAN CAMILA"/>
    <s v="DURAN ARAYA"/>
    <x v="1"/>
    <x v="5"/>
    <m/>
    <m/>
    <m/>
    <m/>
    <m/>
    <m/>
    <m/>
    <m/>
    <d v="1991-09-16T00:00:00"/>
    <x v="20"/>
    <m/>
    <s v=""/>
    <d v="2018-04-03T00:00:00"/>
    <d v="2018-04-23T00:00:00"/>
    <s v="N"/>
    <m/>
    <s v="JCDURANA"/>
    <s v="JCDURANA"/>
    <n v="19024"/>
    <s v="johan.duran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7998517"/>
    <s v="9"/>
    <s v="17998517-9"/>
    <s v="JGGALLEM"/>
    <s v="JOAN GABRIEL GALLEGUILLOS MUÑIZ"/>
    <s v="JOAN GABRIEL"/>
    <s v="GALLEGUILLOS MUÑIZ"/>
    <x v="1"/>
    <x v="5"/>
    <m/>
    <m/>
    <m/>
    <m/>
    <m/>
    <m/>
    <m/>
    <m/>
    <d v="1992-04-22T00:00:00"/>
    <x v="20"/>
    <m/>
    <s v=""/>
    <d v="2018-04-03T00:00:00"/>
    <d v="2018-04-23T00:00:00"/>
    <s v="N"/>
    <m/>
    <s v="JGGALLEM"/>
    <s v="JGGALLEM"/>
    <n v="19118"/>
    <s v="joan.galleguillos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7721899"/>
    <s v="5"/>
    <s v="17721899-5"/>
    <s v="JPSAAVER"/>
    <s v="JONATHAN PATRICIO SAAVEDRA RIVERA"/>
    <s v="JONATHAN PATRICIO"/>
    <s v="SAAVEDRA RIVERA"/>
    <x v="1"/>
    <x v="5"/>
    <m/>
    <m/>
    <m/>
    <m/>
    <m/>
    <m/>
    <m/>
    <m/>
    <d v="1990-12-14T00:00:00"/>
    <x v="20"/>
    <m/>
    <s v=""/>
    <d v="2018-04-03T00:00:00"/>
    <d v="2018-04-23T00:00:00"/>
    <s v="N"/>
    <m/>
    <s v="JPSAAVER"/>
    <s v="JPSAAVER"/>
    <n v="19120"/>
    <s v="jonathan.saavedra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9945099"/>
    <s v="9"/>
    <s v="19945099-9"/>
    <s v="LIPEREIP"/>
    <s v="LISET IVONNE PEREIRA PEREIRA"/>
    <s v="LISET IVONNE"/>
    <s v="PEREIRA PEREIRA"/>
    <x v="1"/>
    <x v="5"/>
    <m/>
    <m/>
    <m/>
    <m/>
    <m/>
    <m/>
    <m/>
    <m/>
    <d v="1998-05-15T00:00:00"/>
    <x v="20"/>
    <m/>
    <s v=""/>
    <d v="2018-04-03T00:00:00"/>
    <d v="2018-04-23T00:00:00"/>
    <s v="N"/>
    <m/>
    <s v="LIPEREIP"/>
    <s v="LIPEREIP"/>
    <n v="19127"/>
    <s v="liset.pereira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8631846"/>
    <s v="3"/>
    <s v="18631846-3"/>
    <s v="MATRIGOQ"/>
    <s v="MARIA ALEJANDRA TRIGO QUEZADA"/>
    <s v="MARIA ALEJANDRA"/>
    <s v="TRIGO QUEZADA"/>
    <x v="1"/>
    <x v="5"/>
    <m/>
    <m/>
    <m/>
    <m/>
    <m/>
    <m/>
    <m/>
    <m/>
    <d v="1993-09-05T00:00:00"/>
    <x v="20"/>
    <m/>
    <s v=""/>
    <d v="2018-04-03T00:00:00"/>
    <d v="2018-04-23T00:00:00"/>
    <s v="N"/>
    <m/>
    <s v="MATRIGOQ"/>
    <s v="MATRIGOQ"/>
    <n v="19131"/>
    <s v="maria.trigo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8489304"/>
    <s v="5"/>
    <s v="18489304-5"/>
    <s v="MDFAUNDP"/>
    <s v="MARICELA DEL CARMEN FAUNDEZ PARRA"/>
    <s v="MARICELA DEL CARMEN"/>
    <s v="FAUNDEZ PARRA"/>
    <x v="1"/>
    <x v="5"/>
    <m/>
    <m/>
    <m/>
    <m/>
    <m/>
    <m/>
    <m/>
    <m/>
    <d v="1993-02-10T00:00:00"/>
    <x v="20"/>
    <m/>
    <s v=""/>
    <d v="2018-04-03T00:00:00"/>
    <d v="2018-04-23T00:00:00"/>
    <s v="N"/>
    <m/>
    <s v="MDFAUNDP"/>
    <s v="MDFAUNDP"/>
    <n v="19133"/>
    <s v="maricela.faundez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8316869"/>
    <s v="K"/>
    <s v="18316869-k"/>
    <s v="RALEDEZR"/>
    <s v="RICARDO ANDRES LEDEZMA ROJAS"/>
    <s v="RICARDO ANDRES"/>
    <s v="LEDEZMA ROJAS"/>
    <x v="1"/>
    <x v="5"/>
    <m/>
    <m/>
    <m/>
    <m/>
    <m/>
    <m/>
    <m/>
    <m/>
    <d v="1992-12-15T00:00:00"/>
    <x v="20"/>
    <m/>
    <s v=""/>
    <d v="2018-04-03T00:00:00"/>
    <d v="2018-04-23T00:00:00"/>
    <s v="N"/>
    <m/>
    <s v="RALEDEZR"/>
    <s v="RALEDEZR"/>
    <n v="19140"/>
    <s v="ricardo.ledezma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9662309"/>
    <s v="4"/>
    <s v="19662309-4"/>
    <s v="SAHIDALO"/>
    <s v="SOFIA ALEJANDRA HIDALGO ORTEGA"/>
    <s v="SOFIA ALEJANDRA"/>
    <s v="HIDALGO ORTEGA"/>
    <x v="1"/>
    <x v="5"/>
    <m/>
    <m/>
    <m/>
    <m/>
    <m/>
    <m/>
    <m/>
    <m/>
    <d v="1998-03-04T00:00:00"/>
    <x v="20"/>
    <m/>
    <s v=""/>
    <d v="2018-04-03T00:00:00"/>
    <d v="2018-04-23T00:00:00"/>
    <s v="N"/>
    <m/>
    <s v="SAHIDALO"/>
    <s v="SAHIDALO"/>
    <n v="19142"/>
    <s v="sofia.hidalgo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21019943"/>
    <s v="8"/>
    <s v="21019943-8"/>
    <s v="TMREYESM"/>
    <s v="THANIA MARGOT REYES MAMANI"/>
    <s v="THANIA MARGOT"/>
    <s v="REYES MAMANI"/>
    <x v="1"/>
    <x v="5"/>
    <m/>
    <m/>
    <m/>
    <m/>
    <m/>
    <m/>
    <m/>
    <m/>
    <d v="1996-11-06T00:00:00"/>
    <x v="20"/>
    <m/>
    <s v=""/>
    <d v="2018-04-03T00:00:00"/>
    <d v="2018-04-23T00:00:00"/>
    <s v="N"/>
    <m/>
    <s v="TMREYESM"/>
    <s v="TMREYESM"/>
    <n v="19144"/>
    <s v="thania.reyes@consultor.wom.cl"/>
    <m/>
    <m/>
    <n v="26"/>
    <s v="Rocío Silva"/>
    <x v="3"/>
    <m/>
    <s v=""/>
    <d v="2021-03-01T00:00:00"/>
    <s v=""/>
    <m/>
    <s v=""/>
    <s v=""/>
  </r>
  <r>
    <s v="Holdtech"/>
    <x v="0"/>
    <s v="Masivo"/>
    <s v="La Serena"/>
    <s v="18633243"/>
    <s v="1"/>
    <s v="18633243-1"/>
    <s v=""/>
    <s v="CESAR GIOVANNI MEDO CISTERNAS"/>
    <s v="CESAR GIOVANNI"/>
    <s v="MEDO CISTERNAS"/>
    <x v="1"/>
    <x v="5"/>
    <m/>
    <m/>
    <m/>
    <m/>
    <m/>
    <m/>
    <m/>
    <m/>
    <d v="1994-04-13T00:00:00"/>
    <x v="20"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</r>
  <r>
    <s v="Holdtech"/>
    <x v="0"/>
    <s v="Masivo"/>
    <s v="La Serena"/>
    <s v="18179248"/>
    <s v="5"/>
    <s v="18179248-5"/>
    <s v=""/>
    <s v="FRANCISCA ANDREA GALLEGUILLOS CANTO"/>
    <s v="FRANCISCA ANDREA"/>
    <s v="GALLEGUILLOS CANTO"/>
    <x v="1"/>
    <x v="5"/>
    <m/>
    <m/>
    <m/>
    <m/>
    <m/>
    <m/>
    <m/>
    <m/>
    <d v="1992-09-23T00:00:00"/>
    <x v="20"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</r>
  <r>
    <s v="Holdtech"/>
    <x v="0"/>
    <s v="Masivo"/>
    <s v="La Serena"/>
    <s v="12802305"/>
    <s v="4"/>
    <s v="12802305-4"/>
    <s v=""/>
    <s v="GLADYS ALEJANDRA TAPIA PAEZ"/>
    <s v="GLADYS ALEJANDRA"/>
    <s v="TAPIA PAEZ"/>
    <x v="1"/>
    <x v="5"/>
    <m/>
    <m/>
    <m/>
    <m/>
    <m/>
    <m/>
    <m/>
    <m/>
    <d v="1975-05-24T00:00:00"/>
    <x v="20"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</r>
  <r>
    <s v="Holdtech"/>
    <x v="0"/>
    <s v="Masivo"/>
    <s v="La Serena"/>
    <s v="18509177"/>
    <s v="5"/>
    <s v="18509177-5"/>
    <s v=""/>
    <s v="JENNIFER CAROLINA MUÑOZ ALEGRE"/>
    <s v="JENNIFER CAROLINA"/>
    <s v="MUÑOZ ALEGRE"/>
    <x v="1"/>
    <x v="5"/>
    <m/>
    <m/>
    <m/>
    <m/>
    <m/>
    <m/>
    <m/>
    <m/>
    <d v="1993-11-12T00:00:00"/>
    <x v="20"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</r>
  <r>
    <s v="Holdtech"/>
    <x v="0"/>
    <s v="Masivo"/>
    <s v="La Serena"/>
    <s v="19949928"/>
    <s v="9"/>
    <s v="19949928-9"/>
    <s v=""/>
    <s v="JOSE IGNACIO BERRIOS CORTES"/>
    <s v="JOSE IGNACIO"/>
    <s v="BERRIOS CORTES"/>
    <x v="1"/>
    <x v="5"/>
    <m/>
    <m/>
    <m/>
    <m/>
    <m/>
    <m/>
    <m/>
    <m/>
    <d v="1999-02-28T00:00:00"/>
    <x v="20"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</r>
  <r>
    <s v="Holdtech"/>
    <x v="0"/>
    <s v="Masivo"/>
    <s v="La Serena"/>
    <s v="13745428"/>
    <s v="9"/>
    <s v="13745428-9"/>
    <s v=""/>
    <s v="MICHEL SANDY ARANCIBIA LEAÑOS"/>
    <s v="MICHEL SANDY"/>
    <s v="ARANCIBIA LEAÑOS"/>
    <x v="1"/>
    <x v="5"/>
    <m/>
    <m/>
    <m/>
    <m/>
    <m/>
    <m/>
    <m/>
    <m/>
    <d v="1978-01-31T00:00:00"/>
    <x v="20"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</r>
  <r>
    <s v="Holdtech"/>
    <x v="0"/>
    <s v="Masivo"/>
    <s v="La Serena"/>
    <s v="17014632"/>
    <s v="8"/>
    <s v="17014632-8"/>
    <s v=""/>
    <s v="NATALIE MARGARITA ROJAS GOMEZ"/>
    <s v="NATALIE MARGARITA"/>
    <s v="ROJAS GOMEZ"/>
    <x v="1"/>
    <x v="5"/>
    <m/>
    <m/>
    <m/>
    <m/>
    <m/>
    <m/>
    <m/>
    <m/>
    <d v="1988-07-10T00:00:00"/>
    <x v="20"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</r>
  <r>
    <s v="Holdtech"/>
    <x v="0"/>
    <s v="Masivo"/>
    <s v="La Serena"/>
    <s v="19771546"/>
    <s v="4"/>
    <s v="19771546-4"/>
    <s v=""/>
    <s v="PEDRO IGNASIO CAMPUSANO CARDENAS"/>
    <s v="PEDRO IGNASIO"/>
    <s v="CAMPUSANO CARDENAS"/>
    <x v="1"/>
    <x v="5"/>
    <m/>
    <m/>
    <m/>
    <m/>
    <m/>
    <m/>
    <m/>
    <m/>
    <d v="1998-07-01T00:00:00"/>
    <x v="20"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</r>
  <r>
    <s v="Holdtech"/>
    <x v="0"/>
    <s v="Masivo"/>
    <s v="La Serena"/>
    <s v="12620009"/>
    <s v="9"/>
    <s v="12620009-9"/>
    <s v=""/>
    <s v="YASNA LORETO POLANCO GONZALEZ"/>
    <s v="YASNA LORETO"/>
    <s v="POLANCO GONZALEZ"/>
    <x v="1"/>
    <x v="5"/>
    <m/>
    <m/>
    <m/>
    <m/>
    <m/>
    <m/>
    <m/>
    <m/>
    <d v="1974-07-17T00:00:00"/>
    <x v="20"/>
    <m/>
    <s v=""/>
    <d v="2018-04-09T00:00:00"/>
    <d v="2018-04-26T00:00:00"/>
    <s v="N"/>
    <m/>
    <s v=""/>
    <s v=""/>
    <m/>
    <s v="SINCORREO@WOM.CL"/>
    <m/>
    <m/>
    <n v="27"/>
    <s v="Julia Arancibia"/>
    <x v="3"/>
    <m/>
    <s v=""/>
    <d v="2021-03-01T00:00:00"/>
    <s v=""/>
    <m/>
    <s v=""/>
    <s v=""/>
  </r>
  <r>
    <s v="Holdtech"/>
    <x v="0"/>
    <s v="Masivo"/>
    <s v="La Serena"/>
    <s v="15028960"/>
    <s v="2"/>
    <s v="15028960-2"/>
    <s v="RABARRIV"/>
    <s v="RICARDO ANDRES BARRIOS VERGARA"/>
    <s v="RICARDO ANDRES"/>
    <s v="BARRIOS VERGARA"/>
    <x v="1"/>
    <x v="5"/>
    <m/>
    <m/>
    <m/>
    <m/>
    <m/>
    <m/>
    <m/>
    <m/>
    <d v="1983-08-19T00:00:00"/>
    <x v="20"/>
    <m/>
    <s v=""/>
    <d v="2018-04-09T00:00:00"/>
    <d v="2018-04-26T00:00:00"/>
    <s v="N"/>
    <m/>
    <s v="RABARRIV"/>
    <s v="RABARRIV"/>
    <n v="19149"/>
    <s v="SINCORREO@WOM.CL"/>
    <m/>
    <m/>
    <n v="27"/>
    <s v="Julia Arancibia"/>
    <x v="3"/>
    <m/>
    <s v=""/>
    <d v="2021-03-01T00:00:00"/>
    <s v=""/>
    <m/>
    <s v=""/>
    <s v=""/>
  </r>
  <r>
    <s v="Holdtech"/>
    <x v="0"/>
    <s v="Masivo"/>
    <s v="La Serena"/>
    <s v="14134489"/>
    <s v="7"/>
    <s v="14134489-7"/>
    <s v=""/>
    <s v="LUIS FELIPE SALINAS ESQUIVEL"/>
    <s v="LUIS FELIPE"/>
    <s v="SALINAS ESQUIVEL"/>
    <x v="1"/>
    <x v="5"/>
    <m/>
    <m/>
    <m/>
    <m/>
    <m/>
    <m/>
    <m/>
    <m/>
    <m/>
    <x v="20"/>
    <m/>
    <s v=""/>
    <d v="2018-04-26T00:00:00"/>
    <d v="2018-05-17T00:00:00"/>
    <s v="N"/>
    <m/>
    <s v=""/>
    <s v=""/>
    <m/>
    <m/>
    <m/>
    <m/>
    <n v="28"/>
    <s v="Merelyn Marin"/>
    <x v="3"/>
    <m/>
    <s v=""/>
    <d v="2021-03-01T00:00:00"/>
    <s v=""/>
    <m/>
    <s v=""/>
    <s v=""/>
  </r>
  <r>
    <s v="Holdtech"/>
    <x v="0"/>
    <s v="Masivo"/>
    <s v="La Serena"/>
    <s v="12595663"/>
    <s v="7"/>
    <s v="12595663-7"/>
    <s v=""/>
    <s v="MARITZA JASMINE RIVERA PASTEN"/>
    <s v="MARITZA JASMINE"/>
    <s v="RIVERA PASTEN"/>
    <x v="1"/>
    <x v="5"/>
    <m/>
    <m/>
    <m/>
    <m/>
    <m/>
    <m/>
    <m/>
    <m/>
    <m/>
    <x v="20"/>
    <m/>
    <s v=""/>
    <d v="2018-04-26T00:00:00"/>
    <d v="2018-05-17T00:00:00"/>
    <s v="N"/>
    <m/>
    <s v=""/>
    <s v=""/>
    <m/>
    <m/>
    <m/>
    <m/>
    <n v="28"/>
    <s v="Merelyn Marin"/>
    <x v="3"/>
    <m/>
    <s v=""/>
    <d v="2021-03-01T00:00:00"/>
    <s v=""/>
    <m/>
    <s v=""/>
    <s v=""/>
  </r>
  <r>
    <s v="Holdtech"/>
    <x v="0"/>
    <s v="Masivo"/>
    <s v="La Serena"/>
    <s v="16253720"/>
    <s v="2"/>
    <s v="16253720-2"/>
    <s v=""/>
    <s v="NATALIA GIANINNA ARREDONDO CARVAJAL"/>
    <s v="NATALIA GIANINNA"/>
    <s v="ARREDONDO CARVAJAL"/>
    <x v="1"/>
    <x v="5"/>
    <m/>
    <m/>
    <m/>
    <m/>
    <m/>
    <m/>
    <m/>
    <m/>
    <m/>
    <x v="20"/>
    <m/>
    <s v=""/>
    <d v="2018-04-26T00:00:00"/>
    <d v="2018-05-17T00:00:00"/>
    <s v="N"/>
    <m/>
    <s v=""/>
    <s v=""/>
    <m/>
    <m/>
    <m/>
    <m/>
    <n v="28"/>
    <s v="Merelyn Marin"/>
    <x v="3"/>
    <m/>
    <s v=""/>
    <d v="2021-03-01T00:00:00"/>
    <s v=""/>
    <m/>
    <s v=""/>
    <s v=""/>
  </r>
  <r>
    <s v="Holdtech"/>
    <x v="0"/>
    <s v="Masivo"/>
    <s v="La Serena"/>
    <s v="12614737"/>
    <s v="6"/>
    <s v="12614737-6"/>
    <s v=""/>
    <s v="ROSA CRUZ NUÑEZ VARAS"/>
    <s v="ROSA CRUZ"/>
    <s v="NUÑEZ VARAS"/>
    <x v="1"/>
    <x v="5"/>
    <m/>
    <m/>
    <m/>
    <m/>
    <m/>
    <m/>
    <m/>
    <m/>
    <m/>
    <x v="20"/>
    <m/>
    <s v=""/>
    <d v="2018-04-26T00:00:00"/>
    <d v="2018-05-17T00:00:00"/>
    <s v="N"/>
    <m/>
    <s v=""/>
    <s v=""/>
    <m/>
    <m/>
    <m/>
    <m/>
    <n v="28"/>
    <s v="Merelyn Marin"/>
    <x v="3"/>
    <m/>
    <s v=""/>
    <d v="2021-03-01T00:00:00"/>
    <s v=""/>
    <m/>
    <s v=""/>
    <s v=""/>
  </r>
  <r>
    <s v="Holdtech"/>
    <x v="0"/>
    <s v="Masivo"/>
    <s v="La Serena"/>
    <s v="12425595"/>
    <s v="3"/>
    <s v="12425595-3"/>
    <s v=""/>
    <s v="ROSA DEL CARMEN FREDES HIDALGO"/>
    <s v="ROSA DEL CARMEN"/>
    <s v="FREDES HIDALGO"/>
    <x v="1"/>
    <x v="5"/>
    <m/>
    <m/>
    <m/>
    <m/>
    <m/>
    <m/>
    <m/>
    <m/>
    <m/>
    <x v="20"/>
    <m/>
    <s v=""/>
    <d v="2018-04-26T00:00:00"/>
    <d v="2018-05-17T00:00:00"/>
    <s v="N"/>
    <m/>
    <s v=""/>
    <s v=""/>
    <m/>
    <m/>
    <m/>
    <m/>
    <n v="28"/>
    <s v="Merelyn Marin"/>
    <x v="3"/>
    <m/>
    <s v=""/>
    <d v="2021-03-01T00:00:00"/>
    <s v=""/>
    <m/>
    <s v=""/>
    <s v=""/>
  </r>
  <r>
    <s v="Holdtech"/>
    <x v="0"/>
    <s v="Masivo"/>
    <s v="La Serena"/>
    <s v="17452423"/>
    <s v="8"/>
    <s v="17452423-8"/>
    <s v="ABLARAS"/>
    <s v="ALEX BRIAN LARA SAEZ"/>
    <s v="ALEX BRIAN"/>
    <s v="LARA SAEZ"/>
    <x v="1"/>
    <x v="5"/>
    <m/>
    <m/>
    <m/>
    <m/>
    <m/>
    <m/>
    <m/>
    <m/>
    <m/>
    <x v="20"/>
    <m/>
    <s v=""/>
    <d v="2018-04-26T00:00:00"/>
    <d v="2018-05-17T00:00:00"/>
    <s v="N"/>
    <m/>
    <s v="ABLARAS"/>
    <s v="ABLARAS"/>
    <n v="19177"/>
    <m/>
    <m/>
    <m/>
    <n v="28"/>
    <s v="Merelyn Marin"/>
    <x v="3"/>
    <m/>
    <s v=""/>
    <d v="2021-03-01T00:00:00"/>
    <s v=""/>
    <m/>
    <s v=""/>
    <s v=""/>
  </r>
  <r>
    <s v="Holdtech"/>
    <x v="0"/>
    <s v="Masivo"/>
    <s v="La Serena"/>
    <s v="18318125"/>
    <s v="4"/>
    <s v="18318125-4"/>
    <s v="JECORTET"/>
    <s v="JOSELINE ESTHER CORTES TORREJON"/>
    <s v="JOSELINE ESTHER"/>
    <s v="CORTES TORREJON"/>
    <x v="1"/>
    <x v="5"/>
    <m/>
    <m/>
    <m/>
    <m/>
    <m/>
    <m/>
    <m/>
    <m/>
    <m/>
    <x v="20"/>
    <m/>
    <s v=""/>
    <d v="2018-04-26T00:00:00"/>
    <d v="2018-05-17T00:00:00"/>
    <s v="N"/>
    <m/>
    <s v="JECORTET"/>
    <s v="JECORTET"/>
    <n v="19215"/>
    <m/>
    <m/>
    <m/>
    <n v="28"/>
    <s v="Merelyn Marin"/>
    <x v="3"/>
    <m/>
    <s v=""/>
    <d v="2021-03-01T00:00:00"/>
    <s v=""/>
    <m/>
    <s v=""/>
    <s v=""/>
  </r>
  <r>
    <s v="Holdtech"/>
    <x v="0"/>
    <s v="Masivo"/>
    <s v="La Serena"/>
    <s v="18316923"/>
    <s v="8"/>
    <s v="18316923-8"/>
    <s v="JFTHOMPC"/>
    <s v="JOSEP FRANCO THOMPSON CORTES"/>
    <s v="JOSEP FRANCO"/>
    <s v="THOMPSON CORTES"/>
    <x v="1"/>
    <x v="5"/>
    <m/>
    <m/>
    <m/>
    <m/>
    <m/>
    <m/>
    <m/>
    <m/>
    <m/>
    <x v="20"/>
    <m/>
    <s v=""/>
    <d v="2018-04-26T00:00:00"/>
    <d v="2018-05-17T00:00:00"/>
    <s v="N"/>
    <m/>
    <s v="JFTHOMPC"/>
    <s v="JFTHOMPC"/>
    <n v="19190"/>
    <m/>
    <m/>
    <m/>
    <n v="28"/>
    <s v="Merelyn Marin"/>
    <x v="3"/>
    <m/>
    <s v=""/>
    <d v="2021-03-01T00:00:00"/>
    <s v=""/>
    <m/>
    <s v=""/>
    <s v=""/>
  </r>
  <r>
    <s v="Holdtech"/>
    <x v="0"/>
    <s v="Masivo"/>
    <s v="La Serena"/>
    <s v="12219119"/>
    <s v="2"/>
    <s v="12219119-2"/>
    <s v="OFCARVAA"/>
    <s v="OLGA FABIOLA CARVAJAL ARAYA"/>
    <s v="OLGA FABIOLA"/>
    <s v="CARVAJAL ARAYA"/>
    <x v="1"/>
    <x v="5"/>
    <m/>
    <m/>
    <m/>
    <m/>
    <m/>
    <m/>
    <m/>
    <m/>
    <m/>
    <x v="20"/>
    <m/>
    <s v=""/>
    <d v="2018-04-26T00:00:00"/>
    <d v="2018-05-17T00:00:00"/>
    <s v="N"/>
    <m/>
    <s v="OFCARVAA"/>
    <s v="OFCARVAA"/>
    <n v="19188"/>
    <m/>
    <m/>
    <m/>
    <n v="28"/>
    <s v="Merelyn Marin"/>
    <x v="3"/>
    <m/>
    <s v=""/>
    <d v="2021-03-01T00:00:00"/>
    <s v=""/>
    <m/>
    <s v=""/>
    <s v=""/>
  </r>
  <r>
    <s v="Holdtech"/>
    <x v="0"/>
    <s v="Masivo"/>
    <s v="La Serena"/>
    <s v="20172494"/>
    <s v="5"/>
    <s v="20172494-5"/>
    <s v="RJROJASV"/>
    <s v="ROMANET JUDITH ROJAS VALLADARES"/>
    <s v="ROMANET JUDITH"/>
    <s v="ROJAS VALLADARES"/>
    <x v="1"/>
    <x v="5"/>
    <m/>
    <m/>
    <m/>
    <m/>
    <m/>
    <m/>
    <m/>
    <m/>
    <m/>
    <x v="20"/>
    <m/>
    <s v=""/>
    <d v="2018-04-26T00:00:00"/>
    <d v="2018-05-17T00:00:00"/>
    <s v="N"/>
    <m/>
    <s v="RJROJASV"/>
    <s v="DVVERGAH"/>
    <n v="19223"/>
    <m/>
    <m/>
    <m/>
    <n v="28"/>
    <s v="Merelyn Marin"/>
    <x v="3"/>
    <m/>
    <s v=""/>
    <d v="2021-03-01T00:00:00"/>
    <s v=""/>
    <m/>
    <s v=""/>
    <s v=""/>
  </r>
  <r>
    <s v="Holdtech"/>
    <x v="0"/>
    <s v="Masivo"/>
    <s v="La Serena"/>
    <s v="16892505"/>
    <s v="0"/>
    <s v="16892505-0"/>
    <s v="VAMORALJ"/>
    <s v="VICENTE ANDRES MORALES JOPIA"/>
    <s v="VICENTE ANDRES"/>
    <s v="MORALES JOPIA"/>
    <x v="1"/>
    <x v="5"/>
    <m/>
    <m/>
    <m/>
    <m/>
    <m/>
    <m/>
    <m/>
    <m/>
    <m/>
    <x v="20"/>
    <m/>
    <s v=""/>
    <d v="2018-04-26T00:00:00"/>
    <d v="2018-05-17T00:00:00"/>
    <s v="N"/>
    <m/>
    <s v="VAMORALJ"/>
    <s v="VAMORALJ"/>
    <n v="19042"/>
    <m/>
    <m/>
    <m/>
    <n v="28"/>
    <s v="Merelyn Marin"/>
    <x v="3"/>
    <m/>
    <s v=""/>
    <d v="2021-03-01T00:00:00"/>
    <s v=""/>
    <m/>
    <s v=""/>
    <s v=""/>
  </r>
  <r>
    <s v="Holdtech"/>
    <x v="0"/>
    <s v="Masivo"/>
    <s v="La Serena"/>
    <s v="18984618"/>
    <s v="5"/>
    <s v="18984618-5"/>
    <s v="VCCONTRG"/>
    <s v="VIVIANA CARMEN CONTRERAS GALLARDO"/>
    <s v="VIVIANA CARMEN"/>
    <s v="CONTRERAS GALLARDO"/>
    <x v="1"/>
    <x v="5"/>
    <m/>
    <m/>
    <m/>
    <m/>
    <m/>
    <m/>
    <m/>
    <m/>
    <m/>
    <x v="20"/>
    <m/>
    <s v=""/>
    <d v="2018-04-26T00:00:00"/>
    <d v="2018-05-17T00:00:00"/>
    <s v="N"/>
    <m/>
    <s v="VCCONTRG"/>
    <s v="VCCONTRG"/>
    <n v="19211"/>
    <m/>
    <m/>
    <m/>
    <n v="28"/>
    <s v="Merelyn Marin"/>
    <x v="3"/>
    <m/>
    <s v=""/>
    <d v="2021-03-01T00:00:00"/>
    <s v=""/>
    <m/>
    <s v=""/>
    <s v=""/>
  </r>
  <r>
    <s v="Holdtech"/>
    <x v="0"/>
    <s v="Masivo"/>
    <s v="La Serena"/>
    <s v="15595097"/>
    <s v="8"/>
    <s v="15595097-8"/>
    <s v="CACATAGL"/>
    <s v="CLAUDIO ALEXIS CATALDO GATICA"/>
    <s v="CLAUDIO ALEXIS"/>
    <s v="CATALDO GATICA"/>
    <x v="1"/>
    <x v="5"/>
    <m/>
    <m/>
    <m/>
    <m/>
    <m/>
    <m/>
    <m/>
    <m/>
    <m/>
    <x v="20"/>
    <m/>
    <s v=""/>
    <d v="2018-05-09T00:00:00"/>
    <d v="2018-05-29T00:00:00"/>
    <s v="N"/>
    <m/>
    <s v="CACATAGL"/>
    <s v="CACATAGL"/>
    <n v="19266"/>
    <s v="claudio.cataldo@consultor.wom.cl"/>
    <m/>
    <m/>
    <n v="29"/>
    <s v="Julia Arancibia"/>
    <x v="3"/>
    <m/>
    <s v=""/>
    <d v="2021-03-01T00:00:00"/>
    <s v=""/>
    <m/>
    <s v=""/>
    <s v=""/>
  </r>
  <r>
    <s v="Holdtech"/>
    <x v="0"/>
    <s v="Masivo"/>
    <s v="La Serena"/>
    <s v="18502943"/>
    <s v="3"/>
    <s v="18502943-3"/>
    <s v="FNCOLLAL"/>
    <s v="FERNANDA NICOLE COLLADO LUNA"/>
    <s v="FERNANDA NICOLE"/>
    <s v="COLLADO LUNA"/>
    <x v="1"/>
    <x v="5"/>
    <m/>
    <m/>
    <m/>
    <m/>
    <m/>
    <m/>
    <m/>
    <m/>
    <m/>
    <x v="20"/>
    <m/>
    <s v=""/>
    <d v="2018-05-09T00:00:00"/>
    <d v="2018-05-29T00:00:00"/>
    <s v="N"/>
    <m/>
    <s v="FNCOLLAL"/>
    <s v="FNCOLLAL"/>
    <n v="19277"/>
    <s v="fernanda.collado@consultor.wom.cl"/>
    <m/>
    <m/>
    <n v="29"/>
    <s v="Julia Arancibia"/>
    <x v="3"/>
    <m/>
    <s v=""/>
    <d v="2021-03-01T00:00:00"/>
    <s v=""/>
    <m/>
    <s v=""/>
    <s v=""/>
  </r>
  <r>
    <s v="Holdtech"/>
    <x v="0"/>
    <s v="Masivo"/>
    <s v="La Serena"/>
    <s v="16442848"/>
    <s v="6"/>
    <s v="16442848-6"/>
    <s v="FPQUINOA"/>
    <s v="FRANCIA PAOLA QUIÑONES ARAVENA"/>
    <s v="FRANCIA PAOLA"/>
    <s v="QUIÑONES ARAVENA"/>
    <x v="1"/>
    <x v="5"/>
    <m/>
    <m/>
    <m/>
    <m/>
    <m/>
    <m/>
    <m/>
    <m/>
    <m/>
    <x v="20"/>
    <m/>
    <s v=""/>
    <d v="2018-05-09T00:00:00"/>
    <d v="2018-05-29T00:00:00"/>
    <s v="N"/>
    <m/>
    <s v="FPQUINOA"/>
    <s v="FPQUINOA"/>
    <n v="19274"/>
    <s v="francia.quinones@consultor.wom.cl"/>
    <m/>
    <m/>
    <n v="29"/>
    <s v="Julia Arancibia"/>
    <x v="3"/>
    <m/>
    <s v=""/>
    <d v="2021-03-01T00:00:00"/>
    <s v=""/>
    <m/>
    <s v=""/>
    <s v=""/>
  </r>
  <r>
    <s v="Holdtech"/>
    <x v="0"/>
    <s v="Masivo"/>
    <s v="La Serena"/>
    <s v="15045034"/>
    <s v="9"/>
    <s v="15045034-9"/>
    <s v="HABORDIT"/>
    <s v="HILDA ANDREA BORDILLO TAPIA"/>
    <s v="HILDA ANDREA"/>
    <s v="BORDILLO TAPIA"/>
    <x v="1"/>
    <x v="5"/>
    <m/>
    <m/>
    <m/>
    <m/>
    <m/>
    <m/>
    <m/>
    <m/>
    <m/>
    <x v="20"/>
    <m/>
    <s v=""/>
    <d v="2018-05-09T00:00:00"/>
    <d v="2018-05-29T00:00:00"/>
    <s v="N"/>
    <m/>
    <s v="HABORDIT"/>
    <s v="HABORDIT"/>
    <n v="19270"/>
    <s v="hilda.bordillo@consultor.wom.cl"/>
    <m/>
    <m/>
    <n v="29"/>
    <s v="Julia Arancibia"/>
    <x v="3"/>
    <m/>
    <s v=""/>
    <d v="2021-03-01T00:00:00"/>
    <s v=""/>
    <m/>
    <s v=""/>
    <s v=""/>
  </r>
  <r>
    <s v="Holdtech"/>
    <x v="0"/>
    <s v="Masivo"/>
    <s v="La Serena"/>
    <s v="12447240"/>
    <s v="7"/>
    <s v="12447240-7"/>
    <s v="JFROJASR"/>
    <s v="JUAN FRANCISCO ROJAS ROJAS"/>
    <s v="JUAN FRANCISCO"/>
    <s v="ROJAS ROJAS"/>
    <x v="1"/>
    <x v="5"/>
    <m/>
    <m/>
    <m/>
    <m/>
    <m/>
    <m/>
    <m/>
    <m/>
    <m/>
    <x v="20"/>
    <m/>
    <s v=""/>
    <d v="2018-05-09T00:00:00"/>
    <d v="2018-05-29T00:00:00"/>
    <s v="N"/>
    <m/>
    <s v="JFROJASR"/>
    <s v="JFROJASR"/>
    <n v="19265"/>
    <s v="juan.rojas@consultor.wom.cl"/>
    <m/>
    <m/>
    <n v="29"/>
    <s v="Julia Arancibia"/>
    <x v="3"/>
    <m/>
    <s v=""/>
    <d v="2021-03-01T00:00:00"/>
    <s v=""/>
    <m/>
    <s v=""/>
    <s v=""/>
  </r>
  <r>
    <s v="Holdtech"/>
    <x v="0"/>
    <s v="Masivo"/>
    <s v="La Serena"/>
    <s v="19396175"/>
    <s v="4"/>
    <s v="19396175-4"/>
    <s v="MAFLOREF"/>
    <s v="MICHELLE ALEXSANDRA FLORES FLORES"/>
    <s v="MICHELLE ALEXSANDRA"/>
    <s v="FLORES FLORES"/>
    <x v="1"/>
    <x v="5"/>
    <m/>
    <m/>
    <m/>
    <m/>
    <m/>
    <m/>
    <m/>
    <m/>
    <m/>
    <x v="20"/>
    <m/>
    <s v=""/>
    <d v="2018-05-09T00:00:00"/>
    <d v="2018-05-29T00:00:00"/>
    <s v="N"/>
    <m/>
    <s v="MAFLOREF"/>
    <s v="MAFLOREF"/>
    <n v="19272"/>
    <s v="michelle.flores@consultor.wom.cl"/>
    <m/>
    <m/>
    <n v="29"/>
    <s v="Julia Arancibia"/>
    <x v="3"/>
    <m/>
    <s v=""/>
    <d v="2021-03-01T00:00:00"/>
    <s v=""/>
    <m/>
    <s v=""/>
    <s v=""/>
  </r>
  <r>
    <s v="Holdtech"/>
    <x v="0"/>
    <s v="Masivo"/>
    <s v="La Serena"/>
    <s v="18002870"/>
    <s v="6"/>
    <s v="18002870-6"/>
    <s v="NCDIAZC"/>
    <s v="NATHALI CONSTANZA DIAZ CORTES"/>
    <s v="NATHALI CONSTANZA"/>
    <s v="DIAZ CORTES"/>
    <x v="1"/>
    <x v="5"/>
    <m/>
    <m/>
    <m/>
    <m/>
    <m/>
    <m/>
    <m/>
    <m/>
    <m/>
    <x v="20"/>
    <m/>
    <s v=""/>
    <d v="2018-05-09T00:00:00"/>
    <d v="2018-05-29T00:00:00"/>
    <s v="N"/>
    <m/>
    <s v="NCDIAZC"/>
    <s v="NCDIAZC"/>
    <n v="19243"/>
    <s v="nathali.diaz@consultor.wom.cl"/>
    <m/>
    <m/>
    <n v="29"/>
    <s v="Julia Arancibia"/>
    <x v="3"/>
    <m/>
    <s v=""/>
    <d v="2021-03-01T00:00:00"/>
    <s v=""/>
    <m/>
    <s v=""/>
    <s v=""/>
  </r>
  <r>
    <s v="Holdtech"/>
    <x v="0"/>
    <s v="Masivo"/>
    <s v="La Serena"/>
    <s v="18923139"/>
    <s v="3"/>
    <s v="18923139-3"/>
    <s v="NSCOLLAC"/>
    <s v="NAVENKA STEPHANIE COLLADO CORTES"/>
    <s v="NAVENKA STEPHANIE"/>
    <s v="COLLADO CORTES"/>
    <x v="1"/>
    <x v="5"/>
    <m/>
    <m/>
    <d v="2018-06-05T00:00:00"/>
    <m/>
    <m/>
    <m/>
    <m/>
    <m/>
    <d v="1994-12-31T00:00:00"/>
    <x v="30"/>
    <m/>
    <s v=""/>
    <d v="2018-05-09T00:00:00"/>
    <d v="2018-05-29T00:00:00"/>
    <m/>
    <m/>
    <s v="_x0009_NSCOLLAC"/>
    <s v="NSCOLLAC"/>
    <n v="19029"/>
    <s v="navenka.collado@consultor.wom.cl"/>
    <m/>
    <m/>
    <n v="29"/>
    <s v="Julia Arancibia"/>
    <x v="1"/>
    <m/>
    <n v="1"/>
    <d v="2021-03-01T00:00:00"/>
    <s v=""/>
    <m/>
    <d v="2018-06-01T00:00:00"/>
    <s v=""/>
  </r>
  <r>
    <s v="Holdtech"/>
    <x v="0"/>
    <s v="Masivo"/>
    <s v="La Serena"/>
    <s v="13173992"/>
    <s v="3"/>
    <s v="13173992-3"/>
    <s v="RAMOUKAR"/>
    <s v="RODRIGO ALEJANDRO MOUKARZEL RODRIGUEZ"/>
    <s v="RODRIGO ALEJANDRO"/>
    <s v="MOUKARZEL RODRIGUEZ"/>
    <x v="1"/>
    <x v="5"/>
    <m/>
    <m/>
    <m/>
    <m/>
    <m/>
    <m/>
    <m/>
    <m/>
    <m/>
    <x v="20"/>
    <m/>
    <s v=""/>
    <d v="2018-05-09T00:00:00"/>
    <d v="2018-05-29T00:00:00"/>
    <s v="N"/>
    <m/>
    <s v="RAMOUKAR"/>
    <s v="RAMOUKAR"/>
    <n v="19252"/>
    <s v="rodrigo.moukarzel@consultor.wom.cl"/>
    <m/>
    <m/>
    <n v="29"/>
    <s v="Julia Arancibia"/>
    <x v="3"/>
    <m/>
    <s v=""/>
    <d v="2021-03-01T00:00:00"/>
    <s v=""/>
    <m/>
    <s v=""/>
    <s v=""/>
  </r>
  <r>
    <s v="Holdtech"/>
    <x v="0"/>
    <s v="Masivo"/>
    <s v="La Serena"/>
    <s v="9946483-"/>
    <s v="6"/>
    <s v="9946483-6"/>
    <s v="RDVILLAD"/>
    <s v="RAQUEL DEL CARMEN VILLABLANCA"/>
    <s v="RAQUEL DEL CARMEN"/>
    <s v="VILLABLANCA"/>
    <x v="1"/>
    <x v="5"/>
    <m/>
    <m/>
    <m/>
    <m/>
    <m/>
    <m/>
    <m/>
    <m/>
    <m/>
    <x v="20"/>
    <m/>
    <s v=""/>
    <d v="2018-05-09T00:00:00"/>
    <d v="2018-05-29T00:00:00"/>
    <s v="N"/>
    <m/>
    <s v="RDVILLAD"/>
    <s v="RDVILLAD"/>
    <n v="19283"/>
    <s v="raquel.villablanca@consultor.wom.cl"/>
    <m/>
    <m/>
    <n v="29"/>
    <s v="Julia Arancibia"/>
    <x v="3"/>
    <m/>
    <s v=""/>
    <d v="2021-03-01T00:00:00"/>
    <s v=""/>
    <m/>
    <s v=""/>
    <s v=""/>
  </r>
  <r>
    <s v="Holdtech"/>
    <x v="0"/>
    <s v="Masivo"/>
    <s v="La Serena"/>
    <s v="19505209"/>
    <s v="3"/>
    <s v="19505209-3"/>
    <s v="VICORTEF"/>
    <s v="VALERIA ISABEL CORTES FLORES"/>
    <s v="VALERIA ISABEL"/>
    <s v="CORTES FLORES"/>
    <x v="1"/>
    <x v="5"/>
    <m/>
    <m/>
    <m/>
    <m/>
    <m/>
    <m/>
    <m/>
    <m/>
    <m/>
    <x v="20"/>
    <m/>
    <s v=""/>
    <d v="2018-05-09T00:00:00"/>
    <d v="2018-05-29T00:00:00"/>
    <s v="N"/>
    <m/>
    <s v="VICORTEF"/>
    <s v="VICORTEF"/>
    <n v="19244"/>
    <s v="valeria.cortes@consultor.wom.cl"/>
    <m/>
    <m/>
    <n v="29"/>
    <s v="Julia Arancibia"/>
    <x v="3"/>
    <m/>
    <s v=""/>
    <d v="2021-03-01T00:00:00"/>
    <s v=""/>
    <m/>
    <s v=""/>
    <s v=""/>
  </r>
  <r>
    <s v="Holdtech"/>
    <x v="0"/>
    <s v="Masivo"/>
    <s v="La Serena"/>
    <s v="11204826"/>
    <s v="K"/>
    <s v="11204826-K"/>
    <s v="VIGALLAE"/>
    <s v="VIOLETA INES GALLARDO ESPINOZA"/>
    <s v="VIOLETA INES"/>
    <s v="GALLARDO ESPINOZA"/>
    <x v="1"/>
    <x v="5"/>
    <m/>
    <m/>
    <m/>
    <m/>
    <m/>
    <m/>
    <m/>
    <m/>
    <m/>
    <x v="20"/>
    <m/>
    <s v=""/>
    <d v="2018-05-09T00:00:00"/>
    <d v="2018-05-29T00:00:00"/>
    <s v="N"/>
    <m/>
    <s v="VIGALLAE"/>
    <s v="VIGALLAE"/>
    <n v="19284"/>
    <s v="violeta.gallardo@consultor.wom.cl"/>
    <m/>
    <m/>
    <n v="29"/>
    <s v="Julia Arancibia"/>
    <x v="3"/>
    <m/>
    <s v=""/>
    <d v="2021-03-01T00:00:00"/>
    <s v=""/>
    <m/>
    <s v=""/>
    <s v=""/>
  </r>
  <r>
    <s v="Holdtech"/>
    <x v="0"/>
    <s v="Masivo"/>
    <s v="La Serena"/>
    <s v="18001782"/>
    <s v="8"/>
    <s v="18001782-8"/>
    <s v="FAREYESG"/>
    <s v="FERNANDO ALBERTO REYES GUTIERREZ"/>
    <s v="FERNANDO ALBERTO"/>
    <s v="REYES GUTIERREZ"/>
    <x v="1"/>
    <x v="5"/>
    <m/>
    <m/>
    <m/>
    <m/>
    <m/>
    <m/>
    <m/>
    <m/>
    <m/>
    <x v="20"/>
    <m/>
    <s v=""/>
    <d v="2018-05-11T00:00:00"/>
    <d v="2018-05-31T00:00:00"/>
    <s v="N"/>
    <m/>
    <s v="FAREYESG"/>
    <s v="FAREYESG"/>
    <n v="19176"/>
    <s v="fernando.reyes@consultor.wom.cl"/>
    <m/>
    <m/>
    <n v="30"/>
    <s v="Katterine Cuadra"/>
    <x v="3"/>
    <m/>
    <s v=""/>
    <d v="2021-03-01T00:00:00"/>
    <s v=""/>
    <m/>
    <s v=""/>
    <s v=""/>
  </r>
  <r>
    <s v="Holdtech"/>
    <x v="0"/>
    <s v="Masivo"/>
    <s v="La Serena"/>
    <s v="19654466"/>
    <s v="6"/>
    <s v="19654466-6"/>
    <s v="FJOYANAA"/>
    <s v="FRANCISCO JAVIER OYANADEL ABALLAY"/>
    <s v="FRANCISCO JAVIER"/>
    <s v="OYANADEL ABALLAY"/>
    <x v="1"/>
    <x v="5"/>
    <m/>
    <m/>
    <m/>
    <m/>
    <m/>
    <m/>
    <m/>
    <m/>
    <m/>
    <x v="20"/>
    <m/>
    <s v=""/>
    <d v="2018-05-11T00:00:00"/>
    <d v="2018-05-31T00:00:00"/>
    <s v="N"/>
    <m/>
    <s v="FJOYANAA"/>
    <s v="FJOYANAA"/>
    <n v="19215"/>
    <s v="francisco.oyanadel@consultor.wom.cl"/>
    <m/>
    <m/>
    <n v="30"/>
    <s v="Katterine Cuadra"/>
    <x v="3"/>
    <m/>
    <s v=""/>
    <d v="2021-03-01T00:00:00"/>
    <s v=""/>
    <m/>
    <s v=""/>
    <s v=""/>
  </r>
  <r>
    <s v="Holdtech"/>
    <x v="0"/>
    <s v="Masivo"/>
    <s v="La Serena"/>
    <s v="15768776"/>
    <s v="K"/>
    <s v="15768776-K"/>
    <s v="JATOROR"/>
    <s v="JAIME ARMANDO TORO RODRIGUEZ"/>
    <s v="JAIME ARMANDO"/>
    <s v="TORO RODRIGUEZ"/>
    <x v="1"/>
    <x v="5"/>
    <m/>
    <m/>
    <m/>
    <m/>
    <m/>
    <m/>
    <m/>
    <m/>
    <m/>
    <x v="20"/>
    <m/>
    <s v=""/>
    <d v="2018-05-11T00:00:00"/>
    <d v="2018-05-31T00:00:00"/>
    <s v="N"/>
    <m/>
    <s v="JATOROR"/>
    <s v="JATOROR"/>
    <n v="19177"/>
    <s v="jaime.toro@consultor.wom.cl"/>
    <m/>
    <m/>
    <n v="30"/>
    <s v="Katterine Cuadra"/>
    <x v="3"/>
    <m/>
    <s v=""/>
    <d v="2021-03-01T00:00:00"/>
    <s v=""/>
    <m/>
    <s v=""/>
    <s v=""/>
  </r>
  <r>
    <s v="Holdtech"/>
    <x v="0"/>
    <s v="Masivo"/>
    <s v="La Serena"/>
    <s v="19770731"/>
    <s v="3"/>
    <s v="19770731-3"/>
    <s v="JMGALLEN"/>
    <s v="JOSE MIGUEL GALLEGUILLOS NUÑEZ"/>
    <s v="JOSE MIGUEL"/>
    <s v="GALLEGUILLOS NUÑEZ"/>
    <x v="1"/>
    <x v="5"/>
    <m/>
    <m/>
    <m/>
    <m/>
    <m/>
    <m/>
    <m/>
    <m/>
    <m/>
    <x v="20"/>
    <m/>
    <s v=""/>
    <d v="2018-05-11T00:00:00"/>
    <d v="2018-05-31T00:00:00"/>
    <s v="N"/>
    <m/>
    <s v="JMGALLEN"/>
    <s v="JMGALLEN"/>
    <n v="19252"/>
    <s v="jose.galleguillos@consultor.wom.cl"/>
    <m/>
    <m/>
    <n v="30"/>
    <s v="Katterine Cuadra"/>
    <x v="3"/>
    <m/>
    <s v=""/>
    <d v="2021-03-01T00:00:00"/>
    <s v=""/>
    <m/>
    <s v=""/>
    <s v=""/>
  </r>
  <r>
    <s v="Holdtech"/>
    <x v="0"/>
    <s v="Masivo"/>
    <s v="La Serena"/>
    <s v="10633084"/>
    <s v="0"/>
    <s v="10633084-0"/>
    <s v="KMPALLAA"/>
    <s v="KAREN MARCELA PALLANTE ARACENA"/>
    <s v="KAREN MARCELA"/>
    <s v="PALLANTE ARACENA"/>
    <x v="1"/>
    <x v="5"/>
    <m/>
    <m/>
    <m/>
    <m/>
    <m/>
    <m/>
    <m/>
    <m/>
    <m/>
    <x v="20"/>
    <m/>
    <s v=""/>
    <d v="2018-05-11T00:00:00"/>
    <d v="2018-05-31T00:00:00"/>
    <s v="N"/>
    <m/>
    <s v="KMPALLAA"/>
    <s v="KMPALLAA"/>
    <n v="19011"/>
    <s v="karen.pallante@consultor.wom.cl"/>
    <m/>
    <m/>
    <n v="30"/>
    <s v="Katterine Cuadra"/>
    <x v="3"/>
    <m/>
    <s v=""/>
    <d v="2021-03-01T00:00:00"/>
    <s v=""/>
    <m/>
    <s v=""/>
    <s v=""/>
  </r>
  <r>
    <s v="Holdtech"/>
    <x v="0"/>
    <s v="Masivo"/>
    <s v="La Serena"/>
    <s v="19045690"/>
    <s v="0"/>
    <s v="19045690-0"/>
    <s v="LAGONZAG"/>
    <s v="LEYLA ANGELICA GONZALEZ GONZALEZ"/>
    <s v="LEYLA ANGELICA"/>
    <s v="GONZALEZ GONZALEZ"/>
    <x v="1"/>
    <x v="5"/>
    <m/>
    <m/>
    <m/>
    <m/>
    <m/>
    <m/>
    <m/>
    <m/>
    <m/>
    <x v="20"/>
    <m/>
    <s v=""/>
    <d v="2018-05-11T00:00:00"/>
    <d v="2018-05-31T00:00:00"/>
    <s v="N"/>
    <m/>
    <s v="LAGONZAG"/>
    <s v="LAGONZAG"/>
    <n v="19025"/>
    <s v="leila.gonzalez@consultor.wom.cl"/>
    <m/>
    <m/>
    <n v="30"/>
    <s v="Katterine Cuadra"/>
    <x v="3"/>
    <m/>
    <s v=""/>
    <d v="2021-03-01T00:00:00"/>
    <s v=""/>
    <m/>
    <s v=""/>
    <s v=""/>
  </r>
  <r>
    <s v="Holdtech"/>
    <x v="0"/>
    <s v="Masivo"/>
    <s v="La Serena"/>
    <s v="17174074"/>
    <s v="6"/>
    <s v="17174074-6"/>
    <s v="LCVALLEM"/>
    <s v="LESLY VALLE MERCADO"/>
    <s v="LESLY"/>
    <s v="VALLE MERCADO"/>
    <x v="1"/>
    <x v="5"/>
    <m/>
    <m/>
    <m/>
    <m/>
    <m/>
    <m/>
    <m/>
    <m/>
    <m/>
    <x v="20"/>
    <m/>
    <s v=""/>
    <d v="2018-05-11T00:00:00"/>
    <d v="2018-05-31T00:00:00"/>
    <s v="N"/>
    <m/>
    <s v="LCVALLEM"/>
    <s v="LCVALLEM"/>
    <n v="19284"/>
    <m/>
    <m/>
    <m/>
    <n v="30"/>
    <s v="Katterine Cuadra"/>
    <x v="3"/>
    <m/>
    <s v=""/>
    <d v="2021-03-01T00:00:00"/>
    <s v=""/>
    <m/>
    <s v=""/>
    <s v=""/>
  </r>
  <r>
    <s v="Holdtech"/>
    <x v="0"/>
    <s v="Masivo"/>
    <s v="La Serena"/>
    <s v="16451067"/>
    <s v="0"/>
    <s v="16451067-0"/>
    <s v="LVVALLEP"/>
    <s v="LAURA VANESSA VALLEJOS PAYACAN"/>
    <s v="LAURA VANESSA"/>
    <s v="VALLEJOS PAYACAN"/>
    <x v="1"/>
    <x v="5"/>
    <m/>
    <m/>
    <m/>
    <m/>
    <m/>
    <m/>
    <m/>
    <m/>
    <m/>
    <x v="20"/>
    <m/>
    <s v=""/>
    <d v="2018-05-11T00:00:00"/>
    <d v="2018-05-31T00:00:00"/>
    <s v="N"/>
    <m/>
    <s v="LVVALLEP"/>
    <s v="LVVALLEP"/>
    <n v="19223"/>
    <s v="laura.vallejos@consultor.wom.cl"/>
    <m/>
    <m/>
    <n v="30"/>
    <s v="Katterine Cuadra"/>
    <x v="3"/>
    <m/>
    <s v=""/>
    <d v="2021-03-01T00:00:00"/>
    <s v=""/>
    <m/>
    <s v=""/>
    <s v=""/>
  </r>
  <r>
    <s v="Holdtech"/>
    <x v="0"/>
    <s v="Masivo"/>
    <s v="La Serena"/>
    <s v="18688093"/>
    <s v="5"/>
    <s v="18688093-5"/>
    <s v="PAGARCIP"/>
    <s v="PEDRO ANTONIO GARCIA PALTA"/>
    <s v="PEDRO ANTONIO"/>
    <s v="GARCIA PALTA"/>
    <x v="1"/>
    <x v="5"/>
    <m/>
    <m/>
    <m/>
    <m/>
    <m/>
    <m/>
    <m/>
    <m/>
    <m/>
    <x v="20"/>
    <m/>
    <s v=""/>
    <d v="2018-05-11T00:00:00"/>
    <d v="2018-05-31T00:00:00"/>
    <s v="N"/>
    <m/>
    <s v="PAGARCIP"/>
    <s v="PAGARCIP"/>
    <n v="19220"/>
    <s v="pedro.garcia@consultor.wom.cl"/>
    <m/>
    <m/>
    <n v="30"/>
    <s v="Katterine Cuadra"/>
    <x v="3"/>
    <m/>
    <s v=""/>
    <d v="2021-03-01T00:00:00"/>
    <s v=""/>
    <m/>
    <s v=""/>
    <s v=""/>
  </r>
  <r>
    <s v="Holdtech"/>
    <x v="0"/>
    <s v="Masivo"/>
    <s v="La Serena"/>
    <s v="16811102"/>
    <s v="9"/>
    <s v="16811102-9"/>
    <s v="SAARENAB"/>
    <s v="SOLANGE ANDREA ARENAS BURGOS"/>
    <s v="SOLANGE ANDREA"/>
    <s v="ARENAS BURGOS"/>
    <x v="1"/>
    <x v="5"/>
    <m/>
    <m/>
    <m/>
    <m/>
    <m/>
    <m/>
    <m/>
    <m/>
    <m/>
    <x v="20"/>
    <m/>
    <s v=""/>
    <d v="2018-05-11T00:00:00"/>
    <d v="2018-05-31T00:00:00"/>
    <s v="N"/>
    <m/>
    <s v="SAARENAB"/>
    <s v="SAARENAB"/>
    <n v="19114"/>
    <s v="solange.arenas@consultor.wom.cl"/>
    <m/>
    <m/>
    <n v="30"/>
    <s v="Katterine Cuadra"/>
    <x v="3"/>
    <m/>
    <s v=""/>
    <d v="2021-03-01T00:00:00"/>
    <s v=""/>
    <m/>
    <s v=""/>
    <s v=""/>
  </r>
  <r>
    <s v="Holdtech"/>
    <x v="0"/>
    <s v="Masivo"/>
    <s v="La Serena"/>
    <s v="19040105"/>
    <s v="7"/>
    <s v="19040105-7"/>
    <s v=""/>
    <s v="BIANCA VALESKA ESPINDOLA NUÑEZ"/>
    <s v="BIANCA VALESKA"/>
    <s v="ESPINDOLA NUÑEZ"/>
    <x v="1"/>
    <x v="5"/>
    <s v="Baja en capacitación"/>
    <s v="Se retira sin indicar motivo. No se logra contactar"/>
    <m/>
    <m/>
    <m/>
    <m/>
    <m/>
    <m/>
    <d v="1995-02-12T00:00:00"/>
    <x v="32"/>
    <m/>
    <s v=""/>
    <d v="2017-06-04T00:00:00"/>
    <d v="2018-06-22T00:00:00"/>
    <m/>
    <m/>
    <m/>
    <m/>
    <m/>
    <m/>
    <m/>
    <m/>
    <n v="31"/>
    <s v="Gabriela Toro"/>
    <x v="3"/>
    <m/>
    <s v=""/>
    <d v="2021-03-01T00:00:00"/>
    <s v=""/>
    <m/>
    <s v=""/>
    <s v=""/>
  </r>
  <r>
    <s v="Holdtech"/>
    <x v="0"/>
    <s v="Masivo"/>
    <s v="La Serena"/>
    <s v="19322165"/>
    <s v="3"/>
    <s v="19322165-3"/>
    <s v=""/>
    <s v="DEMETRIO ANTONIO DIAZ CARVAJAL"/>
    <s v="DEMETRIO ANTONIO"/>
    <s v="DIAZ CARVAJAL"/>
    <x v="1"/>
    <x v="5"/>
    <s v="Abandono de PEI"/>
    <m/>
    <d v="2018-06-14T00:00:00"/>
    <m/>
    <m/>
    <m/>
    <m/>
    <m/>
    <d v="1996-09-21T00:00:00"/>
    <x v="32"/>
    <m/>
    <s v=""/>
    <d v="2017-06-04T00:00:00"/>
    <d v="2018-06-22T00:00:00"/>
    <m/>
    <m/>
    <m/>
    <m/>
    <m/>
    <m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9242719-"/>
    <s v="6"/>
    <s v="9242719-6"/>
    <s v=""/>
    <s v="NELLY MARGARITA IGLESIAS LEIVA"/>
    <s v="NELLY MARGARITA"/>
    <s v="IGLESIAS LEIVA"/>
    <x v="1"/>
    <x v="5"/>
    <s v="Desempeño"/>
    <s v="Bajo rendiemiento y baja calificación cualitativa"/>
    <d v="2018-06-15T00:00:00"/>
    <m/>
    <m/>
    <m/>
    <m/>
    <m/>
    <d v="1963-09-26T00:00:00"/>
    <x v="32"/>
    <m/>
    <s v=""/>
    <d v="2017-06-04T00:00:00"/>
    <d v="2018-06-22T00:00:00"/>
    <m/>
    <m/>
    <m/>
    <m/>
    <m/>
    <m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9949722-"/>
    <s v="K"/>
    <s v="9949722-K"/>
    <s v=""/>
    <s v="TERESA JACQUELINE MUÑOZ ADAROS"/>
    <s v="TERESA JACQUELINE"/>
    <s v="MUÑOZ ADAROS"/>
    <x v="1"/>
    <x v="5"/>
    <s v="Mejor oferta laboral"/>
    <s v="Consigue mejor oferta laboral"/>
    <d v="2018-06-21T00:00:00"/>
    <m/>
    <m/>
    <m/>
    <m/>
    <m/>
    <d v="1963-12-21T00:00:00"/>
    <x v="32"/>
    <m/>
    <s v=""/>
    <d v="2017-06-04T00:00:00"/>
    <d v="2018-06-25T00:00:00"/>
    <m/>
    <m/>
    <m/>
    <m/>
    <m/>
    <m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19506776"/>
    <s v="7"/>
    <s v="19506776-7"/>
    <s v="DLGARCIG"/>
    <s v="DANISA LORETO GARCIA GOMEZ"/>
    <s v="DANISA LORETO"/>
    <s v="GARCIA GOMEZ"/>
    <x v="1"/>
    <x v="5"/>
    <s v="Abandono de PEI"/>
    <m/>
    <d v="2018-06-25T00:00:00"/>
    <m/>
    <m/>
    <m/>
    <m/>
    <m/>
    <d v="1997-06-23T00:00:00"/>
    <x v="32"/>
    <m/>
    <s v=""/>
    <d v="2017-06-04T00:00:00"/>
    <d v="2018-06-25T00:00:00"/>
    <m/>
    <m/>
    <s v="DLGARCIG"/>
    <s v="DLGARCIG"/>
    <n v="19199"/>
    <s v="danisa.garcia@consultor.wom.cl"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14111541"/>
    <s v="3"/>
    <s v="14111541-3"/>
    <s v="DNCORTEP"/>
    <s v="DAYAN NOEMY CORTES PASTEN"/>
    <s v="DAYAN NOEMY"/>
    <s v="CORTES PASTEN"/>
    <x v="1"/>
    <x v="5"/>
    <s v="Reprobado"/>
    <s v="Reprueba PEI"/>
    <d v="2018-06-25T00:00:00"/>
    <m/>
    <m/>
    <m/>
    <m/>
    <m/>
    <d v="1981-06-09T00:00:00"/>
    <x v="32"/>
    <m/>
    <s v=""/>
    <d v="2017-06-04T00:00:00"/>
    <d v="2018-06-25T00:00:00"/>
    <m/>
    <m/>
    <s v="DNCORTEP"/>
    <s v="DNCORTEP"/>
    <n v="19030"/>
    <s v="dayan.cortes@consultor.wom.cl"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19505330"/>
    <s v="8"/>
    <s v="19505330-8"/>
    <s v="EAGONZAZ"/>
    <s v="ESTEBAN ALEJANDRO GONZALEZ ZEPEDA"/>
    <s v="ESTEBAN ALEJANDRO"/>
    <s v="GONZALEZ ZEPEDA"/>
    <x v="1"/>
    <x v="5"/>
    <s v="Abandono de PEI"/>
    <m/>
    <d v="2018-06-25T00:00:00"/>
    <m/>
    <m/>
    <m/>
    <m/>
    <m/>
    <d v="1996-11-01T00:00:00"/>
    <x v="32"/>
    <m/>
    <s v=""/>
    <d v="2017-06-04T00:00:00"/>
    <d v="2018-06-25T00:00:00"/>
    <m/>
    <m/>
    <s v="EAGONZAZ"/>
    <s v="EAGONZAZ"/>
    <n v="19238"/>
    <s v="esteban.gonzalez@consultor.wom.cl"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19348931"/>
    <s v="1"/>
    <s v="19348931-1"/>
    <s v="GJBARREC"/>
    <s v="GISSELLE JAMILETTE BARRERA CONTRERAS"/>
    <s v="GISSELLE JAMILETTE"/>
    <s v="BARRERA CONTRERAS"/>
    <x v="1"/>
    <x v="5"/>
    <s v="Abandono de PEI"/>
    <m/>
    <d v="2018-06-25T00:00:00"/>
    <m/>
    <m/>
    <m/>
    <m/>
    <m/>
    <d v="1996-08-23T00:00:00"/>
    <x v="32"/>
    <m/>
    <s v=""/>
    <d v="2017-06-04T00:00:00"/>
    <d v="2018-06-25T00:00:00"/>
    <m/>
    <m/>
    <s v="GJBARREC"/>
    <s v="GJBARREC"/>
    <n v="19245"/>
    <s v="gisselle.barrera@consultor.wom.cl"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16688658"/>
    <s v="9"/>
    <s v="16688658-9"/>
    <s v="JACAMPUC"/>
    <s v="JOHANA ARACELY CAMPUSANO CUELLO"/>
    <s v="JOHANA ARACELY"/>
    <s v="CAMPUSANO CUELLO"/>
    <x v="1"/>
    <x v="5"/>
    <s v="Reprobado"/>
    <s v="Reprueba PEI"/>
    <d v="2018-06-25T00:00:00"/>
    <m/>
    <m/>
    <m/>
    <m/>
    <m/>
    <d v="1988-04-07T00:00:00"/>
    <x v="32"/>
    <m/>
    <s v=""/>
    <d v="2017-06-04T00:00:00"/>
    <d v="2018-06-25T00:00:00"/>
    <m/>
    <m/>
    <s v="JACAMPUC"/>
    <s v="JACAMPUC"/>
    <n v="19274"/>
    <s v="johana.campusano@consultor.wom.cl"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20091541"/>
    <s v="0"/>
    <s v="20091541-0"/>
    <s v="MAVILLAG"/>
    <s v="MACARENA ALEJANDRA VILLAGRAN GOMEZ"/>
    <s v="MACARENA ALEJANDRA"/>
    <s v="VILLAGRAN GOMEZ"/>
    <x v="1"/>
    <x v="5"/>
    <s v="Reprobado"/>
    <s v="Reprueba PEI"/>
    <d v="2018-06-25T00:00:00"/>
    <m/>
    <m/>
    <m/>
    <m/>
    <m/>
    <d v="1999-01-20T00:00:00"/>
    <x v="32"/>
    <m/>
    <s v=""/>
    <d v="2017-06-04T00:00:00"/>
    <d v="2018-06-25T00:00:00"/>
    <m/>
    <m/>
    <s v="MAVILLAG"/>
    <s v="MAVILLAG"/>
    <n v="19280"/>
    <s v="macarena.villagran@consultor.wom.cl"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9222143-"/>
    <s v="1"/>
    <s v="9222143-1"/>
    <s v="MLBUIGLV"/>
    <s v="MONICA LEONOR BUIGLEY VALDES"/>
    <s v="MONICA LEONOR"/>
    <s v="BUIGLEY VALDES"/>
    <x v="1"/>
    <x v="5"/>
    <s v="Reprobado"/>
    <s v="Reprueba PEI"/>
    <d v="2018-06-25T00:00:00"/>
    <m/>
    <m/>
    <m/>
    <m/>
    <m/>
    <d v="1963-04-08T00:00:00"/>
    <x v="32"/>
    <m/>
    <s v=""/>
    <d v="2017-06-04T00:00:00"/>
    <d v="2018-06-25T00:00:00"/>
    <m/>
    <m/>
    <s v="MLBUIGLV"/>
    <s v="MLBUIGLV"/>
    <n v="19281"/>
    <s v="monica.buigley@consultor.wom.cl"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18180094"/>
    <s v="1"/>
    <s v="18180094-1"/>
    <s v="NERAMIRJ"/>
    <s v="NICOLAS ELIAS RAMIREZ JAURIAT"/>
    <s v="NICOLAS ELIAS"/>
    <s v="RAMIREZ JAURIAT"/>
    <x v="1"/>
    <x v="5"/>
    <m/>
    <m/>
    <d v="2018-06-20T00:00:00"/>
    <m/>
    <m/>
    <m/>
    <m/>
    <m/>
    <d v="1993-01-25T00:00:00"/>
    <x v="32"/>
    <m/>
    <s v=""/>
    <d v="2017-06-04T00:00:00"/>
    <d v="2018-06-25T00:00:00"/>
    <m/>
    <m/>
    <s v="NERAMIRJ"/>
    <s v="NERAMIRJ"/>
    <n v="19092"/>
    <s v="nicolas.ramirez@consultor.wom.cl"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18316126"/>
    <s v="1"/>
    <s v="18316126-1"/>
    <s v="RACASTRA"/>
    <s v="RODRIGO ANTONIO CASTRO ALFARO"/>
    <s v="RODRIGO ANTONIO"/>
    <s v="CASTRO ALFARO"/>
    <x v="1"/>
    <x v="5"/>
    <s v="Reprobado"/>
    <s v="Reprueba PEI"/>
    <d v="2018-06-25T00:00:00"/>
    <m/>
    <m/>
    <m/>
    <m/>
    <m/>
    <d v="1992-08-11T00:00:00"/>
    <x v="32"/>
    <m/>
    <s v=""/>
    <d v="2017-06-04T00:00:00"/>
    <d v="2018-06-25T00:00:00"/>
    <m/>
    <m/>
    <s v="RACASTRA"/>
    <s v="RACASTRA"/>
    <n v="19286"/>
    <s v="rodrigo.castro@consultor.wom.cl"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17625243"/>
    <s v="K"/>
    <s v="17625243-K"/>
    <s v="SABRAVOB"/>
    <s v="SEBASTIAN ALBERTO BRAVO BARRAZA"/>
    <s v="SEBASTIAN ALBERTO"/>
    <s v="BRAVO BARRAZA"/>
    <x v="1"/>
    <x v="5"/>
    <s v="Reprobado"/>
    <s v="Reprueba PEI"/>
    <d v="2018-06-25T00:00:00"/>
    <m/>
    <m/>
    <m/>
    <m/>
    <m/>
    <d v="1990-09-03T00:00:00"/>
    <x v="32"/>
    <m/>
    <s v=""/>
    <d v="2017-06-04T00:00:00"/>
    <d v="2018-06-25T00:00:00"/>
    <m/>
    <m/>
    <s v="SABRAVOB"/>
    <s v="SABRAVOB"/>
    <n v="19287"/>
    <s v="sebastian.bravo@consultor.wom.cl"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15042452"/>
    <s v="6"/>
    <s v="15042452-6"/>
    <s v="SICHACOA"/>
    <s v="SANTIAGO IGNACIO DE JESUS CHACON ACUÑA"/>
    <s v="SANTIAGO IGNACIO DE JESUS"/>
    <s v="CHACON ACUÑA"/>
    <x v="1"/>
    <x v="5"/>
    <s v="Abandono de PEI"/>
    <s v="Abandona PEI por no sentirse preparado"/>
    <d v="2018-06-25T00:00:00"/>
    <m/>
    <m/>
    <m/>
    <m/>
    <m/>
    <d v="1990-12-13T00:00:00"/>
    <x v="32"/>
    <m/>
    <s v=""/>
    <d v="2017-06-04T00:00:00"/>
    <d v="2018-06-25T00:00:00"/>
    <m/>
    <m/>
    <s v="SICHACOA"/>
    <s v="SICHACOA"/>
    <n v="19251"/>
    <s v="santiago.chacon@consultor.wom.cl"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11935688"/>
    <s v="1"/>
    <s v="11935688-1"/>
    <s v="YPBUGUEV"/>
    <s v="YENNY PAMELA BUGUEÑO VEGA"/>
    <s v="YENNY PAMELA"/>
    <s v="BUGUEÑO VEGA"/>
    <x v="1"/>
    <x v="5"/>
    <s v="Abandono de PEI"/>
    <m/>
    <d v="2018-06-25T00:00:00"/>
    <m/>
    <m/>
    <m/>
    <m/>
    <m/>
    <d v="1972-02-10T00:00:00"/>
    <x v="32"/>
    <m/>
    <s v=""/>
    <d v="2017-06-04T00:00:00"/>
    <d v="2018-06-25T00:00:00"/>
    <m/>
    <m/>
    <s v="YPBUGUEV"/>
    <s v="YPBUGUEV"/>
    <n v="19155"/>
    <s v="yenny.bugueno@consultor.wom.cl"/>
    <m/>
    <m/>
    <n v="31"/>
    <s v="Gabriela Toro"/>
    <x v="3"/>
    <m/>
    <s v=""/>
    <d v="2021-03-01T00:00:00"/>
    <s v=""/>
    <m/>
    <d v="2018-06-01T00:00:00"/>
    <s v=""/>
  </r>
  <r>
    <s v="Holdtech"/>
    <x v="0"/>
    <s v="Masivo"/>
    <s v="La Serena"/>
    <s v="19661738"/>
    <s v="8"/>
    <s v="19661738-8"/>
    <s v=""/>
    <s v="ANTONIO ESTEBAN ROSAS GONZALEZ"/>
    <s v="ANTONIO ESTEBAN"/>
    <s v="ROSAS GONZALEZ"/>
    <x v="1"/>
    <x v="5"/>
    <m/>
    <m/>
    <d v="2018-07-03T00:00:00"/>
    <m/>
    <m/>
    <m/>
    <m/>
    <m/>
    <d v="1997-12-20T00:00:00"/>
    <x v="33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</r>
  <r>
    <s v="Holdtech"/>
    <x v="0"/>
    <s v="Masivo"/>
    <s v="La Serena"/>
    <s v="12619137"/>
    <s v="5"/>
    <s v="12619137-5"/>
    <s v=""/>
    <s v="CAROLINA DEL PILAR MORALES PAVEZ"/>
    <s v="CAROLINA DEL PILAR"/>
    <s v="MORALES PAVEZ"/>
    <x v="1"/>
    <x v="5"/>
    <m/>
    <m/>
    <d v="2018-07-03T00:00:00"/>
    <m/>
    <m/>
    <m/>
    <m/>
    <m/>
    <d v="1974-02-12T00:00:00"/>
    <x v="33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</r>
  <r>
    <s v="Holdtech"/>
    <x v="0"/>
    <s v="Masivo"/>
    <s v="La Serena"/>
    <s v="18179135"/>
    <s v="7"/>
    <s v="18179135-7"/>
    <s v=""/>
    <s v="CONSTANZA BELEN VARGAS GONZALEZ"/>
    <s v="CONSTANZA BELEN"/>
    <s v="VARGAS GONZALEZ"/>
    <x v="1"/>
    <x v="5"/>
    <m/>
    <m/>
    <d v="2018-07-06T00:00:00"/>
    <m/>
    <m/>
    <m/>
    <m/>
    <m/>
    <d v="1992-07-23T00:00:00"/>
    <x v="33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</r>
  <r>
    <s v="Holdtech"/>
    <x v="0"/>
    <s v="Masivo"/>
    <s v="La Serena"/>
    <s v="18758336"/>
    <s v="5"/>
    <s v="18758336-5"/>
    <s v=""/>
    <s v="JOSE FERNANDO ARAYA OLIVARES"/>
    <s v="JOSE FERNANDO"/>
    <s v="ARAYA OLIVARES"/>
    <x v="1"/>
    <x v="5"/>
    <m/>
    <m/>
    <d v="2018-07-04T00:00:00"/>
    <m/>
    <m/>
    <m/>
    <m/>
    <m/>
    <d v="1994-08-24T00:00:00"/>
    <x v="33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</r>
  <r>
    <s v="Holdtech"/>
    <x v="0"/>
    <s v="Masivo"/>
    <s v="La Serena"/>
    <s v="17846660"/>
    <s v="7"/>
    <s v="17846660-7"/>
    <s v=""/>
    <s v="KATHIA NICOL GARCIA GALVEZ"/>
    <s v="KATHIA NICOL"/>
    <s v="GARCIA GALVEZ"/>
    <x v="1"/>
    <x v="5"/>
    <m/>
    <m/>
    <d v="2018-07-18T00:00:00"/>
    <m/>
    <m/>
    <m/>
    <m/>
    <m/>
    <d v="1991-02-14T00:00:00"/>
    <x v="33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</r>
  <r>
    <s v="Holdtech"/>
    <x v="0"/>
    <s v="Masivo"/>
    <s v="La Serena"/>
    <s v="10304033"/>
    <s v="7"/>
    <s v="10304033-7"/>
    <s v=""/>
    <s v="MARIA LIVIA OJEDA AZOCAR"/>
    <s v="MARIA LIVIA"/>
    <s v="OJEDA AZOCAR"/>
    <x v="1"/>
    <x v="5"/>
    <m/>
    <m/>
    <d v="2018-06-29T00:00:00"/>
    <m/>
    <m/>
    <m/>
    <m/>
    <m/>
    <d v="1965-01-20T00:00:00"/>
    <x v="33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6-01T00:00:00"/>
    <s v=""/>
  </r>
  <r>
    <s v="Holdtech"/>
    <x v="0"/>
    <s v="Masivo"/>
    <s v="La Serena"/>
    <s v="16891980"/>
    <s v="8"/>
    <s v="16891980-8"/>
    <s v=""/>
    <s v="MARITZA CECILIA CORTES MIRANDA"/>
    <s v="MARITZA CECILIA"/>
    <s v="CORTES MIRANDA"/>
    <x v="1"/>
    <x v="5"/>
    <m/>
    <m/>
    <d v="2018-07-03T00:00:00"/>
    <m/>
    <m/>
    <m/>
    <m/>
    <m/>
    <d v="1988-03-10T00:00:00"/>
    <x v="33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</r>
  <r>
    <s v="Holdtech"/>
    <x v="0"/>
    <s v="Masivo"/>
    <s v="La Serena"/>
    <s v="11193121"/>
    <s v="6"/>
    <s v="11193121-6"/>
    <s v=""/>
    <s v="MONICA VICTORIA GUZMAN CANDIA"/>
    <s v="MONICA VICTORIA"/>
    <s v="GUZMAN CANDIA"/>
    <x v="1"/>
    <x v="5"/>
    <m/>
    <m/>
    <d v="2018-07-18T00:00:00"/>
    <m/>
    <m/>
    <m/>
    <m/>
    <m/>
    <d v="1967-10-11T00:00:00"/>
    <x v="33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</r>
  <r>
    <s v="Holdtech"/>
    <x v="0"/>
    <s v="Masivo"/>
    <s v="La Serena"/>
    <s v="19505932"/>
    <s v="2"/>
    <s v="19505932-2"/>
    <s v=""/>
    <s v="PEDRO NICOLAS AGUIRRE ROJAS"/>
    <s v="PEDRO NICOLAS"/>
    <s v="AGUIRRE ROJAS"/>
    <x v="1"/>
    <x v="5"/>
    <s v="Reprobado"/>
    <m/>
    <d v="2018-07-23T00:00:00"/>
    <m/>
    <m/>
    <m/>
    <m/>
    <m/>
    <d v="1997-02-05T00:00:00"/>
    <x v="33"/>
    <m/>
    <s v=""/>
    <d v="2018-06-28T00:00:00"/>
    <d v="2018-07-20T00:00:00"/>
    <m/>
    <m/>
    <m/>
    <m/>
    <m/>
    <m/>
    <m/>
    <m/>
    <n v="33"/>
    <s v="Rocío Silva"/>
    <x v="0"/>
    <m/>
    <s v=""/>
    <d v="2021-03-01T00:00:00"/>
    <s v=""/>
    <m/>
    <d v="2018-07-01T00:00:00"/>
    <s v=""/>
  </r>
  <r>
    <s v="Holdtech"/>
    <x v="0"/>
    <s v="Masivo"/>
    <s v="La Serena"/>
    <s v="16549985"/>
    <s v="9"/>
    <s v="16549985-9"/>
    <s v="CAFIGUEV"/>
    <s v="CAROLINA ANDREA FIGUEROA VERA"/>
    <s v="CAROLINA ANDREA"/>
    <s v="FIGUEROA VERA"/>
    <x v="1"/>
    <x v="5"/>
    <m/>
    <m/>
    <m/>
    <m/>
    <m/>
    <m/>
    <m/>
    <m/>
    <d v="1986-10-30T00:00:00"/>
    <x v="34"/>
    <m/>
    <s v=""/>
    <d v="2018-07-22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</r>
  <r>
    <s v="Holdtech"/>
    <x v="0"/>
    <s v="Masivo"/>
    <s v="La Serena"/>
    <s v="18179135"/>
    <s v="7"/>
    <s v="18179135-7"/>
    <s v="CBVARGAG"/>
    <s v="CONSTANZA BELEN VARGAS GONZALES"/>
    <s v="CONSTANZA BELEN"/>
    <s v="VARGAS GONZALES"/>
    <x v="1"/>
    <x v="5"/>
    <m/>
    <m/>
    <m/>
    <m/>
    <m/>
    <m/>
    <m/>
    <m/>
    <d v="1992-07-23T00:00:00"/>
    <x v="34"/>
    <m/>
    <s v=""/>
    <d v="2018-08-01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</r>
  <r>
    <s v="Holdtech"/>
    <x v="0"/>
    <s v="Masivo"/>
    <s v="La Serena"/>
    <s v="17907200"/>
    <s v="9"/>
    <s v="17907200-9"/>
    <s v="CDDIAZM"/>
    <s v="CINDY DEL CARMEN DIAZ MUÑOZ"/>
    <s v="CINDY DEL CARMEN"/>
    <s v="DIAZ MUÑOZ"/>
    <x v="1"/>
    <x v="5"/>
    <m/>
    <m/>
    <m/>
    <m/>
    <m/>
    <m/>
    <m/>
    <m/>
    <d v="1991-09-28T00:00:00"/>
    <x v="34"/>
    <m/>
    <s v=""/>
    <d v="2018-07-18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</r>
  <r>
    <s v="Holdtech"/>
    <x v="0"/>
    <s v="Masivo"/>
    <s v="La Serena"/>
    <s v="19733305"/>
    <s v="7"/>
    <s v="19733305-7"/>
    <s v="DEROJASC"/>
    <s v="DAMARIS ESTER ROJAS CASTILLO"/>
    <s v="DAMARIS ESTER"/>
    <s v="ROJAS CASTILLO"/>
    <x v="1"/>
    <x v="5"/>
    <m/>
    <m/>
    <m/>
    <m/>
    <m/>
    <m/>
    <m/>
    <m/>
    <d v="1997-08-12T00:00:00"/>
    <x v="34"/>
    <m/>
    <s v=""/>
    <d v="2018-07-11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</r>
  <r>
    <s v="Holdtech"/>
    <x v="0"/>
    <s v="Masivo"/>
    <s v="La Serena"/>
    <s v="18792543"/>
    <s v="6"/>
    <s v="18792543-6"/>
    <s v="FACORTES"/>
    <s v="FRANCHESCA ALEXANDRA CORTES SALMON"/>
    <s v="FRANCHESCA ALEXANDRA"/>
    <s v="CORTES SALMON"/>
    <x v="1"/>
    <x v="5"/>
    <m/>
    <m/>
    <m/>
    <m/>
    <m/>
    <m/>
    <m/>
    <m/>
    <d v="1994-09-08T00:00:00"/>
    <x v="34"/>
    <m/>
    <s v=""/>
    <d v="2018-08-02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</r>
  <r>
    <s v="Holdtech"/>
    <x v="0"/>
    <s v="Masivo"/>
    <s v="La Serena"/>
    <s v="18758336"/>
    <s v="5"/>
    <s v="18758336-5"/>
    <s v="JFARAYAO"/>
    <s v="JOSE FERNANDO ARAYA OLIVARES"/>
    <s v="JOSE FERNANDO"/>
    <s v="ARAYA OLIVARES"/>
    <x v="1"/>
    <x v="5"/>
    <m/>
    <m/>
    <m/>
    <m/>
    <m/>
    <m/>
    <m/>
    <m/>
    <d v="1994-08-24T00:00:00"/>
    <x v="34"/>
    <m/>
    <s v=""/>
    <d v="2018-07-31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</r>
  <r>
    <s v="Holdtech"/>
    <x v="0"/>
    <s v="Masivo"/>
    <s v="La Serena"/>
    <s v="14515647"/>
    <s v="5"/>
    <s v="14515647-5"/>
    <s v="MAPIZARV"/>
    <s v="MARY ANDREA PIZARRO VEGA"/>
    <s v="MARY ANDREA"/>
    <s v="PIZARRO VEGA"/>
    <x v="1"/>
    <x v="5"/>
    <m/>
    <m/>
    <m/>
    <m/>
    <m/>
    <m/>
    <m/>
    <m/>
    <d v="1975-05-20T00:00:00"/>
    <x v="34"/>
    <m/>
    <s v=""/>
    <d v="2018-07-24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</r>
  <r>
    <s v="Holdtech"/>
    <x v="0"/>
    <s v="Masivo"/>
    <s v="La Serena"/>
    <s v="19948611"/>
    <s v="K"/>
    <s v="19948611-K"/>
    <s v="MJRIVERC"/>
    <s v="MATIAS JESUS FERNANDO RIVERA CASTILLO"/>
    <s v="MATIAS JESUS FERNANDO"/>
    <s v="RIVERA CASTILLO"/>
    <x v="1"/>
    <x v="5"/>
    <m/>
    <m/>
    <m/>
    <m/>
    <m/>
    <m/>
    <m/>
    <m/>
    <d v="1998-09-12T00:00:00"/>
    <x v="34"/>
    <m/>
    <s v=""/>
    <d v="2018-07-17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</r>
  <r>
    <s v="Holdtech"/>
    <x v="0"/>
    <s v="Masivo"/>
    <s v="La Serena"/>
    <s v="20142282"/>
    <s v="5"/>
    <s v="20142282-5"/>
    <s v="RIQUINTS"/>
    <s v="RAUL IGNACIO QUINTANILLA SOLIS"/>
    <s v="RAUL IGNACIO"/>
    <s v="QUINTANILLA SOLIS"/>
    <x v="1"/>
    <x v="5"/>
    <m/>
    <m/>
    <m/>
    <m/>
    <m/>
    <m/>
    <m/>
    <m/>
    <d v="1999-10-05T00:00:00"/>
    <x v="34"/>
    <m/>
    <s v=""/>
    <d v="2018-07-30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</r>
  <r>
    <s v="Holdtech"/>
    <x v="0"/>
    <s v="Masivo"/>
    <s v="La Serena"/>
    <s v="17663487"/>
    <s v="1"/>
    <s v="17663487-1"/>
    <s v="SARIQUEB"/>
    <s v="STEPHANIE ARACELLI RIQUELME BORLANDO"/>
    <s v="STEPHANIE ARACELLI"/>
    <s v="RIQUELME BORLANDO"/>
    <x v="1"/>
    <x v="5"/>
    <m/>
    <m/>
    <m/>
    <m/>
    <m/>
    <m/>
    <m/>
    <m/>
    <d v="1990-10-23T00:00:00"/>
    <x v="34"/>
    <m/>
    <s v=""/>
    <d v="2018-07-25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</r>
  <r>
    <s v="Holdtech"/>
    <x v="0"/>
    <s v="Masivo"/>
    <s v="La Serena"/>
    <s v="19036674"/>
    <s v="K"/>
    <s v="19036674-K"/>
    <s v="SFSAAVEG"/>
    <s v="STEFANIE FRANCISCA SAAVEDRA GONZALEZ"/>
    <s v="STEFANIE FRANCISCA"/>
    <s v="SAAVEDRA GONZALEZ"/>
    <x v="1"/>
    <x v="5"/>
    <m/>
    <m/>
    <m/>
    <m/>
    <m/>
    <m/>
    <m/>
    <m/>
    <d v="1994-10-24T00:00:00"/>
    <x v="34"/>
    <m/>
    <s v=""/>
    <d v="2018-07-20T00:00:00"/>
    <d v="2018-07-31T00:00:00"/>
    <m/>
    <m/>
    <m/>
    <m/>
    <m/>
    <m/>
    <m/>
    <m/>
    <n v="34"/>
    <s v="Katterine Cuadra"/>
    <x v="0"/>
    <m/>
    <s v=""/>
    <d v="2021-03-01T00:00:00"/>
    <s v=""/>
    <m/>
    <s v=""/>
    <s v=""/>
  </r>
  <r>
    <s v="Holdtech"/>
    <x v="0"/>
    <s v="Prepago"/>
    <s v="La Serena"/>
    <s v="16443021"/>
    <s v="9"/>
    <s v="16443021-9"/>
    <s v="FAMUNDAC"/>
    <s v="FELIPE ALEJANDRO MUNDACA CRAIG"/>
    <s v="FELIPE ALEJANDRO"/>
    <s v="MUNDACA CRAIG"/>
    <x v="1"/>
    <x v="5"/>
    <s v="Reprobado"/>
    <m/>
    <m/>
    <m/>
    <m/>
    <m/>
    <m/>
    <m/>
    <d v="1985-12-28T00:00:00"/>
    <x v="35"/>
    <m/>
    <s v=""/>
    <d v="2018-07-30T00:00:00"/>
    <d v="2018-08-13T00:00:00"/>
    <s v="N"/>
    <m/>
    <s v="FAMUNDAC"/>
    <s v="FAMUNDAC"/>
    <n v="19094"/>
    <s v="felipe.mundaca@consultor.wom.cl"/>
    <m/>
    <m/>
    <n v="35"/>
    <s v="Merelyn Marin"/>
    <x v="0"/>
    <m/>
    <s v=""/>
    <d v="2021-03-01T00:00:00"/>
    <s v=""/>
    <m/>
    <s v=""/>
    <s v=""/>
  </r>
  <r>
    <s v="Holdtech"/>
    <x v="0"/>
    <s v="Prepago"/>
    <s v="La Serena"/>
    <s v="16912945"/>
    <s v="2"/>
    <s v="16912945-2"/>
    <s v="NAORELLC"/>
    <s v="NATALIE ANDREE ORELLANA CASTRO"/>
    <s v="NATALIE ANDREE"/>
    <s v="ORELLANA CASTRO"/>
    <x v="1"/>
    <x v="5"/>
    <m/>
    <m/>
    <d v="2018-08-10T00:00:00"/>
    <m/>
    <m/>
    <m/>
    <m/>
    <m/>
    <d v="1985-12-28T00:00:00"/>
    <x v="35"/>
    <m/>
    <s v=""/>
    <d v="2018-07-30T00:00:00"/>
    <d v="2018-08-13T00:00:00"/>
    <m/>
    <m/>
    <s v="NAORELLC"/>
    <s v="NAORELLC"/>
    <n v="19092"/>
    <s v="natalie.orellana@consultor.wom.cl"/>
    <m/>
    <m/>
    <n v="35"/>
    <s v="Merelyn Marin"/>
    <x v="0"/>
    <m/>
    <s v=""/>
    <d v="2021-03-01T00:00:00"/>
    <s v=""/>
    <m/>
    <d v="2018-08-01T00:00:00"/>
    <s v=""/>
  </r>
  <r>
    <s v="Holdtech"/>
    <x v="0"/>
    <s v="Masivo"/>
    <s v="La Serena"/>
    <s v="18493568"/>
    <s v="6"/>
    <s v="18493568-6"/>
    <s v="CGRODRIA"/>
    <s v="CARLOS GABRIEL JUNIOR RODRIGUEZ ALFARO"/>
    <s v="CARLOS GABRIEL JUNIOR"/>
    <s v="RODRIGUEZ ALFARO"/>
    <x v="1"/>
    <x v="5"/>
    <m/>
    <m/>
    <d v="2018-08-30T00:00:00"/>
    <m/>
    <m/>
    <m/>
    <m/>
    <m/>
    <d v="1993-03-02T00:00:00"/>
    <x v="30"/>
    <m/>
    <s v=""/>
    <d v="2018-08-08T00:00:00"/>
    <d v="2018-08-29T00:00:00"/>
    <m/>
    <m/>
    <s v="CGRODRIA"/>
    <s v="CGRODRIA"/>
    <n v="19166"/>
    <s v="carlos.rodriguez@consultor.wom.cl"/>
    <m/>
    <m/>
    <n v="36"/>
    <s v="Julia Arancibia"/>
    <x v="3"/>
    <m/>
    <s v=""/>
    <d v="2021-03-01T00:00:00"/>
    <s v=""/>
    <m/>
    <d v="2018-08-01T00:00:00"/>
    <s v=""/>
  </r>
  <r>
    <s v="Holdtech"/>
    <x v="0"/>
    <s v="Masivo"/>
    <s v="La Serena"/>
    <s v="17364320"/>
    <s v="9"/>
    <s v="17364320-9"/>
    <s v="DUGALLAD"/>
    <s v="DANIEL ULISES GALLARDO DIAZ"/>
    <s v="DANIEL ULISES"/>
    <s v="GALLARDO DIAZ"/>
    <x v="1"/>
    <x v="5"/>
    <m/>
    <m/>
    <d v="2018-08-10T00:00:00"/>
    <m/>
    <m/>
    <m/>
    <m/>
    <m/>
    <d v="1990-04-24T00:00:00"/>
    <x v="30"/>
    <m/>
    <s v=""/>
    <d v="2018-08-08T00:00:00"/>
    <d v="2018-08-29T00:00:00"/>
    <m/>
    <m/>
    <s v="DUGALLAD"/>
    <s v="DUGALLAD"/>
    <n v="19120"/>
    <s v="daniel.gallardo.d@consultor.wom.cl"/>
    <m/>
    <m/>
    <n v="36"/>
    <s v="Julia Arancibia"/>
    <x v="3"/>
    <m/>
    <s v=""/>
    <d v="2021-03-01T00:00:00"/>
    <s v=""/>
    <m/>
    <d v="2018-08-01T00:00:00"/>
    <s v=""/>
  </r>
  <r>
    <s v="Holdtech"/>
    <x v="0"/>
    <s v="Masivo"/>
    <s v="La Serena"/>
    <s v="19491177"/>
    <s v="7"/>
    <s v="19491177-7"/>
    <s v="FECASTIA"/>
    <s v="FRANCISCA ELISA CASTILLO ARANCIBIA"/>
    <s v="FRANCISCA ELISA"/>
    <s v="CASTILLO ARANCIBIA"/>
    <x v="1"/>
    <x v="5"/>
    <m/>
    <m/>
    <d v="2018-08-28T00:00:00"/>
    <m/>
    <m/>
    <m/>
    <m/>
    <m/>
    <d v="1996-12-26T00:00:00"/>
    <x v="30"/>
    <m/>
    <s v=""/>
    <d v="2018-08-08T00:00:00"/>
    <d v="2018-08-29T00:00:00"/>
    <m/>
    <m/>
    <s v="FECASTIA"/>
    <s v="FECASTIA"/>
    <n v="19133"/>
    <s v="francisca.castillo.a@consultor.wom.cl"/>
    <m/>
    <m/>
    <n v="36"/>
    <s v="Julia Arancibia"/>
    <x v="3"/>
    <m/>
    <s v=""/>
    <d v="2021-03-01T00:00:00"/>
    <s v=""/>
    <m/>
    <d v="2018-08-01T00:00:00"/>
    <s v=""/>
  </r>
  <r>
    <s v="Holdtech"/>
    <x v="0"/>
    <s v="Masivo"/>
    <s v="La Serena"/>
    <s v="15008141"/>
    <s v="6"/>
    <s v="15008141-6"/>
    <s v="LJAGUIRG"/>
    <s v="LENKA JESSENIA AGUIRRE GALAZ"/>
    <s v="LENKA JESSENIA"/>
    <s v="AGUIRRE GALAZ"/>
    <x v="1"/>
    <x v="5"/>
    <s v="Reprobado"/>
    <m/>
    <d v="2018-08-30T00:00:00"/>
    <m/>
    <m/>
    <m/>
    <m/>
    <m/>
    <d v="1983-01-27T00:00:00"/>
    <x v="30"/>
    <m/>
    <s v=""/>
    <d v="2018-08-08T00:00:00"/>
    <d v="2018-08-29T00:00:00"/>
    <m/>
    <m/>
    <s v="LJAGUIRG"/>
    <s v="LJAGUIRG"/>
    <n v="19139"/>
    <s v="lenka.aguirre@consultor.wom.cl"/>
    <m/>
    <m/>
    <n v="36"/>
    <s v="Julia Arancibia"/>
    <x v="3"/>
    <m/>
    <s v=""/>
    <d v="2021-03-01T00:00:00"/>
    <s v=""/>
    <m/>
    <d v="2018-08-01T00:00:00"/>
    <s v=""/>
  </r>
  <r>
    <s v="Holdtech"/>
    <x v="0"/>
    <s v="Masivo"/>
    <s v="La Serena"/>
    <s v="17554698"/>
    <s v="7"/>
    <s v="17554698-7"/>
    <s v="MAARREDS"/>
    <s v="MARCOS ANDRES ARREDONDO SEPULVEDA"/>
    <s v="MARCOS ANDRES"/>
    <s v="ARREDONDO SEPULVEDA"/>
    <x v="1"/>
    <x v="5"/>
    <m/>
    <m/>
    <d v="2018-08-14T00:00:00"/>
    <m/>
    <m/>
    <m/>
    <m/>
    <m/>
    <d v="1991-10-26T00:00:00"/>
    <x v="30"/>
    <m/>
    <s v=""/>
    <d v="2018-08-08T00:00:00"/>
    <d v="2018-08-29T00:00:00"/>
    <m/>
    <m/>
    <s v="MAARREDS"/>
    <s v="MAARREDS"/>
    <n v="19175"/>
    <s v="marcos.arredondo@consultor.wom.cl"/>
    <m/>
    <m/>
    <n v="36"/>
    <s v="Julia Arancibia"/>
    <x v="3"/>
    <m/>
    <s v=""/>
    <d v="2021-03-01T00:00:00"/>
    <s v=""/>
    <m/>
    <d v="2018-08-01T00:00:00"/>
    <s v=""/>
  </r>
  <r>
    <s v="Holdtech"/>
    <x v="0"/>
    <s v="Masivo"/>
    <s v="La Serena"/>
    <s v="9881796-"/>
    <s v="4"/>
    <s v="9881796-4"/>
    <s v="RDSEPULZ"/>
    <s v="ROSA DEL ROSARIO SEPULVEDA ZEPEDA"/>
    <s v="ROSA DEL ROSARIO"/>
    <s v="SEPULVEDA ZEPEDA"/>
    <x v="1"/>
    <x v="5"/>
    <m/>
    <m/>
    <d v="2018-08-13T00:00:00"/>
    <m/>
    <m/>
    <m/>
    <m/>
    <m/>
    <d v="1965-09-29T00:00:00"/>
    <x v="30"/>
    <m/>
    <s v=""/>
    <d v="2018-08-08T00:00:00"/>
    <d v="2018-08-29T00:00:00"/>
    <m/>
    <m/>
    <s v="RDSEPULZ"/>
    <s v="RDSEPULZ"/>
    <n v="19101"/>
    <s v="rosa.sepulveda@consultor.wom.cl"/>
    <m/>
    <m/>
    <n v="36"/>
    <s v="Julia Arancibia"/>
    <x v="3"/>
    <m/>
    <s v=""/>
    <d v="2021-03-01T00:00:00"/>
    <s v=""/>
    <m/>
    <d v="2018-08-01T00:00:00"/>
    <s v=""/>
  </r>
  <r>
    <s v="Holdtech"/>
    <x v="0"/>
    <s v="Masivo"/>
    <s v="La Serena"/>
    <s v="13869208"/>
    <s v="6"/>
    <s v="13869208-6"/>
    <s v="SPFLOREV"/>
    <s v="SILVIA PATRICIA FLORES VIDELA"/>
    <s v="SILVIA PATRICIA"/>
    <s v="FLORES VIDELA"/>
    <x v="1"/>
    <x v="5"/>
    <m/>
    <m/>
    <d v="2018-08-20T00:00:00"/>
    <m/>
    <m/>
    <m/>
    <m/>
    <m/>
    <d v="1980-03-29T00:00:00"/>
    <x v="30"/>
    <m/>
    <s v=""/>
    <d v="2018-08-08T00:00:00"/>
    <d v="2018-08-29T00:00:00"/>
    <m/>
    <m/>
    <s v="SPFLOREV"/>
    <s v="SPFLOREV"/>
    <n v="19155"/>
    <s v="silvia.flores@consultor.wom.cl"/>
    <m/>
    <m/>
    <n v="36"/>
    <s v="Julia Arancibia"/>
    <x v="3"/>
    <m/>
    <s v=""/>
    <d v="2021-03-01T00:00:00"/>
    <s v=""/>
    <m/>
    <d v="2018-08-01T00:00:00"/>
    <s v=""/>
  </r>
  <r>
    <s v="Holdtech"/>
    <x v="0"/>
    <s v="Masivo"/>
    <s v="La Serena"/>
    <s v="19040490"/>
    <s v="0"/>
    <s v="19040490-0"/>
    <s v="BCALVARD"/>
    <s v="BARBARA CAMILA ALVAREZ DROGUETT"/>
    <s v="BARBARA CAMILA"/>
    <s v="ALVAREZ DROGUETT"/>
    <x v="1"/>
    <x v="5"/>
    <m/>
    <m/>
    <d v="2018-08-10T00:00:00"/>
    <m/>
    <m/>
    <m/>
    <m/>
    <m/>
    <d v="1995-04-10T00:00:00"/>
    <x v="35"/>
    <m/>
    <s v=""/>
    <d v="2018-08-21T00:00:00"/>
    <d v="2018-09-10T00:00:00"/>
    <m/>
    <m/>
    <s v="BCALVARD"/>
    <s v="BCALVARD"/>
    <n v="19199"/>
    <s v="barbara.alvarez@consultor.wom.cl"/>
    <m/>
    <m/>
    <n v="37"/>
    <s v="Merelyn Marin"/>
    <x v="3"/>
    <m/>
    <s v=""/>
    <d v="2021-03-01T00:00:00"/>
    <s v=""/>
    <m/>
    <d v="2018-08-01T00:00:00"/>
    <s v=""/>
  </r>
  <r>
    <s v="Holdtech"/>
    <x v="0"/>
    <s v="Masivo"/>
    <s v="La Serena"/>
    <s v="16687829"/>
    <s v="2"/>
    <s v="16687829-2"/>
    <s v="BNZAMBRL"/>
    <s v="BARBARA NATALIA ZAMBRA LOBOS"/>
    <s v="BARBARA NATALIA"/>
    <s v="ZAMBRA LOBOS"/>
    <x v="1"/>
    <x v="5"/>
    <m/>
    <m/>
    <d v="2018-09-03T00:00:00"/>
    <m/>
    <m/>
    <m/>
    <m/>
    <m/>
    <d v="1987-11-30T00:00:00"/>
    <x v="35"/>
    <m/>
    <s v=""/>
    <d v="2018-08-21T00:00:00"/>
    <d v="2018-09-10T00:00:00"/>
    <m/>
    <m/>
    <s v="BNZAMBRL"/>
    <s v="BNZAMBRL"/>
    <n v="19200"/>
    <s v="barbara.zambra@consultor.wom.cl"/>
    <m/>
    <m/>
    <n v="37"/>
    <s v="Merelyn Marin"/>
    <x v="3"/>
    <m/>
    <s v=""/>
    <d v="2021-03-01T00:00:00"/>
    <s v=""/>
    <m/>
    <d v="2018-09-01T00:00:00"/>
    <s v=""/>
  </r>
  <r>
    <s v="Holdtech"/>
    <x v="0"/>
    <s v="Masivo"/>
    <s v="La Serena"/>
    <s v="18449707"/>
    <s v="7"/>
    <s v="18449707-7"/>
    <s v="CIDIAZA"/>
    <s v="CONSTANZA INES DE LOURDES DIAZ AHUMADA"/>
    <s v="CONSTANZA INES DE LOURDES"/>
    <s v="DIAZ AHUMADA"/>
    <x v="1"/>
    <x v="5"/>
    <m/>
    <m/>
    <d v="2018-09-07T00:00:00"/>
    <m/>
    <m/>
    <m/>
    <m/>
    <m/>
    <d v="1994-11-16T00:00:00"/>
    <x v="35"/>
    <m/>
    <s v=""/>
    <d v="2018-08-21T00:00:00"/>
    <d v="2018-09-10T00:00:00"/>
    <m/>
    <m/>
    <s v="CIDIAZA"/>
    <s v="CIDIAZA"/>
    <n v="19092"/>
    <s v="constancia.diaz@consultor.wom.cl"/>
    <m/>
    <m/>
    <n v="37"/>
    <s v="Merelyn Marin"/>
    <x v="3"/>
    <m/>
    <s v=""/>
    <d v="2021-03-01T00:00:00"/>
    <s v=""/>
    <m/>
    <d v="2018-09-01T00:00:00"/>
    <s v=""/>
  </r>
  <r>
    <s v="Holdtech"/>
    <x v="0"/>
    <s v="Masivo"/>
    <s v="La Serena"/>
    <s v="18317127"/>
    <s v="5"/>
    <s v="18317127-5"/>
    <s v="GASALAZP"/>
    <s v="GISELLE ALEJANDRA SALAZAR PIZARRO"/>
    <s v="GISELLE ALEJANDRA"/>
    <s v="SALAZAR PIZARRO"/>
    <x v="1"/>
    <x v="5"/>
    <m/>
    <m/>
    <d v="2018-08-30T00:00:00"/>
    <m/>
    <m/>
    <m/>
    <m/>
    <m/>
    <d v="1993-01-17T00:00:00"/>
    <x v="35"/>
    <m/>
    <s v=""/>
    <d v="2018-08-21T00:00:00"/>
    <d v="2018-09-10T00:00:00"/>
    <m/>
    <m/>
    <s v="GASALAZP"/>
    <s v="GASALAZP"/>
    <n v="19208"/>
    <s v="giselle.salazar@consultor.wom.cl"/>
    <m/>
    <m/>
    <n v="37"/>
    <s v="Merelyn Marin"/>
    <x v="3"/>
    <m/>
    <s v=""/>
    <d v="2021-03-01T00:00:00"/>
    <s v=""/>
    <m/>
    <d v="2018-08-01T00:00:00"/>
    <s v=""/>
  </r>
  <r>
    <s v="Holdtech"/>
    <x v="0"/>
    <s v="Masivo"/>
    <s v="La Serena"/>
    <s v="14114800"/>
    <s v="1"/>
    <s v="14114800-1"/>
    <s v="HAOLIVAA"/>
    <s v="HERNAN ANDRES OLIVARES ALFARO"/>
    <s v="HERNAN ANDRES"/>
    <s v="OLIVARES ALFARO"/>
    <x v="1"/>
    <x v="5"/>
    <m/>
    <m/>
    <d v="2018-09-07T00:00:00"/>
    <m/>
    <m/>
    <m/>
    <m/>
    <m/>
    <d v="1981-05-04T00:00:00"/>
    <x v="35"/>
    <m/>
    <s v=""/>
    <d v="2018-08-21T00:00:00"/>
    <d v="2018-09-10T00:00:00"/>
    <m/>
    <m/>
    <s v="HAOLIVAA"/>
    <s v="HAOLIVAA"/>
    <n v="19198"/>
    <s v="hernan.olivares@consultor.wom.cl"/>
    <m/>
    <m/>
    <n v="37"/>
    <s v="Merelyn Marin"/>
    <x v="3"/>
    <m/>
    <s v=""/>
    <d v="2021-03-01T00:00:00"/>
    <s v=""/>
    <m/>
    <d v="2018-09-01T00:00:00"/>
    <s v=""/>
  </r>
  <r>
    <s v="Holdtech"/>
    <x v="0"/>
    <s v="Masivo"/>
    <s v="La Serena"/>
    <s v="11345543"/>
    <s v="8"/>
    <s v="11345543-8"/>
    <s v="HDHEUWIC"/>
    <s v="HUMBERTO DARWIN HEUWITTE CANALES"/>
    <s v="HUMBERTO DARWIN"/>
    <s v="HEUWITTE CANALES"/>
    <x v="1"/>
    <x v="5"/>
    <m/>
    <m/>
    <d v="2018-08-29T00:00:00"/>
    <m/>
    <m/>
    <m/>
    <m/>
    <m/>
    <d v="1968-05-08T00:00:00"/>
    <x v="35"/>
    <m/>
    <s v=""/>
    <d v="2018-08-21T00:00:00"/>
    <d v="2018-09-10T00:00:00"/>
    <m/>
    <m/>
    <s v="HDHEUWIC"/>
    <s v="HDHEUWIC"/>
    <n v="19223"/>
    <s v="humberto.heuwitte@consultor.wom.cl"/>
    <m/>
    <m/>
    <n v="37"/>
    <s v="Merelyn Marin"/>
    <x v="3"/>
    <m/>
    <s v=""/>
    <d v="2021-03-01T00:00:00"/>
    <s v=""/>
    <m/>
    <d v="2018-08-01T00:00:00"/>
    <s v=""/>
  </r>
  <r>
    <s v="Holdtech"/>
    <x v="0"/>
    <s v="Masivo"/>
    <s v="La Serena"/>
    <s v="18633836"/>
    <s v="7"/>
    <s v="18633836-7"/>
    <s v="KAYANEZG"/>
    <s v="KATHERINE ANDREA YAÑEZ GARCIA"/>
    <s v="KATHERINE ANDREA"/>
    <s v="YAÑEZ GARCIA"/>
    <x v="1"/>
    <x v="5"/>
    <m/>
    <m/>
    <d v="2018-08-30T00:00:00"/>
    <m/>
    <m/>
    <m/>
    <m/>
    <m/>
    <d v="1994-06-15T00:00:00"/>
    <x v="35"/>
    <m/>
    <s v=""/>
    <d v="2018-08-21T00:00:00"/>
    <d v="2018-09-10T00:00:00"/>
    <m/>
    <m/>
    <s v="KAYANEZG"/>
    <s v="KAYANEZG"/>
    <n v="19202"/>
    <s v="katherine.yanez@consultor.wom.cl"/>
    <m/>
    <m/>
    <n v="37"/>
    <s v="Merelyn Marin"/>
    <x v="3"/>
    <m/>
    <s v=""/>
    <d v="2021-03-01T00:00:00"/>
    <s v=""/>
    <m/>
    <d v="2018-08-01T00:00:00"/>
    <s v=""/>
  </r>
  <r>
    <s v="Holdtech"/>
    <x v="0"/>
    <s v="Masivo"/>
    <s v="La Serena"/>
    <s v="17475274"/>
    <s v="5"/>
    <s v="17475274-5"/>
    <s v="LMCAMPOU"/>
    <s v="LISSETTE MADELAINE CAMPOS URRA"/>
    <s v="LISSETTE MADELAINE"/>
    <s v="CAMPOS URRA"/>
    <x v="1"/>
    <x v="5"/>
    <m/>
    <m/>
    <d v="2018-08-22T00:00:00"/>
    <m/>
    <m/>
    <m/>
    <m/>
    <m/>
    <d v="1990-05-23T00:00:00"/>
    <x v="35"/>
    <m/>
    <s v=""/>
    <d v="2018-08-21T00:00:00"/>
    <d v="2018-09-10T00:00:00"/>
    <m/>
    <m/>
    <s v="LMCAMPOU"/>
    <s v="LMCAMPOU"/>
    <n v="19099"/>
    <s v="lissette.campos@consultor.wom.cl"/>
    <m/>
    <m/>
    <n v="37"/>
    <s v="Merelyn Marin"/>
    <x v="3"/>
    <m/>
    <s v=""/>
    <d v="2021-03-01T00:00:00"/>
    <s v=""/>
    <m/>
    <d v="2018-08-01T00:00:00"/>
    <s v=""/>
  </r>
  <r>
    <s v="Holdtech"/>
    <x v="0"/>
    <s v="Masivo"/>
    <s v="La Serena"/>
    <s v="13648609"/>
    <s v="8"/>
    <s v="13648609-8"/>
    <s v="MPVILLAB"/>
    <s v="MILENKA PAOLA VILLALOBOS BRICEÑO"/>
    <s v="MILENKA PAOLA"/>
    <s v="VILLALOBOS BRICEÑO"/>
    <x v="1"/>
    <x v="5"/>
    <m/>
    <m/>
    <d v="2018-08-27T00:00:00"/>
    <m/>
    <m/>
    <m/>
    <m/>
    <m/>
    <d v="1978-10-17T00:00:00"/>
    <x v="35"/>
    <m/>
    <s v=""/>
    <d v="2018-08-21T00:00:00"/>
    <d v="2018-09-10T00:00:00"/>
    <m/>
    <m/>
    <s v="MPVILLAB"/>
    <s v="MPVILLAB"/>
    <n v="19179"/>
    <s v="milenka.villalobos@consultor.wom.cl"/>
    <m/>
    <m/>
    <n v="37"/>
    <s v="Merelyn Marin"/>
    <x v="3"/>
    <m/>
    <s v=""/>
    <d v="2021-03-01T00:00:00"/>
    <s v=""/>
    <m/>
    <d v="2018-08-01T00:00:00"/>
    <s v=""/>
  </r>
  <r>
    <s v="Holdtech"/>
    <x v="0"/>
    <s v="Masivo"/>
    <s v="La Serena"/>
    <s v="16184500"/>
    <s v="0"/>
    <s v="16184500-0"/>
    <s v="VJBARRIV"/>
    <s v="VICTOR JONATHAN BARRIOS VARAS"/>
    <s v="VICTOR JONATHAN"/>
    <s v="BARRIOS VARAS"/>
    <x v="1"/>
    <x v="5"/>
    <m/>
    <m/>
    <d v="2018-08-30T00:00:00"/>
    <m/>
    <m/>
    <m/>
    <m/>
    <m/>
    <d v="1986-03-22T00:00:00"/>
    <x v="35"/>
    <m/>
    <s v=""/>
    <d v="2018-08-21T00:00:00"/>
    <d v="2018-09-10T00:00:00"/>
    <m/>
    <m/>
    <s v="VJBARRIV"/>
    <s v="VJBARRIV"/>
    <n v="19213"/>
    <s v="victor.barrios@consultor.wom.cl"/>
    <m/>
    <m/>
    <n v="37"/>
    <s v="Merelyn Marin"/>
    <x v="3"/>
    <m/>
    <s v=""/>
    <d v="2021-03-01T00:00:00"/>
    <s v=""/>
    <m/>
    <d v="2018-08-01T00:00:00"/>
    <s v=""/>
  </r>
  <r>
    <s v="Holdtech"/>
    <x v="0"/>
    <s v="Masivo"/>
    <s v="La Serena"/>
    <s v="17294572"/>
    <s v="4"/>
    <s v="17294572-4"/>
    <s v=""/>
    <s v="DAVID ALEJANDRO TORRES TORRES"/>
    <s v="DAVID ALEJANDRO"/>
    <s v="TORRES TORRES"/>
    <x v="1"/>
    <x v="5"/>
    <s v="Baja en capacitación"/>
    <m/>
    <d v="2018-10-09T00:00:00"/>
    <m/>
    <m/>
    <m/>
    <m/>
    <m/>
    <d v="1989-10-21T00:00:00"/>
    <x v="30"/>
    <m/>
    <s v=""/>
    <d v="2018-10-01T00:00:00"/>
    <d v="2018-10-19T00:00:00"/>
    <m/>
    <m/>
    <m/>
    <m/>
    <m/>
    <m/>
    <m/>
    <m/>
    <n v="40"/>
    <s v="Julia Arancibia"/>
    <x v="3"/>
    <m/>
    <s v=""/>
    <d v="2021-03-01T00:00:00"/>
    <s v=""/>
    <m/>
    <d v="2018-10-01T00:00:00"/>
    <s v=""/>
  </r>
  <r>
    <s v="Holdtech"/>
    <x v="0"/>
    <s v="Masivo"/>
    <s v="La Serena"/>
    <s v="19771328"/>
    <s v="3"/>
    <s v="19771328-3"/>
    <s v=""/>
    <s v="KASSANDRA ANDREA CASTRO FLORES"/>
    <s v="KASSANDRA ANDREA"/>
    <s v="CASTRO FLORES"/>
    <x v="1"/>
    <x v="5"/>
    <s v="Baja en capacitación"/>
    <m/>
    <d v="2018-10-09T00:00:00"/>
    <m/>
    <m/>
    <m/>
    <m/>
    <m/>
    <d v="1998-05-20T00:00:00"/>
    <x v="30"/>
    <m/>
    <s v=""/>
    <d v="2018-10-01T00:00:00"/>
    <d v="2018-10-19T00:00:00"/>
    <m/>
    <m/>
    <m/>
    <m/>
    <m/>
    <m/>
    <m/>
    <m/>
    <n v="40"/>
    <s v="Julia Arancibia"/>
    <x v="3"/>
    <m/>
    <s v=""/>
    <d v="2021-03-01T00:00:00"/>
    <s v=""/>
    <m/>
    <d v="2018-10-01T00:00:00"/>
    <s v=""/>
  </r>
  <r>
    <s v="Holdtech"/>
    <x v="0"/>
    <s v="Masivo"/>
    <s v="La Serena"/>
    <s v="17655875"/>
    <s v="K"/>
    <s v="17655875-K"/>
    <s v=""/>
    <s v="SEBASTIAN ANDRES PLAZA ALVAREZ"/>
    <s v="SEBASTIAN ANDRES"/>
    <s v="PLAZA ALVAREZ"/>
    <x v="1"/>
    <x v="5"/>
    <s v="Baja en capacitación"/>
    <m/>
    <d v="2018-10-08T00:00:00"/>
    <m/>
    <m/>
    <m/>
    <m/>
    <m/>
    <d v="1991-03-14T00:00:00"/>
    <x v="30"/>
    <m/>
    <s v=""/>
    <d v="2018-10-01T00:00:00"/>
    <d v="2018-10-19T00:00:00"/>
    <m/>
    <m/>
    <m/>
    <m/>
    <m/>
    <m/>
    <m/>
    <m/>
    <n v="40"/>
    <s v="Julia Arancibia"/>
    <x v="3"/>
    <m/>
    <s v=""/>
    <d v="2021-03-01T00:00:00"/>
    <s v=""/>
    <m/>
    <d v="2018-10-01T00:00:00"/>
    <s v=""/>
  </r>
  <r>
    <s v="Holdtech"/>
    <x v="0"/>
    <s v="Masivo"/>
    <s v="La Serena"/>
    <s v="18201008"/>
    <s v="1"/>
    <s v="18201008-1"/>
    <s v=""/>
    <s v="VALENTINA VALESKA CASTAGNOLI BARAHONA"/>
    <s v="VALENTINA VALESKA"/>
    <s v="CASTAGNOLI BARAHONA"/>
    <x v="1"/>
    <x v="5"/>
    <s v="Baja en capacitación"/>
    <m/>
    <d v="2018-10-08T00:00:00"/>
    <m/>
    <m/>
    <m/>
    <m/>
    <m/>
    <d v="1989-12-29T00:00:00"/>
    <x v="30"/>
    <m/>
    <s v=""/>
    <d v="2018-10-01T00:00:00"/>
    <d v="2018-10-19T00:00:00"/>
    <m/>
    <m/>
    <m/>
    <m/>
    <m/>
    <m/>
    <m/>
    <m/>
    <n v="40"/>
    <s v="Julia Arancibia"/>
    <x v="3"/>
    <m/>
    <s v=""/>
    <d v="2021-03-01T00:00:00"/>
    <s v=""/>
    <m/>
    <d v="2018-10-01T00:00:00"/>
    <s v=""/>
  </r>
  <r>
    <s v="Holdtech"/>
    <x v="0"/>
    <s v="Masivo"/>
    <s v="La Serena"/>
    <s v="8654309-"/>
    <s v="5"/>
    <s v="8654309-5"/>
    <s v=""/>
    <s v="XIMENA PATRICIA ORDENES FERNANDEZ"/>
    <s v="XIMENA PATRICIA"/>
    <s v="ORDENES FERNANDEZ"/>
    <x v="1"/>
    <x v="5"/>
    <s v="Baja en capacitación"/>
    <m/>
    <d v="2018-09-26T00:00:00"/>
    <m/>
    <m/>
    <m/>
    <m/>
    <m/>
    <d v="1961-05-23T00:00:00"/>
    <x v="30"/>
    <m/>
    <s v=""/>
    <d v="2018-10-01T00:00:00"/>
    <d v="2018-10-19T00:00:00"/>
    <m/>
    <m/>
    <m/>
    <m/>
    <m/>
    <m/>
    <m/>
    <m/>
    <n v="40"/>
    <s v="Julia Arancibia"/>
    <x v="3"/>
    <m/>
    <s v=""/>
    <d v="2021-03-01T00:00:00"/>
    <s v=""/>
    <m/>
    <d v="2018-09-01T00:00:00"/>
    <s v=""/>
  </r>
  <r>
    <s v="Holdtech"/>
    <x v="0"/>
    <s v="Masivo"/>
    <s v="La Serena"/>
    <s v="19458484"/>
    <s v="9"/>
    <s v="19458484-9"/>
    <s v="ASMANCIG"/>
    <s v="ANGELICA SOLANGE MANCILLA GONZALEZ"/>
    <s v="ANGELICA SOLANGE"/>
    <s v="MANCILLA GONZALEZ"/>
    <x v="1"/>
    <x v="5"/>
    <s v="Reprobado"/>
    <m/>
    <d v="2018-10-15T00:00:00"/>
    <m/>
    <m/>
    <m/>
    <m/>
    <m/>
    <d v="1996-07-12T00:00:00"/>
    <x v="30"/>
    <m/>
    <s v=""/>
    <d v="2018-10-01T00:00:00"/>
    <d v="2018-10-19T00:00:00"/>
    <m/>
    <m/>
    <s v="ASMANCIG"/>
    <s v="ASMANCIG"/>
    <n v="19030"/>
    <s v="angelica.mancilla@consultor.wom.cl"/>
    <m/>
    <m/>
    <n v="40"/>
    <s v="Julia Arancibia"/>
    <x v="3"/>
    <m/>
    <s v=""/>
    <d v="2021-03-01T00:00:00"/>
    <s v=""/>
    <m/>
    <d v="2018-10-01T00:00:00"/>
    <s v=""/>
  </r>
  <r>
    <s v="Holdtech"/>
    <x v="0"/>
    <s v="Masivo"/>
    <s v="La Serena"/>
    <s v="19257204"/>
    <s v="5"/>
    <s v="19257204-5"/>
    <s v="CAROJAST"/>
    <s v="CRISTIAN ALEJANDRO ROJAS TAPIA"/>
    <s v="CRISTIAN ALEJANDRO"/>
    <s v="ROJAS TAPIA"/>
    <x v="1"/>
    <x v="5"/>
    <s v="Baja en capacitación"/>
    <m/>
    <d v="2018-10-16T00:00:00"/>
    <m/>
    <m/>
    <m/>
    <m/>
    <m/>
    <d v="1996-01-23T00:00:00"/>
    <x v="30"/>
    <m/>
    <s v=""/>
    <d v="2018-10-01T00:00:00"/>
    <d v="2018-10-19T00:00:00"/>
    <m/>
    <m/>
    <s v="CAROJAST"/>
    <s v="CAROJAST"/>
    <n v="19149"/>
    <s v="cristian.rojas.t@consultor.wom.cl"/>
    <m/>
    <m/>
    <n v="40"/>
    <s v="Julia Arancibia"/>
    <x v="3"/>
    <m/>
    <s v=""/>
    <d v="2021-03-01T00:00:00"/>
    <s v=""/>
    <m/>
    <d v="2018-10-01T00:00:00"/>
    <s v=""/>
  </r>
  <r>
    <s v="Holdtech"/>
    <x v="0"/>
    <s v="Masivo"/>
    <s v="La Serena"/>
    <s v="11506615"/>
    <s v="3"/>
    <s v="11506615-3"/>
    <s v="CGODOYR"/>
    <s v="CLAUDIA GODOY RAMOS"/>
    <s v="CLAUDIA"/>
    <s v="GODOY RAMOS"/>
    <x v="1"/>
    <x v="5"/>
    <s v="Reprobado"/>
    <m/>
    <m/>
    <m/>
    <m/>
    <m/>
    <m/>
    <m/>
    <d v="1970-07-12T00:00:00"/>
    <x v="30"/>
    <m/>
    <s v=""/>
    <d v="2018-10-01T00:00:00"/>
    <d v="2018-10-19T00:00:00"/>
    <m/>
    <m/>
    <s v="CGODOYR"/>
    <s v="CGODOYR"/>
    <n v="19021"/>
    <s v="claudia.godoy@consultor.wom.cl"/>
    <m/>
    <m/>
    <n v="40"/>
    <s v="Julia Arancibia"/>
    <x v="3"/>
    <m/>
    <s v=""/>
    <d v="2021-03-01T00:00:00"/>
    <s v=""/>
    <m/>
    <s v=""/>
    <s v=""/>
  </r>
  <r>
    <s v="Holdtech"/>
    <x v="0"/>
    <s v="Masivo"/>
    <s v="La Serena"/>
    <s v="18633973"/>
    <s v="8"/>
    <s v="18633973-8"/>
    <s v="FPLARAG"/>
    <s v="FELIX PATRICIO LARA GUERRA"/>
    <s v="FELIX PATRICIO"/>
    <s v="LARA GUERRA"/>
    <x v="1"/>
    <x v="5"/>
    <s v="Baja en capacitación"/>
    <m/>
    <d v="2018-10-18T00:00:00"/>
    <m/>
    <m/>
    <m/>
    <m/>
    <m/>
    <d v="1994-08-12T00:00:00"/>
    <x v="30"/>
    <m/>
    <s v=""/>
    <d v="2018-10-01T00:00:00"/>
    <d v="2018-10-19T00:00:00"/>
    <m/>
    <m/>
    <s v="FPLARAG"/>
    <s v="FPLARAG"/>
    <n v="19244"/>
    <s v="felix.lara@consultor.wom.cl"/>
    <m/>
    <m/>
    <n v="40"/>
    <s v="Julia Arancibia"/>
    <x v="3"/>
    <m/>
    <s v=""/>
    <d v="2021-03-01T00:00:00"/>
    <s v=""/>
    <m/>
    <d v="2018-10-01T00:00:00"/>
    <s v=""/>
  </r>
  <r>
    <s v="Holdtech"/>
    <x v="0"/>
    <s v="Masivo"/>
    <s v="La Serena"/>
    <s v="14082791"/>
    <s v="6"/>
    <s v="14082791-6"/>
    <s v="JASANHUL"/>
    <s v="JONATHAN ALEXIS SANHUEZA LOPEZ"/>
    <s v="JONATHAN ALEXIS"/>
    <s v="SANHUEZA LOPEZ"/>
    <x v="1"/>
    <x v="5"/>
    <s v="Baja en capacitación"/>
    <m/>
    <d v="2018-10-11T00:00:00"/>
    <m/>
    <m/>
    <m/>
    <m/>
    <m/>
    <d v="1981-07-10T00:00:00"/>
    <x v="30"/>
    <m/>
    <s v=""/>
    <d v="2018-10-01T00:00:00"/>
    <d v="2018-10-19T00:00:00"/>
    <m/>
    <m/>
    <s v="JASANHUL"/>
    <s v="JASANHUL"/>
    <n v="19223"/>
    <s v="jonathan.sanhueza@consultor.wom.cl"/>
    <m/>
    <m/>
    <n v="40"/>
    <s v="Julia Arancibia"/>
    <x v="3"/>
    <m/>
    <s v=""/>
    <d v="2021-03-01T00:00:00"/>
    <s v=""/>
    <m/>
    <d v="2018-10-01T00:00:00"/>
    <s v=""/>
  </r>
  <r>
    <s v="Holdtech"/>
    <x v="0"/>
    <s v="Masivo"/>
    <s v="La Serena"/>
    <s v="19772060"/>
    <s v="3"/>
    <s v="19772060-3"/>
    <s v="JECASTRA"/>
    <s v="JENIFFER ESTEFANI CASTRO ARDILES"/>
    <s v="JENIFFER ESTEFANI"/>
    <s v="CASTRO ARDILES"/>
    <x v="1"/>
    <x v="5"/>
    <s v="Baja en capacitación"/>
    <m/>
    <d v="2018-10-16T00:00:00"/>
    <m/>
    <m/>
    <m/>
    <m/>
    <m/>
    <d v="1998-09-19T00:00:00"/>
    <x v="30"/>
    <m/>
    <s v=""/>
    <d v="2018-10-01T00:00:00"/>
    <d v="2018-10-19T00:00:00"/>
    <m/>
    <m/>
    <s v="JECASTRA"/>
    <s v="JECASTRA"/>
    <n v="19071"/>
    <s v="jeniffer.castro@consultor.wom.cl"/>
    <m/>
    <m/>
    <n v="40"/>
    <s v="Julia Arancibia"/>
    <x v="3"/>
    <m/>
    <s v=""/>
    <d v="2021-03-01T00:00:00"/>
    <s v=""/>
    <m/>
    <d v="2018-10-01T00:00:00"/>
    <s v=""/>
  </r>
  <r>
    <s v="Holdtech"/>
    <x v="0"/>
    <s v="Masivo"/>
    <s v="La Serena"/>
    <s v="11381880"/>
    <s v="8"/>
    <s v="11381880-8"/>
    <s v="YMAGUILJ"/>
    <s v="YASNA MACIEL DEL CARMEN AGUILERA JULIO"/>
    <s v="YASNA MACIEL DEL CARMEN"/>
    <s v="AGUILERA JULIO"/>
    <x v="1"/>
    <x v="5"/>
    <s v="Baja en capacitación"/>
    <m/>
    <d v="2018-10-18T00:00:00"/>
    <m/>
    <m/>
    <m/>
    <m/>
    <m/>
    <d v="1969-02-07T00:00:00"/>
    <x v="30"/>
    <m/>
    <s v=""/>
    <d v="2018-10-01T00:00:00"/>
    <d v="2018-10-19T00:00:00"/>
    <m/>
    <m/>
    <s v="YMAGUILJ"/>
    <s v="YMAGUILJ"/>
    <n v="19127"/>
    <s v="yasna.aguilera@consultor.wom.cl"/>
    <m/>
    <m/>
    <n v="40"/>
    <s v="Julia Arancibia"/>
    <x v="3"/>
    <m/>
    <s v=""/>
    <d v="2021-03-01T00:00:00"/>
    <s v=""/>
    <m/>
    <d v="2018-10-01T00:00:00"/>
    <s v=""/>
  </r>
  <r>
    <s v="Holdtech"/>
    <x v="0"/>
    <s v="Masivo"/>
    <s v="La Serena"/>
    <s v="16053501"/>
    <s v="6"/>
    <s v="16053501-6"/>
    <s v="CJGONZAL"/>
    <s v="CONSTANZA JULIA STEPHANIE GONZALEZ LARRANDO"/>
    <s v="CONSTANZA JULIA STEPHANIE"/>
    <s v="GONZALEZ LARRANDO"/>
    <x v="1"/>
    <x v="5"/>
    <s v="Baja en capacitación"/>
    <m/>
    <d v="2018-10-11T00:00:00"/>
    <m/>
    <m/>
    <m/>
    <m/>
    <m/>
    <d v="1985-06-10T00:00:00"/>
    <x v="35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d v="2018-10-01T00:00:00"/>
    <s v=""/>
  </r>
  <r>
    <s v="Holdtech"/>
    <x v="0"/>
    <s v="Masivo"/>
    <s v="La Serena"/>
    <s v="15593858"/>
    <s v="7"/>
    <s v="15593858-7"/>
    <s v="EAGARCIA"/>
    <s v="ELIAS ALBERTO GARCIA AVALOS"/>
    <s v="ELIAS ALBERTO"/>
    <s v="GARCIA AVALOS"/>
    <x v="1"/>
    <x v="5"/>
    <s v="Baja en capacitación"/>
    <m/>
    <m/>
    <m/>
    <m/>
    <m/>
    <m/>
    <m/>
    <d v="1983-03-30T00:00:00"/>
    <x v="35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s v=""/>
    <s v=""/>
  </r>
  <r>
    <s v="Holdtech"/>
    <x v="0"/>
    <s v="Masivo"/>
    <s v="La Serena"/>
    <s v="17629223"/>
    <s v="7"/>
    <s v="17629223-7"/>
    <s v="JVPEREZA"/>
    <s v="JULIE VALESKA PEREZ AGUILAR"/>
    <s v="JULIE VALESKA"/>
    <s v="PEREZ AGUILAR"/>
    <x v="1"/>
    <x v="5"/>
    <s v="Baja en capacitación"/>
    <m/>
    <m/>
    <m/>
    <m/>
    <m/>
    <m/>
    <m/>
    <d v="1990-12-17T00:00:00"/>
    <x v="35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s v=""/>
    <s v=""/>
  </r>
  <r>
    <s v="Holdtech"/>
    <x v="0"/>
    <s v="Masivo"/>
    <s v="La Serena"/>
    <s v="18969141"/>
    <s v="6"/>
    <s v="18969141-6"/>
    <s v="MGMONTEG"/>
    <s v="MATIAS GERARDO MONTECINOS GONZALEZ"/>
    <s v="MATIAS GERARDO"/>
    <s v="MONTECINOS GONZALEZ"/>
    <x v="1"/>
    <x v="5"/>
    <s v="Baja en capacitación"/>
    <m/>
    <m/>
    <m/>
    <m/>
    <m/>
    <m/>
    <m/>
    <d v="1995-04-09T00:00:00"/>
    <x v="35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s v=""/>
    <s v=""/>
  </r>
  <r>
    <s v="Holdtech"/>
    <x v="0"/>
    <s v="Masivo"/>
    <s v="La Serena"/>
    <s v="20005844"/>
    <s v="5"/>
    <s v="20005844-5"/>
    <s v="NAJARAC"/>
    <s v="NICOLAS ANDRES JARA CARMONA"/>
    <s v="NICOLAS ANDRES"/>
    <s v="JARA CARMONA"/>
    <x v="1"/>
    <x v="5"/>
    <s v="Reprobado"/>
    <m/>
    <d v="2018-10-30T00:00:00"/>
    <m/>
    <m/>
    <m/>
    <m/>
    <m/>
    <d v="1999-01-22T00:00:00"/>
    <x v="35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d v="2018-10-01T00:00:00"/>
    <s v=""/>
  </r>
  <r>
    <s v="Holdtech"/>
    <x v="0"/>
    <s v="Masivo"/>
    <s v="La Serena"/>
    <s v="18980673"/>
    <s v="6"/>
    <s v="18980673-6"/>
    <s v="SLCORDET"/>
    <s v="SAVKA LAYS CORDERO TELLO"/>
    <s v="SAVKA LAYS"/>
    <s v="CORDERO TELLO"/>
    <x v="1"/>
    <x v="5"/>
    <s v="Baja en capacitación"/>
    <m/>
    <d v="2018-10-12T00:00:00"/>
    <m/>
    <m/>
    <m/>
    <m/>
    <m/>
    <d v="1995-02-08T00:00:00"/>
    <x v="35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d v="2018-10-01T00:00:00"/>
    <s v=""/>
  </r>
  <r>
    <s v="Holdtech"/>
    <x v="0"/>
    <s v="Masivo"/>
    <s v="La Serena"/>
    <s v="19668782"/>
    <s v="3"/>
    <s v="19668782-3"/>
    <s v="VFCONTAV"/>
    <s v="VALENTIN FRANCISCO CONTADOR VALENZUELA"/>
    <s v="VALENTIN FRANCISCO"/>
    <s v="CONTADOR VALENZUELA"/>
    <x v="1"/>
    <x v="5"/>
    <s v="Baja en capacitación"/>
    <m/>
    <m/>
    <m/>
    <m/>
    <m/>
    <m/>
    <m/>
    <d v="1997-03-19T00:00:00"/>
    <x v="35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s v=""/>
    <s v=""/>
  </r>
  <r>
    <s v="Holdtech"/>
    <x v="0"/>
    <s v="Masivo"/>
    <s v="La Serena"/>
    <s v="17851087"/>
    <s v="8"/>
    <s v="17851087-8"/>
    <s v="VJURRIOR"/>
    <s v="VALERIA JUDITH URRIOLA REYES"/>
    <s v="VALERIA JUDITH"/>
    <s v="URRIOLA REYES"/>
    <x v="1"/>
    <x v="5"/>
    <s v="Baja en capacitación"/>
    <m/>
    <m/>
    <m/>
    <m/>
    <m/>
    <m/>
    <m/>
    <d v="1991-05-25T00:00:00"/>
    <x v="35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s v=""/>
    <s v=""/>
  </r>
  <r>
    <s v="Holdtech"/>
    <x v="0"/>
    <s v="Masivo"/>
    <s v="La Serena"/>
    <s v="15425377"/>
    <s v="7"/>
    <s v="15425377-7"/>
    <m/>
    <s v="MAGALY DEL CARMEN GOMEZ GOMEZ"/>
    <s v="MAGALY DEL CARMEN"/>
    <s v="GOMEZ GOMEZ"/>
    <x v="1"/>
    <x v="5"/>
    <s v="Baja en capacitación"/>
    <m/>
    <m/>
    <m/>
    <m/>
    <m/>
    <m/>
    <m/>
    <d v="1982-11-02T00:00:00"/>
    <x v="35"/>
    <m/>
    <s v=""/>
    <d v="2018-10-08T00:00:00"/>
    <d v="2018-10-25T00:00:00"/>
    <m/>
    <m/>
    <m/>
    <m/>
    <m/>
    <m/>
    <m/>
    <m/>
    <n v="41"/>
    <s v="Merelyn Marin"/>
    <x v="3"/>
    <m/>
    <s v=""/>
    <d v="2021-03-01T00:00:00"/>
    <s v=""/>
    <m/>
    <s v=""/>
    <s v=""/>
  </r>
  <r>
    <s v="Holdtech"/>
    <x v="0"/>
    <s v="Masivo"/>
    <s v="La Serena"/>
    <s v="11931643"/>
    <s v="K"/>
    <s v="11931643-K"/>
    <s v="AANUNEZG"/>
    <s v="ALMA ANAIS NUÑEZ GALLEGUILLOS"/>
    <s v="ALMA ANAIS"/>
    <s v="NUÑEZ GALLEGUILLOS"/>
    <x v="1"/>
    <x v="5"/>
    <s v="Abandono de PEI"/>
    <m/>
    <d v="2018-11-15T00:00:00"/>
    <m/>
    <m/>
    <m/>
    <m/>
    <m/>
    <d v="1972-10-02T00:00:00"/>
    <x v="28"/>
    <m/>
    <s v=""/>
    <d v="2018-10-22T00:00:00"/>
    <d v="2018-11-13T00:00:00"/>
    <m/>
    <m/>
    <s v="AANUNEZG"/>
    <s v="AANUNEZG"/>
    <n v="19063"/>
    <s v="alma.nunez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1619202"/>
    <s v="0"/>
    <s v="11619202-0"/>
    <s v="CACARTES"/>
    <s v="CARLOS ALBERTO CARTES SANTOS"/>
    <s v="CARLOS ALBERTO"/>
    <s v="CARTES SANTOS"/>
    <x v="1"/>
    <x v="5"/>
    <s v="Abandono de PEI"/>
    <m/>
    <d v="2018-10-30T00:00:00"/>
    <m/>
    <m/>
    <m/>
    <m/>
    <m/>
    <d v="1970-09-21T00:00:00"/>
    <x v="28"/>
    <m/>
    <s v=""/>
    <d v="2018-10-22T00:00:00"/>
    <d v="2018-11-13T00:00:00"/>
    <m/>
    <m/>
    <s v="CACARTES"/>
    <s v="CACARTES"/>
    <n v="19051"/>
    <s v="carlos.cartes@consultor.wom.cl"/>
    <m/>
    <m/>
    <n v="42"/>
    <m/>
    <x v="3"/>
    <m/>
    <s v=""/>
    <d v="2021-03-01T00:00:00"/>
    <s v=""/>
    <m/>
    <d v="2018-10-01T00:00:00"/>
    <s v=""/>
  </r>
  <r>
    <s v="Holdtech"/>
    <x v="0"/>
    <s v="Masivo"/>
    <s v="La Serena"/>
    <s v="17846525"/>
    <s v="2"/>
    <s v="17846525-2"/>
    <s v="CASIMONS"/>
    <s v="CAMILA ARLETT SIMON SEGOVIA"/>
    <s v="CAMILA ARLETT"/>
    <s v="SIMON SEGOVIA"/>
    <x v="1"/>
    <x v="5"/>
    <s v="Reprobado"/>
    <m/>
    <d v="2018-11-14T00:00:00"/>
    <m/>
    <m/>
    <m/>
    <m/>
    <m/>
    <d v="1990-11-22T00:00:00"/>
    <x v="28"/>
    <m/>
    <s v=""/>
    <d v="2018-10-22T00:00:00"/>
    <d v="2018-11-13T00:00:00"/>
    <m/>
    <m/>
    <s v="CASIMONS"/>
    <s v="CASIMONS"/>
    <n v="19242"/>
    <s v="camila.simon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8631988"/>
    <s v="5"/>
    <s v="18631988-5"/>
    <s v="CSCORREG"/>
    <s v="CATHERINE SCARLETTE CORREA GOMEZ"/>
    <s v="CATHERINE SCARLETTE"/>
    <s v="CORREA GOMEZ"/>
    <x v="1"/>
    <x v="5"/>
    <s v="Abandono de PEI"/>
    <m/>
    <d v="2018-11-08T00:00:00"/>
    <m/>
    <m/>
    <m/>
    <m/>
    <m/>
    <d v="1993-10-07T00:00:00"/>
    <x v="28"/>
    <m/>
    <s v=""/>
    <d v="2018-10-22T00:00:00"/>
    <d v="2018-11-13T00:00:00"/>
    <m/>
    <m/>
    <s v="CSCORREG"/>
    <s v="CSCORREG"/>
    <n v="19080"/>
    <s v="catherine.correa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9507062"/>
    <s v="8"/>
    <s v="19507062-8"/>
    <s v="JCPADILS"/>
    <s v="JOSSELYN ANDREA GOMEZ FUENTES"/>
    <s v="JOSSELYN ANDREA"/>
    <s v="GOMEZ FUENTES"/>
    <x v="1"/>
    <x v="5"/>
    <s v="Abandono de PEI"/>
    <m/>
    <d v="2018-11-07T00:00:00"/>
    <m/>
    <m/>
    <m/>
    <m/>
    <m/>
    <d v="1997-07-18T00:00:00"/>
    <x v="28"/>
    <m/>
    <s v=""/>
    <d v="2018-10-22T00:00:00"/>
    <d v="2018-11-13T00:00:00"/>
    <m/>
    <m/>
    <s v="JCPADILS"/>
    <s v="JCPADILS"/>
    <n v="19273"/>
    <s v="jocelyn.gomez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8757031"/>
    <s v="K"/>
    <s v="18757031-K"/>
    <s v="KPALEGRM"/>
    <s v="KATHARIN PRISCILA DE LOS ANDES ALEGRIA MOLINA"/>
    <s v="KATHARIN PRISCILA DE LOS ANDES"/>
    <s v="ALEGRIA MOLINA"/>
    <x v="1"/>
    <x v="5"/>
    <s v="Abandono de PEI"/>
    <m/>
    <d v="2018-10-26T00:00:00"/>
    <m/>
    <m/>
    <m/>
    <m/>
    <m/>
    <d v="1994-01-28T00:00:00"/>
    <x v="28"/>
    <m/>
    <s v=""/>
    <d v="2018-10-22T00:00:00"/>
    <d v="2018-11-13T00:00:00"/>
    <m/>
    <m/>
    <s v="KPALEGRM"/>
    <s v="KPALEGRM"/>
    <n v="19090"/>
    <s v="katharin.alegria@consultor.wom.cl"/>
    <m/>
    <m/>
    <n v="42"/>
    <m/>
    <x v="3"/>
    <m/>
    <s v=""/>
    <d v="2021-03-01T00:00:00"/>
    <s v=""/>
    <m/>
    <d v="2018-10-01T00:00:00"/>
    <s v=""/>
  </r>
  <r>
    <s v="Holdtech"/>
    <x v="0"/>
    <s v="Masivo"/>
    <s v="La Serena"/>
    <s v="17553901"/>
    <s v="8"/>
    <s v="17553901-8"/>
    <s v="MIMORUNA"/>
    <s v=" MAKARENA ISAMAR MORUNA ARRIAGADA"/>
    <s v=" MAKARENA ISAMAR"/>
    <s v="MORUNA ARRIAGADA"/>
    <x v="1"/>
    <x v="5"/>
    <s v="Abandono de PEI"/>
    <m/>
    <d v="2018-10-26T00:00:00"/>
    <m/>
    <m/>
    <m/>
    <m/>
    <m/>
    <d v="1991-09-10T00:00:00"/>
    <x v="28"/>
    <m/>
    <s v=""/>
    <d v="2018-10-22T00:00:00"/>
    <d v="2018-11-13T00:00:00"/>
    <m/>
    <m/>
    <s v="MIMORUNA"/>
    <s v="MIMORUNA"/>
    <n v="19266"/>
    <s v="makarena.moruna@consultor.wom.cl"/>
    <m/>
    <m/>
    <n v="42"/>
    <m/>
    <x v="3"/>
    <m/>
    <s v=""/>
    <d v="2021-03-01T00:00:00"/>
    <s v=""/>
    <m/>
    <d v="2018-10-01T00:00:00"/>
    <s v=""/>
  </r>
  <r>
    <s v="Holdtech"/>
    <x v="0"/>
    <s v="Masivo"/>
    <s v="La Serena"/>
    <s v="15054034"/>
    <s v="8"/>
    <s v="15054034-8"/>
    <s v="NAMADRIR"/>
    <s v="NOLVIA ALEJANDRA MADRID ROBLES"/>
    <s v="NOLVIA ALEJANDRA"/>
    <s v="MADRID ROBLES"/>
    <x v="1"/>
    <x v="5"/>
    <s v="Abandono de PEI"/>
    <m/>
    <d v="2018-11-08T00:00:00"/>
    <m/>
    <m/>
    <m/>
    <m/>
    <m/>
    <d v="1982-01-25T00:00:00"/>
    <x v="28"/>
    <m/>
    <s v=""/>
    <d v="2018-10-22T00:00:00"/>
    <d v="2018-11-13T00:00:00"/>
    <m/>
    <m/>
    <s v="NAMADRIR"/>
    <s v="NAMADRIR"/>
    <n v="19223"/>
    <s v="nolvia.madrid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9465310"/>
    <s v="7"/>
    <s v="19465310-7"/>
    <s v="NSCARVAA"/>
    <s v="NICOLE STEFANY CARVAJAL ARAYA"/>
    <s v="NICOLE STEFANY"/>
    <s v="CARVAJAL ARAYA"/>
    <x v="1"/>
    <x v="5"/>
    <s v="Abandono de PEI"/>
    <m/>
    <d v="2018-11-06T00:00:00"/>
    <m/>
    <m/>
    <m/>
    <m/>
    <m/>
    <d v="1996-06-13T00:00:00"/>
    <x v="28"/>
    <m/>
    <s v=""/>
    <d v="2018-10-22T00:00:00"/>
    <d v="2018-11-13T00:00:00"/>
    <m/>
    <m/>
    <s v="NSCARVAA"/>
    <s v="NSCARVAA"/>
    <n v="19276"/>
    <s v="nicole.carvajal.a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8301161"/>
    <s v="8"/>
    <s v="18301161-8"/>
    <s v="PKPIZARS"/>
    <s v="PATRICIA KAROLAY PIZARRO SVENDSEN"/>
    <s v="PATRICIA KAROLAY"/>
    <s v="PIZARRO SVENDSEN"/>
    <x v="1"/>
    <x v="5"/>
    <s v="Abandono de PEI"/>
    <m/>
    <d v="2018-11-07T00:00:00"/>
    <m/>
    <m/>
    <m/>
    <m/>
    <m/>
    <d v="1990-11-02T00:00:00"/>
    <x v="28"/>
    <m/>
    <s v=""/>
    <d v="2018-10-22T00:00:00"/>
    <d v="2018-11-13T00:00:00"/>
    <m/>
    <m/>
    <s v="PKPIZARS"/>
    <s v="PKPIZARS"/>
    <n v="19095"/>
    <s v="patricia.pizarro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7174207"/>
    <s v="2"/>
    <s v="17174207-2"/>
    <s v="PSARAYAV"/>
    <s v="PRISCILLA SOLEDAD ARAYA VELASQUEZ"/>
    <s v="PRISCILLA SOLEDAD"/>
    <s v="ARAYA VELASQUEZ"/>
    <x v="1"/>
    <x v="5"/>
    <s v="Reprobado"/>
    <m/>
    <d v="2018-11-14T00:00:00"/>
    <m/>
    <m/>
    <m/>
    <m/>
    <m/>
    <d v="1989-04-30T00:00:00"/>
    <x v="28"/>
    <m/>
    <s v=""/>
    <d v="2018-10-22T00:00:00"/>
    <d v="2018-11-13T00:00:00"/>
    <m/>
    <m/>
    <s v="PSARAYAV"/>
    <s v="PSARAYAV"/>
    <n v="19281"/>
    <s v="priscilla.araya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5469721"/>
    <s v="7"/>
    <s v="15469721-7"/>
    <s v="PVSALAZT"/>
    <s v="PAMELA VALERIA SALAZAR TAPIA"/>
    <s v="PAMELA VALERIA"/>
    <s v="SALAZAR TAPIA"/>
    <x v="1"/>
    <x v="5"/>
    <s v="Abandono de PEI"/>
    <m/>
    <d v="2018-11-05T00:00:00"/>
    <m/>
    <m/>
    <m/>
    <m/>
    <m/>
    <d v="1982-05-27T00:00:00"/>
    <x v="28"/>
    <m/>
    <s v=""/>
    <d v="2018-10-22T00:00:00"/>
    <d v="2018-11-13T00:00:00"/>
    <m/>
    <m/>
    <s v="PVSALAZT"/>
    <s v="PVSALAZT"/>
    <n v="19228"/>
    <s v="pamela.salazar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7294316"/>
    <s v="0"/>
    <s v="17294316-0"/>
    <s v="RFALVARL"/>
    <s v="RODRIGO FELIPE ALVAREZ LA TORRE"/>
    <s v="RODRIGO FELIPE"/>
    <s v="ALVAREZ LA TORRE"/>
    <x v="1"/>
    <x v="5"/>
    <s v="Reprobado"/>
    <m/>
    <d v="2018-11-14T00:00:00"/>
    <m/>
    <m/>
    <m/>
    <m/>
    <m/>
    <d v="1989-10-06T00:00:00"/>
    <x v="28"/>
    <m/>
    <s v=""/>
    <d v="2018-10-22T00:00:00"/>
    <d v="2018-11-13T00:00:00"/>
    <m/>
    <m/>
    <s v="RFALVARL"/>
    <s v="RFALVARL"/>
    <n v="19067"/>
    <s v="rodrigo.alvarez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9771586"/>
    <s v="3"/>
    <s v="19771586-3"/>
    <s v="TBBUGUEV"/>
    <s v="TIARE BELEN BUGUEÑO VEGA"/>
    <s v="TIARE BELEN"/>
    <s v="BUGUEÑO VEGA"/>
    <x v="1"/>
    <x v="5"/>
    <s v="Abandono de PEI"/>
    <m/>
    <d v="2018-11-05T00:00:00"/>
    <m/>
    <m/>
    <m/>
    <m/>
    <m/>
    <d v="1998-07-03T00:00:00"/>
    <x v="28"/>
    <m/>
    <s v=""/>
    <d v="2018-10-22T00:00:00"/>
    <d v="2018-11-13T00:00:00"/>
    <m/>
    <m/>
    <s v="TBBUGUEV"/>
    <s v="TBBUGUEV"/>
    <n v="19277"/>
    <s v="tiare.bugueno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0627652"/>
    <s v="8"/>
    <s v="10627652-8"/>
    <s v="VAPORTIG"/>
    <s v="VERONICA ALEJANDRA PORTILLA GODOY"/>
    <s v="VERONICA ALEJANDRA"/>
    <s v="PORTILLA GODOY"/>
    <x v="1"/>
    <x v="5"/>
    <s v="Reprobado"/>
    <m/>
    <d v="2018-11-14T00:00:00"/>
    <m/>
    <m/>
    <m/>
    <m/>
    <m/>
    <d v="1977-12-19T00:00:00"/>
    <x v="28"/>
    <m/>
    <s v=""/>
    <d v="2018-10-22T00:00:00"/>
    <d v="2018-11-13T00:00:00"/>
    <m/>
    <m/>
    <s v="VAPORTIG"/>
    <s v="VAPORTIG"/>
    <n v="19149"/>
    <s v="veronica.portilla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1364189"/>
    <s v="4"/>
    <s v="11364189-4"/>
    <s v="VLLOBOSJ"/>
    <s v="VALERIA LILIETT LOBOS JIMENEZ"/>
    <s v="VALERIA LILIETT"/>
    <s v="LOBOS JIMENEZ"/>
    <x v="1"/>
    <x v="5"/>
    <s v="Reprobado"/>
    <m/>
    <d v="2018-11-14T00:00:00"/>
    <m/>
    <m/>
    <m/>
    <m/>
    <m/>
    <d v="1969-06-30T00:00:00"/>
    <x v="28"/>
    <m/>
    <s v=""/>
    <d v="2018-10-22T00:00:00"/>
    <d v="2018-11-13T00:00:00"/>
    <m/>
    <m/>
    <s v="VLLOBOSJ"/>
    <s v="VLLOBOSJ"/>
    <n v="19071"/>
    <s v="valeria.lobos@consultor.wom.cl"/>
    <m/>
    <m/>
    <n v="42"/>
    <m/>
    <x v="3"/>
    <m/>
    <s v=""/>
    <d v="2021-03-01T00:00:00"/>
    <s v=""/>
    <m/>
    <d v="2018-11-01T00:00:00"/>
    <s v=""/>
  </r>
  <r>
    <s v="Holdtech"/>
    <x v="0"/>
    <s v="Masivo"/>
    <s v="La Serena"/>
    <s v="15052155"/>
    <s v="6"/>
    <s v="15052155-6"/>
    <s v="CAVALDIV"/>
    <s v="CRISTIAN ALBERTO VALDIVIA VALDIVIA"/>
    <s v="CRISTIAN ALBERTO"/>
    <s v="VALDIVIA VALDIVIA"/>
    <x v="1"/>
    <x v="5"/>
    <m/>
    <s v="Mejor oferta laboral"/>
    <d v="2018-11-14T00:00:00"/>
    <m/>
    <m/>
    <m/>
    <m/>
    <m/>
    <d v="1982-09-25T00:00:00"/>
    <x v="35"/>
    <m/>
    <s v=""/>
    <d v="2018-11-05T00:00:00"/>
    <d v="2018-11-23T00:00:00"/>
    <m/>
    <m/>
    <s v="CAVALDIV"/>
    <s v="CAVALDIV"/>
    <n v="19178"/>
    <s v="cristian.valdivia@consultor.wom.cl"/>
    <m/>
    <m/>
    <n v="43"/>
    <m/>
    <x v="3"/>
    <m/>
    <s v=""/>
    <d v="2021-03-01T00:00:00"/>
    <s v=""/>
    <m/>
    <d v="2018-11-01T00:00:00"/>
    <s v=""/>
  </r>
  <r>
    <s v="Holdtech"/>
    <x v="0"/>
    <s v="Masivo"/>
    <s v="La Serena"/>
    <s v="18003888"/>
    <s v="4"/>
    <s v="18003888-4"/>
    <s v="DUALBURD"/>
    <s v="DANIELA UBERLINDA ALBURQUENQUE DIAZ"/>
    <s v="DANIELA UBERLINDA"/>
    <s v="ALBURQUENQUE DIAZ"/>
    <x v="1"/>
    <x v="5"/>
    <s v="Reprobado"/>
    <m/>
    <d v="2018-12-06T00:00:00"/>
    <m/>
    <m/>
    <m/>
    <m/>
    <m/>
    <d v="1992-07-14T00:00:00"/>
    <x v="35"/>
    <m/>
    <s v=""/>
    <d v="2018-11-05T00:00:00"/>
    <d v="2018-11-23T00:00:00"/>
    <s v="N"/>
    <m/>
    <s v="DUALBURD"/>
    <s v="DUALBURD"/>
    <n v="19227"/>
    <s v="daniela.alburquenque@consultor.wom.cl"/>
    <m/>
    <m/>
    <n v="43"/>
    <m/>
    <x v="3"/>
    <s v="Diurno"/>
    <s v=""/>
    <d v="2021-03-01T00:00:00"/>
    <s v=""/>
    <m/>
    <d v="2018-12-01T00:00:00"/>
    <s v=""/>
  </r>
  <r>
    <s v="Holdtech"/>
    <x v="0"/>
    <s v="Masivo"/>
    <s v="La Serena"/>
    <s v="15015760"/>
    <s v="9"/>
    <s v="15015760-9"/>
    <s v="FJVALENC"/>
    <s v="FRANCISCO JAVIER VALENCIA CORREA"/>
    <s v="FRANCISCO JAVIER"/>
    <s v="VALENCIA CORREA"/>
    <x v="1"/>
    <x v="5"/>
    <m/>
    <s v="Mejor oferta laboral"/>
    <d v="2018-11-20T00:00:00"/>
    <m/>
    <m/>
    <m/>
    <m/>
    <m/>
    <d v="1983-02-09T00:00:00"/>
    <x v="35"/>
    <m/>
    <s v=""/>
    <d v="2018-11-05T00:00:00"/>
    <d v="2018-11-23T00:00:00"/>
    <m/>
    <m/>
    <s v="FJVALENC"/>
    <s v="FJVALENC"/>
    <n v="19210"/>
    <s v="francisco.valencia@consultor.wom.cl"/>
    <m/>
    <m/>
    <n v="43"/>
    <m/>
    <x v="3"/>
    <s v="Diurno"/>
    <s v=""/>
    <d v="2021-03-01T00:00:00"/>
    <s v=""/>
    <m/>
    <d v="2018-11-01T00:00:00"/>
    <s v=""/>
  </r>
  <r>
    <s v="Holdtech"/>
    <x v="0"/>
    <s v="Masivo"/>
    <s v="La Serena"/>
    <s v="18450114"/>
    <s v="7"/>
    <s v="18450114-7"/>
    <s v="FNTAPIAP"/>
    <s v="FANNY NOEMI TAPIA PIZARRO"/>
    <s v="FANNY NOEMI"/>
    <s v="TAPIA PIZARRO"/>
    <x v="1"/>
    <x v="5"/>
    <s v="Reprobado"/>
    <m/>
    <d v="2018-12-06T00:00:00"/>
    <m/>
    <m/>
    <m/>
    <m/>
    <m/>
    <d v="1993-05-19T00:00:00"/>
    <x v="35"/>
    <m/>
    <s v=""/>
    <d v="2018-11-05T00:00:00"/>
    <d v="2018-11-23T00:00:00"/>
    <s v="N"/>
    <m/>
    <s v="FNTAPIAP"/>
    <s v="FNTAPIAP"/>
    <n v="19229"/>
    <s v="fanny.tapia@consultor.wom.cl"/>
    <m/>
    <m/>
    <n v="43"/>
    <m/>
    <x v="3"/>
    <s v="Diurno"/>
    <s v=""/>
    <d v="2021-03-01T00:00:00"/>
    <s v=""/>
    <m/>
    <d v="2018-12-01T00:00:00"/>
    <s v=""/>
  </r>
  <r>
    <s v="Holdtech"/>
    <x v="0"/>
    <s v="Masivo"/>
    <s v="La Serena"/>
    <s v="18141514"/>
    <s v="2"/>
    <s v="18141514-2"/>
    <s v="GACASTIO"/>
    <s v="GISSELLA ANDREA CASTILLO OLIVARES"/>
    <s v="GISSELLA ANDREA "/>
    <s v="CASTILLO OLIVARES"/>
    <x v="1"/>
    <x v="5"/>
    <m/>
    <s v="Sin Motivo"/>
    <d v="2018-11-13T00:00:00"/>
    <m/>
    <m/>
    <m/>
    <m/>
    <m/>
    <d v="1992-08-15T00:00:00"/>
    <x v="35"/>
    <m/>
    <s v=""/>
    <d v="2018-11-05T00:00:00"/>
    <d v="2018-11-23T00:00:00"/>
    <m/>
    <m/>
    <s v="GACASTIO"/>
    <s v="GACASTIO"/>
    <n v="19266"/>
    <s v="gissella.castillo@consultor.wom.cl"/>
    <m/>
    <m/>
    <n v="43"/>
    <m/>
    <x v="3"/>
    <m/>
    <s v=""/>
    <d v="2021-03-01T00:00:00"/>
    <s v=""/>
    <m/>
    <d v="2018-11-01T00:00:00"/>
    <s v=""/>
  </r>
  <r>
    <s v="Holdtech"/>
    <x v="0"/>
    <s v="Masivo"/>
    <s v="La Serena"/>
    <s v="17781748"/>
    <s v="1"/>
    <s v="17781748-1"/>
    <s v="KPMENDEC"/>
    <s v="KATHERINE PAOLA MENDEZ CAMARGO"/>
    <s v="KATHERINE PAOLA"/>
    <s v="MENDEZ CAMARGO"/>
    <x v="1"/>
    <x v="5"/>
    <m/>
    <s v="Mejor oferta laboral"/>
    <d v="2018-11-13T00:00:00"/>
    <m/>
    <m/>
    <m/>
    <m/>
    <m/>
    <d v="1991-04-16T00:00:00"/>
    <x v="35"/>
    <m/>
    <s v=""/>
    <d v="2018-11-05T00:00:00"/>
    <d v="2018-11-23T00:00:00"/>
    <m/>
    <m/>
    <s v="KPMENDEC"/>
    <s v="KPMENDEC"/>
    <n v="19090"/>
    <s v="katherine.mendez@consultor.wom.cl"/>
    <m/>
    <m/>
    <n v="43"/>
    <m/>
    <x v="3"/>
    <m/>
    <s v=""/>
    <d v="2021-03-01T00:00:00"/>
    <s v=""/>
    <m/>
    <d v="2018-11-01T00:00:00"/>
    <s v=""/>
  </r>
  <r>
    <s v="Holdtech"/>
    <x v="0"/>
    <s v="Masivo"/>
    <s v="La Serena"/>
    <s v="15725498"/>
    <s v="7"/>
    <s v="15725498-7"/>
    <s v="MAURRUTC"/>
    <s v="MONICA AURORA URRUTIA CASTRO"/>
    <s v="MONICA AURORA"/>
    <s v="URRUTIA CASTRO"/>
    <x v="1"/>
    <x v="5"/>
    <s v="Reprobado"/>
    <m/>
    <d v="2018-12-06T00:00:00"/>
    <m/>
    <m/>
    <m/>
    <m/>
    <m/>
    <d v="1983-07-06T00:00:00"/>
    <x v="35"/>
    <m/>
    <s v=""/>
    <d v="2018-11-05T00:00:00"/>
    <d v="2018-11-23T00:00:00"/>
    <s v="N"/>
    <m/>
    <s v="MAURRUTC"/>
    <s v="MAURRUTC"/>
    <n v="19247"/>
    <s v="monica.urrutia@consultor.wom.cl"/>
    <m/>
    <m/>
    <n v="43"/>
    <m/>
    <x v="3"/>
    <s v="Diurno"/>
    <s v=""/>
    <d v="2021-03-01T00:00:00"/>
    <s v=""/>
    <m/>
    <d v="2018-12-01T00:00:00"/>
    <s v=""/>
  </r>
  <r>
    <s v="Holdtech"/>
    <x v="0"/>
    <s v="Masivo"/>
    <s v="La Serena"/>
    <s v="19708401"/>
    <s v="4"/>
    <s v="19708401-4"/>
    <s v="NFROBLER"/>
    <s v="NICOLAS FERNANDO ROBLES ROJAS"/>
    <s v="NICOLAS FERNANDO"/>
    <s v="ROBLES ROJAS"/>
    <x v="1"/>
    <x v="5"/>
    <m/>
    <s v="Sin Motivo"/>
    <d v="2018-11-09T00:00:00"/>
    <m/>
    <m/>
    <m/>
    <m/>
    <m/>
    <d v="1996-08-11T00:00:00"/>
    <x v="35"/>
    <m/>
    <s v=""/>
    <d v="2018-11-05T00:00:00"/>
    <d v="2018-11-23T00:00:00"/>
    <m/>
    <m/>
    <s v="NFROBLER"/>
    <s v="NFROBLER"/>
    <n v="19021"/>
    <s v="nicolas.robles@consultor.wom.cl"/>
    <m/>
    <m/>
    <n v="43"/>
    <m/>
    <x v="3"/>
    <m/>
    <s v=""/>
    <d v="2021-03-01T00:00:00"/>
    <s v=""/>
    <m/>
    <d v="2018-11-01T00:00:00"/>
    <s v=""/>
  </r>
  <r>
    <s v="Holdtech"/>
    <x v="0"/>
    <s v="Masivo"/>
    <s v="La Serena"/>
    <s v="18752137"/>
    <s v="8"/>
    <s v="18752137-8"/>
    <s v="APCOLLAN"/>
    <s v="ALEXANDRA PATRICIA COLLAO NUÑEZ"/>
    <s v="ALEXANDRA PATRICIA"/>
    <s v="COLLAO NUÑEZ"/>
    <x v="1"/>
    <x v="5"/>
    <m/>
    <s v=" baja por problemas personales"/>
    <d v="2018-11-26T00:00:00"/>
    <m/>
    <m/>
    <m/>
    <m/>
    <m/>
    <d v="1994-11-03T00:00:00"/>
    <x v="28"/>
    <m/>
    <s v=""/>
    <d v="2018-11-22T00:00:00"/>
    <d v="2018-12-12T00:00:00"/>
    <m/>
    <m/>
    <s v="APCOLLAN"/>
    <s v="APCOLLAN"/>
    <n v="19070"/>
    <s v="alexandra.collao@consultor.wom.cl"/>
    <m/>
    <m/>
    <n v="44"/>
    <s v="Yesenia Sepulveda"/>
    <x v="3"/>
    <m/>
    <s v=""/>
    <d v="2021-03-01T00:00:00"/>
    <s v=""/>
    <m/>
    <d v="2018-11-01T00:00:00"/>
    <s v=""/>
  </r>
  <r>
    <s v="Holdtech"/>
    <x v="0"/>
    <s v="Masivo"/>
    <s v="La Serena"/>
    <s v="12582278"/>
    <s v="9"/>
    <s v="12582278-9"/>
    <s v="APMOLINC"/>
    <s v="ANGELA PAMELA MOLINA CARVAJAL"/>
    <s v="ANGELA PAMELA"/>
    <s v="MOLINA CARVAJAL"/>
    <x v="1"/>
    <x v="5"/>
    <m/>
    <s v="baja por desición personal"/>
    <d v="2018-11-27T00:00:00"/>
    <m/>
    <m/>
    <m/>
    <m/>
    <m/>
    <d v="1974-09-05T00:00:00"/>
    <x v="28"/>
    <m/>
    <s v=""/>
    <d v="2018-11-22T00:00:00"/>
    <d v="2018-12-12T00:00:00"/>
    <m/>
    <m/>
    <s v="APMOLINC"/>
    <s v="APMOLINC"/>
    <n v="19090"/>
    <s v="angela.molina@consultor.wom.cl"/>
    <m/>
    <m/>
    <n v="44"/>
    <s v="Yesenia Sepulveda"/>
    <x v="3"/>
    <m/>
    <s v=""/>
    <d v="2021-03-01T00:00:00"/>
    <s v=""/>
    <m/>
    <d v="2018-11-01T00:00:00"/>
    <s v=""/>
  </r>
  <r>
    <s v="Holdtech"/>
    <x v="0"/>
    <s v="Masivo"/>
    <s v="La Serena"/>
    <s v="15481724"/>
    <s v="7"/>
    <s v="15481724-7"/>
    <s v="BAMAULEP"/>
    <s v="BARBARA ANDREA MAULEN POMBET"/>
    <s v="BARBARA ANDREA"/>
    <s v="MAULEN POMBET"/>
    <x v="1"/>
    <x v="5"/>
    <m/>
    <m/>
    <d v="2018-12-03T00:00:00"/>
    <m/>
    <m/>
    <m/>
    <m/>
    <m/>
    <d v="1982-03-29T00:00:00"/>
    <x v="28"/>
    <m/>
    <s v=""/>
    <d v="2018-11-22T00:00:00"/>
    <d v="2018-12-12T00:00:00"/>
    <m/>
    <m/>
    <s v="BAMAULEP"/>
    <s v="BAMAULEP"/>
    <n v="19021"/>
    <s v="barbara.maulen@consultor.wom.cl"/>
    <m/>
    <m/>
    <n v="44"/>
    <s v="Yesenia Sepulveda"/>
    <x v="3"/>
    <m/>
    <s v=""/>
    <d v="2021-03-01T00:00:00"/>
    <s v=""/>
    <m/>
    <d v="2018-12-01T00:00:00"/>
    <s v=""/>
  </r>
  <r>
    <s v="Holdtech"/>
    <x v="0"/>
    <s v="Masivo"/>
    <s v="La Serena"/>
    <s v="16653416"/>
    <s v="K"/>
    <s v="16653416-K"/>
    <s v="CAMUNOZP"/>
    <s v="CAROLINA ANDREA MUÑOZ PEÑA"/>
    <s v="CAROLINA ANDREA"/>
    <s v="MUÑOZ PEÑA"/>
    <x v="1"/>
    <x v="5"/>
    <m/>
    <s v="baja por problemas personales"/>
    <d v="2018-11-28T00:00:00"/>
    <m/>
    <m/>
    <m/>
    <m/>
    <m/>
    <d v="1987-10-26T00:00:00"/>
    <x v="28"/>
    <m/>
    <s v=""/>
    <d v="2018-11-22T00:00:00"/>
    <d v="2018-12-12T00:00:00"/>
    <m/>
    <m/>
    <s v="CAMUNOZP"/>
    <s v="CAMUNOZP"/>
    <n v="19063"/>
    <s v="carolina.munoz@consultor.wom.cl"/>
    <m/>
    <m/>
    <n v="44"/>
    <s v="Yesenia Sepulveda"/>
    <x v="3"/>
    <m/>
    <s v=""/>
    <d v="2021-03-01T00:00:00"/>
    <s v=""/>
    <m/>
    <d v="2018-11-01T00:00:00"/>
    <s v=""/>
  </r>
  <r>
    <s v="Holdtech"/>
    <x v="0"/>
    <s v="Masivo"/>
    <s v="La Serena"/>
    <s v="14401665"/>
    <s v="3"/>
    <s v="14401665-3"/>
    <s v="CAPINTOR"/>
    <s v="CHRISTIAN ALEJANDRO PINTO ROA"/>
    <s v="CHRISTIAN ALEJANDRO"/>
    <s v="PINTO ROA"/>
    <x v="1"/>
    <x v="5"/>
    <m/>
    <s v="mejor oferta laboral"/>
    <d v="2018-11-26T00:00:00"/>
    <m/>
    <m/>
    <m/>
    <m/>
    <m/>
    <d v="1979-10-11T00:00:00"/>
    <x v="28"/>
    <m/>
    <s v=""/>
    <d v="2018-11-22T00:00:00"/>
    <d v="2018-12-12T00:00:00"/>
    <m/>
    <m/>
    <s v="CAPINTOR"/>
    <s v="CAPINTOR"/>
    <n v="19097"/>
    <s v="christian.pinto@consultor.wom.cl"/>
    <m/>
    <m/>
    <n v="44"/>
    <s v="Yesenia Sepulveda"/>
    <x v="3"/>
    <m/>
    <s v=""/>
    <d v="2021-03-01T00:00:00"/>
    <s v=""/>
    <m/>
    <d v="2018-11-01T00:00:00"/>
    <s v=""/>
  </r>
  <r>
    <s v="Holdtech"/>
    <x v="0"/>
    <s v="Masivo"/>
    <s v="La Serena"/>
    <s v="12572796"/>
    <s v="4"/>
    <s v="12572796-4"/>
    <s v="CCESPINF"/>
    <s v="CAROLA CECILIA ESPINOZA FLORES"/>
    <s v="CAROLA CECILIA"/>
    <s v="ESPINOZA FLORES"/>
    <x v="1"/>
    <x v="5"/>
    <m/>
    <m/>
    <d v="2018-12-11T00:00:00"/>
    <m/>
    <m/>
    <m/>
    <m/>
    <m/>
    <d v="1974-11-02T00:00:00"/>
    <x v="28"/>
    <m/>
    <s v=""/>
    <d v="2018-11-22T00:00:00"/>
    <d v="2018-12-12T00:00:00"/>
    <m/>
    <m/>
    <s v="CCESPINF"/>
    <s v="CCESPINF"/>
    <n v="19276"/>
    <s v="carola.espinoza@consultor.wom.cl"/>
    <m/>
    <m/>
    <n v="44"/>
    <s v="Yesenia Sepulveda"/>
    <x v="3"/>
    <m/>
    <s v=""/>
    <d v="2021-03-01T00:00:00"/>
    <s v=""/>
    <m/>
    <d v="2018-12-01T00:00:00"/>
    <s v=""/>
  </r>
  <r>
    <s v="Holdtech"/>
    <x v="0"/>
    <s v="Masivo"/>
    <s v="La Serena"/>
    <s v="16202907"/>
    <s v="K"/>
    <s v="16202907-K"/>
    <s v="DACHAVEM"/>
    <s v="DANIELA ANDREA CHAVEZ MALEBRAN"/>
    <s v="DANIELA ANDREA"/>
    <s v="CHAVEZ MALEBRAN"/>
    <x v="1"/>
    <x v="5"/>
    <m/>
    <m/>
    <d v="2018-12-11T00:00:00"/>
    <m/>
    <m/>
    <m/>
    <m/>
    <m/>
    <d v="1985-08-13T00:00:00"/>
    <x v="28"/>
    <m/>
    <s v=""/>
    <d v="2018-11-22T00:00:00"/>
    <d v="2018-12-12T00:00:00"/>
    <m/>
    <m/>
    <s v="DACHAVEM"/>
    <s v="DACHAVEM"/>
    <n v="19266"/>
    <s v="daniela.chavez@consultor.wom.cl"/>
    <m/>
    <m/>
    <n v="44"/>
    <s v="Yesenia Sepulveda"/>
    <x v="3"/>
    <m/>
    <s v=""/>
    <d v="2021-03-01T00:00:00"/>
    <s v=""/>
    <m/>
    <d v="2018-12-01T00:00:00"/>
    <s v=""/>
  </r>
  <r>
    <s v="Holdtech"/>
    <x v="0"/>
    <s v="Masivo"/>
    <s v="La Serena"/>
    <s v="16450261"/>
    <s v="9"/>
    <s v="16450261-9"/>
    <s v="DPMORALR"/>
    <s v="DANIELA PAULINA MORALES RIQUELME"/>
    <s v="DANIELA PAULINA"/>
    <s v="MORALES RIQUELME"/>
    <x v="1"/>
    <x v="5"/>
    <m/>
    <m/>
    <d v="2018-12-10T00:00:00"/>
    <m/>
    <m/>
    <m/>
    <m/>
    <m/>
    <d v="1986-08-25T00:00:00"/>
    <x v="28"/>
    <m/>
    <s v=""/>
    <d v="2018-11-22T00:00:00"/>
    <d v="2018-12-12T00:00:00"/>
    <m/>
    <m/>
    <s v="DPMORALR"/>
    <s v="DPMORALR"/>
    <n v="19084"/>
    <s v="daniela.morales@consultor.wom.cl"/>
    <m/>
    <m/>
    <n v="44"/>
    <s v="Yesenia Sepulveda"/>
    <x v="3"/>
    <m/>
    <s v=""/>
    <d v="2021-03-01T00:00:00"/>
    <s v=""/>
    <m/>
    <d v="2018-12-01T00:00:00"/>
    <s v=""/>
  </r>
  <r>
    <s v="Holdtech"/>
    <x v="0"/>
    <s v="Masivo"/>
    <s v="La Serena"/>
    <s v="15044268"/>
    <s v="0"/>
    <s v="15044268-0"/>
    <s v="HEALFARC"/>
    <s v="HEIDY EDITH ALFARO CASTRO"/>
    <s v="HEIDY EDITH"/>
    <s v="ALFARO CASTRO"/>
    <x v="1"/>
    <x v="5"/>
    <m/>
    <s v="baja por mejor oferta laboral"/>
    <d v="2018-12-03T00:00:00"/>
    <m/>
    <m/>
    <m/>
    <m/>
    <m/>
    <d v="1982-03-10T00:00:00"/>
    <x v="28"/>
    <m/>
    <s v=""/>
    <d v="2018-11-22T00:00:00"/>
    <d v="2018-12-12T00:00:00"/>
    <m/>
    <m/>
    <s v="HEALFARC"/>
    <s v="HEALFARC"/>
    <n v="19017"/>
    <s v="heidy.alfaro@consultor.wom.cl"/>
    <m/>
    <m/>
    <n v="44"/>
    <s v="Yesenia Sepulveda"/>
    <x v="3"/>
    <m/>
    <s v=""/>
    <d v="2021-03-01T00:00:00"/>
    <s v=""/>
    <m/>
    <d v="2018-12-01T00:00:00"/>
    <s v=""/>
  </r>
  <r>
    <s v="Holdtech"/>
    <x v="0"/>
    <s v="Masivo"/>
    <s v="La Serena"/>
    <s v="17662364"/>
    <s v="0"/>
    <s v="17662364-0"/>
    <s v="IJFIGUEC"/>
    <s v="IVONNE JOHANNA FIGUEROA CABRERA"/>
    <s v="IVONNE JOHANNA "/>
    <s v="FIGUEROA CABRERA"/>
    <x v="1"/>
    <x v="5"/>
    <m/>
    <s v="baja quien no informa motivo"/>
    <d v="2018-11-27T00:00:00"/>
    <m/>
    <m/>
    <m/>
    <m/>
    <m/>
    <d v="1989-12-18T00:00:00"/>
    <x v="28"/>
    <m/>
    <s v=""/>
    <d v="2018-11-22T00:00:00"/>
    <d v="2018-12-12T00:00:00"/>
    <m/>
    <m/>
    <s v="IJFIGUEC"/>
    <s v="IJFIGUEC"/>
    <n v="19016"/>
    <s v="ivonne.figueroa@consultor.wom.cl"/>
    <m/>
    <m/>
    <n v="44"/>
    <s v="Yesenia Sepulveda"/>
    <x v="3"/>
    <m/>
    <s v=""/>
    <d v="2021-03-01T00:00:00"/>
    <s v=""/>
    <m/>
    <d v="2018-11-01T00:00:00"/>
    <s v=""/>
  </r>
  <r>
    <s v="Holdtech"/>
    <x v="0"/>
    <s v="Masivo"/>
    <s v="La Serena"/>
    <s v="18002300"/>
    <s v="3"/>
    <s v="18002300-3"/>
    <s v="JPGOMEZG"/>
    <s v="JESUS PATRICIO GOMEZ GOMEZ"/>
    <s v="JESUS PATRICIO"/>
    <s v="GOMEZ GOMEZ"/>
    <x v="1"/>
    <x v="5"/>
    <m/>
    <s v="baja por actitud."/>
    <d v="2018-12-04T00:00:00"/>
    <m/>
    <m/>
    <m/>
    <m/>
    <m/>
    <d v="1991-11-09T00:00:00"/>
    <x v="28"/>
    <m/>
    <s v=""/>
    <d v="2018-11-22T00:00:00"/>
    <d v="2018-12-12T00:00:00"/>
    <m/>
    <m/>
    <s v="JPGOMEZG"/>
    <s v="JPGOMEZG"/>
    <n v="19235"/>
    <s v="jesus.gomez@consultor.wom.cl"/>
    <m/>
    <m/>
    <n v="44"/>
    <s v="Yesenia Sepulveda"/>
    <x v="3"/>
    <m/>
    <s v=""/>
    <d v="2021-03-01T00:00:00"/>
    <s v=""/>
    <m/>
    <d v="2018-12-01T00:00:00"/>
    <s v=""/>
  </r>
  <r>
    <s v="Holdtech"/>
    <x v="0"/>
    <s v="Masivo"/>
    <s v="La Serena"/>
    <s v="16815718"/>
    <s v="5"/>
    <s v="16815718-5"/>
    <s v="LAARDILA"/>
    <s v="LORENA ADRIANA ARDILES ARDILES"/>
    <s v="LORENA ADRIANA"/>
    <s v="ARDILES ARDILES"/>
    <x v="1"/>
    <x v="5"/>
    <m/>
    <s v="baja por problemas personales"/>
    <d v="2018-11-29T00:00:00"/>
    <m/>
    <m/>
    <m/>
    <m/>
    <m/>
    <d v="1988-05-22T00:00:00"/>
    <x v="28"/>
    <m/>
    <s v=""/>
    <d v="2018-11-22T00:00:00"/>
    <d v="2018-12-12T00:00:00"/>
    <m/>
    <m/>
    <s v="LAARDILA"/>
    <s v="LAARDILA"/>
    <n v="19071"/>
    <s v="lorena.ardiles@consultor.wom.cl"/>
    <m/>
    <m/>
    <n v="44"/>
    <s v="Yesenia Sepulveda"/>
    <x v="3"/>
    <m/>
    <s v=""/>
    <d v="2021-03-01T00:00:00"/>
    <s v=""/>
    <m/>
    <d v="2018-11-01T00:00:00"/>
    <s v=""/>
  </r>
  <r>
    <s v="Holdtech"/>
    <x v="0"/>
    <s v="Masivo"/>
    <s v="La Serena"/>
    <s v="18179030"/>
    <s v="K"/>
    <s v="18179030-K"/>
    <s v="MDLEMUSC"/>
    <s v="MARIANA DEL ROSARIO LEMUS CHEPILLO"/>
    <s v="MARIANA DEL ROSARIO"/>
    <s v="LEMUS CHEPILLO"/>
    <x v="1"/>
    <x v="5"/>
    <s v="Reprobado"/>
    <m/>
    <d v="2018-12-12T00:00:00"/>
    <m/>
    <m/>
    <m/>
    <m/>
    <m/>
    <d v="1992-08-19T00:00:00"/>
    <x v="28"/>
    <m/>
    <s v=""/>
    <d v="2018-11-22T00:00:00"/>
    <d v="2018-12-12T00:00:00"/>
    <m/>
    <m/>
    <s v="MDLEMUSC"/>
    <s v="MDLEMUSC"/>
    <n v="19095"/>
    <s v="mariana.lemus@consultor.wom.cl"/>
    <m/>
    <m/>
    <n v="44"/>
    <s v="Yesenia Sepulveda"/>
    <x v="3"/>
    <m/>
    <s v=""/>
    <d v="2021-03-01T00:00:00"/>
    <s v=""/>
    <m/>
    <d v="2018-12-01T00:00:00"/>
    <s v=""/>
  </r>
  <r>
    <s v="Holdtech"/>
    <x v="0"/>
    <s v="Masivo"/>
    <s v="La Serena"/>
    <s v="15038917"/>
    <s v="8"/>
    <s v="15038917-8"/>
    <s v="CSGODOYP"/>
    <s v="CRISTINA SOLANGE GODOY PIÑONES"/>
    <s v="CRISTINA SOLANGE"/>
    <s v="GODOY PIÑONES"/>
    <x v="1"/>
    <x v="5"/>
    <m/>
    <m/>
    <d v="2018-11-10T00:00:00"/>
    <m/>
    <m/>
    <m/>
    <m/>
    <m/>
    <d v="1986-12-03T00:00:00"/>
    <x v="30"/>
    <m/>
    <s v=""/>
    <d v="2018-11-29T00:00:00"/>
    <d v="2018-12-17T00:00:00"/>
    <m/>
    <m/>
    <s v="CSGODOYP"/>
    <s v="CSGODOYP"/>
    <n v="19210"/>
    <s v="cristina.godoy@consultor.wom.cl"/>
    <m/>
    <m/>
    <n v="45"/>
    <s v="Julia Arancibia"/>
    <x v="3"/>
    <m/>
    <s v=""/>
    <d v="2021-03-01T00:00:00"/>
    <s v=""/>
    <m/>
    <d v="2018-11-01T00:00:00"/>
    <s v=""/>
  </r>
  <r>
    <s v="Holdtech"/>
    <x v="0"/>
    <s v="Masivo"/>
    <s v="La Serena"/>
    <s v="14615918"/>
    <s v="4"/>
    <s v="14615918-4"/>
    <s v="KABRIONP"/>
    <s v="KAREN ANDREA BRIONES PEREIRA"/>
    <s v="KAREN ANDREA"/>
    <s v="BRIONES PEREIRA"/>
    <x v="1"/>
    <x v="5"/>
    <m/>
    <m/>
    <d v="2018-11-10T00:00:00"/>
    <m/>
    <m/>
    <m/>
    <m/>
    <m/>
    <d v="1983-08-29T00:00:00"/>
    <x v="30"/>
    <m/>
    <s v=""/>
    <d v="2018-11-29T00:00:00"/>
    <d v="2018-12-17T00:00:00"/>
    <m/>
    <m/>
    <s v="KABRIONP"/>
    <s v="KABRIONP"/>
    <n v="19144"/>
    <s v="karen.briones@consultor.wom.cl"/>
    <m/>
    <m/>
    <n v="45"/>
    <s v="Julia Arancibia"/>
    <x v="3"/>
    <m/>
    <s v=""/>
    <d v="2021-03-01T00:00:00"/>
    <s v=""/>
    <m/>
    <d v="2018-11-01T00:00:00"/>
    <s v=""/>
  </r>
  <r>
    <s v="Holdtech"/>
    <x v="0"/>
    <s v="Masivo"/>
    <s v="La Serena"/>
    <s v="18757138"/>
    <s v="3"/>
    <s v="18757138-3"/>
    <s v="NEGONZAP"/>
    <s v="NICOLE ESTEFANIA GONZALEZ PEREZ"/>
    <s v="NICOLE ESTEFANIA"/>
    <s v="GONZALEZ PEREZ"/>
    <x v="1"/>
    <x v="5"/>
    <m/>
    <m/>
    <d v="2018-11-30T00:00:00"/>
    <m/>
    <m/>
    <m/>
    <m/>
    <m/>
    <d v="1994-03-05T00:00:00"/>
    <x v="30"/>
    <m/>
    <s v=""/>
    <d v="2018-11-29T00:00:00"/>
    <d v="2018-12-17T00:00:00"/>
    <m/>
    <m/>
    <s v="NEGONZAP"/>
    <s v="NEGONZAP"/>
    <n v="19090"/>
    <s v="nicole.gonzalez.p@consultor.wom.cl"/>
    <m/>
    <m/>
    <n v="45"/>
    <s v="Julia Arancibia"/>
    <x v="3"/>
    <m/>
    <s v=""/>
    <d v="2021-03-01T00:00:00"/>
    <s v=""/>
    <m/>
    <d v="2018-11-01T00:00:00"/>
    <s v=""/>
  </r>
  <r>
    <s v="Holdtech"/>
    <x v="0"/>
    <s v="Masivo"/>
    <s v="La Serena"/>
    <s v="13789721"/>
    <s v="0"/>
    <s v="13789721-0"/>
    <s v="PCCARCAV"/>
    <s v="PAULO CESAR CARCAMO VASQUEZ"/>
    <s v="PAULO CESAR "/>
    <s v="CARCAMO VASQUEZ"/>
    <x v="1"/>
    <x v="5"/>
    <m/>
    <m/>
    <d v="2018-11-10T00:00:00"/>
    <m/>
    <m/>
    <m/>
    <m/>
    <m/>
    <d v="1980-06-07T00:00:00"/>
    <x v="30"/>
    <m/>
    <s v=""/>
    <d v="2018-11-29T00:00:00"/>
    <d v="2018-12-17T00:00:00"/>
    <m/>
    <m/>
    <s v="PCCARCAV"/>
    <s v="PCCARCAV"/>
    <n v="19063"/>
    <s v="paulo.carcamo@consultor.wom.cl"/>
    <m/>
    <m/>
    <n v="45"/>
    <s v="Julia Arancibia"/>
    <x v="3"/>
    <m/>
    <s v=""/>
    <d v="2021-03-01T00:00:00"/>
    <s v=""/>
    <m/>
    <d v="2018-11-01T00:00:00"/>
    <s v=""/>
  </r>
  <r>
    <s v="Holdtech"/>
    <x v="0"/>
    <s v="Masivo"/>
    <s v="La Serena"/>
    <s v="10863599"/>
    <s v="1"/>
    <s v="10863599-1"/>
    <s v="RDCORNEA"/>
    <s v="ROSARIO DE LAS MERCEDES CORNEJO AGUIRRE"/>
    <s v="ROSARIO DE LAS MERCEDES"/>
    <s v="CORNEJO AGUIRRE"/>
    <x v="1"/>
    <x v="5"/>
    <m/>
    <m/>
    <d v="2018-11-10T00:00:00"/>
    <m/>
    <m/>
    <m/>
    <m/>
    <m/>
    <d v="1977-02-18T00:00:00"/>
    <x v="30"/>
    <m/>
    <s v=""/>
    <d v="2018-11-29T00:00:00"/>
    <d v="2018-12-17T00:00:00"/>
    <m/>
    <m/>
    <s v="RDCORNEA"/>
    <s v="RDCORNEA"/>
    <n v="19017"/>
    <s v="rosario.cornejo@consultor.wom.cl"/>
    <m/>
    <m/>
    <n v="45"/>
    <s v="Julia Arancibia"/>
    <x v="3"/>
    <m/>
    <s v=""/>
    <d v="2021-03-01T00:00:00"/>
    <s v=""/>
    <m/>
    <d v="2018-11-01T00:00:00"/>
    <s v=""/>
  </r>
  <r>
    <s v="Holdtech"/>
    <x v="0"/>
    <s v="Masivo"/>
    <s v="La Serena"/>
    <s v="18177708"/>
    <s v="7"/>
    <s v="18177708-7"/>
    <s v="VIRODRIC"/>
    <s v="VALESKA ISABEL RODRIGUEZ CORTES"/>
    <s v="VALESKA ISABEL"/>
    <s v="RODRIGUEZ CORTES"/>
    <x v="1"/>
    <x v="5"/>
    <m/>
    <m/>
    <d v="2018-12-06T00:00:00"/>
    <m/>
    <m/>
    <m/>
    <m/>
    <m/>
    <d v="1992-02-04T00:00:00"/>
    <x v="30"/>
    <m/>
    <s v=""/>
    <d v="2018-11-29T00:00:00"/>
    <d v="2018-12-17T00:00:00"/>
    <m/>
    <m/>
    <s v="VIRODRIC"/>
    <s v="VIRODRIC"/>
    <n v="19021"/>
    <s v="valeska.rodriguez@consultor.wom.cl"/>
    <m/>
    <m/>
    <n v="45"/>
    <s v="Julia Arancibia"/>
    <x v="3"/>
    <m/>
    <s v=""/>
    <d v="2021-03-01T00:00:00"/>
    <s v=""/>
    <m/>
    <d v="2018-12-01T00:00:00"/>
    <s v=""/>
  </r>
  <r>
    <s v="Holdtech"/>
    <x v="0"/>
    <s v="Masivo"/>
    <s v="La Serena"/>
    <s v="19302394"/>
    <s v="0"/>
    <s v="19302394-0"/>
    <s v="AMAGÜERB"/>
    <s v="ADELINA MARLENE AGÜERO BEROIZ"/>
    <s v="ADELINA MARLENE"/>
    <s v="AGÜERO BEROIZ"/>
    <x v="1"/>
    <x v="5"/>
    <s v="Abandono de PEI"/>
    <m/>
    <d v="2019-01-22T00:00:00"/>
    <m/>
    <m/>
    <m/>
    <m/>
    <m/>
    <d v="1996-05-24T00:00:00"/>
    <x v="35"/>
    <m/>
    <s v=""/>
    <d v="2019-01-07T00:00:00"/>
    <d v="2019-01-24T00:00:00"/>
    <m/>
    <m/>
    <s v="AMAGUERB"/>
    <s v="AMAGUERB"/>
    <n v="19084"/>
    <s v="adelina.agüero@consultor.wom.cl"/>
    <m/>
    <m/>
    <n v="47"/>
    <s v="Merelyn Marin"/>
    <x v="3"/>
    <m/>
    <s v=""/>
    <d v="2021-03-01T00:00:00"/>
    <s v=""/>
    <m/>
    <d v="2019-01-01T00:00:00"/>
    <s v=""/>
  </r>
  <r>
    <s v="Holdtech"/>
    <x v="0"/>
    <s v="Masivo"/>
    <s v="La Serena"/>
    <s v="18999569"/>
    <s v="5"/>
    <s v="18999569-5"/>
    <s v="CFLOPEZV"/>
    <s v="CRISTOPHER FRANCISCO LOPEZ VARAS"/>
    <s v="CRISTOPHER FRANCISCO"/>
    <s v="LOPEZ VARAS"/>
    <x v="1"/>
    <x v="5"/>
    <s v="Abandono de PEI"/>
    <m/>
    <d v="2019-01-09T00:00:00"/>
    <m/>
    <m/>
    <m/>
    <m/>
    <m/>
    <d v="1995-12-11T00:00:00"/>
    <x v="35"/>
    <m/>
    <s v=""/>
    <d v="2019-01-07T00:00:00"/>
    <d v="2019-01-24T00:00:00"/>
    <m/>
    <m/>
    <s v="CFLOPEZV"/>
    <s v="CFLOPEZV"/>
    <n v="19048"/>
    <s v="cristopher.lopez@consultor.wom.cl"/>
    <m/>
    <m/>
    <n v="47"/>
    <s v="Merelyn Marin"/>
    <x v="3"/>
    <m/>
    <s v=""/>
    <d v="2021-03-01T00:00:00"/>
    <s v=""/>
    <m/>
    <d v="2019-01-01T00:00:00"/>
    <s v=""/>
  </r>
  <r>
    <s v="Holdtech"/>
    <x v="0"/>
    <s v="Masivo"/>
    <s v="La Serena"/>
    <s v="17294832"/>
    <s v="4"/>
    <s v="17294832-4"/>
    <s v="FECALDEY"/>
    <s v="FABIOLA EUGENIA CALDERON YAÑEZ"/>
    <s v="FABIOLA EUGENIA"/>
    <s v="CALDERON YAÑEZ"/>
    <x v="1"/>
    <x v="5"/>
    <s v="Abandono de PEI"/>
    <m/>
    <d v="2019-01-11T00:00:00"/>
    <m/>
    <m/>
    <m/>
    <m/>
    <m/>
    <d v="1989-12-07T00:00:00"/>
    <x v="35"/>
    <m/>
    <s v=""/>
    <d v="2019-01-07T00:00:00"/>
    <d v="2019-01-24T00:00:00"/>
    <m/>
    <m/>
    <s v="FECALDEY"/>
    <s v="FECALDEY"/>
    <n v="19056"/>
    <s v="fabiola.calderon@consultor.wom.cl"/>
    <m/>
    <m/>
    <n v="47"/>
    <s v="Merelyn Marin"/>
    <x v="3"/>
    <m/>
    <s v=""/>
    <d v="2021-03-01T00:00:00"/>
    <s v=""/>
    <m/>
    <d v="2019-01-01T00:00:00"/>
    <s v=""/>
  </r>
  <r>
    <s v="Holdtech"/>
    <x v="0"/>
    <s v="Masivo"/>
    <s v="La Serena"/>
    <s v="16436340"/>
    <s v="6"/>
    <s v="16436340-6"/>
    <s v="JMALVARF"/>
    <s v="JULY MELISSA ALVAREZ FUENTES"/>
    <s v="JULY MELISSA"/>
    <s v="ALVAREZ FUENTES"/>
    <x v="1"/>
    <x v="5"/>
    <s v="Reprobado"/>
    <m/>
    <d v="2019-01-24T00:00:00"/>
    <m/>
    <m/>
    <m/>
    <m/>
    <m/>
    <d v="1986-06-17T00:00:00"/>
    <x v="35"/>
    <m/>
    <s v=""/>
    <d v="2019-01-07T00:00:00"/>
    <d v="2019-01-24T00:00:00"/>
    <m/>
    <m/>
    <s v="JMALVARF"/>
    <s v="JMALVARF"/>
    <n v="19114"/>
    <s v="july.alvarez@consultor.wom.cl"/>
    <m/>
    <m/>
    <n v="47"/>
    <s v="Merelyn Marin"/>
    <x v="3"/>
    <m/>
    <s v=""/>
    <d v="2021-03-01T00:00:00"/>
    <s v=""/>
    <m/>
    <d v="2019-01-01T00:00:00"/>
    <s v=""/>
  </r>
  <r>
    <s v="Holdtech"/>
    <x v="0"/>
    <s v="Masivo"/>
    <s v="La Serena"/>
    <s v="11807299"/>
    <s v="5"/>
    <s v="11807299-5"/>
    <s v="LARIVERR"/>
    <s v="LORENA ANDREA RIVERA ROMERO"/>
    <s v="LORENA ANDREA"/>
    <s v="RIVERA ROMERO"/>
    <x v="1"/>
    <x v="5"/>
    <s v="Abandono de PEI"/>
    <m/>
    <d v="2019-01-10T00:00:00"/>
    <m/>
    <m/>
    <m/>
    <m/>
    <m/>
    <d v="1971-12-15T00:00:00"/>
    <x v="35"/>
    <m/>
    <s v=""/>
    <d v="2019-01-07T00:00:00"/>
    <d v="2019-01-24T00:00:00"/>
    <m/>
    <m/>
    <s v="LARIVERR"/>
    <s v="LARIVERR"/>
    <n v="19066"/>
    <s v="lorena.rivera@consultor.wom.cl"/>
    <m/>
    <m/>
    <n v="47"/>
    <s v="Merelyn Marin"/>
    <x v="3"/>
    <m/>
    <s v=""/>
    <d v="2021-03-01T00:00:00"/>
    <s v=""/>
    <m/>
    <d v="2019-01-01T00:00:00"/>
    <s v=""/>
  </r>
  <r>
    <s v="Holdtech"/>
    <x v="0"/>
    <s v="Masivo"/>
    <s v="La Serena"/>
    <s v="18317593"/>
    <s v="9"/>
    <s v="18317593-9"/>
    <s v="VIOYARCA"/>
    <s v="VALENTINA IGNACIA OYARCE ALFARO"/>
    <s v="VALENTINA IGNACIA"/>
    <s v="OYARCE ALFARO"/>
    <x v="1"/>
    <x v="5"/>
    <s v="Abandono de PEI"/>
    <m/>
    <d v="2019-01-15T00:00:00"/>
    <s v="Reingreso Call Center"/>
    <m/>
    <m/>
    <m/>
    <m/>
    <d v="1993-03-07T00:00:00"/>
    <x v="35"/>
    <m/>
    <s v=""/>
    <d v="2019-01-07T00:00:00"/>
    <d v="2019-01-24T00:00:00"/>
    <m/>
    <m/>
    <s v="VIOYARCA"/>
    <s v="VIOYARCA"/>
    <n v="19023"/>
    <s v="valentina.oyarce@consultor.wom.cl"/>
    <m/>
    <m/>
    <n v="47"/>
    <s v="Merelyn Marin"/>
    <x v="3"/>
    <m/>
    <s v=""/>
    <d v="2021-03-01T00:00:00"/>
    <s v=""/>
    <m/>
    <d v="2019-01-01T00:00:00"/>
    <s v=""/>
  </r>
  <r>
    <s v="Holdtech"/>
    <x v="0"/>
    <s v="Masivo"/>
    <s v="La Serena"/>
    <s v="13941973"/>
    <s v="1"/>
    <s v="13941973-1"/>
    <s v="XSGASCOG"/>
    <s v="XIMENA SOLEDAD GASCON GASCON"/>
    <s v="XIMENA SOLEDAD"/>
    <s v="GASCON GASCON"/>
    <x v="1"/>
    <x v="5"/>
    <s v="Abandono de PEI"/>
    <m/>
    <d v="2018-01-15T00:00:00"/>
    <m/>
    <m/>
    <m/>
    <m/>
    <m/>
    <d v="1979-08-25T00:00:00"/>
    <x v="35"/>
    <m/>
    <s v=""/>
    <d v="2019-01-07T00:00:00"/>
    <d v="2019-01-24T00:00:00"/>
    <m/>
    <m/>
    <s v="XSGASCOG"/>
    <s v="XSGASCOG"/>
    <n v="19088"/>
    <s v="ximena.gascon@consultor.wom.cl"/>
    <m/>
    <m/>
    <n v="47"/>
    <s v="Merelyn Marin"/>
    <x v="3"/>
    <m/>
    <s v=""/>
    <d v="2021-03-01T00:00:00"/>
    <s v=""/>
    <m/>
    <d v="2018-01-01T00:00:00"/>
    <s v=""/>
  </r>
  <r>
    <s v="Holdtech"/>
    <x v="0"/>
    <s v="Masivo"/>
    <s v="La Serena"/>
    <s v="12570464"/>
    <s v="6"/>
    <s v="12570464-6"/>
    <s v="AFSEIDAB"/>
    <s v="ALEJANDRA FABIOLA SEIDA BARRAZA"/>
    <s v="ALEJANDRA FABIOLA"/>
    <s v="SEIDA BARRAZA"/>
    <x v="1"/>
    <x v="5"/>
    <s v="Abandono de PEI"/>
    <m/>
    <d v="2019-01-19T00:00:00"/>
    <m/>
    <m/>
    <m/>
    <m/>
    <m/>
    <d v="1974-08-08T00:00:00"/>
    <x v="30"/>
    <m/>
    <s v=""/>
    <d v="2019-01-10T00:00:00"/>
    <d v="2019-01-28T00:00:00"/>
    <m/>
    <m/>
    <s v="AFSEIDAB"/>
    <s v="AFSEIDAB"/>
    <n v="19117"/>
    <s v="alejandra.seida@consultor.wom.cl"/>
    <m/>
    <m/>
    <n v="48"/>
    <s v="Julia Arancibia"/>
    <x v="3"/>
    <m/>
    <s v=""/>
    <d v="2021-03-01T00:00:00"/>
    <s v=""/>
    <m/>
    <d v="2019-01-01T00:00:00"/>
    <s v=""/>
  </r>
  <r>
    <s v="Holdtech"/>
    <x v="0"/>
    <s v="Masivo"/>
    <s v="La Serena"/>
    <s v="13530644"/>
    <s v="4"/>
    <s v="13530644-4"/>
    <s v="CATAPIAL"/>
    <s v="CLAUDIO ANDRES TAPIA LARA"/>
    <s v="CLAUDIO ANDRES"/>
    <s v="TAPIA LARA"/>
    <x v="1"/>
    <x v="5"/>
    <s v="Abandono de PEI"/>
    <m/>
    <d v="2019-01-28T00:00:00"/>
    <m/>
    <m/>
    <m/>
    <m/>
    <m/>
    <d v="1979-10-31T00:00:00"/>
    <x v="30"/>
    <m/>
    <s v=""/>
    <d v="2019-01-10T00:00:00"/>
    <d v="2019-01-28T00:00:00"/>
    <m/>
    <m/>
    <s v="CATAPIAL"/>
    <s v="CATAPIAL"/>
    <n v="19017"/>
    <s v="claudio.tapia@consultor.wom.cl"/>
    <m/>
    <m/>
    <n v="48"/>
    <s v="Julia Arancibia"/>
    <x v="3"/>
    <m/>
    <s v=""/>
    <d v="2021-03-01T00:00:00"/>
    <s v=""/>
    <m/>
    <d v="2019-01-01T00:00:00"/>
    <s v=""/>
  </r>
  <r>
    <s v="Holdtech"/>
    <x v="0"/>
    <s v="Masivo"/>
    <s v="La Serena"/>
    <s v="17979641"/>
    <s v="4"/>
    <s v="17979641-4"/>
    <s v="FMBARRIA"/>
    <s v="FELIPE MARCO BARRIOS ARAYA"/>
    <s v="FELIPE MARCO"/>
    <s v="BARRIOS ARAYA"/>
    <x v="1"/>
    <x v="5"/>
    <s v="Abandono de PEI"/>
    <m/>
    <d v="2019-01-18T00:00:00"/>
    <m/>
    <m/>
    <m/>
    <m/>
    <m/>
    <d v="1991-10-10T00:00:00"/>
    <x v="30"/>
    <m/>
    <s v=""/>
    <d v="2019-01-10T00:00:00"/>
    <d v="2019-01-28T00:00:00"/>
    <m/>
    <m/>
    <s v="FMBARRIA"/>
    <s v="FMBARRIA"/>
    <n v="19063"/>
    <s v="felipe.barrios@consultor.wom.cl"/>
    <m/>
    <m/>
    <n v="48"/>
    <s v="Julia Arancibia"/>
    <x v="3"/>
    <m/>
    <s v=""/>
    <d v="2021-03-01T00:00:00"/>
    <s v=""/>
    <m/>
    <d v="2019-01-01T00:00:00"/>
    <s v=""/>
  </r>
  <r>
    <s v="Holdtech"/>
    <x v="0"/>
    <s v="Masivo"/>
    <s v="La Serena"/>
    <s v="18580084"/>
    <s v="9"/>
    <s v="18580084-9"/>
    <s v="MAROJASH"/>
    <s v="MANUEL ALEJANDRO ROJAS HERRAZ"/>
    <s v="MANUEL ALEJANDRO"/>
    <s v="ROJAS HERRAZ"/>
    <x v="1"/>
    <x v="5"/>
    <s v="Abandono de PEI"/>
    <m/>
    <d v="2019-01-19T00:00:00"/>
    <m/>
    <m/>
    <m/>
    <m/>
    <m/>
    <d v="1993-07-29T00:00:00"/>
    <x v="30"/>
    <m/>
    <s v=""/>
    <d v="2019-01-10T00:00:00"/>
    <d v="2019-01-28T00:00:00"/>
    <m/>
    <m/>
    <s v="MAROJASH"/>
    <s v="MAROJASH"/>
    <n v="19202"/>
    <s v="manuel.rojas@consultor.wom.cl"/>
    <m/>
    <m/>
    <n v="48"/>
    <s v="Julia Arancibia"/>
    <x v="3"/>
    <m/>
    <s v=""/>
    <d v="2021-03-01T00:00:00"/>
    <s v=""/>
    <m/>
    <d v="2019-01-01T00:00:00"/>
    <s v=""/>
  </r>
  <r>
    <s v="Holdtech"/>
    <x v="0"/>
    <s v="Masivo"/>
    <s v="La Serena"/>
    <s v="15036847"/>
    <s v="2"/>
    <s v="15036847-2"/>
    <s v="MMMENDOM"/>
    <s v="MONICA MARITZA MENDOZA MENDOZA"/>
    <s v="MONICA MARITZA"/>
    <s v="MENDOZA MENDOZA"/>
    <x v="1"/>
    <x v="5"/>
    <s v="Reprobado"/>
    <m/>
    <d v="2019-01-29T00:00:00"/>
    <m/>
    <m/>
    <m/>
    <m/>
    <m/>
    <d v="1982-11-14T00:00:00"/>
    <x v="30"/>
    <m/>
    <s v=""/>
    <d v="2019-01-10T00:00:00"/>
    <d v="2019-01-28T00:00:00"/>
    <m/>
    <m/>
    <s v="MMMENDOM"/>
    <s v="MMMENDOM"/>
    <n v="19048"/>
    <s v="monica.mendoza@consultor.wom.cl"/>
    <m/>
    <m/>
    <n v="48"/>
    <s v="Julia Arancibia"/>
    <x v="3"/>
    <m/>
    <s v=""/>
    <d v="2021-03-01T00:00:00"/>
    <s v=""/>
    <m/>
    <d v="2019-01-01T00:00:00"/>
    <s v=""/>
  </r>
  <r>
    <s v="Holdtech"/>
    <x v="0"/>
    <s v="Masivo"/>
    <s v="La Serena"/>
    <s v="17465297"/>
    <s v="K"/>
    <s v="17465297-K"/>
    <s v="MTTABILA"/>
    <s v="MELANIE TAHIRI TABILO ALARCON"/>
    <s v="MELANIE   TAHIRI"/>
    <s v="TABILO ALARCON"/>
    <x v="1"/>
    <x v="5"/>
    <s v="Abandono de PEI"/>
    <m/>
    <d v="2019-01-10T00:00:00"/>
    <m/>
    <m/>
    <m/>
    <m/>
    <m/>
    <d v="1990-02-20T00:00:00"/>
    <x v="30"/>
    <m/>
    <s v=""/>
    <d v="2019-01-10T00:00:00"/>
    <d v="2019-01-28T00:00:00"/>
    <m/>
    <m/>
    <s v="MTTABILA"/>
    <s v="MTTABILA"/>
    <n v="19023"/>
    <s v="melanie.tabilo@consultor.wom.cl"/>
    <m/>
    <m/>
    <n v="48"/>
    <s v="Julia Arancibia"/>
    <x v="3"/>
    <m/>
    <s v=""/>
    <d v="2021-03-01T00:00:00"/>
    <s v=""/>
    <m/>
    <d v="2019-01-01T00:00:00"/>
    <s v=""/>
  </r>
  <r>
    <s v="Holdtech"/>
    <x v="0"/>
    <s v="Masivo"/>
    <s v="La Serena"/>
    <s v="18858987"/>
    <s v="1"/>
    <s v="18858987-1"/>
    <s v="NVIBARRJ"/>
    <s v="NICOLE VALENTINA IBARRA JARA"/>
    <s v="NICOLE VALENTINA"/>
    <s v="IBARRA JARA"/>
    <x v="1"/>
    <x v="5"/>
    <s v="Abandono de PEI"/>
    <m/>
    <d v="2019-01-10T00:00:00"/>
    <m/>
    <m/>
    <m/>
    <m/>
    <m/>
    <d v="1995-05-09T00:00:00"/>
    <x v="30"/>
    <m/>
    <s v=""/>
    <d v="2019-01-10T00:00:00"/>
    <d v="2019-01-28T00:00:00"/>
    <m/>
    <m/>
    <s v="NVIBARRJ"/>
    <s v="NVIBARRJ"/>
    <n v="19088"/>
    <s v="nicole.ibarra@consultor.wom.cl"/>
    <m/>
    <m/>
    <n v="48"/>
    <s v="Julia Arancibia"/>
    <x v="3"/>
    <m/>
    <s v=""/>
    <d v="2021-03-01T00:00:00"/>
    <s v=""/>
    <m/>
    <d v="2019-01-01T00:00:00"/>
    <s v=""/>
  </r>
  <r>
    <s v="Holdtech"/>
    <x v="0"/>
    <s v="Masivo"/>
    <s v="La Serena"/>
    <s v="12424703"/>
    <s v="9"/>
    <s v="12424703-9"/>
    <s v="PAARANDV"/>
    <s v="PAMELA ALEJANDRA ARANDA VERGARA"/>
    <s v="PAMELA ALEJANDRA"/>
    <s v="ARANDA VERGARA"/>
    <x v="1"/>
    <x v="5"/>
    <s v="Abandono de PEI"/>
    <m/>
    <d v="2019-01-18T00:00:00"/>
    <m/>
    <m/>
    <m/>
    <m/>
    <m/>
    <d v="1973-01-16T00:00:00"/>
    <x v="30"/>
    <m/>
    <s v=""/>
    <d v="2019-01-10T00:00:00"/>
    <d v="2019-01-28T00:00:00"/>
    <m/>
    <m/>
    <s v="PAARANDV"/>
    <s v="PAARANDV"/>
    <n v="19056"/>
    <s v="pamela.aranda@consultor.wom.cl"/>
    <m/>
    <m/>
    <n v="48"/>
    <s v="Julia Arancibia"/>
    <x v="3"/>
    <m/>
    <s v=""/>
    <d v="2021-03-01T00:00:00"/>
    <s v=""/>
    <m/>
    <d v="2019-01-01T00:00:00"/>
    <s v=""/>
  </r>
  <r>
    <s v="Holdtech"/>
    <x v="0"/>
    <s v="Masivo"/>
    <s v="La Serena"/>
    <s v="14903564"/>
    <s v="8"/>
    <s v="14903564-8"/>
    <s v="RCRAVELA"/>
    <s v="ROBERTO CARLOS RAVELLO ARANCIBIA"/>
    <s v="ROBERTO CARLOS"/>
    <s v="RAVELLO ARANCIBIA"/>
    <x v="1"/>
    <x v="5"/>
    <s v="Reprobado"/>
    <m/>
    <d v="2019-01-29T00:00:00"/>
    <m/>
    <m/>
    <m/>
    <m/>
    <m/>
    <d v="1981-07-07T00:00:00"/>
    <x v="30"/>
    <m/>
    <s v=""/>
    <d v="2019-01-10T00:00:00"/>
    <d v="2019-01-28T00:00:00"/>
    <m/>
    <m/>
    <s v="RCRAVELA"/>
    <s v="RCRAVELA"/>
    <n v="19188"/>
    <s v="roberto.ravello@consultor.wom.cl"/>
    <m/>
    <m/>
    <n v="48"/>
    <s v="Julia Arancibia"/>
    <x v="3"/>
    <m/>
    <s v=""/>
    <d v="2021-03-01T00:00:00"/>
    <s v=""/>
    <m/>
    <d v="2019-01-01T00:00:00"/>
    <s v=""/>
  </r>
  <r>
    <s v="Holdtech"/>
    <x v="0"/>
    <s v="Masivo"/>
    <s v="La Serena"/>
    <s v="17722724"/>
    <s v="2"/>
    <s v="17722724-2"/>
    <s v="SNCONTRA"/>
    <s v="STEPHANIE NICOLE CONTRERAS ARAYA"/>
    <s v="STEPHANIE NICOLE"/>
    <s v="CONTRERAS ARAYA"/>
    <x v="1"/>
    <x v="5"/>
    <s v="Abandono de PEI"/>
    <m/>
    <d v="2019-01-19T00:00:00"/>
    <m/>
    <m/>
    <m/>
    <m/>
    <m/>
    <d v="1991-04-21T00:00:00"/>
    <x v="30"/>
    <m/>
    <s v=""/>
    <d v="2019-01-10T00:00:00"/>
    <d v="2019-01-28T00:00:00"/>
    <m/>
    <m/>
    <s v="SNCONTRA"/>
    <s v="SNCONTRA"/>
    <n v="19090"/>
    <s v="stephanie.contreras@consultor.wom.cl"/>
    <m/>
    <m/>
    <n v="48"/>
    <s v="Julia Arancibia"/>
    <x v="3"/>
    <m/>
    <s v=""/>
    <d v="2021-03-01T00:00:00"/>
    <s v=""/>
    <m/>
    <d v="2019-01-01T00:00:00"/>
    <s v=""/>
  </r>
  <r>
    <s v="Holdtech"/>
    <x v="0"/>
    <s v="Prepago"/>
    <s v="La Serena"/>
    <s v="19948691"/>
    <s v="8"/>
    <s v="19948691-8"/>
    <s v="AMROCCOL"/>
    <s v="ALEJANDRO MANUEL ROCCO LAZO"/>
    <s v="ALEJANDRO MANUEL"/>
    <s v="ROCCO LAZO"/>
    <x v="1"/>
    <x v="5"/>
    <s v="Abandono de PEI"/>
    <m/>
    <d v="2019-02-09T00:00:00"/>
    <m/>
    <m/>
    <m/>
    <m/>
    <m/>
    <d v="1998-09-30T00:00:00"/>
    <x v="28"/>
    <m/>
    <s v=""/>
    <d v="2019-01-28T00:00:00"/>
    <d v="2019-02-11T00:00:00"/>
    <m/>
    <m/>
    <s v="AMROCCOL"/>
    <s v="AMROCCOL"/>
    <n v="19210"/>
    <s v="alejandro.rocco@consultor.wom.cl"/>
    <m/>
    <m/>
    <n v="49"/>
    <s v="Yesenia Sepulveda"/>
    <x v="3"/>
    <m/>
    <s v=""/>
    <d v="2021-03-01T00:00:00"/>
    <s v=""/>
    <m/>
    <d v="2019-02-01T00:00:00"/>
    <s v=""/>
  </r>
  <r>
    <s v="Holdtech"/>
    <x v="0"/>
    <s v="Prepago"/>
    <s v="La Serena"/>
    <s v="18003460"/>
    <s v="9"/>
    <s v="18003460-9"/>
    <s v="BCALFARA"/>
    <s v="BARBARA CONSTANZA ALFARO ARAYA"/>
    <s v="BARBARA CONSTANZA"/>
    <s v="ALFARO ARAYA"/>
    <x v="1"/>
    <x v="5"/>
    <s v="Abandono de PEI"/>
    <m/>
    <d v="2019-02-06T00:00:00"/>
    <m/>
    <m/>
    <m/>
    <m/>
    <m/>
    <d v="1992-06-01T00:00:00"/>
    <x v="28"/>
    <m/>
    <s v=""/>
    <d v="2019-01-28T00:00:00"/>
    <d v="2019-02-11T00:00:00"/>
    <m/>
    <m/>
    <s v="BCALFARA"/>
    <s v="BCALFARA"/>
    <n v="19023"/>
    <s v="barbara.alfaro@consultor.wom.cl"/>
    <m/>
    <m/>
    <n v="49"/>
    <s v="Yesenia Sepulveda"/>
    <x v="3"/>
    <m/>
    <s v=""/>
    <d v="2021-03-01T00:00:00"/>
    <s v=""/>
    <m/>
    <d v="2019-02-01T00:00:00"/>
    <s v=""/>
  </r>
  <r>
    <s v="Holdtech"/>
    <x v="0"/>
    <s v="Prepago"/>
    <s v="La Serena"/>
    <s v="16990677"/>
    <s v="7"/>
    <s v="16990677-7"/>
    <s v="EAMUNOZR"/>
    <s v="ELIZABETH ANDREA MUÑOZ ROJAS"/>
    <s v="ELIZABETH ANDREA"/>
    <s v="MUÑOZ ROJAS"/>
    <x v="1"/>
    <x v="5"/>
    <s v="Abandono de PEI"/>
    <m/>
    <d v="2019-02-04T00:00:00"/>
    <m/>
    <m/>
    <m/>
    <m/>
    <m/>
    <d v="1988-08-25T00:00:00"/>
    <x v="28"/>
    <m/>
    <s v=""/>
    <d v="2019-01-28T00:00:00"/>
    <d v="2019-02-11T00:00:00"/>
    <m/>
    <m/>
    <s v="EAMUNOZR"/>
    <s v="EAMUNOZR"/>
    <n v="19188"/>
    <s v="elizabeth.munoz.r@consultor.wom.cl"/>
    <m/>
    <m/>
    <n v="49"/>
    <s v="Yesenia Sepulveda"/>
    <x v="3"/>
    <m/>
    <s v=""/>
    <d v="2021-03-01T00:00:00"/>
    <s v=""/>
    <m/>
    <d v="2019-02-01T00:00:00"/>
    <s v=""/>
  </r>
  <r>
    <s v="Holdtech"/>
    <x v="0"/>
    <s v="Prepago"/>
    <s v="La Serena"/>
    <s v="19968509"/>
    <s v="0"/>
    <s v="19968509-0"/>
    <s v="EBMIRANF"/>
    <s v="ELIZABETH BETZABE MIRANDA FERNANDEZ"/>
    <s v="ELIZABETH BETZABE"/>
    <s v="MIRANDA FERNANDEZ"/>
    <x v="1"/>
    <x v="5"/>
    <s v="Abandono de PEI"/>
    <m/>
    <d v="2019-01-28T00:00:00"/>
    <m/>
    <m/>
    <m/>
    <m/>
    <m/>
    <d v="1998-11-21T00:00:00"/>
    <x v="28"/>
    <m/>
    <s v=""/>
    <d v="2019-01-28T00:00:00"/>
    <d v="2019-02-11T00:00:00"/>
    <m/>
    <m/>
    <s v="EBMIRANF"/>
    <s v="EBMIRANF"/>
    <n v="19146"/>
    <s v="elizabeth.miranda@consultor.wom.cl"/>
    <m/>
    <m/>
    <n v="49"/>
    <s v="Yesenia Sepulveda"/>
    <x v="3"/>
    <m/>
    <s v=""/>
    <d v="2021-03-01T00:00:00"/>
    <s v=""/>
    <m/>
    <d v="2019-01-01T00:00:00"/>
    <s v=""/>
  </r>
  <r>
    <s v="Holdtech"/>
    <x v="0"/>
    <s v="Prepago"/>
    <s v="La Serena"/>
    <s v="13018637"/>
    <s v="8"/>
    <s v="13018637-8"/>
    <s v="EHGALVER"/>
    <s v="EDGARDO HERNÁN GÁLVEZ ROJAS"/>
    <s v="EDGARDO HERNÁN"/>
    <s v="GÁLVEZ ROJAS"/>
    <x v="1"/>
    <x v="5"/>
    <s v="Abandono de PEI"/>
    <m/>
    <d v="2019-01-30T00:00:00"/>
    <m/>
    <m/>
    <m/>
    <m/>
    <m/>
    <d v="1976-05-24T00:00:00"/>
    <x v="28"/>
    <m/>
    <s v=""/>
    <d v="2019-01-28T00:00:00"/>
    <d v="2019-02-11T00:00:00"/>
    <m/>
    <m/>
    <s v="EHGALVER"/>
    <s v="EHGALVER"/>
    <n v="19114"/>
    <s v="edgardo.galvez@consultor.wom.cl"/>
    <m/>
    <m/>
    <n v="49"/>
    <s v="Yesenia Sepulveda"/>
    <x v="3"/>
    <m/>
    <s v=""/>
    <d v="2021-03-01T00:00:00"/>
    <s v=""/>
    <m/>
    <d v="2019-01-01T00:00:00"/>
    <s v=""/>
  </r>
  <r>
    <s v="Holdtech"/>
    <x v="0"/>
    <s v="Prepago"/>
    <s v="La Serena"/>
    <s v="15055204"/>
    <s v="4"/>
    <s v="15055204-4"/>
    <s v="FACASTIA"/>
    <s v="FABIOLA ANDREA CASTILLO ALFARO"/>
    <s v="FABIOLA ANDREA"/>
    <s v="CASTILLO ALFARO"/>
    <x v="1"/>
    <x v="5"/>
    <s v="Abandono de PEI"/>
    <m/>
    <d v="2019-02-04T00:00:00"/>
    <m/>
    <m/>
    <m/>
    <m/>
    <m/>
    <d v="1982-09-02T00:00:00"/>
    <x v="28"/>
    <m/>
    <s v=""/>
    <d v="2019-01-28T00:00:00"/>
    <d v="2019-02-11T00:00:00"/>
    <m/>
    <m/>
    <s v="FACASTIA"/>
    <s v="FACASTIA"/>
    <n v="19088"/>
    <s v="fabiola.castillo@consultor.wom.cl"/>
    <m/>
    <m/>
    <n v="49"/>
    <s v="Yesenia Sepulveda"/>
    <x v="3"/>
    <m/>
    <s v=""/>
    <d v="2021-03-01T00:00:00"/>
    <s v=""/>
    <m/>
    <d v="2019-02-01T00:00:00"/>
    <s v=""/>
  </r>
  <r>
    <s v="Holdtech"/>
    <x v="0"/>
    <s v="Prepago"/>
    <s v="La Serena"/>
    <s v="18632090"/>
    <s v="5"/>
    <s v="18632090-5"/>
    <s v="FACHELMA"/>
    <s v="FABIAN ALEJANDRO CHELMES ARREDANDO"/>
    <s v="FABIAN ALEJANDRO"/>
    <s v="CHELMES ARREDANDO"/>
    <x v="1"/>
    <x v="5"/>
    <s v="Abandono de PEI"/>
    <m/>
    <d v="2019-02-05T00:00:00"/>
    <m/>
    <m/>
    <m/>
    <m/>
    <m/>
    <d v="1993-10-22T00:00:00"/>
    <x v="28"/>
    <m/>
    <s v=""/>
    <d v="2019-01-28T00:00:00"/>
    <d v="2019-02-11T00:00:00"/>
    <m/>
    <m/>
    <s v="FACHELMA"/>
    <s v="FACHELMA"/>
    <n v="19099"/>
    <s v="fabian.chelmes@consultor.wom.cl"/>
    <m/>
    <m/>
    <n v="49"/>
    <s v="Yesenia Sepulveda"/>
    <x v="3"/>
    <m/>
    <s v=""/>
    <d v="2021-03-01T00:00:00"/>
    <s v=""/>
    <m/>
    <d v="2019-02-01T00:00:00"/>
    <s v=""/>
  </r>
  <r>
    <s v="Holdtech"/>
    <x v="0"/>
    <s v="Prepago"/>
    <s v="La Serena"/>
    <s v="12209924"/>
    <s v="5"/>
    <s v="12209924-5"/>
    <s v="GECORTEC"/>
    <s v="GIOVANNA EDELMIRA CORTES CARMONA"/>
    <s v="GIOVANNA EDELMIRA "/>
    <s v="CORTES CARMONA"/>
    <x v="1"/>
    <x v="5"/>
    <s v="Abandono de PEI"/>
    <m/>
    <d v="2019-02-06T00:00:00"/>
    <m/>
    <m/>
    <m/>
    <m/>
    <m/>
    <d v="1972-04-11T00:00:00"/>
    <x v="28"/>
    <m/>
    <s v=""/>
    <d v="2019-01-28T00:00:00"/>
    <d v="2019-02-11T00:00:00"/>
    <m/>
    <m/>
    <s v="GECORTEC"/>
    <s v="GECORTEC"/>
    <n v="19256"/>
    <s v="giovanna.cortes@consultor.wom.cl"/>
    <m/>
    <m/>
    <n v="49"/>
    <s v="Yesenia Sepulveda"/>
    <x v="3"/>
    <m/>
    <s v=""/>
    <d v="2021-03-01T00:00:00"/>
    <s v=""/>
    <m/>
    <d v="2019-02-01T00:00:00"/>
    <s v=""/>
  </r>
  <r>
    <s v="Holdtech"/>
    <x v="0"/>
    <s v="Prepago"/>
    <s v="La Serena"/>
    <s v="18632732"/>
    <s v="2"/>
    <s v="18632732-2"/>
    <s v="MAGALLED"/>
    <s v="MACARENA ANDREA GALLEGUILLOS DÍAZ"/>
    <s v="MACARENA ANDREA"/>
    <s v="GALLEGUILLOS DÍAZ"/>
    <x v="1"/>
    <x v="5"/>
    <s v="Abandono de PEI"/>
    <m/>
    <d v="2019-01-28T00:00:00"/>
    <m/>
    <m/>
    <m/>
    <m/>
    <m/>
    <d v="1994-01-20T00:00:00"/>
    <x v="28"/>
    <m/>
    <s v=""/>
    <d v="2019-01-28T00:00:00"/>
    <d v="2019-02-11T00:00:00"/>
    <m/>
    <m/>
    <s v="MAGALLED"/>
    <s v="MAGALLED"/>
    <n v="19048"/>
    <s v="macarena.galleguillos@consultor.wom.cl"/>
    <m/>
    <m/>
    <n v="49"/>
    <s v="Yesenia Sepulveda"/>
    <x v="3"/>
    <m/>
    <s v=""/>
    <d v="2021-03-01T00:00:00"/>
    <s v=""/>
    <m/>
    <d v="2019-01-01T00:00:00"/>
    <s v=""/>
  </r>
  <r>
    <s v="Holdtech"/>
    <x v="0"/>
    <s v="Prepago"/>
    <s v="La Serena"/>
    <s v="17494370"/>
    <s v="2"/>
    <s v="17494370-2"/>
    <s v="MASOTOB"/>
    <s v="MARTA ANDREA SOTO BURGOS"/>
    <s v="MARTA  ANDREA"/>
    <s v="SOTO BURGOS"/>
    <x v="1"/>
    <x v="5"/>
    <s v="Abandono de PEI"/>
    <m/>
    <d v="2019-02-01T00:00:00"/>
    <m/>
    <m/>
    <m/>
    <m/>
    <m/>
    <d v="2020-12-27T00:00:00"/>
    <x v="28"/>
    <m/>
    <s v=""/>
    <d v="2019-01-28T00:00:00"/>
    <d v="2019-02-11T00:00:00"/>
    <m/>
    <m/>
    <s v="MASOTOB"/>
    <s v="MASOTOB"/>
    <n v="19247"/>
    <s v="marta.soto@consultor.wom.cl"/>
    <m/>
    <m/>
    <n v="49"/>
    <s v="Yesenia Sepulveda"/>
    <x v="3"/>
    <m/>
    <s v=""/>
    <d v="2021-03-01T00:00:00"/>
    <s v=""/>
    <m/>
    <d v="2019-02-01T00:00:00"/>
    <s v=""/>
  </r>
  <r>
    <s v="Holdtech"/>
    <x v="0"/>
    <s v="Prepago"/>
    <s v="La Serena"/>
    <s v="18521243"/>
    <s v="2"/>
    <s v="18521243-2"/>
    <s v="PAFIALLE"/>
    <s v="PABLO ANDRES FIALLOS ESCOBAR "/>
    <s v="PABLO ANDRES"/>
    <s v="FIALLOS ESCOBAR "/>
    <x v="1"/>
    <x v="5"/>
    <s v="Reprobado"/>
    <m/>
    <d v="2019-02-11T00:00:00"/>
    <m/>
    <m/>
    <m/>
    <m/>
    <m/>
    <d v="1994-02-01T00:00:00"/>
    <x v="28"/>
    <m/>
    <s v=""/>
    <d v="2019-01-28T00:00:00"/>
    <d v="2019-02-11T00:00:00"/>
    <m/>
    <m/>
    <s v="PAFIALLE"/>
    <s v="PAFIALLE"/>
    <n v="19017"/>
    <s v="pablo.fiallos@consultor.wom.cl"/>
    <m/>
    <m/>
    <n v="49"/>
    <s v="Yesenia Sepulveda"/>
    <x v="3"/>
    <m/>
    <s v=""/>
    <d v="2021-03-01T00:00:00"/>
    <s v=""/>
    <m/>
    <d v="2019-02-01T00:00:00"/>
    <s v=""/>
  </r>
  <r>
    <s v="Holdtech"/>
    <x v="0"/>
    <s v="Prepago"/>
    <s v="La Serena"/>
    <s v="19207422"/>
    <s v="3"/>
    <s v="19207422-3"/>
    <s v="SFWILLIP"/>
    <s v="SIMON FRANCISCO WILLIAMS PRADO"/>
    <s v="SIMON FRANCISCO"/>
    <s v="WILLIAMS PRADO"/>
    <x v="1"/>
    <x v="5"/>
    <s v="Abandono de PEI"/>
    <m/>
    <d v="2019-02-09T00:00:00"/>
    <m/>
    <m/>
    <m/>
    <m/>
    <m/>
    <d v="1995-12-21T00:00:00"/>
    <x v="28"/>
    <m/>
    <s v=""/>
    <d v="2019-01-28T00:00:00"/>
    <d v="2019-02-11T00:00:00"/>
    <m/>
    <m/>
    <s v="SFWILLIP"/>
    <s v="SFWILLIP"/>
    <n v="19255"/>
    <s v="simon.williams@consultor.wom.cl"/>
    <m/>
    <m/>
    <n v="49"/>
    <s v="Yesenia Sepulveda"/>
    <x v="3"/>
    <m/>
    <s v=""/>
    <d v="2021-03-01T00:00:00"/>
    <s v=""/>
    <m/>
    <d v="2019-02-01T00:00:00"/>
    <s v=""/>
  </r>
  <r>
    <s v="Holdtech"/>
    <x v="0"/>
    <s v="Prepago"/>
    <s v="La Serena"/>
    <s v="11465845"/>
    <s v="6"/>
    <s v="11465845-6"/>
    <s v="SMSANDOE"/>
    <s v="SEGUNDO MANUEL SANDOVAL ESPINOZA"/>
    <s v="SEGUNDO MANUEL"/>
    <s v="SANDOVAL ESPINOZA"/>
    <x v="1"/>
    <x v="5"/>
    <s v="Abandono de PEI"/>
    <m/>
    <d v="2019-01-28T00:00:00"/>
    <m/>
    <m/>
    <m/>
    <m/>
    <m/>
    <d v="1969-07-11T00:00:00"/>
    <x v="28"/>
    <m/>
    <s v=""/>
    <d v="2019-01-28T00:00:00"/>
    <d v="2019-02-11T00:00:00"/>
    <m/>
    <m/>
    <s v="SMSANDOE"/>
    <s v="SMSANDOE"/>
    <n v="19240"/>
    <s v="segundo.sandoval@consultor.wom.cl"/>
    <m/>
    <m/>
    <n v="49"/>
    <s v="Yesenia Sepulveda"/>
    <x v="3"/>
    <m/>
    <s v=""/>
    <d v="2021-03-01T00:00:00"/>
    <s v=""/>
    <m/>
    <d v="2019-01-01T00:00:00"/>
    <s v=""/>
  </r>
  <r>
    <s v="Holdtech"/>
    <x v="0"/>
    <s v="Prepago"/>
    <s v="La Serena"/>
    <s v="18757432"/>
    <s v="3"/>
    <s v="18757432-3"/>
    <s v="YCSAAVER"/>
    <s v="YERITZA CAROLINA SAAVEDRA RETAMAL"/>
    <s v="YERITZA CAROLINA "/>
    <s v="SAAVEDRA RETAMAL"/>
    <x v="1"/>
    <x v="5"/>
    <s v="Abandono de PEI"/>
    <m/>
    <d v="2019-01-28T00:00:00"/>
    <m/>
    <m/>
    <m/>
    <m/>
    <m/>
    <d v="1994-04-19T00:00:00"/>
    <x v="28"/>
    <m/>
    <s v=""/>
    <d v="2019-01-28T00:00:00"/>
    <d v="2019-02-11T00:00:00"/>
    <m/>
    <m/>
    <s v="YCSAAVER"/>
    <s v="YCSAAVER"/>
    <n v="19233"/>
    <s v="yeritza.saavedra@consultor.wom.cl"/>
    <m/>
    <m/>
    <n v="49"/>
    <s v="Yesenia Sepulveda"/>
    <x v="3"/>
    <m/>
    <s v=""/>
    <d v="2021-03-01T00:00:00"/>
    <s v=""/>
    <m/>
    <d v="2019-01-01T00:00:00"/>
    <s v=""/>
  </r>
  <r>
    <s v="Holdtech"/>
    <x v="0"/>
    <s v="Masivo"/>
    <s v="La Serena"/>
    <s v="20600128"/>
    <s v="3"/>
    <s v="20600128-3"/>
    <s v="AJPUJADG"/>
    <s v="ALFONSO JACOB PUJADO GAJARDO"/>
    <s v="ALFONSO JACOB"/>
    <s v="PUJADO GAJARDO"/>
    <x v="1"/>
    <x v="5"/>
    <s v="Abandono de PEI"/>
    <m/>
    <d v="2019-02-18T00:00:00"/>
    <m/>
    <m/>
    <m/>
    <m/>
    <m/>
    <d v="2000-11-22T00:00:00"/>
    <x v="30"/>
    <m/>
    <s v=""/>
    <d v="2019-02-07T00:00:00"/>
    <d v="2019-02-27T00:00:00"/>
    <s v="N"/>
    <m/>
    <s v="AJPUJADG"/>
    <s v="AJPUJADG"/>
    <n v="19048"/>
    <s v="alfonso.pujado@consultor.wom.cl"/>
    <m/>
    <m/>
    <n v="50"/>
    <s v="Julia Arancibia"/>
    <x v="3"/>
    <m/>
    <s v=""/>
    <d v="2021-03-01T00:00:00"/>
    <s v=""/>
    <m/>
    <d v="2019-02-01T00:00:00"/>
    <s v=""/>
  </r>
  <r>
    <s v="Holdtech"/>
    <x v="0"/>
    <s v="Masivo"/>
    <s v="La Serena"/>
    <s v="17438953"/>
    <s v="5"/>
    <s v="17438953-5"/>
    <s v="CMASTUDB"/>
    <s v="CYNTIA MAKARENA ASTUDILLO BUGUEÑO"/>
    <s v="CYNTIA MAKARENA"/>
    <s v="ASTUDILLO BUGUEÑO"/>
    <x v="1"/>
    <x v="5"/>
    <s v="Abandono de PEI"/>
    <m/>
    <d v="2019-02-18T00:00:00"/>
    <m/>
    <m/>
    <m/>
    <m/>
    <m/>
    <d v="1990-01-15T00:00:00"/>
    <x v="30"/>
    <m/>
    <s v=""/>
    <d v="2019-02-07T00:00:00"/>
    <d v="2019-02-27T00:00:00"/>
    <s v="N"/>
    <m/>
    <s v="CMASTUDB"/>
    <s v="CMASTUDB"/>
    <n v="19210"/>
    <s v="cyntia.astudillo@consultor.wom.cl"/>
    <m/>
    <m/>
    <n v="50"/>
    <s v="Julia Arancibia"/>
    <x v="3"/>
    <m/>
    <s v=""/>
    <d v="2021-03-01T00:00:00"/>
    <s v=""/>
    <m/>
    <d v="2019-02-01T00:00:00"/>
    <s v=""/>
  </r>
  <r>
    <s v="Holdtech"/>
    <x v="0"/>
    <s v="Masivo"/>
    <s v="La Serena"/>
    <s v="18757411"/>
    <s v="0"/>
    <s v="18757411-0"/>
    <s v="FAOGALDV"/>
    <s v="FELIPE ALEJANDRO OGALDE VEGA"/>
    <s v="FELIPE ALEJANDRO"/>
    <s v="OGALDE VEGA"/>
    <x v="1"/>
    <x v="5"/>
    <s v="Abandono de PEI"/>
    <m/>
    <d v="2019-02-20T00:00:00"/>
    <m/>
    <m/>
    <m/>
    <m/>
    <m/>
    <d v="1994-06-20T00:00:00"/>
    <x v="30"/>
    <m/>
    <s v=""/>
    <d v="2019-02-07T00:00:00"/>
    <d v="2019-02-27T00:00:00"/>
    <s v="N"/>
    <m/>
    <s v="FAOGALDV"/>
    <s v="FAOGALDV"/>
    <n v="19259"/>
    <s v="felipe.ogalde@consultor.wom.cl"/>
    <m/>
    <m/>
    <n v="50"/>
    <s v="Julia Arancibia"/>
    <x v="3"/>
    <m/>
    <s v=""/>
    <d v="2021-03-01T00:00:00"/>
    <s v=""/>
    <m/>
    <d v="2019-02-01T00:00:00"/>
    <s v=""/>
  </r>
  <r>
    <s v="Holdtech"/>
    <x v="0"/>
    <s v="Masivo"/>
    <s v="La Serena"/>
    <s v="18688086"/>
    <s v="2"/>
    <s v="18688086-2"/>
    <s v="GIPUJADG"/>
    <s v="GABRIEL IGNACIO PUJADO GAJARDO"/>
    <s v="GABRIEL IGNACIO"/>
    <s v="PUJADO GAJARDO"/>
    <x v="1"/>
    <x v="5"/>
    <s v="Abandono de PEI"/>
    <m/>
    <d v="2019-02-18T00:00:00"/>
    <m/>
    <m/>
    <m/>
    <m/>
    <m/>
    <d v="1994-01-07T00:00:00"/>
    <x v="30"/>
    <m/>
    <s v=""/>
    <d v="2019-02-07T00:00:00"/>
    <d v="2019-02-27T00:00:00"/>
    <s v="N"/>
    <m/>
    <s v="GIPUJADG"/>
    <s v="GIPUJADG"/>
    <n v="19088"/>
    <s v="gabriel.pujado@consultor.wom.cl"/>
    <m/>
    <m/>
    <n v="50"/>
    <s v="Julia Arancibia"/>
    <x v="3"/>
    <m/>
    <s v=""/>
    <d v="2021-03-01T00:00:00"/>
    <s v=""/>
    <m/>
    <d v="2019-02-01T00:00:00"/>
    <s v=""/>
  </r>
  <r>
    <s v="Holdtech"/>
    <x v="0"/>
    <s v="Masivo"/>
    <s v="La Serena"/>
    <s v="17190127"/>
    <s v="8"/>
    <s v="17190127-8"/>
    <s v="MMASTUDS"/>
    <s v="MARIA MAGDALENA ASTUDILLO SANTIBAÑEZ"/>
    <s v="MARIA MAGDALENA"/>
    <s v="ASTUDILLO SANTIBAÑEZ"/>
    <x v="1"/>
    <x v="5"/>
    <s v="Abandono de PEI"/>
    <m/>
    <d v="2019-02-18T00:00:00"/>
    <m/>
    <m/>
    <m/>
    <m/>
    <m/>
    <d v="1989-08-15T00:00:00"/>
    <x v="30"/>
    <m/>
    <s v=""/>
    <d v="2019-02-07T00:00:00"/>
    <d v="2019-02-27T00:00:00"/>
    <s v="N"/>
    <m/>
    <s v="MMASTUDS"/>
    <s v="MMASTUDS"/>
    <n v="19197"/>
    <s v="maria.astudillo.s@consultor.wom.cl"/>
    <m/>
    <m/>
    <n v="50"/>
    <s v="Julia Arancibia"/>
    <x v="3"/>
    <m/>
    <s v=""/>
    <d v="2021-03-01T00:00:00"/>
    <s v=""/>
    <m/>
    <d v="2019-02-01T00:00:00"/>
    <s v=""/>
  </r>
  <r>
    <s v="Holdtech"/>
    <x v="0"/>
    <s v="Masivo"/>
    <s v="La Serena"/>
    <s v="17800104"/>
    <s v="3"/>
    <s v="17800104-3"/>
    <s v="NVHARDEM"/>
    <s v="NIELLA VALENTINA HARDER MORTOLA"/>
    <s v="NIELLA VALENTINA"/>
    <s v="HARDER MORTOLA"/>
    <x v="1"/>
    <x v="5"/>
    <s v="Abandono de PEI"/>
    <m/>
    <d v="2019-02-18T00:00:00"/>
    <m/>
    <m/>
    <m/>
    <m/>
    <m/>
    <d v="1991-06-16T00:00:00"/>
    <x v="30"/>
    <m/>
    <s v=""/>
    <d v="2019-02-07T00:00:00"/>
    <d v="2019-02-27T00:00:00"/>
    <s v="N"/>
    <m/>
    <s v="NVHARDEM"/>
    <s v="NVHARDEM"/>
    <n v="19255"/>
    <s v="niella.harder@consultor.wom.cl"/>
    <m/>
    <m/>
    <n v="50"/>
    <s v="Julia Arancibia"/>
    <x v="3"/>
    <m/>
    <s v=""/>
    <d v="2021-03-01T00:00:00"/>
    <s v=""/>
    <m/>
    <d v="2019-02-01T00:00:00"/>
    <s v=""/>
  </r>
  <r>
    <s v="Holdtech"/>
    <x v="0"/>
    <s v="Masivo"/>
    <s v="La Serena"/>
    <s v="17016213"/>
    <s v="7"/>
    <s v="17016213-7"/>
    <s v="SRSANTAC"/>
    <s v="SACHY ROMINA SANTANDER CORTES"/>
    <s v="SACHY ROMINA"/>
    <s v="SANTANDER CORTES"/>
    <x v="1"/>
    <x v="5"/>
    <s v="Abandono de PEI"/>
    <m/>
    <d v="2019-02-28T00:00:00"/>
    <m/>
    <m/>
    <m/>
    <m/>
    <m/>
    <d v="1989-02-09T00:00:00"/>
    <x v="30"/>
    <m/>
    <s v=""/>
    <d v="2019-02-07T00:00:00"/>
    <d v="2019-02-27T00:00:00"/>
    <s v="N"/>
    <m/>
    <s v="SRSANTAC"/>
    <s v="SRSANTAC"/>
    <n v="19146"/>
    <s v="sachy.santander@consultor.wom.cl"/>
    <m/>
    <m/>
    <n v="50"/>
    <s v="Julia Arancibia"/>
    <x v="3"/>
    <m/>
    <s v=""/>
    <d v="2021-03-01T00:00:00"/>
    <s v=""/>
    <m/>
    <d v="2019-02-01T00:00:00"/>
    <s v=""/>
  </r>
  <r>
    <s v="Holdtech"/>
    <x v="0"/>
    <s v="Masivo"/>
    <s v="La Serena"/>
    <s v="16430977"/>
    <s v="0"/>
    <s v="16430977-0"/>
    <s v="YVINETC"/>
    <s v="YNYIRIAN VINET CORTES"/>
    <s v="YNYIRIAN"/>
    <s v="VINET CORTES"/>
    <x v="1"/>
    <x v="5"/>
    <s v="Abandono de PEI"/>
    <m/>
    <d v="2019-02-28T00:00:00"/>
    <m/>
    <m/>
    <m/>
    <m/>
    <m/>
    <d v="1986-01-05T00:00:00"/>
    <x v="30"/>
    <m/>
    <s v=""/>
    <d v="2019-02-07T00:00:00"/>
    <d v="2019-02-27T00:00:00"/>
    <s v="N"/>
    <m/>
    <s v="YVINETC"/>
    <s v="YVINETC"/>
    <n v="19226"/>
    <s v="ynyirian.vinet@consultor.wom.cl"/>
    <m/>
    <m/>
    <n v="50"/>
    <s v="Julia Arancibia"/>
    <x v="3"/>
    <m/>
    <s v=""/>
    <d v="2021-03-01T00:00:00"/>
    <s v=""/>
    <m/>
    <d v="2019-02-01T00:00:00"/>
    <s v=""/>
  </r>
  <r>
    <s v="Holdtech"/>
    <x v="0"/>
    <s v="Masivo"/>
    <s v="La Serena"/>
    <s v="18757411"/>
    <s v="0"/>
    <s v="18757411-0"/>
    <m/>
    <s v="FELIPE ALEJANDRO OGALDE VEGA"/>
    <s v="FELIPE ALEJANDRO"/>
    <s v="OGALDE VEGA"/>
    <x v="1"/>
    <x v="5"/>
    <s v="Abandono de PEI"/>
    <m/>
    <d v="2019-02-20T00:00:00"/>
    <m/>
    <m/>
    <m/>
    <m/>
    <m/>
    <d v="1994-06-20T00:00:00"/>
    <x v="30"/>
    <m/>
    <s v=""/>
    <d v="2019-02-07T00:00:00"/>
    <d v="2019-02-27T00:00:00"/>
    <s v="N"/>
    <m/>
    <m/>
    <m/>
    <m/>
    <m/>
    <m/>
    <m/>
    <n v="50"/>
    <s v="Julia Arancibia"/>
    <x v="3"/>
    <m/>
    <s v=""/>
    <d v="2021-03-01T00:00:00"/>
    <s v=""/>
    <m/>
    <d v="2019-02-01T00:00:00"/>
    <s v=""/>
  </r>
  <r>
    <s v="Holdtech"/>
    <x v="0"/>
    <s v="Masivo"/>
    <s v="La Serena"/>
    <s v="13972920"/>
    <s v="K"/>
    <s v="13972920-K"/>
    <s v="CEANDRAR"/>
    <s v="CORNELIO ENRIQUE ANDRADE RODRIGUEZ"/>
    <s v="CORNELIO ENRIQUE"/>
    <s v="ANDRADE  RODRIGUEZ"/>
    <x v="1"/>
    <x v="5"/>
    <s v="Abandono de PEI"/>
    <m/>
    <d v="2019-02-28T00:00:00"/>
    <m/>
    <m/>
    <m/>
    <m/>
    <m/>
    <d v="1981-01-14T00:00:00"/>
    <x v="28"/>
    <m/>
    <s v=""/>
    <d v="2019-02-19T00:00:00"/>
    <d v="2019-03-11T00:00:00"/>
    <m/>
    <m/>
    <s v="CEANDRAR"/>
    <s v="CEANDRAR"/>
    <n v="19306"/>
    <s v="cornelio.andrade@consultor.wom.cl"/>
    <m/>
    <m/>
    <n v="51"/>
    <s v="Yesenia Sepulveda"/>
    <x v="3"/>
    <m/>
    <s v=""/>
    <d v="2021-03-01T00:00:00"/>
    <s v=""/>
    <m/>
    <d v="2019-02-01T00:00:00"/>
    <s v=""/>
  </r>
  <r>
    <s v="Holdtech"/>
    <x v="0"/>
    <s v="Masivo"/>
    <s v="La Serena"/>
    <s v="18889684"/>
    <s v="7"/>
    <s v="18889684-7"/>
    <s v="GGVICENL"/>
    <s v="GIUSEPPE GIULIANO VICENCIO LOPEZ"/>
    <s v="GIUSEPPE  GIULIANO"/>
    <s v="VICENCIO LOPEZ"/>
    <x v="1"/>
    <x v="5"/>
    <s v="Abandono de PEI"/>
    <m/>
    <d v="2019-02-27T00:00:00"/>
    <m/>
    <m/>
    <m/>
    <m/>
    <m/>
    <d v="1991-08-31T00:00:00"/>
    <x v="28"/>
    <m/>
    <s v=""/>
    <d v="2019-02-19T00:00:00"/>
    <d v="2019-03-11T00:00:00"/>
    <m/>
    <m/>
    <s v="GGVICENL"/>
    <s v="GGVICENL"/>
    <n v="19298"/>
    <s v="giuseppe.vicencio@consultor.wom.cl"/>
    <m/>
    <m/>
    <n v="51"/>
    <s v="Yesenia Sepulveda"/>
    <x v="3"/>
    <m/>
    <s v=""/>
    <d v="2021-03-01T00:00:00"/>
    <s v=""/>
    <m/>
    <d v="2019-02-01T00:00:00"/>
    <s v=""/>
  </r>
  <r>
    <s v="Holdtech"/>
    <x v="0"/>
    <s v="Masivo"/>
    <s v="La Serena"/>
    <s v="11821315"/>
    <s v="7"/>
    <s v="11821315-7"/>
    <s v="JDTAPIAC"/>
    <s v="JUANA DEL CARMEN TAPIA CAMPOS"/>
    <s v="JUANA DEL CARMEN"/>
    <s v="TAPIA CAMPOS"/>
    <x v="1"/>
    <x v="5"/>
    <s v="Abandono de PEI"/>
    <m/>
    <d v="2019-02-26T00:00:00"/>
    <m/>
    <m/>
    <m/>
    <m/>
    <m/>
    <d v="1971-02-23T00:00:00"/>
    <x v="28"/>
    <m/>
    <s v=""/>
    <d v="2019-02-19T00:00:00"/>
    <d v="2019-03-11T00:00:00"/>
    <m/>
    <m/>
    <s v="JDTAPIAC"/>
    <s v="JDTAPIAC"/>
    <n v="19313"/>
    <s v="juana.tapia@consultor.wom.cl"/>
    <m/>
    <m/>
    <n v="51"/>
    <s v="Yesenia Sepulveda"/>
    <x v="3"/>
    <m/>
    <s v=""/>
    <d v="2021-03-01T00:00:00"/>
    <s v=""/>
    <m/>
    <d v="2019-02-01T00:00:00"/>
    <s v=""/>
  </r>
  <r>
    <s v="Holdtech"/>
    <x v="0"/>
    <s v="Masivo"/>
    <s v="La Serena"/>
    <s v="17934328"/>
    <s v="2"/>
    <s v="17934328-2"/>
    <s v="JFPASTEP"/>
    <s v="JUAN FRANCISCO PASTEN PINILLA"/>
    <s v="JUAN FRANCISCO"/>
    <s v="PASTEN PINILLA"/>
    <x v="1"/>
    <x v="5"/>
    <s v="Abandono de PEI"/>
    <m/>
    <d v="2019-02-27T00:00:00"/>
    <m/>
    <m/>
    <m/>
    <m/>
    <m/>
    <d v="1991-12-28T00:00:00"/>
    <x v="28"/>
    <m/>
    <s v=""/>
    <d v="2019-02-19T00:00:00"/>
    <d v="2019-03-11T00:00:00"/>
    <m/>
    <m/>
    <s v="JFPASTEP"/>
    <s v="JFPASTEP"/>
    <n v="19304"/>
    <s v="juan.pasten@consultor.wom.cl"/>
    <m/>
    <m/>
    <n v="51"/>
    <s v="Yesenia Sepulveda"/>
    <x v="3"/>
    <m/>
    <s v=""/>
    <d v="2021-03-01T00:00:00"/>
    <s v=""/>
    <m/>
    <d v="2019-02-01T00:00:00"/>
    <s v=""/>
  </r>
  <r>
    <s v="Holdtech"/>
    <x v="0"/>
    <s v="Masivo"/>
    <s v="La Serena"/>
    <s v="19506611"/>
    <s v="6"/>
    <s v="19506611-6"/>
    <s v="JSCERDAL"/>
    <s v="JOSEFA SILVANA CERDA LOPEZ"/>
    <s v="JOSEFA SILVANA"/>
    <s v="CERDA LOPEZ"/>
    <x v="1"/>
    <x v="5"/>
    <s v="Abandono de PEI"/>
    <m/>
    <d v="2019-02-27T00:00:00"/>
    <m/>
    <m/>
    <m/>
    <m/>
    <m/>
    <d v="1997-05-28T00:00:00"/>
    <x v="28"/>
    <m/>
    <s v=""/>
    <d v="2019-02-19T00:00:00"/>
    <d v="2019-03-11T00:00:00"/>
    <m/>
    <m/>
    <s v="JSCERDAL"/>
    <s v="JSCERDAL"/>
    <n v="19314"/>
    <s v="josefa.cerda@consultor.wom.cl"/>
    <m/>
    <m/>
    <n v="51"/>
    <s v="Yesenia Sepulveda"/>
    <x v="3"/>
    <m/>
    <s v=""/>
    <d v="2021-03-01T00:00:00"/>
    <s v=""/>
    <m/>
    <d v="2019-02-01T00:00:00"/>
    <s v=""/>
  </r>
  <r>
    <s v="Holdtech"/>
    <x v="0"/>
    <s v="Masivo"/>
    <s v="La Serena"/>
    <s v="12220700"/>
    <s v="5"/>
    <s v="12220700-5"/>
    <s v="MTGUERRT"/>
    <s v="MARIA TERESA GUERRERO TAPIA"/>
    <s v="MARIA TERESA"/>
    <s v="GUERRERO TAPIA"/>
    <x v="1"/>
    <x v="5"/>
    <s v="Abandono de PEI"/>
    <m/>
    <d v="2019-02-27T00:00:00"/>
    <m/>
    <m/>
    <m/>
    <m/>
    <m/>
    <d v="1972-10-06T00:00:00"/>
    <x v="28"/>
    <m/>
    <s v=""/>
    <d v="2019-02-19T00:00:00"/>
    <d v="2019-03-11T00:00:00"/>
    <m/>
    <m/>
    <s v="MTGUERRT"/>
    <s v="MTGUERRT"/>
    <n v="19307"/>
    <s v="maria.guerrero@consultor.wom.cl"/>
    <m/>
    <m/>
    <n v="51"/>
    <s v="Yesenia Sepulveda"/>
    <x v="3"/>
    <m/>
    <s v=""/>
    <d v="2021-03-01T00:00:00"/>
    <s v=""/>
    <m/>
    <d v="2019-02-01T00:00:00"/>
    <s v=""/>
  </r>
  <r>
    <s v="Holdtech"/>
    <x v="0"/>
    <s v="Masivo"/>
    <s v="La Serena"/>
    <s v="16443343"/>
    <s v="9"/>
    <s v="16443343-9"/>
    <s v="OAMELOG"/>
    <s v="OMAR ANDRES MELO GODOY"/>
    <s v="OMAR ANDRES "/>
    <s v="MELO GODOY"/>
    <x v="1"/>
    <x v="5"/>
    <s v="Abandono de PEI"/>
    <m/>
    <d v="2019-02-21T00:00:00"/>
    <m/>
    <m/>
    <m/>
    <m/>
    <m/>
    <d v="1987-02-15T00:00:00"/>
    <x v="28"/>
    <m/>
    <s v=""/>
    <d v="2019-02-19T00:00:00"/>
    <d v="2019-03-11T00:00:00"/>
    <m/>
    <m/>
    <s v="OAMELOG"/>
    <s v="OAMELOG"/>
    <n v="19308"/>
    <s v="omar.melo@consultor.wom.cl"/>
    <m/>
    <m/>
    <n v="51"/>
    <s v="Yesenia Sepulveda"/>
    <x v="3"/>
    <m/>
    <s v=""/>
    <d v="2021-03-01T00:00:00"/>
    <s v=""/>
    <m/>
    <d v="2019-02-01T00:00:00"/>
    <s v=""/>
  </r>
  <r>
    <s v="Holdtech"/>
    <x v="0"/>
    <s v="Masivo"/>
    <s v="La Serena"/>
    <s v="19349019"/>
    <s v="0"/>
    <s v="19349019-0"/>
    <s v="YACAMPUL"/>
    <s v="YUBERLIT ARACELLY CAMPUSANO LAZCANO"/>
    <s v="YUBERLIT ARACELLY"/>
    <s v="CAMPUSANO LAZCANO"/>
    <x v="1"/>
    <x v="5"/>
    <s v="Abandono de PEI"/>
    <m/>
    <d v="2019-02-27T00:00:00"/>
    <m/>
    <m/>
    <m/>
    <m/>
    <m/>
    <d v="1996-09-02T00:00:00"/>
    <x v="28"/>
    <m/>
    <s v=""/>
    <d v="2019-02-19T00:00:00"/>
    <d v="2019-03-11T00:00:00"/>
    <m/>
    <m/>
    <s v="YACAMPUL"/>
    <s v="YACAMPUL"/>
    <n v="19309"/>
    <s v="yuberlit.campusano@consultor.wom.cl"/>
    <m/>
    <m/>
    <n v="51"/>
    <s v="Yesenia Sepulveda"/>
    <x v="3"/>
    <m/>
    <s v=""/>
    <d v="2021-03-01T00:00:00"/>
    <s v=""/>
    <m/>
    <d v="2019-02-01T00:00:00"/>
    <s v=""/>
  </r>
  <r>
    <s v="Holdtech"/>
    <x v="0"/>
    <s v="Masivo"/>
    <s v="La Serena"/>
    <s v="19287179"/>
    <s v="4"/>
    <s v="19287179-4"/>
    <s v="DPSEGOVA"/>
    <s v="DAMARIT DEL PILAR SEGOVIA ALARCON"/>
    <s v="DAMARIT DEL PILAR"/>
    <s v="SEGOVIA ALARCON"/>
    <x v="1"/>
    <x v="5"/>
    <s v="Reprobado"/>
    <m/>
    <d v="2019-03-27T00:00:00"/>
    <m/>
    <m/>
    <m/>
    <m/>
    <m/>
    <d v="1997-01-25T00:00:00"/>
    <x v="30"/>
    <m/>
    <s v=""/>
    <d v="2019-03-05T00:00:00"/>
    <d v="2019-03-26T00:00:00"/>
    <m/>
    <m/>
    <s v="DPSEGOVA"/>
    <s v="DPSEGOVA"/>
    <n v="19088"/>
    <s v="damarit.segovia@consultor.wom.cl"/>
    <m/>
    <m/>
    <n v="52"/>
    <s v="Julia Arancibia"/>
    <x v="3"/>
    <m/>
    <s v=""/>
    <d v="2021-03-01T00:00:00"/>
    <s v=""/>
    <m/>
    <d v="2019-03-01T00:00:00"/>
    <s v=""/>
  </r>
  <r>
    <s v="Holdtech"/>
    <x v="0"/>
    <s v="Masivo"/>
    <s v="La Serena"/>
    <s v="11346112"/>
    <s v="8"/>
    <s v="11346112-8"/>
    <s v="JFORDENP"/>
    <s v="JAVIER FRANCISCO ORDENES PASTEN"/>
    <s v="JAVIER FRANCISCO"/>
    <s v="ORDENES PASTEN"/>
    <x v="1"/>
    <x v="5"/>
    <s v="Reprobado"/>
    <m/>
    <d v="2019-03-27T00:00:00"/>
    <m/>
    <m/>
    <m/>
    <m/>
    <m/>
    <d v="1968-09-02T00:00:00"/>
    <x v="30"/>
    <m/>
    <s v=""/>
    <d v="2019-03-05T00:00:00"/>
    <d v="2019-03-26T00:00:00"/>
    <m/>
    <m/>
    <s v="JFORDENP"/>
    <s v="JFORDENP"/>
    <n v="19237"/>
    <s v="javier.ordenes@consultor.wom.cl"/>
    <m/>
    <m/>
    <n v="52"/>
    <s v="Julia Arancibia"/>
    <x v="3"/>
    <m/>
    <s v=""/>
    <d v="2021-03-01T00:00:00"/>
    <s v=""/>
    <m/>
    <d v="2019-03-01T00:00:00"/>
    <s v=""/>
  </r>
  <r>
    <s v="Holdtech"/>
    <x v="0"/>
    <s v="Masivo"/>
    <s v="La Serena"/>
    <s v="18583111"/>
    <s v="6"/>
    <s v="18583111-6"/>
    <s v="KSBARREZ"/>
    <s v="KIARA STEFANIA BARRERA ZULOAGA"/>
    <s v="KIARA STEFANIA"/>
    <s v="BARRERA ZULOAGA"/>
    <x v="1"/>
    <x v="5"/>
    <s v="Reprobado"/>
    <m/>
    <d v="2019-04-01T00:00:00"/>
    <m/>
    <m/>
    <m/>
    <m/>
    <m/>
    <d v="1994-07-01T00:00:00"/>
    <x v="30"/>
    <m/>
    <s v=""/>
    <d v="2019-03-05T00:00:00"/>
    <d v="2019-03-26T00:00:00"/>
    <m/>
    <m/>
    <s v="KSBARREZ"/>
    <s v="KSBARREZ"/>
    <n v="19319"/>
    <s v="kiara.barrera@consultor.wom.cl"/>
    <m/>
    <m/>
    <n v="52"/>
    <s v="Julia Arancibia"/>
    <x v="3"/>
    <m/>
    <s v=""/>
    <d v="2021-03-01T00:00:00"/>
    <s v=""/>
    <m/>
    <d v="2019-04-01T00:00:00"/>
    <s v=""/>
  </r>
  <r>
    <s v="Holdtech"/>
    <x v="0"/>
    <s v="Masivo"/>
    <s v="La Serena"/>
    <s v="15594767"/>
    <s v="5"/>
    <s v="15594767-5"/>
    <s v="LMIRIARD"/>
    <s v="LESLIE MACARENA IRIARTE DIAZ"/>
    <s v="LESLIE MACARENA"/>
    <s v="IRIARTE DIAZ"/>
    <x v="1"/>
    <x v="5"/>
    <s v="Reprobado"/>
    <m/>
    <d v="2019-03-27T00:00:00"/>
    <m/>
    <m/>
    <m/>
    <m/>
    <m/>
    <d v="1983-09-13T00:00:00"/>
    <x v="30"/>
    <m/>
    <s v=""/>
    <d v="2019-03-05T00:00:00"/>
    <d v="2019-03-26T00:00:00"/>
    <m/>
    <m/>
    <s v="LMIRIARD"/>
    <s v="LMIRIARD"/>
    <n v="19197"/>
    <s v="leslie.iriarte@consultor.wom.cl"/>
    <m/>
    <m/>
    <n v="52"/>
    <s v="Julia Arancibia"/>
    <x v="3"/>
    <m/>
    <s v=""/>
    <d v="2021-03-01T00:00:00"/>
    <s v=""/>
    <m/>
    <d v="2019-03-01T00:00:00"/>
    <s v=""/>
  </r>
  <r>
    <s v="Holdtech"/>
    <x v="0"/>
    <s v="Masivo"/>
    <s v="La Serena"/>
    <s v="15801620"/>
    <s v="6"/>
    <s v="15801620-6"/>
    <s v="MASALASZ"/>
    <s v="MIGUEL ALFONSO SALAS ZEPEDA"/>
    <s v="MIGUEL ALFONSO"/>
    <s v="SALAS ZEPEDA"/>
    <x v="1"/>
    <x v="5"/>
    <s v="Reprobado"/>
    <m/>
    <d v="2019-03-27T00:00:00"/>
    <m/>
    <m/>
    <m/>
    <m/>
    <m/>
    <d v="1984-05-24T00:00:00"/>
    <x v="30"/>
    <m/>
    <s v=""/>
    <d v="2019-03-05T00:00:00"/>
    <d v="2019-03-26T00:00:00"/>
    <m/>
    <m/>
    <s v="MASALASZ"/>
    <s v="MASALASZ"/>
    <n v="19260"/>
    <s v="miguel.salas@consultor.wom.cl"/>
    <m/>
    <m/>
    <n v="52"/>
    <s v="Julia Arancibia"/>
    <x v="3"/>
    <m/>
    <s v=""/>
    <d v="2021-03-01T00:00:00"/>
    <s v=""/>
    <m/>
    <d v="2019-03-01T00:00:00"/>
    <s v=""/>
  </r>
  <r>
    <s v="Holdtech"/>
    <x v="0"/>
    <s v="Masivo"/>
    <s v="La Serena"/>
    <s v="9517870-"/>
    <s v="7"/>
    <s v="9517870-7"/>
    <s v="PATIMANV"/>
    <s v="PEDRO ANTONIO TIMANA VIVERO"/>
    <s v="PEDRO ANTONIO"/>
    <s v="TIMANA VIVERO"/>
    <x v="1"/>
    <x v="5"/>
    <s v="Reprobado"/>
    <m/>
    <d v="2019-03-27T00:00:00"/>
    <m/>
    <m/>
    <m/>
    <m/>
    <m/>
    <d v="1963-08-01T00:00:00"/>
    <x v="30"/>
    <m/>
    <s v=""/>
    <d v="2019-03-05T00:00:00"/>
    <d v="2019-03-26T00:00:00"/>
    <m/>
    <m/>
    <s v="PATIMANV"/>
    <s v="PATIMANV"/>
    <n v="19270"/>
    <s v="pedro.timana@consultor.wom.cl"/>
    <m/>
    <m/>
    <n v="52"/>
    <s v="Julia Arancibia"/>
    <x v="3"/>
    <m/>
    <s v=""/>
    <d v="2021-03-01T00:00:00"/>
    <s v=""/>
    <m/>
    <d v="2019-03-01T00:00:00"/>
    <s v=""/>
  </r>
  <r>
    <s v="Holdtech"/>
    <x v="0"/>
    <s v="Masivo"/>
    <s v="La Serena"/>
    <s v="15594169"/>
    <s v="3"/>
    <s v="15594169-3"/>
    <s v="CARODRIF"/>
    <s v="CYNTHIA ANDREA RODRIGUEZ FIBLA"/>
    <s v="CYNTHIA ANDREA"/>
    <s v="RODRIGUEZ FIBLA"/>
    <x v="1"/>
    <x v="5"/>
    <s v="Abandono de PEI"/>
    <m/>
    <d v="2019-03-26T00:00:00"/>
    <m/>
    <m/>
    <m/>
    <m/>
    <m/>
    <d v="1983-06-04T00:00:00"/>
    <x v="29"/>
    <m/>
    <s v=""/>
    <m/>
    <m/>
    <m/>
    <m/>
    <s v="CARODRIF"/>
    <s v="CARODRIF"/>
    <n v="19267"/>
    <s v="cynthia.rodriguez@consultor.wom.cl"/>
    <m/>
    <m/>
    <n v="53"/>
    <s v="America Quinteros"/>
    <x v="3"/>
    <m/>
    <s v=""/>
    <d v="2021-03-01T00:00:00"/>
    <s v=""/>
    <m/>
    <d v="2019-03-01T00:00:00"/>
    <s v=""/>
  </r>
  <r>
    <s v="Holdtech"/>
    <x v="0"/>
    <s v="Masivo"/>
    <s v="La Serena"/>
    <s v="17264964"/>
    <s v="5"/>
    <s v="17264964-5"/>
    <s v="DCPERELC"/>
    <s v="DANIELA CALYPSO PERELMAN CHELLEW"/>
    <s v="DANIELA CALYPSO"/>
    <s v="PERELMAN CHELLEW"/>
    <x v="1"/>
    <x v="5"/>
    <s v="Abandono de PEI"/>
    <m/>
    <d v="2019-03-19T00:00:00"/>
    <m/>
    <m/>
    <m/>
    <m/>
    <m/>
    <d v="1988-07-11T00:00:00"/>
    <x v="29"/>
    <m/>
    <s v=""/>
    <m/>
    <m/>
    <m/>
    <m/>
    <s v="DCPERELC"/>
    <s v="DCPERELC"/>
    <n v="19338"/>
    <s v="daniela.perelman@consultor.wom.cl"/>
    <m/>
    <m/>
    <n v="53"/>
    <s v="America Quinteros"/>
    <x v="3"/>
    <m/>
    <s v=""/>
    <d v="2021-03-01T00:00:00"/>
    <s v=""/>
    <m/>
    <d v="2019-03-01T00:00:00"/>
    <s v=""/>
  </r>
  <r>
    <s v="Holdtech"/>
    <x v="0"/>
    <s v="Masivo"/>
    <s v="La Serena"/>
    <s v="19506662"/>
    <s v="0"/>
    <s v="19506662-0"/>
    <s v="DILOPEZS"/>
    <s v="DIEGO IGNACIO LOPEZ SAGREDO"/>
    <s v="DIEGO IGNACIO"/>
    <s v="LOPEZ SAGREDO"/>
    <x v="1"/>
    <x v="5"/>
    <s v="Abandono de PEI"/>
    <m/>
    <d v="2019-04-05T00:00:00"/>
    <m/>
    <m/>
    <m/>
    <m/>
    <m/>
    <d v="1997-06-08T00:00:00"/>
    <x v="29"/>
    <m/>
    <s v=""/>
    <m/>
    <m/>
    <m/>
    <m/>
    <s v="DILOPEZS"/>
    <s v="DILOPEZS"/>
    <n v="19228"/>
    <s v="diego.lopez.s@consultor.wom.cl"/>
    <m/>
    <m/>
    <n v="53"/>
    <s v="America Quinteros"/>
    <x v="3"/>
    <m/>
    <s v=""/>
    <d v="2021-03-01T00:00:00"/>
    <s v=""/>
    <m/>
    <d v="2019-04-01T00:00:00"/>
    <s v=""/>
  </r>
  <r>
    <s v="Holdtech"/>
    <x v="0"/>
    <s v="Masivo"/>
    <s v="La Serena"/>
    <s v="18011581"/>
    <s v="1"/>
    <s v="18011581-1"/>
    <s v="LROLIVAC"/>
    <s v="LUIS RICARDO OLIVARES COFRE"/>
    <s v="LUIS RICARDO"/>
    <s v="OLIVARES COFRE"/>
    <x v="1"/>
    <x v="5"/>
    <s v="Abandono de PEI"/>
    <m/>
    <d v="2019-03-25T00:00:00"/>
    <m/>
    <m/>
    <m/>
    <m/>
    <m/>
    <d v="1992-01-12T00:00:00"/>
    <x v="29"/>
    <m/>
    <s v=""/>
    <m/>
    <m/>
    <m/>
    <m/>
    <s v="LROLIVAC"/>
    <s v="LROLIVAC"/>
    <n v="19221"/>
    <s v="luis.olivares@consultor.wom.cl"/>
    <m/>
    <m/>
    <n v="53"/>
    <s v="America Quinteros"/>
    <x v="3"/>
    <m/>
    <s v=""/>
    <d v="2021-03-01T00:00:00"/>
    <s v=""/>
    <m/>
    <d v="2019-03-01T00:00:00"/>
    <s v=""/>
  </r>
  <r>
    <s v="Holdtech"/>
    <x v="0"/>
    <s v="Masivo"/>
    <s v="La Serena"/>
    <s v="18924016"/>
    <s v="3"/>
    <s v="18924016-3"/>
    <s v="MIAVILAA"/>
    <s v="MARIA ISABEL AVILA ARAYA"/>
    <s v="MARIA ISABEL"/>
    <s v="AVILA ARAYA"/>
    <x v="1"/>
    <x v="5"/>
    <s v="Reprobado"/>
    <m/>
    <d v="2019-04-09T00:00:00"/>
    <m/>
    <m/>
    <m/>
    <m/>
    <m/>
    <d v="1995-06-11T00:00:00"/>
    <x v="29"/>
    <m/>
    <s v=""/>
    <m/>
    <m/>
    <m/>
    <m/>
    <s v="MIAVILAA"/>
    <s v="MIAVILAA"/>
    <n v="19330"/>
    <s v="maria.avila@consultor.wom.cl"/>
    <m/>
    <m/>
    <n v="53"/>
    <s v="America Quinteros"/>
    <x v="3"/>
    <m/>
    <s v=""/>
    <d v="2021-03-01T00:00:00"/>
    <s v=""/>
    <m/>
    <d v="2019-04-01T00:00:00"/>
    <s v=""/>
  </r>
  <r>
    <s v="Holdtech"/>
    <x v="0"/>
    <s v="Masivo"/>
    <s v="La Serena"/>
    <s v="19931994"/>
    <s v="9"/>
    <s v="19931994-9"/>
    <s v="BIVARASC"/>
    <s v="BENJAMIN ISAAC VARAS CARDENAS"/>
    <s v="BENJAMIN ISAAC"/>
    <s v="VARAS CARDENAS "/>
    <x v="1"/>
    <x v="5"/>
    <s v="Abandono de PEI"/>
    <m/>
    <d v="2019-04-08T00:00:00"/>
    <m/>
    <m/>
    <m/>
    <m/>
    <m/>
    <d v="1999-03-24T00:00:00"/>
    <x v="31"/>
    <m/>
    <s v=""/>
    <d v="2019-03-27T00:00:00"/>
    <d v="2019-04-19T00:00:00"/>
    <m/>
    <m/>
    <s v="BIVARASC"/>
    <s v="BIVARASC"/>
    <n v="19084"/>
    <s v="benjamin.varas@consultor.wom.cl"/>
    <m/>
    <m/>
    <n v="54"/>
    <s v="Maria Fernanda Diaz"/>
    <x v="3"/>
    <m/>
    <s v=""/>
    <d v="2021-03-01T00:00:00"/>
    <s v=""/>
    <m/>
    <d v="2019-04-01T00:00:00"/>
    <s v=""/>
  </r>
  <r>
    <s v="Holdtech"/>
    <x v="0"/>
    <s v="Masivo"/>
    <s v="La Serena"/>
    <s v="17810837"/>
    <s v="9"/>
    <s v="17810837-9"/>
    <s v="CIZAMORA"/>
    <s v="CATALINA IVONNE ZAMORANO ABURTO"/>
    <s v="CATALINA IVONNE"/>
    <s v="ZAMORANO ABURTO"/>
    <x v="1"/>
    <x v="5"/>
    <s v="Abandono de PEI"/>
    <m/>
    <d v="2019-04-11T00:00:00"/>
    <m/>
    <m/>
    <m/>
    <m/>
    <m/>
    <d v="1991-07-20T00:00:00"/>
    <x v="31"/>
    <m/>
    <s v=""/>
    <d v="2019-03-27T00:00:00"/>
    <d v="2019-04-19T00:00:00"/>
    <m/>
    <m/>
    <s v="CIZAMORA"/>
    <s v="CIZAMORA"/>
    <n v="19237"/>
    <s v="catalina.zamorano@consultor.wom.cl"/>
    <m/>
    <m/>
    <n v="54"/>
    <s v="Maria Fernanda Diaz"/>
    <x v="3"/>
    <m/>
    <s v=""/>
    <d v="2021-03-01T00:00:00"/>
    <s v=""/>
    <m/>
    <d v="2019-04-01T00:00:00"/>
    <s v=""/>
  </r>
  <r>
    <s v="Holdtech"/>
    <x v="0"/>
    <s v="Masivo"/>
    <s v="La Serena"/>
    <s v="20036502"/>
    <s v="K"/>
    <s v="20036502-K"/>
    <s v="DEACOSTG"/>
    <s v="DAMIAN ELIAS ACOSTA GUERRA"/>
    <s v="DAMIAN ELIAS"/>
    <s v="ACOSTA GUERRA"/>
    <x v="1"/>
    <x v="5"/>
    <s v="Abandono de PEI"/>
    <m/>
    <d v="2019-04-01T00:00:00"/>
    <m/>
    <m/>
    <m/>
    <m/>
    <m/>
    <d v="1999-04-22T00:00:00"/>
    <x v="31"/>
    <m/>
    <s v=""/>
    <d v="2019-03-27T00:00:00"/>
    <d v="2019-04-19T00:00:00"/>
    <m/>
    <m/>
    <s v="DEACOSTG"/>
    <s v="DEACOSTG"/>
    <n v="19136"/>
    <s v="damian.acostaguerra@consultor.wom.cl"/>
    <m/>
    <m/>
    <n v="54"/>
    <s v="Maria Fernanda Diaz"/>
    <x v="3"/>
    <m/>
    <s v=""/>
    <d v="2021-03-01T00:00:00"/>
    <s v=""/>
    <m/>
    <d v="2019-04-01T00:00:00"/>
    <s v=""/>
  </r>
  <r>
    <s v="Holdtech"/>
    <x v="0"/>
    <s v="Masivo"/>
    <s v="La Serena"/>
    <s v="18518218"/>
    <s v="5"/>
    <s v="18518218-5"/>
    <s v="EJHERNAP"/>
    <s v="EDUARDO JEAN-PAUL HERNANDEZ PIZARRO"/>
    <s v="EDUARDO JEAN-PAUL"/>
    <s v="HERNANDEZ PIZARRO"/>
    <x v="1"/>
    <x v="5"/>
    <s v="Abandono de PEI"/>
    <m/>
    <d v="2019-04-15T00:00:00"/>
    <m/>
    <m/>
    <m/>
    <m/>
    <m/>
    <d v="1993-06-30T00:00:00"/>
    <x v="31"/>
    <m/>
    <s v=""/>
    <d v="2019-03-27T00:00:00"/>
    <d v="2019-04-19T00:00:00"/>
    <m/>
    <m/>
    <s v="EJHERNAP"/>
    <s v="EJHERNAP"/>
    <n v="19085"/>
    <s v="eduardo.hernandez@consultor.wom.cl"/>
    <m/>
    <m/>
    <n v="54"/>
    <s v="Maria Fernanda Diaz"/>
    <x v="3"/>
    <m/>
    <s v=""/>
    <d v="2021-03-01T00:00:00"/>
    <s v=""/>
    <m/>
    <d v="2019-04-01T00:00:00"/>
    <s v=""/>
  </r>
  <r>
    <s v="Holdtech"/>
    <x v="0"/>
    <s v="Masivo"/>
    <s v="La Serena"/>
    <s v="17451738"/>
    <s v="K"/>
    <s v="17451738-K"/>
    <s v="GVSALDER"/>
    <s v="GIOVANNA VALERIA SALDES ROJAS"/>
    <s v="GIOVANNA VALERIA"/>
    <s v="SALDES ROJAS"/>
    <x v="1"/>
    <x v="5"/>
    <s v="Abandono de PEI"/>
    <m/>
    <d v="2019-04-15T00:00:00"/>
    <m/>
    <m/>
    <m/>
    <m/>
    <m/>
    <d v="1989-11-05T00:00:00"/>
    <x v="31"/>
    <m/>
    <s v=""/>
    <d v="2019-03-27T00:00:00"/>
    <d v="2019-04-19T00:00:00"/>
    <m/>
    <m/>
    <s v="GVSALDER"/>
    <s v="GVSALDER"/>
    <n v="19149"/>
    <s v="giovanna.saldes@consultor.wom.cl"/>
    <m/>
    <m/>
    <n v="54"/>
    <s v="Maria Fernanda Diaz"/>
    <x v="3"/>
    <m/>
    <s v=""/>
    <d v="2021-03-01T00:00:00"/>
    <s v=""/>
    <m/>
    <d v="2019-04-01T00:00:00"/>
    <s v=""/>
  </r>
  <r>
    <s v="Holdtech"/>
    <x v="0"/>
    <s v="Masivo"/>
    <s v="La Serena"/>
    <s v="13530474"/>
    <s v="3"/>
    <s v="13530474-3"/>
    <s v="KYRIVERS"/>
    <s v="KAREN YUVITZA RIVERA SAN MARTIN"/>
    <s v="KAREN YUVITZA"/>
    <s v="RIVERA SAN MARTIN"/>
    <x v="1"/>
    <x v="5"/>
    <s v="Abandono de PEI"/>
    <m/>
    <d v="2019-04-09T00:00:00"/>
    <m/>
    <m/>
    <m/>
    <m/>
    <m/>
    <d v="1979-03-02T00:00:00"/>
    <x v="31"/>
    <m/>
    <s v=""/>
    <d v="2019-03-27T00:00:00"/>
    <d v="2019-04-19T00:00:00"/>
    <m/>
    <m/>
    <s v="KYRIVERS"/>
    <s v="KYRIVERS"/>
    <n v="19088"/>
    <s v="karen.rivera.s@consultor.wom.cl"/>
    <m/>
    <m/>
    <n v="54"/>
    <s v="Maria Fernanda Diaz"/>
    <x v="3"/>
    <m/>
    <s v=""/>
    <d v="2021-03-01T00:00:00"/>
    <s v=""/>
    <m/>
    <d v="2019-04-01T00:00:00"/>
    <s v=""/>
  </r>
  <r>
    <s v="Holdtech"/>
    <x v="0"/>
    <s v="Masivo"/>
    <s v="La Serena"/>
    <s v="16442506"/>
    <s v="1"/>
    <s v="16442506-1"/>
    <s v="YSVEGAI"/>
    <s v="YENIFER SOLEDAD VEGA ILLANES"/>
    <s v="YENIFER SOLEDAD"/>
    <s v="VEGA ILLANES"/>
    <x v="1"/>
    <x v="5"/>
    <s v="Abandono de PEI"/>
    <m/>
    <d v="2019-04-09T00:00:00"/>
    <m/>
    <m/>
    <m/>
    <m/>
    <m/>
    <d v="1986-06-17T00:00:00"/>
    <x v="31"/>
    <m/>
    <s v=""/>
    <d v="2019-03-27T00:00:00"/>
    <d v="2019-04-19T00:00:00"/>
    <m/>
    <m/>
    <s v="YSVEGAI"/>
    <s v="YSVEGAI"/>
    <n v="19121"/>
    <s v="yenifer.vega@consultor.wom.cl"/>
    <m/>
    <m/>
    <n v="54"/>
    <s v="Maria Fernanda Diaz"/>
    <x v="3"/>
    <m/>
    <s v=""/>
    <d v="2021-03-01T00:00:00"/>
    <s v=""/>
    <m/>
    <d v="2019-04-01T00:00:00"/>
    <s v=""/>
  </r>
  <r>
    <s v="Holdtech"/>
    <x v="0"/>
    <s v="Masivo"/>
    <s v="La Serena"/>
    <s v="15006397"/>
    <s v="3"/>
    <s v="15006397-3"/>
    <s v="ADMANRIM"/>
    <s v="ALMA DEL CARMEN MANRIQUEZ MEDINA"/>
    <s v="ALMA DEL CARMEN"/>
    <s v="MANRIQUEZ MEDINA "/>
    <x v="1"/>
    <x v="5"/>
    <s v="Abandono de PEI"/>
    <m/>
    <d v="2019-06-04T00:00:00"/>
    <m/>
    <m/>
    <m/>
    <m/>
    <m/>
    <d v="1982-08-05T00:00:00"/>
    <x v="20"/>
    <m/>
    <s v=""/>
    <d v="2019-05-15T00:00:00"/>
    <d v="2019-06-05T00:00:00"/>
    <m/>
    <m/>
    <s v="ADMANRIM"/>
    <s v="ADMANRIM"/>
    <n v="19084"/>
    <s v="alma.manriquez@consultor.wom.cl"/>
    <m/>
    <m/>
    <n v="57"/>
    <s v="Maria Fernanda Diaz"/>
    <x v="3"/>
    <m/>
    <s v=""/>
    <d v="2021-03-01T00:00:00"/>
    <s v=""/>
    <m/>
    <d v="2019-06-01T00:00:00"/>
    <s v=""/>
  </r>
  <r>
    <s v="Holdtech"/>
    <x v="0"/>
    <s v="Masivo"/>
    <s v="La Serena"/>
    <s v="19348914"/>
    <s v="1"/>
    <s v="19348914-1"/>
    <s v="FICLAVEG"/>
    <s v="FELIPE IGNACIO CLAVERIA GONZALEZ"/>
    <s v="FELIPE IGNACIO"/>
    <s v="CLAVERIA GONZALEZ "/>
    <x v="1"/>
    <x v="5"/>
    <s v="Abandono de PEI"/>
    <m/>
    <d v="2019-05-28T00:00:00"/>
    <m/>
    <m/>
    <m/>
    <m/>
    <m/>
    <d v="1997-08-19T00:00:00"/>
    <x v="20"/>
    <m/>
    <s v=""/>
    <d v="2019-05-15T00:00:00"/>
    <d v="2019-06-05T00:00:00"/>
    <m/>
    <m/>
    <s v="FICLAVEG"/>
    <s v="FICLAVEG"/>
    <n v="19145"/>
    <s v="felipe.claveria@consultor.wom.cl"/>
    <m/>
    <m/>
    <n v="57"/>
    <s v="Maria Fernanda Diaz"/>
    <x v="3"/>
    <m/>
    <s v=""/>
    <d v="2021-03-01T00:00:00"/>
    <s v=""/>
    <m/>
    <d v="2019-05-01T00:00:00"/>
    <s v=""/>
  </r>
  <r>
    <s v="Holdtech"/>
    <x v="0"/>
    <s v="Masivo"/>
    <s v="La Serena"/>
    <s v="19414846"/>
    <s v="1"/>
    <s v="19414846-1"/>
    <s v="LIACUNAR"/>
    <s v="LISANDRA IVANNA ACUÑA RODRIGUEZ"/>
    <s v="LISANDRA IVANNA"/>
    <s v="ACUÑA RODRIGUEZ"/>
    <x v="1"/>
    <x v="5"/>
    <s v="Abandono de PEI"/>
    <m/>
    <d v="2019-05-17T00:00:00"/>
    <m/>
    <m/>
    <m/>
    <m/>
    <m/>
    <d v="1996-09-17T00:00:00"/>
    <x v="20"/>
    <m/>
    <s v=""/>
    <d v="2019-05-15T00:00:00"/>
    <d v="2019-06-05T00:00:00"/>
    <m/>
    <m/>
    <s v="LIACUNAR"/>
    <s v="LIACUNAR"/>
    <n v="19051"/>
    <s v="lisandra.acuna@consultor.wom.cl"/>
    <m/>
    <m/>
    <n v="57"/>
    <s v="Maria Fernanda Diaz"/>
    <x v="3"/>
    <m/>
    <s v=""/>
    <d v="2021-03-01T00:00:00"/>
    <s v=""/>
    <m/>
    <d v="2019-05-01T00:00:00"/>
    <s v=""/>
  </r>
  <r>
    <s v="Holdtech"/>
    <x v="0"/>
    <s v="Masivo"/>
    <s v="La Serena"/>
    <s v="17721070"/>
    <s v="6"/>
    <s v="17721070-6"/>
    <s v="MVCORTEP"/>
    <s v="MARIA VALERIA CORTES PIZARRO"/>
    <s v="MARIA VALERIA"/>
    <s v="CORTES PIZARRO "/>
    <x v="1"/>
    <x v="5"/>
    <s v="Abandono de PEI"/>
    <m/>
    <d v="2019-05-16T00:00:00"/>
    <m/>
    <m/>
    <m/>
    <m/>
    <m/>
    <d v="1990-08-13T00:00:00"/>
    <x v="20"/>
    <m/>
    <s v=""/>
    <d v="2019-05-15T00:00:00"/>
    <d v="2019-06-05T00:00:00"/>
    <m/>
    <m/>
    <s v="MVCORTEP"/>
    <s v="MVCORTEP"/>
    <n v="19136"/>
    <s v="maria.cortes.pi@consultor.wom.cl"/>
    <m/>
    <m/>
    <n v="57"/>
    <s v="Maria Fernanda Diaz"/>
    <x v="3"/>
    <m/>
    <s v=""/>
    <d v="2021-03-01T00:00:00"/>
    <s v=""/>
    <m/>
    <d v="2019-05-01T00:00:00"/>
    <s v=""/>
  </r>
  <r>
    <s v="Holdtech"/>
    <x v="0"/>
    <s v="Masivo"/>
    <s v="La Serena"/>
    <s v="16059840"/>
    <s v="9"/>
    <s v="16059840-9"/>
    <s v="PALEALR"/>
    <s v="PAOLA ANDREA LEAL RAMIREZ"/>
    <s v="PAOLA ANDREA"/>
    <s v="LEAL RAMIREZ "/>
    <x v="1"/>
    <x v="5"/>
    <s v="Abandono de PEI"/>
    <m/>
    <d v="2019-05-27T00:00:00"/>
    <m/>
    <m/>
    <m/>
    <m/>
    <m/>
    <d v="1985-07-18T00:00:00"/>
    <x v="20"/>
    <m/>
    <s v=""/>
    <d v="2019-05-15T00:00:00"/>
    <d v="2019-06-05T00:00:00"/>
    <m/>
    <m/>
    <s v="PALEALR"/>
    <s v="PALEALR"/>
    <n v="19066"/>
    <s v="paola.leal@consultor.wom.cl"/>
    <m/>
    <m/>
    <n v="57"/>
    <s v="Maria Fernanda Diaz"/>
    <x v="3"/>
    <m/>
    <s v=""/>
    <d v="2021-03-01T00:00:00"/>
    <s v=""/>
    <m/>
    <d v="2019-05-01T00:00:00"/>
    <s v=""/>
  </r>
  <r>
    <s v="Holdtech"/>
    <x v="0"/>
    <s v="Masivo"/>
    <s v="La Serena"/>
    <s v="13013785"/>
    <s v="7"/>
    <s v="13013785-7"/>
    <s v="RPROCESH"/>
    <s v="ROXANA PAOLA DE LOURDES ROCES HERRERA"/>
    <s v="ROXANA PAOLA DE LOURDES"/>
    <s v="ROCES HERRERA "/>
    <x v="1"/>
    <x v="5"/>
    <s v="Abandono de PEI"/>
    <m/>
    <d v="2019-05-28T00:00:00"/>
    <m/>
    <m/>
    <m/>
    <m/>
    <m/>
    <d v="1976-01-05T00:00:00"/>
    <x v="20"/>
    <m/>
    <s v=""/>
    <d v="2019-05-15T00:00:00"/>
    <d v="2019-06-05T00:00:00"/>
    <m/>
    <m/>
    <s v="RPROCESH"/>
    <s v="RPROCESH"/>
    <n v="19096"/>
    <s v="roxana.roces@consultor.wom.cl"/>
    <m/>
    <m/>
    <n v="57"/>
    <s v="Maria Fernanda Diaz"/>
    <x v="3"/>
    <m/>
    <s v=""/>
    <d v="2021-03-01T00:00:00"/>
    <s v=""/>
    <m/>
    <d v="2019-05-01T00:00:00"/>
    <s v=""/>
  </r>
  <r>
    <s v="Holdtech"/>
    <x v="0"/>
    <s v="Masivo"/>
    <s v="La Serena"/>
    <s v="17112779"/>
    <s v="3"/>
    <s v="17112779-3"/>
    <s v="BPPERALL"/>
    <s v="BEATRIZ PALOMA ANTONIA PERALTA LOPEZ"/>
    <s v="BEATRIZ PALOMA ANTONIA"/>
    <s v="PERALTA LOPEZ"/>
    <x v="1"/>
    <x v="5"/>
    <s v="Baja en capacitación"/>
    <m/>
    <d v="2019-06-12T00:00:00"/>
    <m/>
    <m/>
    <m/>
    <m/>
    <m/>
    <d v="1988-10-31T00:00:00"/>
    <x v="30"/>
    <m/>
    <s v=""/>
    <d v="2019-05-27T00:00:00"/>
    <d v="2019-06-14T00:00:00"/>
    <m/>
    <m/>
    <s v="BPPERALL"/>
    <s v="BPPERALL"/>
    <n v="19206"/>
    <s v="beatriz.peralta@consultor.wom.cl"/>
    <m/>
    <m/>
    <n v="58"/>
    <s v="Julia Arancibia"/>
    <x v="3"/>
    <m/>
    <s v=""/>
    <d v="2021-03-01T00:00:00"/>
    <s v=""/>
    <m/>
    <d v="2019-06-01T00:00:00"/>
    <s v=""/>
  </r>
  <r>
    <s v="Holdtech"/>
    <x v="0"/>
    <s v="Masivo"/>
    <s v="La Serena"/>
    <s v="13017399"/>
    <s v="3"/>
    <s v="13017399-3"/>
    <s v="CIANGELC"/>
    <s v="CLAUDIA IVONNE ANGEL CORTES"/>
    <s v="CLAUDIA IVONNE "/>
    <s v="ANGEL CORTES"/>
    <x v="1"/>
    <x v="5"/>
    <s v="Baja en capacitación"/>
    <m/>
    <d v="2019-05-29T00:00:00"/>
    <m/>
    <m/>
    <m/>
    <m/>
    <m/>
    <d v="1976-03-12T00:00:00"/>
    <x v="30"/>
    <m/>
    <s v=""/>
    <d v="2019-05-27T00:00:00"/>
    <d v="2019-06-14T00:00:00"/>
    <m/>
    <m/>
    <s v="CIANGELC"/>
    <s v="CIANGELC"/>
    <n v="19112"/>
    <s v="claudia.angel@consultor.wom.cl"/>
    <m/>
    <m/>
    <n v="58"/>
    <s v="Julia Arancibia"/>
    <x v="3"/>
    <m/>
    <s v=""/>
    <d v="2021-03-01T00:00:00"/>
    <s v=""/>
    <m/>
    <d v="2019-05-01T00:00:00"/>
    <s v=""/>
  </r>
  <r>
    <s v="Holdtech"/>
    <x v="0"/>
    <s v="Masivo"/>
    <s v="La Serena"/>
    <s v="15912221"/>
    <s v="2"/>
    <s v="15912221-2"/>
    <s v="EDLOPEZC"/>
    <s v="EVELYN DEL PILA LOPEZ CUELLO"/>
    <s v="EVELYN DEL PILA"/>
    <s v="LOPEZ CUELLO"/>
    <x v="1"/>
    <x v="5"/>
    <s v="Reprobado"/>
    <m/>
    <d v="2019-06-16T00:00:00"/>
    <m/>
    <m/>
    <m/>
    <m/>
    <m/>
    <d v="1984-05-24T00:00:00"/>
    <x v="30"/>
    <m/>
    <s v=""/>
    <d v="2019-05-27T00:00:00"/>
    <d v="2019-06-14T00:00:00"/>
    <m/>
    <m/>
    <s v="EDLOPEZC"/>
    <s v="EDLOPEZC"/>
    <n v="19150"/>
    <s v="evelyn.lopez@consultor.wom.cl"/>
    <m/>
    <m/>
    <n v="58"/>
    <s v="Julia Arancibia"/>
    <x v="3"/>
    <m/>
    <s v=""/>
    <d v="2021-03-01T00:00:00"/>
    <s v=""/>
    <m/>
    <d v="2019-06-01T00:00:00"/>
    <s v=""/>
  </r>
  <r>
    <s v="Holdtech"/>
    <x v="0"/>
    <s v="Masivo"/>
    <s v="La Serena"/>
    <s v="9793354-"/>
    <s v="5"/>
    <s v="9793354-5"/>
    <s v="MJDIAZP"/>
    <s v="MILTON JAVIER DIAZ PSIJAS"/>
    <s v="MILTON JAVIER "/>
    <s v="DIAZ PSIJAS"/>
    <x v="1"/>
    <x v="5"/>
    <s v="Baja en capacitación"/>
    <m/>
    <d v="2019-05-28T00:00:00"/>
    <m/>
    <m/>
    <m/>
    <m/>
    <m/>
    <d v="1970-03-26T00:00:00"/>
    <x v="30"/>
    <m/>
    <s v=""/>
    <d v="2019-05-27T00:00:00"/>
    <d v="2019-06-14T00:00:00"/>
    <m/>
    <m/>
    <s v="MJDIAZP"/>
    <s v="MJDIAZP"/>
    <n v="19158"/>
    <s v="milton.diaz@consultor.wom.cl"/>
    <m/>
    <m/>
    <n v="58"/>
    <s v="Julia Arancibia"/>
    <x v="3"/>
    <m/>
    <s v=""/>
    <d v="2021-03-01T00:00:00"/>
    <s v=""/>
    <m/>
    <d v="2019-05-01T00:00:00"/>
    <s v=""/>
  </r>
  <r>
    <s v="Holdtech"/>
    <x v="0"/>
    <s v="Masivo"/>
    <s v="La Serena"/>
    <s v="16120502"/>
    <s v="8"/>
    <s v="16120502-8"/>
    <s v="NAFRIANO"/>
    <s v="NICOLE ANDREE FRIANT ORREGO"/>
    <s v="NICOLE ANDREE "/>
    <s v="FRIANT ORREGO"/>
    <x v="1"/>
    <x v="5"/>
    <s v="Baja en capacitación"/>
    <m/>
    <d v="2019-06-12T00:00:00"/>
    <m/>
    <m/>
    <m/>
    <m/>
    <m/>
    <d v="1985-03-01T00:00:00"/>
    <x v="30"/>
    <m/>
    <s v=""/>
    <d v="2019-05-27T00:00:00"/>
    <d v="2019-06-14T00:00:00"/>
    <m/>
    <m/>
    <s v="NAFRIANO"/>
    <s v="NAFRIANO"/>
    <n v="19208"/>
    <s v="nicole.friant@consultor.wom.cl"/>
    <m/>
    <m/>
    <n v="58"/>
    <s v="Julia Arancibia"/>
    <x v="3"/>
    <m/>
    <s v=""/>
    <d v="2021-03-01T00:00:00"/>
    <s v=""/>
    <m/>
    <d v="2019-06-01T00:00:00"/>
    <s v=""/>
  </r>
  <r>
    <s v="Holdtech"/>
    <x v="0"/>
    <s v="Masivo"/>
    <s v="La Serena"/>
    <s v="13013550"/>
    <s v="1"/>
    <s v="13013550-1"/>
    <s v="PCPONCER"/>
    <s v="PAULA CHRISTINE PONCE RIQUELME"/>
    <s v="PAULA CHRISTINE "/>
    <s v="PONCE RIQUELME"/>
    <x v="1"/>
    <x v="5"/>
    <s v="Abandono de PEI"/>
    <m/>
    <d v="2019-06-15T00:00:00"/>
    <m/>
    <m/>
    <m/>
    <m/>
    <m/>
    <d v="1973-11-25T00:00:00"/>
    <x v="30"/>
    <m/>
    <s v=""/>
    <d v="2019-05-27T00:00:00"/>
    <d v="2019-06-14T00:00:00"/>
    <m/>
    <m/>
    <s v="PCPONCER"/>
    <s v="PCPONCER"/>
    <n v="19191"/>
    <s v="paula.ponce@consultor.wom.cl"/>
    <m/>
    <m/>
    <n v="58"/>
    <s v="Julia Arancibia"/>
    <x v="3"/>
    <m/>
    <s v=""/>
    <d v="2021-03-01T00:00:00"/>
    <s v=""/>
    <m/>
    <d v="2019-06-01T00:00:00"/>
    <s v=""/>
  </r>
  <r>
    <s v="Holdtech"/>
    <x v="0"/>
    <s v="Masivo"/>
    <s v="La Serena"/>
    <s v="18036696"/>
    <s v="2"/>
    <s v="18036696-2"/>
    <s v="RCPIZARJ"/>
    <s v="ROMINA CONSTANZA PIZARRO JORQUERA"/>
    <s v="ROMINA CONSTANZA "/>
    <s v="PIZARRO JORQUERA"/>
    <x v="1"/>
    <x v="5"/>
    <s v="Baja en capacitación"/>
    <m/>
    <d v="2019-05-28T00:00:00"/>
    <m/>
    <m/>
    <m/>
    <m/>
    <m/>
    <d v="1992-05-13T00:00:00"/>
    <x v="30"/>
    <m/>
    <s v=""/>
    <d v="2019-05-27T00:00:00"/>
    <d v="2019-06-14T00:00:00"/>
    <m/>
    <m/>
    <s v="RCPIZARJ"/>
    <s v="RCPIZARJ"/>
    <n v="19177"/>
    <s v="romina.pizarro@consultor.wom.cl"/>
    <m/>
    <m/>
    <n v="58"/>
    <s v="Julia Arancibia"/>
    <x v="3"/>
    <m/>
    <s v=""/>
    <d v="2021-03-01T00:00:00"/>
    <s v=""/>
    <m/>
    <d v="2019-05-01T00:00:00"/>
    <s v=""/>
  </r>
  <r>
    <s v="Holdtech"/>
    <x v="0"/>
    <s v="Masivo"/>
    <s v="La Serena"/>
    <s v="16892220"/>
    <s v="5"/>
    <s v="16892220-5"/>
    <s v="TNJUICAA"/>
    <s v="TREICY NATALIA JUICA AGUILERA"/>
    <s v="TREICY NATALIA "/>
    <s v="JUICA AGUILERA"/>
    <x v="1"/>
    <x v="5"/>
    <s v="Baja en capacitación"/>
    <m/>
    <d v="2019-06-06T00:00:00"/>
    <m/>
    <m/>
    <m/>
    <m/>
    <m/>
    <d v="1988-04-13T00:00:00"/>
    <x v="30"/>
    <m/>
    <s v=""/>
    <d v="2019-05-27T00:00:00"/>
    <d v="2019-06-14T00:00:00"/>
    <m/>
    <m/>
    <s v="TNJUICAA"/>
    <s v="TNJUICAA"/>
    <n v="19198"/>
    <s v="treicy.juica@consultor.wom.cl"/>
    <m/>
    <m/>
    <n v="58"/>
    <s v="Julia Arancibia"/>
    <x v="3"/>
    <m/>
    <s v=""/>
    <d v="2021-03-01T00:00:00"/>
    <s v=""/>
    <m/>
    <d v="2019-06-01T00:00:00"/>
    <s v=""/>
  </r>
  <r>
    <s v="Holdtech"/>
    <x v="0"/>
    <s v="Masivo"/>
    <s v="La Serena"/>
    <s v="19257497"/>
    <s v="8"/>
    <s v="19257497-8"/>
    <s v="XOSALINM"/>
    <s v="XAVIER ORLANDO SALINAS MORGADO"/>
    <s v="XAVIER ORLANDO "/>
    <s v="SALINAS MORGADO"/>
    <x v="1"/>
    <x v="5"/>
    <s v="Baja en capacitación"/>
    <m/>
    <d v="2019-05-28T00:00:00"/>
    <m/>
    <m/>
    <m/>
    <m/>
    <m/>
    <d v="1996-05-02T00:00:00"/>
    <x v="30"/>
    <m/>
    <s v=""/>
    <d v="2019-05-27T00:00:00"/>
    <d v="2019-06-14T00:00:00"/>
    <m/>
    <m/>
    <s v="XOSALINM"/>
    <s v="XOSALINM"/>
    <n v="19190"/>
    <s v="xavier.salinas@consultor.wom.cl"/>
    <m/>
    <m/>
    <n v="58"/>
    <s v="Julia Arancibia"/>
    <x v="3"/>
    <m/>
    <s v=""/>
    <d v="2021-03-01T00:00:00"/>
    <s v=""/>
    <m/>
    <d v="2019-05-01T00:00:00"/>
    <s v=""/>
  </r>
  <r>
    <s v="Holdtech"/>
    <x v="0"/>
    <s v="Masivo"/>
    <s v="La Serena"/>
    <s v="14099541"/>
    <s v="K"/>
    <s v="14099541-K"/>
    <s v="ZSDIAZB"/>
    <s v="ZULEMA SUHELLEN DIAZ BAEZ"/>
    <s v="ZULEMA SUHELLEN "/>
    <s v="DIAZ BAEZ"/>
    <x v="1"/>
    <x v="5"/>
    <s v="Baja en capacitación"/>
    <m/>
    <d v="2019-06-13T00:00:00"/>
    <m/>
    <m/>
    <m/>
    <m/>
    <m/>
    <d v="1981-10-11T00:00:00"/>
    <x v="30"/>
    <m/>
    <s v=""/>
    <d v="2019-05-27T00:00:00"/>
    <d v="2019-06-14T00:00:00"/>
    <m/>
    <m/>
    <s v="ZSDIAZB"/>
    <s v="ZSDIAZB"/>
    <n v="19241"/>
    <s v="zulema.diaz@consultor.wom.cl"/>
    <m/>
    <m/>
    <n v="58"/>
    <s v="Julia Arancibia"/>
    <x v="3"/>
    <m/>
    <s v=""/>
    <d v="2021-03-01T00:00:00"/>
    <s v=""/>
    <m/>
    <d v="2019-06-01T00:00:00"/>
    <s v=""/>
  </r>
  <r>
    <s v="Holdtech"/>
    <x v="0"/>
    <s v="Masivo"/>
    <s v="La Serena"/>
    <s v="17830511"/>
    <s v="5"/>
    <s v="17830511-5"/>
    <s v="CACARVAC"/>
    <s v="CRISTIAN ANDRES CARVAJAL COLQUE"/>
    <s v="CRISTIAN ANDRES"/>
    <s v="CARVAJAL COLQUE"/>
    <x v="1"/>
    <x v="5"/>
    <s v="Abandono de PEI"/>
    <m/>
    <d v="2019-06-20T00:00:00"/>
    <m/>
    <m/>
    <m/>
    <m/>
    <m/>
    <d v="1991-05-13T00:00:00"/>
    <x v="29"/>
    <m/>
    <s v=""/>
    <d v="2019-06-04T00:00:00"/>
    <d v="2019-06-24T00:00:00"/>
    <m/>
    <m/>
    <s v="CACARVAC"/>
    <s v="CACARVAC"/>
    <n v="19277"/>
    <s v="cristian.carvajal.c@consultor.wom.cl"/>
    <m/>
    <m/>
    <n v="59"/>
    <s v="America Quinteros"/>
    <x v="3"/>
    <m/>
    <s v=""/>
    <d v="2021-03-01T00:00:00"/>
    <s v=""/>
    <m/>
    <d v="2019-06-01T00:00:00"/>
    <s v=""/>
  </r>
  <r>
    <s v="Holdtech"/>
    <x v="0"/>
    <s v="Masivo"/>
    <s v="La Serena"/>
    <s v="18903815"/>
    <s v="1"/>
    <s v="18903815-1"/>
    <s v="CXHERNAV"/>
    <s v="CAROLINA XIMENA HERNANDEZ VARGAS"/>
    <s v="CAROLINA XIMENA"/>
    <s v="HERNANDEZ VARGAS"/>
    <x v="1"/>
    <x v="5"/>
    <s v="Abandono de PEI"/>
    <m/>
    <d v="2019-06-12T00:00:00"/>
    <m/>
    <m/>
    <m/>
    <m/>
    <m/>
    <d v="1995-05-16T00:00:00"/>
    <x v="29"/>
    <m/>
    <s v=""/>
    <d v="2019-06-04T00:00:00"/>
    <d v="2019-06-24T00:00:00"/>
    <m/>
    <m/>
    <s v="CXHERNAV"/>
    <s v="CXHERNAV"/>
    <n v="19278"/>
    <s v="carolina.hernandez@consultor.wom.cl"/>
    <m/>
    <m/>
    <n v="59"/>
    <s v="America Quinteros"/>
    <x v="3"/>
    <m/>
    <s v=""/>
    <d v="2021-03-01T00:00:00"/>
    <s v=""/>
    <m/>
    <d v="2019-06-01T00:00:00"/>
    <s v=""/>
  </r>
  <r>
    <s v="Holdtech"/>
    <x v="0"/>
    <s v="Masivo"/>
    <s v="La Serena"/>
    <s v="17302219"/>
    <s v="0"/>
    <s v="17302219-0"/>
    <s v="FAGONZAT"/>
    <s v="FRANCISCO ALEJANDRO GONZALEZ TRISKA"/>
    <s v="FRANCISCO ALEJANDRO"/>
    <s v="GONZALEZ TRISKA"/>
    <x v="1"/>
    <x v="5"/>
    <s v="Abandono de PEI"/>
    <m/>
    <d v="2019-06-05T00:00:00"/>
    <m/>
    <m/>
    <m/>
    <m/>
    <m/>
    <d v="1989-08-21T00:00:00"/>
    <x v="29"/>
    <m/>
    <s v=""/>
    <d v="2019-06-04T00:00:00"/>
    <d v="2019-06-24T00:00:00"/>
    <m/>
    <m/>
    <s v="FAGONZAT"/>
    <s v="FAGONZAT"/>
    <n v="19267"/>
    <s v="francisco.gonzalez@consultor.wom.cl"/>
    <m/>
    <m/>
    <n v="59"/>
    <s v="America Quinteros"/>
    <x v="3"/>
    <m/>
    <s v=""/>
    <d v="2021-03-01T00:00:00"/>
    <s v=""/>
    <m/>
    <d v="2019-06-01T00:00:00"/>
    <s v=""/>
  </r>
  <r>
    <s v="Holdtech"/>
    <x v="0"/>
    <s v="Masivo"/>
    <s v="La Serena"/>
    <s v="14117213"/>
    <s v="1"/>
    <s v="14117213-1"/>
    <s v="GATABILR"/>
    <s v="GONZALO ANDRES TABILO ROJAS"/>
    <s v="GONZALO ANDRES"/>
    <s v="TABILO ROJAS"/>
    <x v="1"/>
    <x v="5"/>
    <s v="Abandono de PEI"/>
    <m/>
    <d v="2019-06-19T00:00:00"/>
    <m/>
    <m/>
    <m/>
    <m/>
    <m/>
    <d v="1981-02-26T00:00:00"/>
    <x v="29"/>
    <m/>
    <s v=""/>
    <d v="2019-06-04T00:00:00"/>
    <d v="2019-06-24T00:00:00"/>
    <m/>
    <m/>
    <s v="GATABILR"/>
    <s v="GATABILR"/>
    <n v="19276"/>
    <s v="gonzalo.tabilo@consultor.wom.cl"/>
    <m/>
    <m/>
    <n v="59"/>
    <s v="America Quinteros"/>
    <x v="3"/>
    <m/>
    <s v=""/>
    <d v="2021-03-01T00:00:00"/>
    <s v=""/>
    <m/>
    <d v="2019-06-01T00:00:00"/>
    <s v=""/>
  </r>
  <r>
    <s v="Holdtech"/>
    <x v="0"/>
    <s v="Masivo"/>
    <s v="La Serena"/>
    <s v="19348961"/>
    <s v="3"/>
    <s v="19348961-3"/>
    <s v="HRVERGAC"/>
    <s v="HIARA RACHEL VERGARA CONTRERAS"/>
    <s v="HIARA RACHEL"/>
    <s v="VERGARA CONTRERAS"/>
    <x v="1"/>
    <x v="5"/>
    <s v="Abandono de PEI"/>
    <m/>
    <d v="2019-06-05T00:00:00"/>
    <m/>
    <m/>
    <m/>
    <m/>
    <m/>
    <d v="1996-08-30T00:00:00"/>
    <x v="29"/>
    <m/>
    <s v=""/>
    <d v="2019-06-04T00:00:00"/>
    <d v="2019-06-24T00:00:00"/>
    <m/>
    <m/>
    <s v="HRVERGAC"/>
    <s v="HRVERGAC"/>
    <n v="19089"/>
    <s v="hiara.vergara@consultor.wom.cl"/>
    <m/>
    <m/>
    <n v="59"/>
    <s v="America Quinteros"/>
    <x v="3"/>
    <m/>
    <s v=""/>
    <d v="2021-03-01T00:00:00"/>
    <s v=""/>
    <m/>
    <d v="2019-06-01T00:00:00"/>
    <s v=""/>
  </r>
  <r>
    <s v="Holdtech"/>
    <x v="0"/>
    <s v="Masivo"/>
    <s v="La Serena"/>
    <s v="18496076"/>
    <s v="1"/>
    <s v="18496076-1"/>
    <s v="JDALARCT"/>
    <s v="JOCELYN DENNISE ALARCON TERRAZA"/>
    <s v="JOCELYN DENNISE"/>
    <s v="ALARCON TERRAZA"/>
    <x v="1"/>
    <x v="5"/>
    <s v="Reprobado"/>
    <m/>
    <d v="2019-06-24T00:00:00"/>
    <m/>
    <m/>
    <m/>
    <m/>
    <m/>
    <d v="1993-02-19T00:00:00"/>
    <x v="29"/>
    <m/>
    <s v=""/>
    <d v="2019-06-04T00:00:00"/>
    <d v="2019-06-24T00:00:00"/>
    <m/>
    <m/>
    <s v="JDALARCT"/>
    <s v="JDALARCT"/>
    <n v="19270"/>
    <s v="jocelyn.alarcon@consultor.wom.cl"/>
    <m/>
    <m/>
    <n v="59"/>
    <s v="America Quinteros"/>
    <x v="3"/>
    <m/>
    <s v=""/>
    <d v="2021-03-01T00:00:00"/>
    <s v=""/>
    <m/>
    <d v="2019-06-01T00:00:00"/>
    <s v=""/>
  </r>
  <r>
    <s v="Holdtech"/>
    <x v="0"/>
    <s v="Masivo"/>
    <s v="La Serena"/>
    <s v="17127979"/>
    <s v="8"/>
    <s v="17127979-8"/>
    <s v="LMMARMOL"/>
    <s v="LUIS MATIAS MARMOLEJO LIZANA"/>
    <s v="LUIS MATIAS"/>
    <s v="MARMOLEJO LIZANA"/>
    <x v="1"/>
    <x v="5"/>
    <s v="Abandono de PEI"/>
    <m/>
    <d v="2019-06-14T00:00:00"/>
    <m/>
    <m/>
    <m/>
    <m/>
    <m/>
    <d v="1989-01-18T00:00:00"/>
    <x v="29"/>
    <m/>
    <s v=""/>
    <d v="2019-06-04T00:00:00"/>
    <d v="2019-06-24T00:00:00"/>
    <m/>
    <m/>
    <s v="LMMARMOL"/>
    <s v="LMMARMOL"/>
    <n v="19034"/>
    <s v="luis.marmolejo@consultor.wom.cl"/>
    <m/>
    <m/>
    <n v="59"/>
    <s v="America Quinteros"/>
    <x v="3"/>
    <m/>
    <s v=""/>
    <d v="2021-03-01T00:00:00"/>
    <s v=""/>
    <m/>
    <d v="2019-06-01T00:00:00"/>
    <s v=""/>
  </r>
  <r>
    <s v="Holdtech"/>
    <x v="0"/>
    <s v="Masivo"/>
    <s v="La Serena"/>
    <s v="16462037"/>
    <s v="9"/>
    <s v="16462037-9"/>
    <s v="RFHEREDC"/>
    <s v="ROCIO FRANCISCA MARANA-THA HEREDIA CESPEDES"/>
    <s v="ROCIO FRANCISCA MARANA-THA"/>
    <s v="HEREDIA CESPEDES"/>
    <x v="1"/>
    <x v="5"/>
    <s v="Abandono de PEI"/>
    <m/>
    <d v="2019-06-21T00:00:00"/>
    <m/>
    <m/>
    <m/>
    <m/>
    <m/>
    <d v="1986-04-18T00:00:00"/>
    <x v="29"/>
    <m/>
    <s v=""/>
    <d v="2019-06-04T00:00:00"/>
    <d v="2019-06-24T00:00:00"/>
    <m/>
    <m/>
    <s v="RFHEREDC"/>
    <s v="RFHEREDC"/>
    <n v="19266"/>
    <s v="rocio.heredia@consultor.wom.cl"/>
    <m/>
    <m/>
    <n v="59"/>
    <s v="America Quinteros"/>
    <x v="3"/>
    <m/>
    <s v=""/>
    <d v="2021-03-01T00:00:00"/>
    <s v=""/>
    <m/>
    <d v="2019-06-01T00:00:00"/>
    <s v=""/>
  </r>
  <r>
    <s v="Holdtech"/>
    <x v="0"/>
    <s v="Masivo"/>
    <s v="La Serena"/>
    <s v="15056244"/>
    <s v="9"/>
    <s v="15056244-9"/>
    <s v="ARMUNOZC"/>
    <s v="ANA RAQUEL MUÑOZ CARVAJAL"/>
    <s v="ANA RAQUEL"/>
    <s v="MUÑOZ CARVAJAL"/>
    <x v="1"/>
    <x v="5"/>
    <s v="Reprobado"/>
    <m/>
    <d v="2019-07-03T00:00:00"/>
    <m/>
    <m/>
    <m/>
    <m/>
    <m/>
    <d v="1983-02-28T00:00:00"/>
    <x v="31"/>
    <m/>
    <s v=""/>
    <d v="2019-06-12T00:00:00"/>
    <d v="2019-07-01T00:00:00"/>
    <m/>
    <m/>
    <s v="ARMUNOZC"/>
    <s v="ARMUNOZC"/>
    <n v="19240"/>
    <s v="ana.munoz@consultor.wom.cl"/>
    <m/>
    <m/>
    <n v="60"/>
    <s v="Maria Fernanda Diaz"/>
    <x v="3"/>
    <m/>
    <s v=""/>
    <d v="2021-03-01T00:00:00"/>
    <s v=""/>
    <m/>
    <d v="2019-07-01T00:00:00"/>
    <s v=""/>
  </r>
  <r>
    <s v="Holdtech"/>
    <x v="0"/>
    <s v="Masivo"/>
    <s v="La Serena"/>
    <s v="19823525"/>
    <s v="3"/>
    <s v="19823525-3"/>
    <s v="DDRIQUEG"/>
    <s v="DANALIA DEL CARMEN RIQUELME GOMEZ"/>
    <s v="DANALIA DEL CARMEN"/>
    <s v="RIQUELME GOMEZ"/>
    <x v="1"/>
    <x v="5"/>
    <s v="Reprobado"/>
    <m/>
    <d v="2019-07-03T00:00:00"/>
    <m/>
    <m/>
    <m/>
    <m/>
    <m/>
    <d v="1997-11-15T00:00:00"/>
    <x v="31"/>
    <m/>
    <s v=""/>
    <d v="2019-06-12T00:00:00"/>
    <d v="2019-07-01T00:00:00"/>
    <m/>
    <m/>
    <s v="DDRIQUEG"/>
    <s v="DDRIQUEG"/>
    <n v="19229"/>
    <s v="danalia.riquelme@consultor.wom.cl"/>
    <m/>
    <m/>
    <n v="60"/>
    <s v="Maria Fernanda Diaz"/>
    <x v="3"/>
    <m/>
    <s v=""/>
    <d v="2021-03-01T00:00:00"/>
    <s v=""/>
    <m/>
    <d v="2019-07-01T00:00:00"/>
    <s v=""/>
  </r>
  <r>
    <s v="Holdtech"/>
    <x v="0"/>
    <s v="Masivo"/>
    <s v="La Serena"/>
    <s v="15539174"/>
    <s v="K"/>
    <s v="15539174-K"/>
    <s v="JAGAMBOH"/>
    <s v="JEANETTE ALEJANDRA GAMBOA HIDALGO"/>
    <s v="JEANETTE ALEJANDRA"/>
    <s v="GAMBOA HIDALGO"/>
    <x v="1"/>
    <x v="5"/>
    <s v="Abandono de PEI"/>
    <m/>
    <d v="2019-06-29T00:00:00"/>
    <m/>
    <m/>
    <m/>
    <m/>
    <m/>
    <d v="1983-07-22T00:00:00"/>
    <x v="31"/>
    <m/>
    <s v=""/>
    <d v="2019-06-12T00:00:00"/>
    <d v="2019-07-01T00:00:00"/>
    <m/>
    <m/>
    <s v="JAGAMBOH"/>
    <s v="JAGAMBOH"/>
    <n v="19208"/>
    <s v="jeanette.gamboa@consultor.wom.cl"/>
    <m/>
    <m/>
    <n v="60"/>
    <s v="Maria Fernanda Diaz"/>
    <x v="3"/>
    <m/>
    <s v=""/>
    <d v="2021-03-01T00:00:00"/>
    <s v=""/>
    <m/>
    <d v="2019-06-01T00:00:00"/>
    <s v=""/>
  </r>
  <r>
    <s v="Holdtech"/>
    <x v="0"/>
    <s v="Masivo"/>
    <s v="La Serena"/>
    <s v="15051216"/>
    <s v="6"/>
    <s v="15051216-6"/>
    <s v="KAPETITG"/>
    <s v="KAREN ANDRE PETIT GONZALEZ"/>
    <s v="KAREN ANDRE"/>
    <s v="PETIT GONZALEZ"/>
    <x v="1"/>
    <x v="5"/>
    <s v="Abandono de PEI"/>
    <m/>
    <d v="2019-06-30T00:00:00"/>
    <m/>
    <m/>
    <m/>
    <m/>
    <m/>
    <d v="1982-04-14T00:00:00"/>
    <x v="31"/>
    <m/>
    <s v=""/>
    <d v="2019-06-12T00:00:00"/>
    <d v="2019-07-01T00:00:00"/>
    <m/>
    <m/>
    <s v="KAPETITG"/>
    <s v="KAPETITG"/>
    <n v="19198"/>
    <s v="karen.petit@consultor.wom.cl"/>
    <m/>
    <m/>
    <n v="60"/>
    <s v="Maria Fernanda Diaz"/>
    <x v="3"/>
    <m/>
    <s v=""/>
    <d v="2021-03-01T00:00:00"/>
    <s v=""/>
    <m/>
    <d v="2019-06-01T00:00:00"/>
    <s v=""/>
  </r>
  <r>
    <s v="Holdtech"/>
    <x v="0"/>
    <s v="Masivo"/>
    <s v="La Serena"/>
    <s v="19436033"/>
    <s v="9"/>
    <s v="19436033-9"/>
    <s v="KMESQUIE"/>
    <s v="KASSANDRA MAKARENA ESQUIVEL ESQUIVEL"/>
    <s v="KASSANDRA MAKARENA"/>
    <s v="ESQUIVEL ESQUIVEL"/>
    <x v="1"/>
    <x v="5"/>
    <s v="Abandono de PEI"/>
    <m/>
    <d v="2019-06-28T00:00:00"/>
    <m/>
    <m/>
    <m/>
    <m/>
    <m/>
    <d v="1997-03-03T00:00:00"/>
    <x v="31"/>
    <m/>
    <s v=""/>
    <d v="2019-06-12T00:00:00"/>
    <d v="2019-07-01T00:00:00"/>
    <m/>
    <m/>
    <s v="KMESQUIE"/>
    <s v="KMESQUIE"/>
    <n v="19241"/>
    <s v="kassandra.esquivel@consultor.wom.cl"/>
    <m/>
    <m/>
    <n v="60"/>
    <s v="Maria Fernanda Diaz"/>
    <x v="3"/>
    <m/>
    <s v=""/>
    <d v="2021-03-01T00:00:00"/>
    <s v=""/>
    <m/>
    <d v="2019-06-01T00:00:00"/>
    <s v=""/>
  </r>
  <r>
    <s v="Holdtech"/>
    <x v="0"/>
    <s v="Masivo"/>
    <s v="La Serena"/>
    <s v="17362621"/>
    <s v="5"/>
    <s v="17362621-5"/>
    <s v="KNMANRIB"/>
    <s v="KATHERINE NATALIE MANRIQUEZ BRAVO"/>
    <s v="KATHERINE NATALIE"/>
    <s v="MANRIQUEZ BRAVO"/>
    <x v="1"/>
    <x v="5"/>
    <s v="Abandono de PEI"/>
    <m/>
    <d v="2019-06-24T00:00:00"/>
    <m/>
    <m/>
    <m/>
    <m/>
    <m/>
    <d v="1988-10-26T00:00:00"/>
    <x v="31"/>
    <m/>
    <s v=""/>
    <d v="2019-06-12T00:00:00"/>
    <d v="2019-07-01T00:00:00"/>
    <m/>
    <m/>
    <s v="KNMANRIB"/>
    <s v="KNMANRIB"/>
    <n v="19112"/>
    <s v="katherine.manriquez@consultor.wom.cl"/>
    <m/>
    <m/>
    <n v="60"/>
    <s v="Maria Fernanda Diaz"/>
    <x v="3"/>
    <m/>
    <s v=""/>
    <d v="2021-03-01T00:00:00"/>
    <s v=""/>
    <m/>
    <d v="2019-06-01T00:00:00"/>
    <s v=""/>
  </r>
  <r>
    <s v="Holdtech"/>
    <x v="0"/>
    <s v="Masivo"/>
    <s v="La Serena"/>
    <s v="17438531"/>
    <s v="9"/>
    <s v="17438531-9"/>
    <s v="ONMARTIS"/>
    <s v="ODETTE NATHALIE MARTINEZ SEQUEIRA"/>
    <s v="ODETTE NATHALIE"/>
    <s v="MARTINEZ SEQUEIRA"/>
    <x v="1"/>
    <x v="5"/>
    <s v="Abandono de PEI"/>
    <m/>
    <d v="2019-06-19T00:00:00"/>
    <m/>
    <m/>
    <m/>
    <m/>
    <m/>
    <d v="1990-07-17T00:00:00"/>
    <x v="31"/>
    <m/>
    <s v=""/>
    <d v="2019-06-12T00:00:00"/>
    <d v="2019-07-01T00:00:00"/>
    <m/>
    <m/>
    <s v="ONMARTIS"/>
    <s v="ONMARTIS"/>
    <n v="19304"/>
    <s v="odette.martinez@consultor.wom.cl"/>
    <m/>
    <m/>
    <n v="60"/>
    <s v="Maria Fernanda Diaz"/>
    <x v="3"/>
    <m/>
    <s v=""/>
    <d v="2021-03-01T00:00:00"/>
    <s v=""/>
    <m/>
    <d v="2019-06-01T00:00:00"/>
    <s v=""/>
  </r>
  <r>
    <s v="Holdtech"/>
    <x v="0"/>
    <s v="Masivo"/>
    <s v="La Serena"/>
    <s v="18233276"/>
    <s v="3"/>
    <s v="18233276-3"/>
    <s v="BJVILLAR"/>
    <s v="BRYAN JOSE VILLALOBOS ROBLES"/>
    <s v="BRYAN JOSE"/>
    <s v="VILLALOBOS ROBLES "/>
    <x v="1"/>
    <x v="5"/>
    <s v="Abandono de PEI"/>
    <m/>
    <d v="2019-07-15T00:00:00"/>
    <m/>
    <m/>
    <m/>
    <m/>
    <m/>
    <d v="1992-11-02T00:00:00"/>
    <x v="30"/>
    <m/>
    <s v=""/>
    <d v="2019-06-24T00:00:00"/>
    <d v="2019-07-16T00:00:00"/>
    <m/>
    <m/>
    <s v="BJVILLAR"/>
    <s v="BJVILLAR"/>
    <n v="19303"/>
    <s v="bryan.villalobos@consultor.wom.cl"/>
    <m/>
    <m/>
    <n v="61"/>
    <s v="Julia Arancibia"/>
    <x v="3"/>
    <m/>
    <s v=""/>
    <d v="2021-03-01T00:00:00"/>
    <s v=""/>
    <m/>
    <d v="2019-07-01T00:00:00"/>
    <s v=""/>
  </r>
  <r>
    <s v="Holdtech"/>
    <x v="0"/>
    <s v="Masivo"/>
    <s v="La Serena"/>
    <s v="19347363"/>
    <s v="6"/>
    <s v="19347363-6"/>
    <s v="CMCARRAP"/>
    <s v="CRISTIAN MATIAS CARRASCO PERALTA"/>
    <s v="CRISTIAN MATIAS"/>
    <s v="CARRASCO PERALTA "/>
    <x v="1"/>
    <x v="5"/>
    <s v="Reprobado"/>
    <m/>
    <d v="2019-07-16T00:00:00"/>
    <m/>
    <m/>
    <m/>
    <m/>
    <m/>
    <d v="1996-01-11T00:00:00"/>
    <x v="30"/>
    <m/>
    <s v=""/>
    <d v="2019-06-24T00:00:00"/>
    <d v="2019-07-16T00:00:00"/>
    <m/>
    <m/>
    <s v="CMCARRAP"/>
    <s v="CMCARRAP"/>
    <n v="19320"/>
    <s v="cristian.carrasco@consultor.wom.cl"/>
    <m/>
    <m/>
    <n v="61"/>
    <s v="Julia Arancibia"/>
    <x v="3"/>
    <m/>
    <s v=""/>
    <d v="2021-03-01T00:00:00"/>
    <s v=""/>
    <m/>
    <d v="2019-07-01T00:00:00"/>
    <s v=""/>
  </r>
  <r>
    <s v="Holdtech"/>
    <x v="0"/>
    <s v="Masivo"/>
    <s v="La Serena"/>
    <s v="17171974"/>
    <s v="7"/>
    <s v="17171974-7"/>
    <s v="IAMELLAU"/>
    <s v="ISABEL ALEJANDRA MELLA URRUTIA"/>
    <s v="ISABEL ALEJANDRA"/>
    <s v="MELLA URRUTIA "/>
    <x v="1"/>
    <x v="5"/>
    <s v="Abandono de PEI"/>
    <m/>
    <d v="2019-07-03T00:00:00"/>
    <m/>
    <m/>
    <m/>
    <m/>
    <m/>
    <d v="1989-07-01T00:00:00"/>
    <x v="30"/>
    <m/>
    <s v=""/>
    <d v="2019-06-24T00:00:00"/>
    <d v="2019-07-16T00:00:00"/>
    <m/>
    <m/>
    <s v="IAMELLAU"/>
    <s v="IAMELLAU"/>
    <n v="19314"/>
    <s v="isabel.mella@consultor.wom.cl"/>
    <m/>
    <m/>
    <n v="61"/>
    <s v="Julia Arancibia"/>
    <x v="3"/>
    <m/>
    <s v=""/>
    <d v="2021-03-01T00:00:00"/>
    <s v=""/>
    <m/>
    <d v="2019-07-01T00:00:00"/>
    <s v=""/>
  </r>
  <r>
    <s v="Holdtech"/>
    <x v="0"/>
    <s v="Masivo"/>
    <s v="La Serena"/>
    <s v="19698406"/>
    <s v="2"/>
    <s v="19698406-2"/>
    <s v="JPCORTEM"/>
    <s v="JASMIN PAOLA CORTES MADRID"/>
    <s v="JASMIN PAOLA"/>
    <s v="CORTES MADRID"/>
    <x v="1"/>
    <x v="5"/>
    <s v="Abandono de PEI"/>
    <m/>
    <d v="2019-06-28T00:00:00"/>
    <m/>
    <m/>
    <m/>
    <m/>
    <m/>
    <d v="1997-12-12T00:00:00"/>
    <x v="30"/>
    <m/>
    <s v=""/>
    <d v="2019-06-24T00:00:00"/>
    <d v="2019-07-16T00:00:00"/>
    <m/>
    <m/>
    <s v="JPCORTEM"/>
    <s v="JPCORTEM"/>
    <n v="19329"/>
    <s v="jasmin.cortes@consultor.wom.cl"/>
    <m/>
    <m/>
    <n v="61"/>
    <s v="Julia Arancibia"/>
    <x v="3"/>
    <m/>
    <s v=""/>
    <d v="2021-03-01T00:00:00"/>
    <s v=""/>
    <m/>
    <d v="2019-06-01T00:00:00"/>
    <s v=""/>
  </r>
  <r>
    <s v="Holdtech"/>
    <x v="0"/>
    <s v="Masivo"/>
    <s v="La Serena"/>
    <s v="15913002"/>
    <s v="9"/>
    <s v="15913002-9"/>
    <s v="KLPARRAE"/>
    <s v="KATHERINE LILIAN PARRA ESPINOSA"/>
    <s v=" KATHERINE LILIAN"/>
    <s v="PARRA ESPINOSA"/>
    <x v="1"/>
    <x v="5"/>
    <s v="Reprobado"/>
    <m/>
    <d v="2019-07-16T00:00:00"/>
    <m/>
    <m/>
    <m/>
    <m/>
    <m/>
    <d v="1984-08-03T00:00:00"/>
    <x v="30"/>
    <m/>
    <s v=""/>
    <d v="2019-06-24T00:00:00"/>
    <d v="2019-07-16T00:00:00"/>
    <m/>
    <m/>
    <s v="KLPARRAE"/>
    <s v="KLPARRAE"/>
    <n v="19311"/>
    <s v="katherine.parra@consultor.wom.cl"/>
    <m/>
    <m/>
    <n v="61"/>
    <s v="Julia Arancibia"/>
    <x v="3"/>
    <m/>
    <s v=""/>
    <d v="2021-03-01T00:00:00"/>
    <s v=""/>
    <m/>
    <d v="2019-07-01T00:00:00"/>
    <s v=""/>
  </r>
  <r>
    <s v="Holdtech"/>
    <x v="0"/>
    <s v="Masivo"/>
    <s v="La Serena"/>
    <s v="18633928"/>
    <s v="2"/>
    <s v="18633928-2"/>
    <s v="LLVALENG"/>
    <s v="LISSETT LORETO VALENZUELA GUERRERO"/>
    <s v=" LISSETT LORETO"/>
    <s v="VALENZUELA GUERRERO"/>
    <x v="1"/>
    <x v="5"/>
    <s v="Abandono de PEI"/>
    <m/>
    <d v="2019-07-15T00:00:00"/>
    <m/>
    <m/>
    <m/>
    <m/>
    <m/>
    <d v="1994-07-31T00:00:00"/>
    <x v="30"/>
    <m/>
    <s v=""/>
    <d v="2019-06-24T00:00:00"/>
    <d v="2019-07-16T00:00:00"/>
    <m/>
    <m/>
    <s v="LLVALENG"/>
    <s v="LLVALENG"/>
    <n v="19090"/>
    <s v="lissett.valenzuela@consultor.wom.cl"/>
    <m/>
    <m/>
    <n v="61"/>
    <s v="Julia Arancibia"/>
    <x v="3"/>
    <m/>
    <s v=""/>
    <d v="2021-03-01T00:00:00"/>
    <s v=""/>
    <m/>
    <d v="2019-07-01T00:00:00"/>
    <s v=""/>
  </r>
  <r>
    <s v="Holdtech"/>
    <x v="0"/>
    <s v="Masivo"/>
    <s v="La Serena"/>
    <s v="15595439"/>
    <s v="6"/>
    <s v="15595439-6"/>
    <s v="NGCERENG"/>
    <s v="NICOLE GERALDINE CERENIC GONZALEZ"/>
    <s v="NICOLE GERALDINE"/>
    <s v="CERENIC GONZALEZ "/>
    <x v="1"/>
    <x v="5"/>
    <s v="Abandono de PEI"/>
    <m/>
    <d v="2019-07-09T00:00:00"/>
    <m/>
    <m/>
    <m/>
    <m/>
    <m/>
    <d v="1984-01-20T00:00:00"/>
    <x v="30"/>
    <m/>
    <s v=""/>
    <d v="2019-06-24T00:00:00"/>
    <d v="2019-07-16T00:00:00"/>
    <m/>
    <m/>
    <s v="NGCERENG"/>
    <s v="NGCERENG"/>
    <n v="19308"/>
    <s v="nicole.cerenic@consultor.wom.cl"/>
    <m/>
    <m/>
    <n v="61"/>
    <s v="Julia Arancibia"/>
    <x v="3"/>
    <m/>
    <s v=""/>
    <d v="2021-03-01T00:00:00"/>
    <s v=""/>
    <m/>
    <d v="2019-07-01T00:00:00"/>
    <s v=""/>
  </r>
  <r>
    <s v="Holdtech"/>
    <x v="0"/>
    <s v="Masivo"/>
    <s v="La Serena"/>
    <s v="15885506"/>
    <s v="2"/>
    <s v="15885506-2"/>
    <s v="SMALVARA"/>
    <s v="SILEY MARIBELLA ALVAREZ ARACENA"/>
    <s v="SILEY MARIBELLA"/>
    <s v="ALVAREZ ARACENA "/>
    <x v="1"/>
    <x v="5"/>
    <s v="Abandono de PEI"/>
    <m/>
    <d v="2019-07-01T00:00:00"/>
    <m/>
    <m/>
    <m/>
    <m/>
    <m/>
    <d v="1984-11-14T00:00:00"/>
    <x v="30"/>
    <m/>
    <s v=""/>
    <d v="2019-06-24T00:00:00"/>
    <d v="2019-07-16T00:00:00"/>
    <m/>
    <m/>
    <s v="SMALVARA"/>
    <s v="SMALVARA"/>
    <n v="19309"/>
    <s v="siley.alvarez@consultor.wom.cl"/>
    <m/>
    <m/>
    <n v="61"/>
    <s v="Julia Arancibia"/>
    <x v="3"/>
    <m/>
    <s v=""/>
    <d v="2021-03-01T00:00:00"/>
    <s v=""/>
    <m/>
    <d v="2019-07-01T00:00:00"/>
    <s v=""/>
  </r>
  <r>
    <s v="Holdtech"/>
    <x v="0"/>
    <s v="Masivo"/>
    <s v="La Serena"/>
    <s v="20342026"/>
    <s v="9"/>
    <s v="20342026-9"/>
    <s v="VPMURILB"/>
    <s v="VALERIE PAOLA MURILLO BADILLA"/>
    <s v="VALERIE PAOLA"/>
    <s v="MURILLO BADILLA "/>
    <x v="1"/>
    <x v="5"/>
    <s v="Abandono de PEI"/>
    <m/>
    <d v="2019-07-08T00:00:00"/>
    <m/>
    <m/>
    <m/>
    <m/>
    <m/>
    <d v="1998-08-17T00:00:00"/>
    <x v="30"/>
    <m/>
    <s v=""/>
    <d v="2019-06-24T00:00:00"/>
    <d v="2019-07-16T00:00:00"/>
    <m/>
    <m/>
    <s v="VPMURILB"/>
    <s v="VPMURILB"/>
    <n v="19312"/>
    <s v="valerie.murillo@consultor.wom.cl"/>
    <m/>
    <m/>
    <n v="61"/>
    <s v="Julia Arancibia"/>
    <x v="3"/>
    <m/>
    <s v=""/>
    <d v="2021-03-01T00:00:00"/>
    <s v=""/>
    <m/>
    <d v="2019-07-01T00:00:00"/>
    <s v=""/>
  </r>
  <r>
    <s v="Holdtech"/>
    <x v="0"/>
    <s v="Masivo"/>
    <s v="La Serena"/>
    <s v="13874921"/>
    <s v="5"/>
    <s v="13874921-5"/>
    <s v="YDCASTRG"/>
    <s v="YOCELIN DEL CARMEN CASTRO GODOY"/>
    <s v="YOCELIN DEL CARMEN"/>
    <s v="CASTRO GODOY "/>
    <x v="1"/>
    <x v="5"/>
    <s v="Abandono de PEI"/>
    <m/>
    <d v="2019-07-09T00:00:00"/>
    <m/>
    <m/>
    <m/>
    <m/>
    <m/>
    <d v="1980-03-26T00:00:00"/>
    <x v="30"/>
    <m/>
    <s v=""/>
    <d v="2019-06-24T00:00:00"/>
    <d v="2019-07-16T00:00:00"/>
    <m/>
    <m/>
    <s v="YDCASTRG"/>
    <s v="YDCASTRG"/>
    <n v="19323"/>
    <s v="yocelin.castro@consultor.wom.cl"/>
    <m/>
    <m/>
    <n v="61"/>
    <s v="Julia Arancibia"/>
    <x v="3"/>
    <m/>
    <s v=""/>
    <d v="2021-03-01T00:00:00"/>
    <s v=""/>
    <m/>
    <d v="2019-07-01T00:00:00"/>
    <s v=""/>
  </r>
  <r>
    <s v="Holdtech"/>
    <x v="0"/>
    <s v="Masivo"/>
    <s v="La Serena"/>
    <s v="16388781"/>
    <s v="9"/>
    <s v="16388781-9"/>
    <s v="AMAEULTZ"/>
    <s v="ALISSON MALU AEULTT ZEPEDA"/>
    <s v="ALISSON MALU"/>
    <s v="AEULTT ZEPEDA "/>
    <x v="1"/>
    <x v="5"/>
    <s v="Abandono de PEI"/>
    <m/>
    <d v="2019-07-10T00:00:00"/>
    <m/>
    <m/>
    <m/>
    <m/>
    <m/>
    <s v="12/10/1985"/>
    <x v="36"/>
    <m/>
    <s v=""/>
    <d v="2019-07-03T00:00:00"/>
    <d v="2019-07-24T00:00:00"/>
    <m/>
    <m/>
    <s v="AMAEULTZ"/>
    <s v="AMAEULTZ"/>
    <n v="19229"/>
    <s v="alisson.aeultt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20006514"/>
    <s v="K"/>
    <s v="20006514-K"/>
    <s v="CIARAYAM"/>
    <s v="CONSUELO IGNACIA ARAYA MERCADO"/>
    <s v="CONSUELO IGNACIA"/>
    <s v="ARAYA MERCADO "/>
    <x v="1"/>
    <x v="5"/>
    <s v="Abandono de PEI"/>
    <m/>
    <d v="2019-07-24T00:00:00"/>
    <m/>
    <m/>
    <m/>
    <m/>
    <m/>
    <s v="08/06/1999"/>
    <x v="36"/>
    <m/>
    <s v=""/>
    <d v="2019-07-03T00:00:00"/>
    <d v="2019-07-24T00:00:00"/>
    <m/>
    <m/>
    <s v="CIARAYAM"/>
    <s v="CIARAYAM"/>
    <n v="19193"/>
    <s v="consuelo.araya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18758891"/>
    <s v="K"/>
    <s v="18758891-K"/>
    <s v="CMCASTIA"/>
    <s v="CONTANZA MACARENA CASTILLO AMANTE"/>
    <s v="CONTANZA MACARENA"/>
    <s v="CASTILLO AMANTE "/>
    <x v="1"/>
    <x v="5"/>
    <s v="Abandono de PEI"/>
    <m/>
    <d v="2019-07-11T00:00:00"/>
    <m/>
    <m/>
    <m/>
    <m/>
    <m/>
    <s v="08/11/1994"/>
    <x v="36"/>
    <m/>
    <s v=""/>
    <d v="2019-07-03T00:00:00"/>
    <d v="2019-07-24T00:00:00"/>
    <m/>
    <m/>
    <s v="CMCASTIA"/>
    <s v="CMCASTIA"/>
    <n v="19228"/>
    <s v="contanza.castillo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19054610"/>
    <s v="1"/>
    <s v="19054610-1"/>
    <s v="DANUNEZS"/>
    <s v="DEISY ANDREA NUÑEZ SANCHEZ"/>
    <s v="DEISY ANDREA"/>
    <s v="NUÑEZ SANCHEZ "/>
    <x v="1"/>
    <x v="5"/>
    <s v="Abandono de PEI"/>
    <m/>
    <d v="2019-07-19T00:00:00"/>
    <m/>
    <m/>
    <m/>
    <m/>
    <m/>
    <s v="12/03/1995"/>
    <x v="36"/>
    <m/>
    <s v=""/>
    <d v="2019-07-03T00:00:00"/>
    <d v="2019-07-24T00:00:00"/>
    <m/>
    <m/>
    <s v="DANUNEZS"/>
    <s v="DANUNEZS"/>
    <n v="19267"/>
    <s v="deisy.nunez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18278386"/>
    <s v="2"/>
    <s v="18278386-2"/>
    <s v="FACORTEQ"/>
    <s v="FELIPE ALEJANDRO CORTES QUIROZ"/>
    <s v="FELIPE ALEJANDRO"/>
    <s v="CORTES QUIROZ "/>
    <x v="1"/>
    <x v="5"/>
    <s v="Reprobado"/>
    <m/>
    <d v="2019-07-26T00:00:00"/>
    <m/>
    <m/>
    <m/>
    <m/>
    <m/>
    <s v="17/10/1992"/>
    <x v="36"/>
    <m/>
    <s v=""/>
    <d v="2019-07-03T00:00:00"/>
    <d v="2019-07-24T00:00:00"/>
    <m/>
    <m/>
    <s v="FACORTEQ"/>
    <s v="FACORTEQ"/>
    <n v="19068"/>
    <s v="felipe.cortes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19506766"/>
    <s v="K"/>
    <s v="19506766-K"/>
    <s v="FEESPINF"/>
    <s v="FABIAN EDUARDO ESPINOZA FLORES"/>
    <s v="FABIAN EDUARDO"/>
    <s v="ESPINOZA FLORES "/>
    <x v="1"/>
    <x v="5"/>
    <s v="Abandono de PEI"/>
    <m/>
    <d v="2019-07-12T00:00:00"/>
    <m/>
    <m/>
    <m/>
    <m/>
    <m/>
    <s v="05/06/1997"/>
    <x v="36"/>
    <m/>
    <s v=""/>
    <d v="2019-07-03T00:00:00"/>
    <d v="2019-07-24T00:00:00"/>
    <m/>
    <m/>
    <s v="FEESPINF"/>
    <s v="FEESPINF"/>
    <n v="19241"/>
    <s v="fabian.espinoza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17628603"/>
    <s v="2"/>
    <s v="17628603-2"/>
    <s v="FIGOMEZO"/>
    <s v="FELIPE IGNACIO GOMEZ OLIVARES"/>
    <s v="FELIPE IGNACIO"/>
    <s v="GOMEZ OLIVARES "/>
    <x v="1"/>
    <x v="5"/>
    <s v="Reprobado"/>
    <m/>
    <d v="2019-07-26T00:00:00"/>
    <m/>
    <m/>
    <m/>
    <m/>
    <m/>
    <s v="27/03/1990"/>
    <x v="36"/>
    <m/>
    <s v=""/>
    <d v="2019-07-03T00:00:00"/>
    <d v="2019-07-24T00:00:00"/>
    <m/>
    <m/>
    <s v="FIGOMEZO"/>
    <s v="FIGOMEZO"/>
    <n v="19089"/>
    <s v="felipe.gomez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17295024"/>
    <s v="8"/>
    <s v="17295024-8"/>
    <s v="KCCALDEP"/>
    <s v="KATHERINE CONSTANZA CALDERA PALLAUTA"/>
    <s v="KATHERINE CONSTANZA"/>
    <s v="CALDERA PALLAUTA "/>
    <x v="1"/>
    <x v="5"/>
    <s v="Abandono de PEI"/>
    <m/>
    <d v="2019-07-08T00:00:00"/>
    <m/>
    <m/>
    <m/>
    <m/>
    <m/>
    <s v="01/01/1990"/>
    <x v="36"/>
    <m/>
    <s v=""/>
    <d v="2019-07-03T00:00:00"/>
    <d v="2019-07-24T00:00:00"/>
    <m/>
    <m/>
    <s v="KCCALDEP"/>
    <s v="KCCALDEP"/>
    <n v="19096"/>
    <s v="katherine.caldera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17074860"/>
    <s v="3"/>
    <s v="17074860-3"/>
    <s v="LSHONORC"/>
    <s v="LEYLA SOLEDAD HONORES CASTILLO"/>
    <s v="LEYLA SOLEDAD"/>
    <s v="HONORES CASTILLO "/>
    <x v="1"/>
    <x v="5"/>
    <s v="Abandono de PEI"/>
    <m/>
    <d v="2019-07-07T00:00:00"/>
    <m/>
    <m/>
    <m/>
    <m/>
    <m/>
    <s v="28/04/1989"/>
    <x v="36"/>
    <m/>
    <s v=""/>
    <d v="2019-07-03T00:00:00"/>
    <d v="2019-07-24T00:00:00"/>
    <m/>
    <m/>
    <s v="LSHONORC"/>
    <s v="LSHONORC"/>
    <n v="19270"/>
    <s v="leyla.honores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16878735"/>
    <s v="9"/>
    <s v="16878735-9"/>
    <s v="MAGOMEZD"/>
    <s v="MIGUEL ANGEL GOMEZ DIAZ"/>
    <s v="MIGUEL ANGEL"/>
    <s v="GOMEZ DIAZ "/>
    <x v="1"/>
    <x v="5"/>
    <s v="Abandono de PEI"/>
    <m/>
    <d v="2019-07-13T00:00:00"/>
    <m/>
    <m/>
    <m/>
    <m/>
    <m/>
    <s v="25/03/1984"/>
    <x v="36"/>
    <m/>
    <s v=""/>
    <d v="2019-07-03T00:00:00"/>
    <d v="2019-07-24T00:00:00"/>
    <m/>
    <m/>
    <s v="MAGOMEZD"/>
    <s v="MAGOMEZD"/>
    <n v="19240"/>
    <s v="miguel.gomez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19979721"/>
    <s v="2"/>
    <s v="19979721-2"/>
    <s v="OCVILLAH"/>
    <s v="OSVALDO CRISTOFER VILLAR HERRERA"/>
    <s v="OSVALDO CRISTOFER"/>
    <s v="VILLAR HERRERA "/>
    <x v="1"/>
    <x v="5"/>
    <s v="Abandono de PEI"/>
    <m/>
    <d v="2019-07-08T00:00:00"/>
    <m/>
    <m/>
    <m/>
    <m/>
    <m/>
    <s v="21/02/1999"/>
    <x v="36"/>
    <m/>
    <s v=""/>
    <d v="2019-07-03T00:00:00"/>
    <d v="2019-07-24T00:00:00"/>
    <m/>
    <m/>
    <s v="OCVILLAH"/>
    <s v="OCVILLAH"/>
    <n v="19158"/>
    <s v="osvaldo.villar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19322123"/>
    <s v="8"/>
    <s v="19322123-8"/>
    <s v="TBCALLEA"/>
    <s v="TAMARA BELEN CALLEJAS ANGEL"/>
    <s v="TAMARA BELEN"/>
    <s v="CALLEJAS ANGEL "/>
    <x v="1"/>
    <x v="5"/>
    <s v="Abandono de PEI"/>
    <m/>
    <d v="2019-07-10T00:00:00"/>
    <m/>
    <m/>
    <m/>
    <m/>
    <m/>
    <s v="18/05/1996"/>
    <x v="36"/>
    <m/>
    <s v=""/>
    <d v="2019-07-03T00:00:00"/>
    <d v="2019-07-24T00:00:00"/>
    <m/>
    <m/>
    <s v="TBCALLEA"/>
    <s v="TBCALLEA"/>
    <n v="19198"/>
    <s v="tamara.callejas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17645132"/>
    <s v="7"/>
    <s v="17645132-7"/>
    <s v="VMCORTES"/>
    <s v="VALENTINA MAURICIA ANAHI CORTES SAAVEDRA"/>
    <s v="VALENTINA MAURICIA ANAHI"/>
    <s v="CORTES SAAVEDRA "/>
    <x v="1"/>
    <x v="5"/>
    <s v="Reprobado"/>
    <m/>
    <d v="2019-07-26T00:00:00"/>
    <m/>
    <m/>
    <m/>
    <m/>
    <m/>
    <s v="05/12/1991"/>
    <x v="36"/>
    <m/>
    <s v=""/>
    <d v="2019-07-03T00:00:00"/>
    <d v="2019-07-24T00:00:00"/>
    <m/>
    <m/>
    <s v="VMCORTES"/>
    <s v="VMCORTES"/>
    <n v="19233"/>
    <s v="valentina.cortes@consultor.wom.cl"/>
    <m/>
    <m/>
    <n v="62"/>
    <s v="Catherine Barraza"/>
    <x v="3"/>
    <m/>
    <s v=""/>
    <d v="2021-03-01T00:00:00"/>
    <s v=""/>
    <m/>
    <d v="2019-07-01T00:00:00"/>
    <s v=""/>
  </r>
  <r>
    <s v="Holdtech"/>
    <x v="0"/>
    <s v="Masivo"/>
    <s v="La Serena"/>
    <s v="19683971"/>
    <s v="2"/>
    <s v="19683971-2"/>
    <s v="AAINOSTM"/>
    <s v="ANDRES ANTONIO INOSTROZA MEDEL"/>
    <s v="ANDRES ANTONIO"/>
    <s v="INOSTROZA MEDEL "/>
    <x v="1"/>
    <x v="5"/>
    <s v="Abandono de PEI"/>
    <m/>
    <d v="2019-07-30T00:00:00"/>
    <m/>
    <m/>
    <m/>
    <m/>
    <m/>
    <s v="03/08/1997"/>
    <x v="28"/>
    <m/>
    <s v=""/>
    <d v="2019-07-11T00:00:00"/>
    <d v="2019-08-02T00:00:00"/>
    <m/>
    <m/>
    <s v="AAINOSTM"/>
    <s v="AAINOSTM"/>
    <n v="19324"/>
    <s v="andres.inostroza@consultor.wom.cl"/>
    <m/>
    <m/>
    <n v="63"/>
    <s v="Yesenia Sepulveda"/>
    <x v="3"/>
    <m/>
    <s v=""/>
    <d v="2021-03-01T00:00:00"/>
    <s v=""/>
    <m/>
    <d v="2019-07-01T00:00:00"/>
    <s v=""/>
  </r>
  <r>
    <s v="Holdtech"/>
    <x v="0"/>
    <s v="Masivo"/>
    <s v="La Serena"/>
    <s v="18668081"/>
    <s v="2"/>
    <s v="18668081-2"/>
    <s v="DAESPINV"/>
    <s v="DIEGO ALONSO ESPINOZA VIVANCO"/>
    <s v="DIEGO ALONSO"/>
    <s v="ESPINOZA VIVANCO "/>
    <x v="1"/>
    <x v="5"/>
    <s v="Reprobado"/>
    <m/>
    <d v="2019-08-06T00:00:00"/>
    <m/>
    <m/>
    <m/>
    <m/>
    <m/>
    <s v="16/05/1994"/>
    <x v="28"/>
    <m/>
    <s v=""/>
    <d v="2019-07-11T00:00:00"/>
    <d v="2019-08-02T00:00:00"/>
    <m/>
    <m/>
    <s v="DAESPINV"/>
    <s v="DAESPINV"/>
    <n v="19277"/>
    <s v="diego.espinoza@consultor.wom.cl"/>
    <m/>
    <m/>
    <n v="63"/>
    <s v="Yesenia Sepulveda"/>
    <x v="3"/>
    <m/>
    <s v=""/>
    <d v="2021-03-01T00:00:00"/>
    <s v=""/>
    <m/>
    <d v="2019-08-01T00:00:00"/>
    <s v=""/>
  </r>
  <r>
    <s v="Holdtech"/>
    <x v="0"/>
    <s v="Masivo"/>
    <s v="La Serena"/>
    <s v="18493438"/>
    <s v="8"/>
    <s v="18493438-8"/>
    <s v="DASOTOJ"/>
    <s v="DANIEL ANTONIO SOTO JULIA"/>
    <s v="DANIEL ANTONIO"/>
    <s v="SOTO JULIA "/>
    <x v="1"/>
    <x v="5"/>
    <s v="Abandono de PEI"/>
    <m/>
    <d v="2019-07-31T00:00:00"/>
    <m/>
    <m/>
    <m/>
    <m/>
    <m/>
    <s v="16/02/1993"/>
    <x v="28"/>
    <m/>
    <s v=""/>
    <d v="2019-07-11T00:00:00"/>
    <d v="2019-08-02T00:00:00"/>
    <m/>
    <m/>
    <s v="DASOTOJ"/>
    <s v="DASOTOJ"/>
    <n v="19338"/>
    <s v="daniel.soto@consultor.wom.cl"/>
    <m/>
    <m/>
    <n v="63"/>
    <s v="Yesenia Sepulveda"/>
    <x v="3"/>
    <m/>
    <s v=""/>
    <d v="2021-03-01T00:00:00"/>
    <s v=""/>
    <m/>
    <d v="2019-07-01T00:00:00"/>
    <s v=""/>
  </r>
  <r>
    <s v="Holdtech"/>
    <x v="0"/>
    <s v="Masivo"/>
    <s v="La Serena"/>
    <s v="18952653"/>
    <s v="9"/>
    <s v="18952653-9"/>
    <s v="EDCORTEH"/>
    <s v="ESTEFANIA DEL ROSARIO CORTES HERRERA"/>
    <s v="ESTEFANIA DEL ROSARIO"/>
    <s v="CORTES HERRERA "/>
    <x v="1"/>
    <x v="5"/>
    <s v="Abandono de PEI"/>
    <m/>
    <d v="2019-07-22T00:00:00"/>
    <m/>
    <m/>
    <m/>
    <m/>
    <m/>
    <s v="22/05/1995"/>
    <x v="28"/>
    <m/>
    <s v=""/>
    <d v="2019-07-11T00:00:00"/>
    <d v="2019-08-02T00:00:00"/>
    <m/>
    <m/>
    <s v="EDCORTEH"/>
    <s v="EDCORTEH"/>
    <n v="19099"/>
    <s v="estefania.cortes@consultor.wom.cl"/>
    <m/>
    <m/>
    <n v="63"/>
    <s v="Yesenia Sepulveda"/>
    <x v="3"/>
    <m/>
    <s v=""/>
    <d v="2021-03-01T00:00:00"/>
    <s v=""/>
    <m/>
    <d v="2019-07-01T00:00:00"/>
    <s v=""/>
  </r>
  <r>
    <s v="Holdtech"/>
    <x v="0"/>
    <s v="Masivo"/>
    <s v="La Serena"/>
    <s v="19662113"/>
    <s v="K"/>
    <s v="19662113-K"/>
    <s v="FCZARRIC"/>
    <s v="FRANCIA CAROLINA ZARRICUETA CORTES"/>
    <s v="FRANCIA CAROLINA"/>
    <s v="ZARRICUETA CORTES "/>
    <x v="1"/>
    <x v="5"/>
    <s v="Reprobado"/>
    <m/>
    <d v="2019-08-06T00:00:00"/>
    <m/>
    <m/>
    <m/>
    <m/>
    <m/>
    <s v="09/02/1998"/>
    <x v="28"/>
    <m/>
    <s v=""/>
    <d v="2019-07-11T00:00:00"/>
    <d v="2019-08-02T00:00:00"/>
    <m/>
    <m/>
    <s v="FCZARRIC"/>
    <s v="FCZARRIC"/>
    <n v="19297"/>
    <s v="francia.zarricueta@consultor.wom.cl"/>
    <m/>
    <m/>
    <n v="63"/>
    <s v="Yesenia Sepulveda"/>
    <x v="3"/>
    <m/>
    <s v=""/>
    <d v="2021-03-01T00:00:00"/>
    <s v=""/>
    <m/>
    <d v="2019-08-01T00:00:00"/>
    <s v=""/>
  </r>
  <r>
    <s v="Holdtech"/>
    <x v="0"/>
    <s v="Masivo"/>
    <s v="La Serena"/>
    <s v="17725492"/>
    <s v="4"/>
    <s v="17725492-4"/>
    <s v="FIPINOO"/>
    <s v="FRANCISCO IGNACIO PINO OLIVARES"/>
    <s v="FRANCISCO IGNACIO"/>
    <s v="PINO OLIVARES "/>
    <x v="1"/>
    <x v="5"/>
    <s v="Abandono de PEI"/>
    <m/>
    <d v="2019-07-23T00:00:00"/>
    <m/>
    <m/>
    <m/>
    <m/>
    <m/>
    <s v="12/12/1990"/>
    <x v="28"/>
    <m/>
    <s v=""/>
    <d v="2019-07-11T00:00:00"/>
    <d v="2019-08-02T00:00:00"/>
    <m/>
    <m/>
    <s v="FIPINOO"/>
    <s v="FIPINOO"/>
    <n v="19334"/>
    <s v="francisco.pino@consultor.wom.cl"/>
    <m/>
    <m/>
    <n v="63"/>
    <s v="Yesenia Sepulveda"/>
    <x v="3"/>
    <m/>
    <s v=""/>
    <d v="2021-03-01T00:00:00"/>
    <s v=""/>
    <m/>
    <d v="2019-07-01T00:00:00"/>
    <s v=""/>
  </r>
  <r>
    <s v="Holdtech"/>
    <x v="0"/>
    <s v="Masivo"/>
    <s v="La Serena"/>
    <s v="19683836"/>
    <s v="8"/>
    <s v="19683836-8"/>
    <s v="ICGALLEV"/>
    <s v="ISAMAR CARMEN GALLEGOS VIDAL"/>
    <s v="ISAMAR CARMEN"/>
    <s v="GALLEGOS VIDAL "/>
    <x v="1"/>
    <x v="5"/>
    <s v="Reprobado"/>
    <m/>
    <d v="2019-08-06T00:00:00"/>
    <m/>
    <m/>
    <m/>
    <m/>
    <m/>
    <s v="30/01/1900"/>
    <x v="28"/>
    <m/>
    <s v=""/>
    <d v="2019-07-11T00:00:00"/>
    <d v="2019-08-02T00:00:00"/>
    <m/>
    <m/>
    <s v="ICGALLEV"/>
    <s v="ICGALLEV"/>
    <n v="19337"/>
    <s v="isamar.gallegos@consultor.wom.cl"/>
    <m/>
    <m/>
    <n v="63"/>
    <s v="Yesenia Sepulveda"/>
    <x v="3"/>
    <m/>
    <s v=""/>
    <d v="2021-03-01T00:00:00"/>
    <s v=""/>
    <m/>
    <d v="2019-08-01T00:00:00"/>
    <s v=""/>
  </r>
  <r>
    <s v="Holdtech"/>
    <x v="0"/>
    <s v="Masivo"/>
    <s v="La Serena"/>
    <s v="16382761"/>
    <s v="1"/>
    <s v="16382761-1"/>
    <s v="KNDERAMM"/>
    <s v="KIRA NICOLL DERAMOND MAZUELA"/>
    <s v="KIRA NICOLL"/>
    <s v="DERAMOND MAZUELA "/>
    <x v="1"/>
    <x v="5"/>
    <s v="Abandono de PEI"/>
    <m/>
    <d v="2019-07-31T00:00:00"/>
    <m/>
    <m/>
    <m/>
    <m/>
    <m/>
    <s v="18/07/1986"/>
    <x v="28"/>
    <m/>
    <s v=""/>
    <d v="2019-07-11T00:00:00"/>
    <d v="2019-08-02T00:00:00"/>
    <m/>
    <m/>
    <s v="KNDERAMM"/>
    <s v="KNDERAMM"/>
    <n v="19304"/>
    <s v="kira.deramond@consultor.wom.cl"/>
    <m/>
    <m/>
    <n v="63"/>
    <s v="Yesenia Sepulveda"/>
    <x v="3"/>
    <m/>
    <s v=""/>
    <d v="2021-03-01T00:00:00"/>
    <s v=""/>
    <m/>
    <d v="2019-07-01T00:00:00"/>
    <s v=""/>
  </r>
  <r>
    <s v="Holdtech"/>
    <x v="0"/>
    <s v="Masivo"/>
    <s v="La Serena"/>
    <s v="15035894"/>
    <s v="9"/>
    <s v="15035894-9"/>
    <s v="NDCHINGC"/>
    <s v="NEVENKA DEL CARMEN CHINGA CALLEJAS"/>
    <s v="NEVENKA DEL CARMEN"/>
    <s v="CHINGA CALLEJAS "/>
    <x v="1"/>
    <x v="5"/>
    <s v="Abandono de PEI"/>
    <m/>
    <d v="2019-07-22T00:00:00"/>
    <m/>
    <m/>
    <m/>
    <m/>
    <m/>
    <s v="02/05/1985"/>
    <x v="28"/>
    <m/>
    <s v=""/>
    <d v="2019-07-11T00:00:00"/>
    <d v="2019-08-02T00:00:00"/>
    <m/>
    <m/>
    <s v="NDCHINGC"/>
    <s v="NDCHINGC"/>
    <n v="19178"/>
    <s v="nevenka.chinga@consultor.wom.cl"/>
    <m/>
    <m/>
    <n v="63"/>
    <s v="Yesenia Sepulveda"/>
    <x v="3"/>
    <m/>
    <s v=""/>
    <d v="2021-03-01T00:00:00"/>
    <s v=""/>
    <m/>
    <d v="2019-07-01T00:00:00"/>
    <s v=""/>
  </r>
  <r>
    <s v="Holdtech"/>
    <x v="0"/>
    <s v="Masivo"/>
    <s v="La Serena"/>
    <s v="16840240"/>
    <s v="6"/>
    <s v="16840240-6"/>
    <s v="VFHUERTC"/>
    <s v="VALERIA FERNANDA HUERTA CORTES"/>
    <s v="VALERIA FERNANDA"/>
    <s v="HUERTA CORTES "/>
    <x v="1"/>
    <x v="5"/>
    <s v="Abandono de PEI"/>
    <m/>
    <d v="2019-07-22T00:00:00"/>
    <m/>
    <m/>
    <m/>
    <m/>
    <m/>
    <s v="11/06/1988"/>
    <x v="28"/>
    <m/>
    <s v=""/>
    <d v="2019-07-11T00:00:00"/>
    <d v="2019-08-02T00:00:00"/>
    <m/>
    <m/>
    <s v="VFHUERTC"/>
    <s v="VFHUERTC"/>
    <n v="19285"/>
    <s v="valeria.huerta@consultor.wom.cl"/>
    <m/>
    <m/>
    <n v="63"/>
    <s v="Yesenia Sepulveda"/>
    <x v="3"/>
    <m/>
    <s v=""/>
    <d v="2021-03-01T00:00:00"/>
    <s v=""/>
    <m/>
    <d v="2019-07-01T00:00:00"/>
    <s v=""/>
  </r>
  <r>
    <s v="Holdtech"/>
    <x v="0"/>
    <s v="Masivo"/>
    <s v="La Serena"/>
    <s v="19257188"/>
    <s v="K"/>
    <s v="19257188-K"/>
    <s v="DEGUERRM"/>
    <s v="DARIO ESTEBAN GUERRERO MUÑOZ"/>
    <s v="DARIO ESTEBAN"/>
    <s v="GUERRERO MUÑOZ "/>
    <x v="1"/>
    <x v="5"/>
    <s v="Abandono de PEI"/>
    <m/>
    <d v="2019-08-13T00:00:00"/>
    <m/>
    <m/>
    <m/>
    <m/>
    <m/>
    <s v="08/03/1996"/>
    <x v="31"/>
    <m/>
    <s v=""/>
    <d v="2019-07-29T00:00:00"/>
    <d v="2019-08-20T00:00:00"/>
    <m/>
    <m/>
    <s v="DEGUERRM"/>
    <s v="DEGUERRM"/>
    <n v="19351"/>
    <s v="dario.guerrero@consultor.wom.cl"/>
    <m/>
    <m/>
    <n v="64"/>
    <s v="Maria Fernanda Diaz"/>
    <x v="3"/>
    <m/>
    <s v=""/>
    <d v="2021-03-01T00:00:00"/>
    <s v=""/>
    <m/>
    <d v="2019-08-01T00:00:00"/>
    <s v=""/>
  </r>
  <r>
    <s v="Holdtech"/>
    <x v="0"/>
    <s v="Masivo"/>
    <s v="La Serena"/>
    <s v="17226302"/>
    <s v="K"/>
    <s v="17226302-K"/>
    <s v="DGCARVAA"/>
    <s v="DAVID GUILLERMO CARVAJAL AHUMADA"/>
    <s v="DAVID GUILLERMO"/>
    <s v="CARVAJAL AHUMADA "/>
    <x v="1"/>
    <x v="5"/>
    <s v="Abandono de PEI"/>
    <m/>
    <d v="2019-08-06T00:00:00"/>
    <m/>
    <m/>
    <m/>
    <m/>
    <m/>
    <s v="30/01/1989"/>
    <x v="31"/>
    <m/>
    <s v=""/>
    <d v="2019-07-29T00:00:00"/>
    <d v="2019-08-20T00:00:00"/>
    <m/>
    <m/>
    <s v="DGCARVAA"/>
    <s v="DGCARVAA"/>
    <n v="19355"/>
    <s v="david.carvajal@consultor.wom.cl"/>
    <m/>
    <m/>
    <n v="64"/>
    <s v="Maria Fernanda Diaz"/>
    <x v="3"/>
    <m/>
    <s v=""/>
    <d v="2021-03-01T00:00:00"/>
    <s v=""/>
    <m/>
    <d v="2019-08-01T00:00:00"/>
    <s v=""/>
  </r>
  <r>
    <s v="Holdtech"/>
    <x v="0"/>
    <s v="Masivo"/>
    <s v="La Serena"/>
    <s v="20168305"/>
    <s v="K"/>
    <s v="20168305-K"/>
    <s v="JMSANTIP"/>
    <s v="JOSE MIGUEL SANTIBAÑEZ PORTILLA"/>
    <s v="JOSE MIGUEL"/>
    <s v="SANTIBAÑEZ PORTILLA "/>
    <x v="1"/>
    <x v="5"/>
    <s v="Reprobado"/>
    <m/>
    <d v="2019-08-20T00:00:00"/>
    <m/>
    <m/>
    <m/>
    <m/>
    <m/>
    <s v="23/10/1999"/>
    <x v="31"/>
    <m/>
    <s v=""/>
    <d v="2019-07-29T00:00:00"/>
    <d v="2019-08-20T00:00:00"/>
    <m/>
    <m/>
    <s v="JMSANTIP"/>
    <s v="JMSANTIP"/>
    <n v="19340"/>
    <s v="jose.santibanez@consultor.wom.cl"/>
    <m/>
    <m/>
    <n v="64"/>
    <s v="Maria Fernanda Diaz"/>
    <x v="3"/>
    <m/>
    <s v=""/>
    <d v="2021-03-01T00:00:00"/>
    <s v=""/>
    <m/>
    <d v="2019-08-01T00:00:00"/>
    <s v=""/>
  </r>
  <r>
    <s v="Holdtech"/>
    <x v="0"/>
    <s v="Masivo"/>
    <s v="La Serena"/>
    <s v="18646032"/>
    <s v="4"/>
    <s v="18646032-4"/>
    <s v="JVJIMENB"/>
    <s v="JOSELYN VERONICA JIMENEZ BRIONES"/>
    <s v="JOSELYN VERONICA"/>
    <s v="JIMENEZ BRIONES "/>
    <x v="1"/>
    <x v="5"/>
    <s v="Abandono de PEI"/>
    <m/>
    <d v="2019-08-06T00:00:00"/>
    <m/>
    <m/>
    <m/>
    <m/>
    <m/>
    <s v="08/04/1994"/>
    <x v="31"/>
    <m/>
    <s v=""/>
    <d v="2019-07-29T00:00:00"/>
    <d v="2019-08-20T00:00:00"/>
    <m/>
    <m/>
    <s v="JVJIMENB"/>
    <s v="JVJIMENB"/>
    <n v="19320"/>
    <s v="joselyn.jimenez@consultor.wom.cl"/>
    <m/>
    <m/>
    <n v="64"/>
    <s v="Maria Fernanda Diaz"/>
    <x v="3"/>
    <m/>
    <s v=""/>
    <d v="2021-03-01T00:00:00"/>
    <s v=""/>
    <m/>
    <d v="2019-08-01T00:00:00"/>
    <s v=""/>
  </r>
  <r>
    <s v="Holdtech"/>
    <x v="0"/>
    <s v="Masivo"/>
    <s v="La Serena"/>
    <s v="17980056"/>
    <s v="K"/>
    <s v="17980056-K"/>
    <s v="MABARRAZ"/>
    <s v="MARCO ANTONIO BARRAZA ARAYA"/>
    <s v="MARCO ANTONIO"/>
    <s v="BARRAZA ARAYA "/>
    <x v="1"/>
    <x v="5"/>
    <s v="Abandono de PEI"/>
    <m/>
    <d v="2019-08-08T00:00:00"/>
    <m/>
    <m/>
    <m/>
    <m/>
    <m/>
    <s v="08/11/1991"/>
    <x v="31"/>
    <m/>
    <s v=""/>
    <d v="2019-07-29T00:00:00"/>
    <d v="2019-08-20T00:00:00"/>
    <m/>
    <m/>
    <s v="MABARRAZ"/>
    <s v="MABARRAZ"/>
    <n v="19348"/>
    <s v="marco.barraza@consultor.wom.cl"/>
    <m/>
    <m/>
    <n v="64"/>
    <s v="Maria Fernanda Diaz"/>
    <x v="3"/>
    <m/>
    <s v=""/>
    <d v="2021-03-01T00:00:00"/>
    <s v=""/>
    <m/>
    <d v="2019-08-01T00:00:00"/>
    <s v=""/>
  </r>
  <r>
    <s v="Holdtech"/>
    <x v="0"/>
    <s v="Masivo"/>
    <s v="La Serena"/>
    <s v="17022828"/>
    <s v="6"/>
    <s v="17022828-6"/>
    <s v="MDROMERS"/>
    <s v="MARIA DE LOS ANGELES ROMERO SANDOVAL"/>
    <s v="MARIA DE LOS ANGELES"/>
    <s v="ROMERO SANDOVAL "/>
    <x v="1"/>
    <x v="5"/>
    <s v="Abandono de PEI"/>
    <m/>
    <d v="2019-08-06T00:00:00"/>
    <m/>
    <m/>
    <m/>
    <m/>
    <m/>
    <s v="07/01/1988"/>
    <x v="31"/>
    <m/>
    <s v=""/>
    <d v="2019-07-29T00:00:00"/>
    <d v="2019-08-20T00:00:00"/>
    <m/>
    <m/>
    <s v="MDROMERS"/>
    <s v="MDROMERS"/>
    <n v="19339"/>
    <s v="maria.romero@consultor.wom.cl"/>
    <m/>
    <m/>
    <n v="64"/>
    <s v="Maria Fernanda Diaz"/>
    <x v="3"/>
    <m/>
    <s v=""/>
    <d v="2021-03-01T00:00:00"/>
    <s v=""/>
    <m/>
    <d v="2019-08-01T00:00:00"/>
    <s v=""/>
  </r>
  <r>
    <s v="Holdtech"/>
    <x v="0"/>
    <s v="Masivo"/>
    <s v="La Serena"/>
    <s v="19660290"/>
    <s v="9"/>
    <s v="19660290-9"/>
    <s v="TFSANTAR"/>
    <s v="TAMARA FERNANDA SANTANDER RODRIGUEZ"/>
    <s v="TAMARA FERNANDA"/>
    <s v="SANTANDER RODRIGUEZ "/>
    <x v="1"/>
    <x v="5"/>
    <s v="Abandono de PEI"/>
    <m/>
    <d v="2019-08-19T00:00:00"/>
    <m/>
    <m/>
    <m/>
    <m/>
    <m/>
    <s v="09/06/1997"/>
    <x v="31"/>
    <m/>
    <s v=""/>
    <d v="2019-07-29T00:00:00"/>
    <d v="2019-08-20T00:00:00"/>
    <m/>
    <m/>
    <s v="TFSANTAR"/>
    <s v="TFSANTAR"/>
    <n v="19308"/>
    <s v="tamara.santander@consultor.wom.cl"/>
    <m/>
    <m/>
    <n v="64"/>
    <s v="Maria Fernanda Diaz"/>
    <x v="3"/>
    <m/>
    <s v=""/>
    <d v="2021-03-01T00:00:00"/>
    <s v=""/>
    <m/>
    <d v="2019-08-01T00:00:00"/>
    <s v=""/>
  </r>
  <r>
    <s v="Holdtech"/>
    <x v="0"/>
    <s v="Masivo"/>
    <s v="La Serena"/>
    <s v="17805196"/>
    <s v="2"/>
    <s v="17805196-2"/>
    <s v="VCBRAVOA"/>
    <s v="VANESSA CAROLINA BRAVO ARAYA"/>
    <s v="VANESSA CAROLINA"/>
    <s v="BRAVO ARAYA "/>
    <x v="1"/>
    <x v="5"/>
    <s v="Abandono de PEI"/>
    <m/>
    <d v="2019-08-06T00:00:00"/>
    <m/>
    <m/>
    <m/>
    <m/>
    <m/>
    <s v="10/12/1990"/>
    <x v="31"/>
    <m/>
    <s v=""/>
    <d v="2019-07-29T00:00:00"/>
    <d v="2019-08-20T00:00:00"/>
    <m/>
    <m/>
    <s v="VCBRAVOA"/>
    <s v="VCBRAVOA"/>
    <n v="19314"/>
    <s v="vanessa.bravo@consultor.wom.cl"/>
    <m/>
    <m/>
    <n v="64"/>
    <s v="Maria Fernanda Diaz"/>
    <x v="3"/>
    <m/>
    <s v=""/>
    <d v="2021-03-01T00:00:00"/>
    <s v=""/>
    <m/>
    <d v="2019-08-01T00:00:00"/>
    <s v=""/>
  </r>
  <r>
    <s v="Holdtech"/>
    <x v="0"/>
    <s v="Masivo"/>
    <s v="La Serena"/>
    <s v="19171210"/>
    <s v="2"/>
    <s v="19171210-2"/>
    <s v="CIGLASEC"/>
    <s v="CAMILO IGNACIO GLASER CURINAO"/>
    <s v="CAMILO IGNACIO"/>
    <s v="GLASER CURINAO "/>
    <x v="1"/>
    <x v="5"/>
    <s v="Abandono de PEI"/>
    <m/>
    <d v="2019-08-26T00:00:00"/>
    <m/>
    <m/>
    <m/>
    <m/>
    <m/>
    <d v="1995-06-28T00:00:00"/>
    <x v="29"/>
    <m/>
    <s v=""/>
    <d v="2019-08-12T00:00:00"/>
    <d v="2019-09-02T00:00:00"/>
    <m/>
    <m/>
    <s v="CIGLASEC"/>
    <s v="CIGLASEC"/>
    <n v="19359"/>
    <s v="camilo.glaser@consultor.wom.cl"/>
    <m/>
    <m/>
    <n v="65"/>
    <s v="America Quinteros"/>
    <x v="3"/>
    <m/>
    <s v=""/>
    <d v="2021-03-01T00:00:00"/>
    <s v=""/>
    <m/>
    <d v="2019-08-01T00:00:00"/>
    <s v=""/>
  </r>
  <r>
    <s v="Holdtech"/>
    <x v="0"/>
    <s v="Masivo"/>
    <s v="La Serena"/>
    <s v="16308631"/>
    <s v="K"/>
    <s v="16308631-K"/>
    <s v="CXCISTEL"/>
    <s v="CINDY XIMENA CISTERNAS LEDEZMA"/>
    <s v="CINDY XIMENA"/>
    <s v="CISTERNAS LEDEZMA "/>
    <x v="1"/>
    <x v="5"/>
    <s v="Abandono de PEI"/>
    <m/>
    <d v="2019-08-28T00:00:00"/>
    <m/>
    <m/>
    <m/>
    <m/>
    <m/>
    <d v="1986-11-24T00:00:00"/>
    <x v="29"/>
    <m/>
    <s v=""/>
    <d v="2019-08-12T00:00:00"/>
    <d v="2019-09-02T00:00:00"/>
    <m/>
    <m/>
    <s v="CXCISTEL"/>
    <s v="CXCISTEL"/>
    <n v="19178"/>
    <s v="cindy.cisternas@consultor.wom.cl"/>
    <m/>
    <m/>
    <n v="65"/>
    <s v="America Quinteros"/>
    <x v="3"/>
    <m/>
    <s v=""/>
    <d v="2021-03-01T00:00:00"/>
    <s v=""/>
    <m/>
    <d v="2019-08-01T00:00:00"/>
    <s v=""/>
  </r>
  <r>
    <s v="Holdtech"/>
    <x v="0"/>
    <s v="Masivo"/>
    <s v="La Serena"/>
    <s v="18442027"/>
    <s v="9"/>
    <s v="18442027-9"/>
    <s v="RMGONZAM"/>
    <s v="RUBEN MARCOS GONZALEZ MEDINA"/>
    <s v="RUBEN MARCOS"/>
    <s v="GONZALEZ MEDINA "/>
    <x v="1"/>
    <x v="5"/>
    <s v="Abandono de PEI"/>
    <m/>
    <d v="2019-08-17T00:00:00"/>
    <m/>
    <m/>
    <m/>
    <m/>
    <m/>
    <d v="1993-04-24T00:00:00"/>
    <x v="29"/>
    <m/>
    <s v=""/>
    <d v="2019-08-12T00:00:00"/>
    <d v="2019-09-02T00:00:00"/>
    <m/>
    <m/>
    <s v="RMGONZAM"/>
    <s v="RMGONZAM"/>
    <n v="19361"/>
    <s v="ruben.gonzalez@consultor.wom.cl"/>
    <m/>
    <m/>
    <n v="65"/>
    <s v="America Quinteros"/>
    <x v="3"/>
    <m/>
    <s v=""/>
    <d v="2021-03-01T00:00:00"/>
    <s v=""/>
    <m/>
    <d v="2019-08-01T00:00:00"/>
    <s v=""/>
  </r>
  <r>
    <s v="Holdtech"/>
    <x v="0"/>
    <s v="Masivo"/>
    <s v="La Serena"/>
    <s v="19258249"/>
    <s v="0"/>
    <s v="19258249-0"/>
    <s v="TCCHAVES"/>
    <s v="TAMARA CONSTANZA CHAVEZ SEGOVIA"/>
    <s v="TAMARA CONSTANZA"/>
    <s v="CHAVEZ SEGOVIA "/>
    <x v="1"/>
    <x v="5"/>
    <s v="Abandono de PEI"/>
    <m/>
    <d v="2019-08-19T00:00:00"/>
    <m/>
    <m/>
    <m/>
    <m/>
    <m/>
    <d v="1996-08-25T00:00:00"/>
    <x v="29"/>
    <m/>
    <s v=""/>
    <d v="2019-08-12T00:00:00"/>
    <d v="2019-09-02T00:00:00"/>
    <m/>
    <m/>
    <s v="TCCHAVES"/>
    <s v="TCCHAVES"/>
    <n v="19095"/>
    <s v="tamara.chavez@consultor.wom.cl"/>
    <m/>
    <m/>
    <n v="65"/>
    <s v="America Quinteros"/>
    <x v="3"/>
    <m/>
    <s v=""/>
    <d v="2021-03-01T00:00:00"/>
    <s v=""/>
    <m/>
    <d v="2019-08-01T00:00:00"/>
    <s v=""/>
  </r>
  <r>
    <s v="Holdtech"/>
    <x v="0"/>
    <s v="Masivo"/>
    <s v="La Serena"/>
    <s v="17723047"/>
    <s v="2"/>
    <s v="17723047-2"/>
    <s v="BPLIMAF"/>
    <s v="BARBARA PAZ LIMA FLORES"/>
    <s v="BARBARA PAZ"/>
    <s v="LIMA FLORES"/>
    <x v="1"/>
    <x v="5"/>
    <s v="Abandono de PEI"/>
    <m/>
    <d v="2019-08-29T00:00:00"/>
    <s v="Reingreso Call Center"/>
    <m/>
    <m/>
    <m/>
    <m/>
    <s v="19/06/1991"/>
    <x v="36"/>
    <m/>
    <s v=""/>
    <d v="2019-08-21T00:00:00"/>
    <d v="2019-09-10T00:00:00"/>
    <m/>
    <m/>
    <s v="BPLIMAF"/>
    <s v="BPLIMAF"/>
    <n v="19271"/>
    <s v="barbara.lima@consultor.wom.cl"/>
    <m/>
    <m/>
    <n v="66"/>
    <s v="Catherine Barraza"/>
    <x v="3"/>
    <m/>
    <s v=""/>
    <d v="2021-03-01T00:00:00"/>
    <s v=""/>
    <m/>
    <d v="2019-08-01T00:00:00"/>
    <s v=""/>
  </r>
  <r>
    <s v="Holdtech"/>
    <x v="0"/>
    <s v="Masivo"/>
    <s v="La Serena"/>
    <s v="19347695"/>
    <s v="3"/>
    <s v="19347695-3"/>
    <s v="CAROJAS"/>
    <s v="CAMILA ALEJANDRA ROJAS ROJAS"/>
    <s v="CAMILA ALEJANDRA"/>
    <s v="ROJAS ROJAS"/>
    <x v="1"/>
    <x v="5"/>
    <s v="Abandono de PEI"/>
    <m/>
    <d v="2019-09-03T00:00:00"/>
    <m/>
    <m/>
    <m/>
    <m/>
    <m/>
    <s v="19/02/1996"/>
    <x v="36"/>
    <m/>
    <s v=""/>
    <d v="2019-08-21T00:00:00"/>
    <d v="2019-09-10T00:00:00"/>
    <m/>
    <m/>
    <s v="CAROJAS"/>
    <s v="CAROJAS"/>
    <n v="19080"/>
    <s v="camila.rojas@consultor.wom.cl"/>
    <m/>
    <m/>
    <n v="66"/>
    <s v="Catherine Barraza"/>
    <x v="3"/>
    <m/>
    <s v=""/>
    <d v="2021-03-01T00:00:00"/>
    <s v=""/>
    <m/>
    <d v="2019-09-01T00:00:00"/>
    <s v=""/>
  </r>
  <r>
    <s v="Holdtech"/>
    <x v="0"/>
    <s v="Masivo"/>
    <s v="La Serena"/>
    <s v="18923528"/>
    <s v="3"/>
    <s v="18923528-3"/>
    <s v="DAGONZAB"/>
    <s v="DIEGO ARMANDO GONZALEZ BARRIA"/>
    <s v="DIEGO ARMANDO"/>
    <s v="GONZALEZ BARRIA"/>
    <x v="1"/>
    <x v="5"/>
    <s v="Abandono de PEI"/>
    <m/>
    <d v="2019-09-10T00:00:00"/>
    <m/>
    <m/>
    <m/>
    <m/>
    <m/>
    <s v="27/02/1995"/>
    <x v="36"/>
    <m/>
    <s v=""/>
    <d v="2019-08-21T00:00:00"/>
    <d v="2019-09-10T00:00:00"/>
    <m/>
    <m/>
    <s v="DAGONZAB"/>
    <s v="DAGONZAB"/>
    <n v="19070"/>
    <s v="diego.gonzalez@consultor.wom.cl"/>
    <m/>
    <m/>
    <n v="66"/>
    <s v="Catherine Barraza"/>
    <x v="3"/>
    <m/>
    <s v=""/>
    <d v="2021-03-01T00:00:00"/>
    <s v=""/>
    <m/>
    <d v="2019-09-01T00:00:00"/>
    <s v=""/>
  </r>
  <r>
    <s v="Holdtech"/>
    <x v="0"/>
    <s v="Masivo"/>
    <s v="La Serena"/>
    <s v="16054249"/>
    <s v="7"/>
    <s v="16054249-7"/>
    <s v="DVALVARO"/>
    <s v="DAYHINN VERONICA ALVAREZ ORTIZ"/>
    <s v="DAYHINN VERONICA"/>
    <s v="ALVAREZ ORTIZ"/>
    <x v="1"/>
    <x v="5"/>
    <s v="Abandono de PEI"/>
    <m/>
    <d v="2019-09-07T00:00:00"/>
    <m/>
    <m/>
    <m/>
    <m/>
    <m/>
    <s v="12/09/1985"/>
    <x v="36"/>
    <m/>
    <s v=""/>
    <d v="2019-08-21T00:00:00"/>
    <d v="2019-09-10T00:00:00"/>
    <m/>
    <m/>
    <s v="DVALVARO"/>
    <s v="DVALVARO"/>
    <n v="19241"/>
    <s v="dayhinn.alvarez@consultor.wom.cl"/>
    <m/>
    <m/>
    <n v="66"/>
    <s v="Catherine Barraza"/>
    <x v="3"/>
    <m/>
    <s v=""/>
    <d v="2021-03-01T00:00:00"/>
    <s v=""/>
    <m/>
    <d v="2019-09-01T00:00:00"/>
    <s v=""/>
  </r>
  <r>
    <s v="Holdtech"/>
    <x v="0"/>
    <s v="Masivo"/>
    <s v="La Serena"/>
    <s v="15055473"/>
    <s v="K"/>
    <s v="15055473-K"/>
    <s v="EDPIZARV"/>
    <s v="ELIAS DARWIN PIZARRO VELIZ"/>
    <s v="ELIAS DARWIN"/>
    <s v="PIZARRO VELIZ"/>
    <x v="1"/>
    <x v="5"/>
    <s v="Abandono de PEI"/>
    <m/>
    <d v="2019-08-26T00:00:00"/>
    <m/>
    <m/>
    <m/>
    <m/>
    <m/>
    <s v="08/10/1982"/>
    <x v="36"/>
    <m/>
    <s v=""/>
    <d v="2019-08-21T00:00:00"/>
    <d v="2019-09-10T00:00:00"/>
    <m/>
    <m/>
    <s v="EDPIZARV"/>
    <s v="EDPIZARV"/>
    <n v="19240"/>
    <s v="elias.pizarro@consultor.wom.cl"/>
    <m/>
    <m/>
    <n v="66"/>
    <s v="Catherine Barraza"/>
    <x v="3"/>
    <m/>
    <s v=""/>
    <d v="2021-03-01T00:00:00"/>
    <s v=""/>
    <m/>
    <d v="2019-08-01T00:00:00"/>
    <s v=""/>
  </r>
  <r>
    <s v="Holdtech"/>
    <x v="0"/>
    <s v="Masivo"/>
    <s v="La Serena"/>
    <s v="19505580"/>
    <s v="7"/>
    <s v="19505580-7"/>
    <s v="GAESTAYC"/>
    <s v="GABRIELA ANDREA ESTAY CONTRERAS"/>
    <s v="GABRIELA ANDREA"/>
    <s v="ESTAY CONTRERAS"/>
    <x v="1"/>
    <x v="5"/>
    <s v="Abandono de PEI"/>
    <m/>
    <d v="2019-09-07T00:00:00"/>
    <m/>
    <m/>
    <m/>
    <m/>
    <m/>
    <s v="10/12/1996"/>
    <x v="36"/>
    <m/>
    <s v=""/>
    <d v="2019-08-21T00:00:00"/>
    <d v="2019-09-10T00:00:00"/>
    <m/>
    <m/>
    <s v="GAESTAYC"/>
    <s v="GAESTAYC"/>
    <n v="19228"/>
    <s v="gabriela.estay@consultor.wom.cl"/>
    <m/>
    <m/>
    <n v="66"/>
    <s v="Catherine Barraza"/>
    <x v="3"/>
    <m/>
    <s v=""/>
    <d v="2021-03-01T00:00:00"/>
    <s v=""/>
    <m/>
    <d v="2019-09-01T00:00:00"/>
    <s v=""/>
  </r>
  <r>
    <s v="Holdtech"/>
    <x v="0"/>
    <s v="Masivo"/>
    <s v="La Serena"/>
    <s v="17965727"/>
    <s v="9"/>
    <s v="17965727-9"/>
    <s v="GAVICENV"/>
    <s v="GUISSELA ALEJANDRA VICENCIO VICENCIO"/>
    <s v="GUISSELA ALEJANDRA"/>
    <s v="VICENCIO VICENCIO"/>
    <x v="1"/>
    <x v="5"/>
    <s v="Abandono de PEI"/>
    <m/>
    <d v="2019-09-05T00:00:00"/>
    <m/>
    <m/>
    <m/>
    <m/>
    <m/>
    <s v="05/11/1991"/>
    <x v="36"/>
    <m/>
    <s v=""/>
    <d v="2019-08-21T00:00:00"/>
    <d v="2019-09-10T00:00:00"/>
    <m/>
    <m/>
    <s v="GAVICENV"/>
    <s v="GAVICENV"/>
    <n v="19266"/>
    <s v="guissela.vicencio@consultor.wom.cl"/>
    <m/>
    <m/>
    <n v="66"/>
    <s v="Catherine Barraza"/>
    <x v="3"/>
    <m/>
    <s v=""/>
    <d v="2021-03-01T00:00:00"/>
    <s v=""/>
    <m/>
    <d v="2019-09-01T00:00:00"/>
    <s v=""/>
  </r>
  <r>
    <s v="Holdtech"/>
    <x v="0"/>
    <s v="Masivo"/>
    <s v="La Serena"/>
    <s v="16748629"/>
    <s v="0"/>
    <s v="16748629-0"/>
    <s v="MERODRIR"/>
    <s v="MATIAS EMILIO RODRIGUEZ RUIZ"/>
    <s v="MATIAS EMILIO"/>
    <s v="RODRIGUEZ RUIZ"/>
    <x v="1"/>
    <x v="5"/>
    <s v="Abandono de PEI"/>
    <m/>
    <d v="2019-08-28T00:00:00"/>
    <m/>
    <m/>
    <m/>
    <m/>
    <m/>
    <s v="08/03/1988"/>
    <x v="36"/>
    <m/>
    <s v=""/>
    <d v="2019-08-21T00:00:00"/>
    <d v="2019-09-10T00:00:00"/>
    <m/>
    <m/>
    <s v="MERODRIR"/>
    <s v="MERODRIR"/>
    <n v="19233"/>
    <s v="matias.rodriguez@consultor.wom.cl"/>
    <m/>
    <m/>
    <n v="66"/>
    <s v="Catherine Barraza"/>
    <x v="3"/>
    <m/>
    <s v=""/>
    <d v="2021-03-01T00:00:00"/>
    <s v=""/>
    <m/>
    <d v="2019-08-01T00:00:00"/>
    <s v=""/>
  </r>
  <r>
    <s v="Holdtech"/>
    <x v="0"/>
    <s v="Masivo"/>
    <s v="La Serena"/>
    <s v="15612021"/>
    <s v="9"/>
    <s v="15612021-9"/>
    <s v="PPLOPEZB"/>
    <s v="PEDRO PATRICIO LOPEZ BORDONES"/>
    <s v="PEDRO PATRICIO"/>
    <s v="LOPEZ BORDONES"/>
    <x v="1"/>
    <x v="5"/>
    <s v="Abandono de PEI"/>
    <m/>
    <d v="2019-09-03T00:00:00"/>
    <m/>
    <m/>
    <m/>
    <m/>
    <m/>
    <s v="13/11/1983"/>
    <x v="36"/>
    <m/>
    <s v=""/>
    <d v="2019-08-21T00:00:00"/>
    <d v="2019-09-10T00:00:00"/>
    <m/>
    <m/>
    <s v="PPLOPEZB"/>
    <s v="PPLOPEZB"/>
    <n v="19270"/>
    <s v="pedro.lopez@consultor.wom.cl"/>
    <m/>
    <m/>
    <n v="66"/>
    <s v="Catherine Barraza"/>
    <x v="3"/>
    <m/>
    <s v=""/>
    <d v="2021-03-01T00:00:00"/>
    <s v=""/>
    <m/>
    <d v="2019-09-01T00:00:00"/>
    <s v=""/>
  </r>
  <r>
    <s v="Holdtech"/>
    <x v="0"/>
    <s v="Masivo"/>
    <s v="La Serena"/>
    <s v="19507037"/>
    <s v="7"/>
    <s v="19507037-7"/>
    <s v="VPGUZMAV"/>
    <s v="VANNIA PAZ GUZMAN VALDES"/>
    <s v="VANNIA PAZ"/>
    <s v="GUZMAN VALDES"/>
    <x v="1"/>
    <x v="5"/>
    <s v="Abandono de PEI"/>
    <m/>
    <d v="2019-08-26T00:00:00"/>
    <m/>
    <m/>
    <m/>
    <m/>
    <m/>
    <s v="05/08/1997"/>
    <x v="36"/>
    <m/>
    <s v=""/>
    <d v="2019-08-21T00:00:00"/>
    <d v="2019-09-10T00:00:00"/>
    <m/>
    <m/>
    <s v="VPGUZMAV"/>
    <s v="VPGUZMAV"/>
    <n v="19285"/>
    <s v="vannia.guzman@consultor.wom.cl"/>
    <m/>
    <m/>
    <n v="66"/>
    <s v="Catherine Barraza"/>
    <x v="3"/>
    <m/>
    <s v=""/>
    <d v="2021-03-01T00:00:00"/>
    <s v=""/>
    <m/>
    <d v="2019-08-01T00:00:00"/>
    <s v=""/>
  </r>
  <r>
    <s v="Holdtech"/>
    <x v="0"/>
    <s v="Masivo"/>
    <s v="La Serena"/>
    <s v="15021244"/>
    <s v="8"/>
    <s v="15021244-8"/>
    <s v="YCBUGUEC"/>
    <s v="YANNET CECILIA BUGUEÑO CASTILLO"/>
    <s v="YANNET CECILIA"/>
    <s v="BUGUEÑO CASTILLO"/>
    <x v="1"/>
    <x v="5"/>
    <s v="Abandono de PEI"/>
    <m/>
    <d v="2019-09-09T00:00:00"/>
    <m/>
    <m/>
    <m/>
    <m/>
    <m/>
    <s v="17/06/1982"/>
    <x v="36"/>
    <m/>
    <s v=""/>
    <d v="2019-08-21T00:00:00"/>
    <d v="2019-09-10T00:00:00"/>
    <m/>
    <m/>
    <s v="YCBUGUEC"/>
    <s v="YCBUGUEC"/>
    <n v="19304"/>
    <s v="yannet.bugueno@consultor.wom.cl"/>
    <m/>
    <m/>
    <n v="66"/>
    <s v="Catherine Barraza"/>
    <x v="3"/>
    <m/>
    <s v=""/>
    <d v="2021-03-01T00:00:00"/>
    <s v=""/>
    <m/>
    <d v="2019-09-01T00:00:00"/>
    <s v=""/>
  </r>
  <r>
    <s v="Holdtech"/>
    <x v="0"/>
    <s v="Masivo"/>
    <s v="La Serena"/>
    <s v="15595586"/>
    <s v="4"/>
    <s v="15595586-4"/>
    <s v="CDOCARAS"/>
    <s v="CONSTANZA DANIELA OCARANZA SEGOVIA"/>
    <s v="CONSTANZA DANIELA"/>
    <s v="OCARANZA SEGOVIA "/>
    <x v="1"/>
    <x v="5"/>
    <s v="Abandono de PEI"/>
    <m/>
    <d v="2019-10-04T00:00:00"/>
    <m/>
    <m/>
    <m/>
    <m/>
    <m/>
    <s v="03/02/1984"/>
    <x v="29"/>
    <m/>
    <s v=""/>
    <d v="2019-10-02T00:00:00"/>
    <d v="2019-10-29T00:00:00"/>
    <m/>
    <m/>
    <s v="CDOCARAS"/>
    <s v="CDOCARAS"/>
    <n v="19130"/>
    <s v="constanza.ocaranza@consultor.wom.cl"/>
    <m/>
    <m/>
    <n v="67"/>
    <s v="America Quinteros"/>
    <x v="3"/>
    <m/>
    <s v=""/>
    <d v="2021-03-01T00:00:00"/>
    <s v=""/>
    <m/>
    <d v="2019-10-01T00:00:00"/>
    <s v=""/>
  </r>
  <r>
    <s v="Holdtech"/>
    <x v="0"/>
    <s v="Masivo"/>
    <s v="La Serena"/>
    <s v="17362951"/>
    <s v="6"/>
    <s v="17362951-6"/>
    <s v="CLOSSANM"/>
    <s v="CAROL LISSET OSSANDON MIRANDA"/>
    <s v="CAROL LISSET"/>
    <s v="OSSANDON MIRANDA "/>
    <x v="1"/>
    <x v="5"/>
    <s v="Abandono de PEI"/>
    <m/>
    <d v="2019-10-14T00:00:00"/>
    <m/>
    <m/>
    <m/>
    <m/>
    <m/>
    <s v="05/10/1989"/>
    <x v="29"/>
    <m/>
    <s v=""/>
    <d v="2019-10-02T00:00:00"/>
    <d v="2019-10-29T00:00:00"/>
    <m/>
    <m/>
    <s v="CLOSSANM"/>
    <s v="CLOSSANM"/>
    <n v="19071"/>
    <s v="carol.ossandon@consultor.wom.cl"/>
    <m/>
    <m/>
    <n v="67"/>
    <s v="America Quinteros"/>
    <x v="3"/>
    <m/>
    <s v=""/>
    <d v="2021-03-01T00:00:00"/>
    <s v=""/>
    <m/>
    <d v="2019-10-01T00:00:00"/>
    <s v=""/>
  </r>
  <r>
    <s v="Holdtech"/>
    <x v="0"/>
    <s v="Masivo"/>
    <s v="La Serena"/>
    <s v="17302269"/>
    <s v="7"/>
    <s v="17302269-7"/>
    <s v="DACAMPUC"/>
    <s v="DANIELA ALEJANDRA CAMPUSANO CANIHUANTE"/>
    <s v="DANIELA ALEJANDRA"/>
    <s v="CAMPUSANO CANIHUANTE "/>
    <x v="1"/>
    <x v="5"/>
    <s v="Abandono de PEI"/>
    <m/>
    <d v="2019-10-14T00:00:00"/>
    <m/>
    <m/>
    <m/>
    <m/>
    <m/>
    <s v="29/09/1989"/>
    <x v="29"/>
    <m/>
    <s v=""/>
    <d v="2019-10-02T00:00:00"/>
    <d v="2019-10-29T00:00:00"/>
    <m/>
    <m/>
    <s v="DACAMPUC"/>
    <s v="DACAMPUC"/>
    <n v="19079"/>
    <s v="daniela.campusano@consultor.wom.cl"/>
    <m/>
    <m/>
    <n v="67"/>
    <s v="America Quinteros"/>
    <x v="3"/>
    <m/>
    <s v=""/>
    <d v="2021-03-01T00:00:00"/>
    <s v=""/>
    <m/>
    <d v="2019-10-01T00:00:00"/>
    <s v=""/>
  </r>
  <r>
    <s v="Holdtech"/>
    <x v="0"/>
    <s v="Masivo"/>
    <s v="La Serena"/>
    <s v="17451919"/>
    <s v="6"/>
    <s v="17451919-6"/>
    <s v="DYMUNOZA"/>
    <s v="DORIS YANTIL CECILIA MUÑOZ ALQUINTA"/>
    <s v="DORIS YANTIL CECILIA"/>
    <s v="MUÑOZ ALQUINTA "/>
    <x v="1"/>
    <x v="5"/>
    <s v="Abandono de PEI"/>
    <m/>
    <d v="2019-10-29T00:00:00"/>
    <m/>
    <m/>
    <m/>
    <m/>
    <m/>
    <s v="30/11/1989"/>
    <x v="29"/>
    <m/>
    <s v=""/>
    <d v="2019-10-02T00:00:00"/>
    <d v="2019-10-29T00:00:00"/>
    <m/>
    <m/>
    <s v="DYMUNOZA"/>
    <s v="DYMUNOZA"/>
    <n v="19191"/>
    <s v="doris.munoz@consultor.wom.cl"/>
    <m/>
    <m/>
    <n v="67"/>
    <s v="America Quinteros"/>
    <x v="3"/>
    <m/>
    <s v=""/>
    <d v="2021-03-01T00:00:00"/>
    <s v=""/>
    <m/>
    <d v="2019-10-01T00:00:00"/>
    <s v=""/>
  </r>
  <r>
    <s v="Holdtech"/>
    <x v="0"/>
    <s v="Masivo"/>
    <s v="La Serena"/>
    <s v="18012087"/>
    <s v="4"/>
    <s v="18012087-4"/>
    <s v="JAMENESC"/>
    <s v="JORGE ANTONIO MENESES CORTES"/>
    <s v="JORGE ANTONIO"/>
    <s v="MENESES CORTES "/>
    <x v="1"/>
    <x v="5"/>
    <s v="Abandono de PEI"/>
    <m/>
    <d v="2019-10-16T00:00:00"/>
    <m/>
    <m/>
    <m/>
    <m/>
    <m/>
    <s v="07/07/1992"/>
    <x v="29"/>
    <m/>
    <s v=""/>
    <d v="2019-10-02T00:00:00"/>
    <d v="2019-10-29T00:00:00"/>
    <m/>
    <m/>
    <s v="JAMENESC"/>
    <s v="JAMENESC"/>
    <n v="19267"/>
    <s v="jorge.meneses@consultor.wom.cl"/>
    <m/>
    <m/>
    <n v="67"/>
    <s v="America Quinteros"/>
    <x v="3"/>
    <m/>
    <s v=""/>
    <d v="2021-03-01T00:00:00"/>
    <s v=""/>
    <m/>
    <d v="2019-10-01T00:00:00"/>
    <s v=""/>
  </r>
  <r>
    <s v="Holdtech"/>
    <x v="0"/>
    <s v="Masivo"/>
    <s v="La Serena"/>
    <s v="19041016"/>
    <s v="1"/>
    <s v="19041016-1"/>
    <s v="NCTRIGOR"/>
    <s v="NATHALIE CECILIA TRIGO ROMERO"/>
    <s v="NATHALIE CECILIA"/>
    <s v="TRIGO ROMERO "/>
    <x v="1"/>
    <x v="5"/>
    <s v="Abandono de PEI"/>
    <m/>
    <d v="2019-10-18T00:00:00"/>
    <m/>
    <m/>
    <m/>
    <m/>
    <m/>
    <s v="21/06/1995"/>
    <x v="29"/>
    <m/>
    <s v=""/>
    <d v="2019-10-02T00:00:00"/>
    <d v="2019-10-29T00:00:00"/>
    <m/>
    <m/>
    <s v="NCTRIGOR"/>
    <s v="NCTRIGOR"/>
    <n v="19178"/>
    <s v="nathalie.trigo@consultor.wom.cl"/>
    <m/>
    <m/>
    <n v="67"/>
    <s v="America Quinteros"/>
    <x v="3"/>
    <m/>
    <s v=""/>
    <d v="2021-03-01T00:00:00"/>
    <s v=""/>
    <m/>
    <d v="2019-10-01T00:00:00"/>
    <s v=""/>
  </r>
  <r>
    <s v="Holdtech"/>
    <x v="0"/>
    <s v="Masivo"/>
    <s v="La Serena"/>
    <s v="19468600"/>
    <s v="5"/>
    <s v="19468600-5"/>
    <s v="NDVAZQUL"/>
    <s v="NATALIA DEL CARMEN VAZQUEZ LEON"/>
    <s v="NATALIA DEL CARMEN"/>
    <s v="VAZQUEZ LEON "/>
    <x v="1"/>
    <x v="5"/>
    <s v="Abandono de PEI"/>
    <m/>
    <d v="2019-10-25T00:00:00"/>
    <m/>
    <m/>
    <m/>
    <m/>
    <m/>
    <s v="26/10/1984"/>
    <x v="29"/>
    <m/>
    <s v=""/>
    <d v="2019-10-02T00:00:00"/>
    <d v="2019-10-29T00:00:00"/>
    <m/>
    <m/>
    <s v="NDVAZQUL"/>
    <s v="NDVAZQUL"/>
    <n v="19232"/>
    <s v="natalia.vazquez@consultor.wom.cl"/>
    <m/>
    <m/>
    <n v="67"/>
    <s v="America Quinteros"/>
    <x v="3"/>
    <m/>
    <s v=""/>
    <d v="2021-03-01T00:00:00"/>
    <s v=""/>
    <m/>
    <d v="2019-10-01T00:00:00"/>
    <s v=""/>
  </r>
  <r>
    <s v="Holdtech"/>
    <x v="0"/>
    <s v="Masivo"/>
    <s v="La Serena"/>
    <s v="19660878"/>
    <s v="8"/>
    <s v="19660878-8"/>
    <s v="RNMONTEC"/>
    <s v="RAQUEL NOEMI MONTENEGRO CASTILLO"/>
    <s v="RAQUEL NOEMI"/>
    <s v="MONTENEGRO CASTILLO "/>
    <x v="1"/>
    <x v="5"/>
    <s v="Abandono de PEI"/>
    <m/>
    <d v="2019-10-10T00:00:00"/>
    <m/>
    <m/>
    <m/>
    <m/>
    <m/>
    <s v="28/08/1997"/>
    <x v="29"/>
    <m/>
    <s v=""/>
    <d v="2019-10-02T00:00:00"/>
    <d v="2019-10-29T00:00:00"/>
    <m/>
    <m/>
    <s v="RNMONTEC"/>
    <s v="RNMONTEC"/>
    <n v="19174"/>
    <s v="raquel.montenegro@consultor.wom.cl"/>
    <m/>
    <m/>
    <n v="67"/>
    <s v="America Quinteros"/>
    <x v="3"/>
    <m/>
    <s v=""/>
    <d v="2021-03-01T00:00:00"/>
    <s v=""/>
    <m/>
    <d v="2019-10-01T00:00:00"/>
    <s v=""/>
  </r>
  <r>
    <s v="Holdtech"/>
    <x v="0"/>
    <s v="Masivo"/>
    <s v="La Serena"/>
    <s v="20274857"/>
    <s v="0"/>
    <s v="20274857-0"/>
    <s v="YAOCAYOC"/>
    <s v="YANIRA ALEXANDRA OCAYO CASTILLO"/>
    <s v="YANIRA ALEXANDRA"/>
    <s v="OCAYO CASTILLO "/>
    <x v="1"/>
    <x v="5"/>
    <s v="Abandono de PEI"/>
    <m/>
    <d v="2019-10-24T00:00:00"/>
    <m/>
    <m/>
    <m/>
    <m/>
    <m/>
    <s v="18/10/1999"/>
    <x v="29"/>
    <m/>
    <s v=""/>
    <d v="2019-10-02T00:00:00"/>
    <d v="2019-10-29T00:00:00"/>
    <m/>
    <m/>
    <s v="YAOCAYOC"/>
    <s v="YAOCAYOC"/>
    <n v="19116"/>
    <s v="yanira.ocayo@consultor.wom.cl"/>
    <m/>
    <m/>
    <n v="67"/>
    <s v="America Quinteros"/>
    <x v="3"/>
    <m/>
    <s v=""/>
    <d v="2021-03-01T00:00:00"/>
    <s v=""/>
    <m/>
    <d v="2019-10-01T00:00:00"/>
    <s v=""/>
  </r>
  <r>
    <s v="Holdtech"/>
    <x v="0"/>
    <s v="Masivo"/>
    <s v="La Serena"/>
    <s v="19256746"/>
    <s v="7"/>
    <s v="19256746-7"/>
    <s v="YMAVALOB"/>
    <s v="YISSEI MONSERRAT AVALOS BARRAZA"/>
    <s v="YISSEI MONSERRAT"/>
    <s v="AVALOS BARRAZA "/>
    <x v="1"/>
    <x v="5"/>
    <s v="Abandono de PEI"/>
    <m/>
    <d v="2019-10-10T00:00:00"/>
    <m/>
    <m/>
    <m/>
    <m/>
    <m/>
    <s v="30/12/1995"/>
    <x v="29"/>
    <m/>
    <s v=""/>
    <d v="2019-10-02T00:00:00"/>
    <d v="2019-10-29T00:00:00"/>
    <m/>
    <m/>
    <s v="YMAVALOB"/>
    <s v="YMAVALOB"/>
    <n v="19293"/>
    <s v="yissei.avalos@consultor.wom.cl"/>
    <m/>
    <m/>
    <n v="67"/>
    <s v="America Quinteros"/>
    <x v="3"/>
    <m/>
    <s v=""/>
    <d v="2021-03-01T00:00:00"/>
    <s v=""/>
    <m/>
    <d v="2019-10-01T00:00:00"/>
    <s v=""/>
  </r>
  <r>
    <s v="Holdtech"/>
    <x v="0"/>
    <s v="Masivo"/>
    <s v="La Serena"/>
    <s v="20457954"/>
    <s v="7"/>
    <s v="20457954-7"/>
    <s v="ZNLATAPL"/>
    <s v="ZINGARA NATALIA LATAPIAT LAZCANO"/>
    <s v="ZINGARA NATALIA"/>
    <s v="LATAPIAT LAZCANO "/>
    <x v="1"/>
    <x v="5"/>
    <s v="Abandono de PEI"/>
    <m/>
    <d v="2019-10-16T00:00:00"/>
    <m/>
    <m/>
    <m/>
    <m/>
    <m/>
    <s v="13/08/2000"/>
    <x v="29"/>
    <m/>
    <s v=""/>
    <d v="2019-10-02T00:00:00"/>
    <d v="2019-10-29T00:00:00"/>
    <m/>
    <m/>
    <s v="ZNLATAPL"/>
    <s v="ZNLATAPL"/>
    <n v="19248"/>
    <s v="zingara.latapiat@consultor.wom.cl"/>
    <m/>
    <m/>
    <n v="67"/>
    <s v="America Quinteros"/>
    <x v="3"/>
    <m/>
    <s v=""/>
    <d v="2021-03-01T00:00:00"/>
    <s v=""/>
    <m/>
    <d v="2019-10-01T00:00:00"/>
    <s v=""/>
  </r>
  <r>
    <s v="Holdtech"/>
    <x v="0"/>
    <s v="Masivo"/>
    <s v="La Serena"/>
    <s v="_x0009_1702578"/>
    <s v="9"/>
    <s v="_x0009_17025783-9"/>
    <s v="DAMUNOZJ"/>
    <s v="DANIELA ALEJANDRA MUÑOZ JARA"/>
    <s v="DANIELA ALEJANDRA"/>
    <s v="MUÑOZ JARA "/>
    <x v="1"/>
    <x v="5"/>
    <s v="Abandono de PEI"/>
    <m/>
    <d v="2019-12-03T00:00:00"/>
    <m/>
    <m/>
    <m/>
    <m/>
    <m/>
    <s v="10-11-1988"/>
    <x v="28"/>
    <m/>
    <s v=""/>
    <d v="2019-11-19T00:00:00"/>
    <d v="2019-12-10T00:00:00"/>
    <m/>
    <m/>
    <s v="DAMUNOZJ"/>
    <s v="DAMUNOZJ"/>
    <n v="19126"/>
    <s v="daniela.munoz@consultor.wom.cl"/>
    <m/>
    <m/>
    <n v="68"/>
    <s v="Yesenia Sepulveda"/>
    <x v="3"/>
    <m/>
    <s v=""/>
    <d v="2021-03-01T00:00:00"/>
    <s v=""/>
    <m/>
    <d v="2019-12-01T00:00:00"/>
    <s v=""/>
  </r>
  <r>
    <s v="Holdtech"/>
    <x v="0"/>
    <s v="Masivo"/>
    <s v="La Serena"/>
    <s v="18923943"/>
    <s v="2"/>
    <s v="18923943-2"/>
    <s v="DAPASTEP"/>
    <s v="DANIELA ARANXZA PASTEN PASTEN"/>
    <s v="DANIELA ARANXZA"/>
    <s v="PASTEN PASTEN "/>
    <x v="1"/>
    <x v="5"/>
    <s v="Abandono de PEI"/>
    <m/>
    <d v="2019-11-21T00:00:00"/>
    <m/>
    <m/>
    <m/>
    <m/>
    <m/>
    <d v="1995-05-20T00:00:00"/>
    <x v="28"/>
    <m/>
    <s v=""/>
    <d v="2019-11-19T00:00:00"/>
    <d v="2019-12-10T00:00:00"/>
    <m/>
    <m/>
    <s v="DAPASTEP"/>
    <s v="DAPASTEP"/>
    <n v="19053"/>
    <s v="daniela.pasten@consultor.wom.cl"/>
    <m/>
    <m/>
    <n v="68"/>
    <s v="Yesenia Sepulveda"/>
    <x v="3"/>
    <m/>
    <s v=""/>
    <d v="2021-03-01T00:00:00"/>
    <s v=""/>
    <m/>
    <d v="2019-11-01T00:00:00"/>
    <s v=""/>
  </r>
  <r>
    <s v="Holdtech"/>
    <x v="0"/>
    <s v="Masivo"/>
    <s v="La Serena"/>
    <s v="20005823"/>
    <s v="2"/>
    <s v="20005823-2"/>
    <s v="DJHIDALL"/>
    <s v="DAESHTEAN JEREMIE HIDALGO LILLO"/>
    <s v="DAESHTEAN JEREMIE"/>
    <s v="HIDALGO LILLO "/>
    <x v="1"/>
    <x v="5"/>
    <s v="Reprobado"/>
    <m/>
    <d v="2019-12-10T00:00:00"/>
    <m/>
    <m/>
    <m/>
    <m/>
    <m/>
    <d v="1998-12-25T00:00:00"/>
    <x v="28"/>
    <m/>
    <s v=""/>
    <d v="2019-11-19T00:00:00"/>
    <d v="2019-12-10T00:00:00"/>
    <m/>
    <m/>
    <s v="DJHIDALL"/>
    <s v="DJHIDALL"/>
    <n v="19190"/>
    <s v="daeshtean.hidalgo@consultor.wom.cl"/>
    <m/>
    <m/>
    <n v="68"/>
    <s v="Yesenia Sepulveda"/>
    <x v="3"/>
    <m/>
    <s v=""/>
    <d v="2021-03-01T00:00:00"/>
    <s v=""/>
    <m/>
    <d v="2019-12-01T00:00:00"/>
    <s v=""/>
  </r>
  <r>
    <s v="Holdtech"/>
    <x v="0"/>
    <s v="Masivo"/>
    <s v="La Serena"/>
    <s v="17610344"/>
    <s v="2"/>
    <s v="17610344-2"/>
    <s v="EEAGUILM"/>
    <s v="EVELYN EUGENIA AGUILERA MORA"/>
    <s v="EVELYN EUGENIA"/>
    <s v="AGUILERA MORA "/>
    <x v="1"/>
    <x v="5"/>
    <s v="Abandono de PEI"/>
    <m/>
    <d v="2019-11-29T00:00:00"/>
    <m/>
    <m/>
    <m/>
    <m/>
    <m/>
    <s v="28-09-1990"/>
    <x v="28"/>
    <m/>
    <s v=""/>
    <d v="2019-11-19T00:00:00"/>
    <d v="2019-12-10T00:00:00"/>
    <m/>
    <m/>
    <s v="EEAGUILM"/>
    <s v="EEAGUILM"/>
    <n v="19008"/>
    <s v="evelyn.aguilera@consultor.wom.cl"/>
    <m/>
    <m/>
    <n v="68"/>
    <s v="Yesenia Sepulveda"/>
    <x v="3"/>
    <m/>
    <s v=""/>
    <d v="2021-03-01T00:00:00"/>
    <s v=""/>
    <m/>
    <d v="2019-11-01T00:00:00"/>
    <s v=""/>
  </r>
  <r>
    <s v="Holdtech"/>
    <x v="0"/>
    <s v="Masivo"/>
    <s v="La Serena"/>
    <s v="15005789"/>
    <s v="2"/>
    <s v="15005789-2"/>
    <s v="GAVILDOB"/>
    <s v="GONZALO ALEJANDRO VILDOSO BOLADOS"/>
    <s v="GONZALO ALEJANDRO"/>
    <s v="VILDOSO BOLADOS "/>
    <x v="1"/>
    <x v="5"/>
    <s v="Abandono de PEI"/>
    <m/>
    <d v="2019-11-28T00:00:00"/>
    <m/>
    <m/>
    <m/>
    <m/>
    <m/>
    <d v="1982-05-28T00:00:00"/>
    <x v="28"/>
    <m/>
    <s v=""/>
    <d v="2019-11-19T00:00:00"/>
    <d v="2019-12-10T00:00:00"/>
    <m/>
    <m/>
    <s v="GAVILDOB"/>
    <s v="GAVILDOB"/>
    <n v="19293"/>
    <s v="gonzalo.vildoso@consultor.wom.cl"/>
    <m/>
    <m/>
    <n v="68"/>
    <s v="Yesenia Sepulveda"/>
    <x v="3"/>
    <m/>
    <s v=""/>
    <d v="2021-03-01T00:00:00"/>
    <s v=""/>
    <m/>
    <d v="2019-11-01T00:00:00"/>
    <s v=""/>
  </r>
  <r>
    <s v="Holdtech"/>
    <x v="0"/>
    <s v="Masivo"/>
    <s v="La Serena"/>
    <s v="20407394"/>
    <s v="5"/>
    <s v="20407394-5"/>
    <s v="GTCORNEV"/>
    <s v="GALADRIEL TABATA CORNEJO VARGAS"/>
    <s v="GALADRIEL TABATA"/>
    <s v="CORNEJO VARGAS "/>
    <x v="1"/>
    <x v="5"/>
    <s v="Reprobado"/>
    <m/>
    <d v="2019-12-11T00:00:00"/>
    <m/>
    <m/>
    <m/>
    <m/>
    <m/>
    <s v="04-10-2000"/>
    <x v="28"/>
    <m/>
    <s v=""/>
    <d v="2019-11-19T00:00:00"/>
    <d v="2019-12-10T00:00:00"/>
    <m/>
    <m/>
    <s v="GTCORNEV"/>
    <s v="GTCORNEV"/>
    <n v="19145"/>
    <s v="galadriel.cornejo@consultor.wom.cl"/>
    <m/>
    <m/>
    <n v="68"/>
    <s v="Yesenia Sepulveda"/>
    <x v="3"/>
    <m/>
    <s v=""/>
    <d v="2021-03-01T00:00:00"/>
    <s v=""/>
    <m/>
    <d v="2019-12-01T00:00:00"/>
    <s v=""/>
  </r>
  <r>
    <s v="Holdtech"/>
    <x v="0"/>
    <s v="Masivo"/>
    <s v="La Serena"/>
    <s v="18968821"/>
    <s v="0"/>
    <s v="18968821-0"/>
    <s v="KVTORREM"/>
    <s v="KATTYA VALESKA TORRES MUÑOZ"/>
    <s v="KATTYA VALESKA"/>
    <s v="TORRES MUÑOZ "/>
    <x v="1"/>
    <x v="5"/>
    <s v="Abandono de PEI"/>
    <m/>
    <d v="2019-12-09T00:00:00"/>
    <m/>
    <m/>
    <m/>
    <m/>
    <m/>
    <d v="1995-02-18T00:00:00"/>
    <x v="28"/>
    <m/>
    <s v=""/>
    <d v="2019-11-19T00:00:00"/>
    <d v="2019-12-10T00:00:00"/>
    <m/>
    <m/>
    <s v="KVTORREM"/>
    <s v="KVTORREM"/>
    <n v="19061"/>
    <s v="kattya.torres@consultor.wom.cl"/>
    <m/>
    <m/>
    <n v="68"/>
    <s v="Yesenia Sepulveda"/>
    <x v="3"/>
    <m/>
    <s v=""/>
    <d v="2021-03-01T00:00:00"/>
    <s v=""/>
    <m/>
    <d v="2019-12-01T00:00:00"/>
    <s v=""/>
  </r>
  <r>
    <s v="Holdtech"/>
    <x v="0"/>
    <s v="Masivo"/>
    <s v="La Serena"/>
    <s v="19660633"/>
    <s v="5"/>
    <s v="19660633-5"/>
    <s v="MAROJASG"/>
    <s v="MICHEEL ALEJANDRA ROJAS GONZALEZ"/>
    <s v="MICHEEL ALEJANDRA"/>
    <s v="ROJAS GONZALEZ "/>
    <x v="1"/>
    <x v="5"/>
    <s v="Reprobado"/>
    <m/>
    <d v="2019-12-11T00:00:00"/>
    <m/>
    <m/>
    <m/>
    <m/>
    <m/>
    <d v="1997-07-22T00:00:00"/>
    <x v="28"/>
    <m/>
    <s v=""/>
    <d v="2019-11-19T00:00:00"/>
    <d v="2019-12-10T00:00:00"/>
    <m/>
    <m/>
    <s v="MAROJASG"/>
    <s v="MAROJASG"/>
    <n v="19272"/>
    <s v="micheel.rojas@consultor.wom.cl"/>
    <m/>
    <m/>
    <n v="68"/>
    <s v="Yesenia Sepulveda"/>
    <x v="3"/>
    <m/>
    <s v=""/>
    <d v="2021-03-01T00:00:00"/>
    <s v=""/>
    <m/>
    <d v="2019-12-01T00:00:00"/>
    <s v=""/>
  </r>
  <r>
    <s v="Holdtech"/>
    <x v="0"/>
    <s v="Masivo"/>
    <s v="La Serena"/>
    <s v="19154901"/>
    <s v="5"/>
    <s v="19154901-5"/>
    <s v="YVARAYAZ"/>
    <s v="YEISSY VALENTINA ARAYA ZULETA"/>
    <s v="YEISSY VALENTINA"/>
    <s v="ARAYA ZULETA "/>
    <x v="1"/>
    <x v="5"/>
    <s v="Abandono de PEI"/>
    <m/>
    <d v="2019-12-03T00:00:00"/>
    <m/>
    <m/>
    <m/>
    <m/>
    <m/>
    <d v="1995-08-29T00:00:00"/>
    <x v="28"/>
    <m/>
    <s v=""/>
    <d v="2019-11-19T00:00:00"/>
    <d v="2019-12-10T00:00:00"/>
    <m/>
    <m/>
    <s v="YVARAYAZ"/>
    <s v="YVARAYAZ"/>
    <n v="19110"/>
    <s v="yeissy.araya@consultor.wom.cl"/>
    <m/>
    <m/>
    <n v="68"/>
    <s v="Yesenia Sepulveda"/>
    <x v="3"/>
    <m/>
    <s v=""/>
    <d v="2021-03-01T00:00:00"/>
    <s v=""/>
    <m/>
    <d v="2019-12-01T00:00:00"/>
    <s v=""/>
  </r>
  <r>
    <s v="Holdtech"/>
    <x v="0"/>
    <s v="Masivo"/>
    <s v="La Serena"/>
    <s v="19429540"/>
    <s v="5"/>
    <s v="19429540-5"/>
    <s v="AAQUITRB"/>
    <s v="ALEXANDER ANDRES QUITRAL BARTSCH"/>
    <s v="ALEXANDER ANDRES"/>
    <s v="QUITRAL BARTSCH "/>
    <x v="1"/>
    <x v="5"/>
    <s v="Abandono de PEI"/>
    <m/>
    <d v="2019-12-03T00:00:00"/>
    <m/>
    <m/>
    <m/>
    <m/>
    <m/>
    <s v="03/08/1996"/>
    <x v="31"/>
    <m/>
    <s v=""/>
    <d v="2019-11-28T00:00:00"/>
    <d v="2019-12-19T00:00:00"/>
    <m/>
    <m/>
    <s v="AAQUITRB"/>
    <s v="AAQUITRB"/>
    <n v="19260"/>
    <s v="alexander.quitral@consultor.wom.cl"/>
    <m/>
    <m/>
    <n v="69"/>
    <s v="Maria Fernanda Diaz"/>
    <x v="3"/>
    <m/>
    <s v=""/>
    <d v="2021-03-01T00:00:00"/>
    <s v=""/>
    <m/>
    <d v="2019-12-01T00:00:00"/>
    <s v=""/>
  </r>
  <r>
    <s v="Holdtech"/>
    <x v="0"/>
    <s v="Masivo"/>
    <s v="La Serena"/>
    <s v="17998702"/>
    <s v="3"/>
    <s v="17998702-3"/>
    <s v="CAELIZAB"/>
    <s v="CLAUDIO ANDRES ELIZALDE BARRAZA"/>
    <s v="CLAUDIO ANDRES"/>
    <s v="ELIZALDE BARRAZA "/>
    <x v="1"/>
    <x v="5"/>
    <s v="Abandono de PEI"/>
    <m/>
    <d v="2019-12-17T00:00:00"/>
    <m/>
    <m/>
    <m/>
    <m/>
    <m/>
    <s v="31/10/1984"/>
    <x v="31"/>
    <m/>
    <s v=""/>
    <d v="2019-11-28T00:00:00"/>
    <d v="2019-12-19T00:00:00"/>
    <m/>
    <m/>
    <s v="CAELIZAB"/>
    <s v="CAELIZAB"/>
    <n v="19273"/>
    <s v="claudio.elizalde@consultor.wom.cl"/>
    <m/>
    <m/>
    <n v="69"/>
    <s v="Maria Fernanda Diaz"/>
    <x v="3"/>
    <m/>
    <s v=""/>
    <d v="2021-03-01T00:00:00"/>
    <s v=""/>
    <m/>
    <d v="2019-12-01T00:00:00"/>
    <s v=""/>
  </r>
  <r>
    <s v="Holdtech"/>
    <x v="0"/>
    <s v="Masivo"/>
    <s v="La Serena"/>
    <s v="19314995"/>
    <s v="2"/>
    <s v="19314995-2"/>
    <s v="CCCISTES"/>
    <s v="CAROLAINE CRISTAL CISTERNAS SEPULVEDA"/>
    <s v="CAROLAINE CRISTAL"/>
    <s v="CISTERNAS SEPULVEDA "/>
    <x v="1"/>
    <x v="5"/>
    <s v="Abandono de PEI"/>
    <m/>
    <d v="2019-12-02T00:00:00"/>
    <m/>
    <m/>
    <m/>
    <m/>
    <m/>
    <s v="21/03/1996"/>
    <x v="31"/>
    <m/>
    <s v=""/>
    <d v="2019-11-28T00:00:00"/>
    <d v="2019-12-19T00:00:00"/>
    <m/>
    <m/>
    <s v="CCCISTES"/>
    <s v="CCCISTES"/>
    <n v="19302"/>
    <s v="carolaine.cisternas@consultor.wom.cl"/>
    <m/>
    <m/>
    <n v="69"/>
    <s v="Maria Fernanda Diaz"/>
    <x v="3"/>
    <m/>
    <s v=""/>
    <d v="2021-03-01T00:00:00"/>
    <s v=""/>
    <m/>
    <d v="2019-12-01T00:00:00"/>
    <s v=""/>
  </r>
  <r>
    <s v="Holdtech"/>
    <x v="0"/>
    <s v="Masivo"/>
    <s v="La Serena"/>
    <s v="15430451"/>
    <s v="7"/>
    <s v="15430451-7"/>
    <s v="DCGOMEZI"/>
    <s v="DANITZA CAROLINA GOMEZ IBARRA"/>
    <s v="DANITZA CAROLINA"/>
    <s v="GOMEZ IBARRA "/>
    <x v="1"/>
    <x v="5"/>
    <s v="Abandono de PEI"/>
    <m/>
    <d v="2019-12-17T00:00:00"/>
    <m/>
    <m/>
    <m/>
    <m/>
    <m/>
    <s v="05/03/1982"/>
    <x v="31"/>
    <m/>
    <s v=""/>
    <d v="2019-11-28T00:00:00"/>
    <d v="2019-12-19T00:00:00"/>
    <m/>
    <m/>
    <s v="DCGOMEZI"/>
    <s v="DCGOMEZI"/>
    <n v="19305"/>
    <s v="danitza.gomez@consultor.wom.cl"/>
    <m/>
    <m/>
    <n v="69"/>
    <s v="Maria Fernanda Diaz"/>
    <x v="3"/>
    <m/>
    <s v=""/>
    <d v="2021-03-01T00:00:00"/>
    <s v=""/>
    <m/>
    <d v="2019-12-01T00:00:00"/>
    <s v=""/>
  </r>
  <r>
    <s v="Holdtech"/>
    <x v="0"/>
    <s v="Masivo"/>
    <s v="La Serena"/>
    <s v="9907494-"/>
    <s v="9"/>
    <s v="9907494-9"/>
    <s v="DILAVANG"/>
    <s v="DANIELA IRENE LAVANDEROS GALAZ"/>
    <s v="DANIELA IRENE"/>
    <s v="LAVANDEROS GALAZ "/>
    <x v="1"/>
    <x v="5"/>
    <s v="Abandono de PEI"/>
    <m/>
    <d v="2019-12-17T00:00:00"/>
    <m/>
    <m/>
    <m/>
    <m/>
    <m/>
    <s v="15/01/1976"/>
    <x v="31"/>
    <m/>
    <s v=""/>
    <d v="2019-11-28T00:00:00"/>
    <d v="2019-12-19T00:00:00"/>
    <m/>
    <m/>
    <s v="DILAVANG"/>
    <s v="DILAVANG"/>
    <n v="19319"/>
    <s v="daniela.lavanderos@consultor.wom.cl"/>
    <m/>
    <m/>
    <n v="69"/>
    <s v="Maria Fernanda Diaz"/>
    <x v="3"/>
    <m/>
    <s v=""/>
    <d v="2021-03-01T00:00:00"/>
    <s v=""/>
    <m/>
    <d v="2019-12-01T00:00:00"/>
    <s v=""/>
  </r>
  <r>
    <s v="Holdtech"/>
    <x v="0"/>
    <s v="Masivo"/>
    <s v="La Serena"/>
    <s v="19042238"/>
    <s v="0"/>
    <s v="19042238-0"/>
    <s v="JVCOOZR"/>
    <s v="JOISE VALENTINA COOZ RIVAS"/>
    <s v="JOISE VALENTINA"/>
    <s v="COOZ RIVAS "/>
    <x v="1"/>
    <x v="5"/>
    <s v="Abandono de PEI"/>
    <m/>
    <d v="2019-12-11T00:00:00"/>
    <m/>
    <m/>
    <m/>
    <m/>
    <m/>
    <s v="26/11/1995"/>
    <x v="31"/>
    <m/>
    <s v=""/>
    <d v="2019-11-28T00:00:00"/>
    <d v="2019-12-19T00:00:00"/>
    <m/>
    <m/>
    <s v="JVCOOZR"/>
    <s v="JVCOOZR"/>
    <n v="19306"/>
    <s v="joise.cooz@consultor.wom.cl"/>
    <m/>
    <m/>
    <n v="69"/>
    <s v="Maria Fernanda Diaz"/>
    <x v="3"/>
    <m/>
    <s v=""/>
    <d v="2021-03-01T00:00:00"/>
    <s v=""/>
    <m/>
    <d v="2019-12-01T00:00:00"/>
    <s v=""/>
  </r>
  <r>
    <s v="Holdtech"/>
    <x v="0"/>
    <s v="Masivo"/>
    <s v="La Serena"/>
    <s v="17934283"/>
    <s v="9"/>
    <s v="17934283-9"/>
    <s v="LAPIZARP"/>
    <s v="LISET ANDREA PIZARRO PIZARRO"/>
    <s v="LISET ANDREA"/>
    <s v="PIZARRO PIZARRO "/>
    <x v="1"/>
    <x v="5"/>
    <s v="Abandono de PEI"/>
    <m/>
    <d v="2019-12-10T00:00:00"/>
    <m/>
    <m/>
    <m/>
    <m/>
    <m/>
    <s v="18/11/1991"/>
    <x v="31"/>
    <m/>
    <s v=""/>
    <d v="2019-11-28T00:00:00"/>
    <d v="2019-12-19T00:00:00"/>
    <m/>
    <m/>
    <s v="LAPIZARP"/>
    <s v="LAPIZARP"/>
    <n v="19270"/>
    <s v="liset.pizarro@consultor.wom.cl"/>
    <m/>
    <m/>
    <n v="69"/>
    <s v="Maria Fernanda Diaz"/>
    <x v="3"/>
    <m/>
    <s v=""/>
    <d v="2021-03-01T00:00:00"/>
    <s v=""/>
    <m/>
    <d v="2019-12-01T00:00:00"/>
    <s v=""/>
  </r>
  <r>
    <s v="Holdtech"/>
    <x v="0"/>
    <s v="Masivo"/>
    <s v="La Serena"/>
    <s v="18183079"/>
    <s v="4"/>
    <s v="18183079-4"/>
    <s v="YCRAMIRM"/>
    <s v="YOHANNA CAROLINA RAMIREZ MONTECINO"/>
    <s v="YOHANNA CAROLINA"/>
    <s v="RAMIREZ MONTECINO "/>
    <x v="1"/>
    <x v="5"/>
    <s v="Abandono de PEI"/>
    <m/>
    <d v="2019-12-18T00:00:00"/>
    <m/>
    <m/>
    <m/>
    <m/>
    <m/>
    <s v="02/07/1992"/>
    <x v="31"/>
    <m/>
    <s v=""/>
    <d v="2019-11-28T00:00:00"/>
    <d v="2019-12-19T00:00:00"/>
    <m/>
    <m/>
    <s v="YCRAMIRM"/>
    <s v="YCRAMIRM"/>
    <n v="19254"/>
    <s v="yohanna.ramirez@consultor.wom.cl"/>
    <m/>
    <m/>
    <n v="69"/>
    <s v="Maria Fernanda Diaz"/>
    <x v="3"/>
    <m/>
    <s v=""/>
    <d v="2021-03-01T00:00:00"/>
    <s v=""/>
    <m/>
    <d v="2019-12-01T00:00:00"/>
    <s v=""/>
  </r>
  <r>
    <s v="Holdtech"/>
    <x v="0"/>
    <s v="Masivo"/>
    <s v="La Serena"/>
    <s v="18248249"/>
    <s v="8"/>
    <s v="18248249-8"/>
    <s v="DMPOTTR"/>
    <s v="DOMINIQUE MICHELLE POTT RIVAS"/>
    <s v="DOMINIQUE MICHELLE"/>
    <s v="POTT RIVAS "/>
    <x v="1"/>
    <x v="5"/>
    <s v="Abandono de PEI"/>
    <m/>
    <d v="2019-12-12T00:00:00"/>
    <m/>
    <m/>
    <m/>
    <m/>
    <m/>
    <d v="1992-11-11T00:00:00"/>
    <x v="29"/>
    <m/>
    <s v=""/>
    <d v="2019-12-09T00:00:00"/>
    <d v="2019-12-30T00:00:00"/>
    <m/>
    <m/>
    <s v="DMPOTTR"/>
    <s v="DMPOTTR"/>
    <n v="19340"/>
    <s v="dominique.pott@consultor.wom.cl"/>
    <m/>
    <m/>
    <n v="70"/>
    <s v="America Quinteros"/>
    <x v="3"/>
    <m/>
    <s v=""/>
    <d v="2021-03-01T00:00:00"/>
    <s v=""/>
    <m/>
    <d v="2019-12-01T00:00:00"/>
    <s v=""/>
  </r>
  <r>
    <s v="Holdtech"/>
    <x v="0"/>
    <s v="Masivo"/>
    <s v="La Serena"/>
    <s v="20335822"/>
    <s v="9"/>
    <s v="20335822-9"/>
    <s v="JAFREDEF"/>
    <s v="JESUS ALEJANDRO FREDES FREDES"/>
    <s v="JESUS ALEJANDRO"/>
    <s v="FREDES FREDES "/>
    <x v="1"/>
    <x v="5"/>
    <s v="Abandono de PEI"/>
    <m/>
    <d v="2019-12-27T00:00:00"/>
    <m/>
    <m/>
    <m/>
    <m/>
    <m/>
    <d v="2000-04-19T00:00:00"/>
    <x v="29"/>
    <m/>
    <s v=""/>
    <d v="2019-12-09T00:00:00"/>
    <d v="2019-12-30T00:00:00"/>
    <m/>
    <m/>
    <s v="JAFREDEF"/>
    <s v="JAFREDEF"/>
    <n v="19339"/>
    <s v="jesus.fredes@consultor.wom.cl"/>
    <m/>
    <m/>
    <n v="70"/>
    <s v="America Quinteros"/>
    <x v="3"/>
    <m/>
    <s v=""/>
    <d v="2021-03-01T00:00:00"/>
    <s v=""/>
    <m/>
    <d v="2019-12-01T00:00:00"/>
    <s v=""/>
  </r>
  <r>
    <s v="Holdtech"/>
    <x v="0"/>
    <s v="Masivo"/>
    <s v="La Serena"/>
    <s v="13992841"/>
    <s v="5"/>
    <s v="13992841-5"/>
    <s v="PUTOLOZR"/>
    <s v="PABLO ULISES TOLOZA REYES"/>
    <s v="PABLO ULISES"/>
    <s v="TOLOZA REYES "/>
    <x v="1"/>
    <x v="5"/>
    <s v="Abandono de PEI"/>
    <m/>
    <d v="2019-12-12T00:00:00"/>
    <m/>
    <m/>
    <m/>
    <m/>
    <m/>
    <d v="1980-11-04T00:00:00"/>
    <x v="29"/>
    <m/>
    <s v=""/>
    <d v="2019-12-09T00:00:00"/>
    <d v="2019-12-30T00:00:00"/>
    <m/>
    <m/>
    <s v="PUTOLOZR"/>
    <s v="PUTOLOZR"/>
    <n v="19323"/>
    <s v="pablo.toloza@consultor.wom.cl"/>
    <m/>
    <m/>
    <n v="70"/>
    <s v="America Quinteros"/>
    <x v="3"/>
    <m/>
    <s v=""/>
    <d v="2021-03-01T00:00:00"/>
    <s v=""/>
    <m/>
    <d v="2019-12-01T00:00:00"/>
    <s v=""/>
  </r>
  <r>
    <s v="Holdtech"/>
    <x v="0"/>
    <s v="Masivo"/>
    <s v="La Serena"/>
    <s v="17997415"/>
    <s v="0"/>
    <s v="17997415-0"/>
    <s v="RASILVAS"/>
    <s v="RENE ALEXIS SILVA SOLIS"/>
    <s v="RENE ALEXIS"/>
    <s v="SILVA SOLIS "/>
    <x v="1"/>
    <x v="5"/>
    <s v="Abandono de PEI"/>
    <m/>
    <d v="2019-12-10T00:00:00"/>
    <m/>
    <m/>
    <m/>
    <m/>
    <m/>
    <d v="1991-09-19T00:00:00"/>
    <x v="29"/>
    <m/>
    <s v=""/>
    <d v="2019-12-09T00:00:00"/>
    <d v="2019-12-30T00:00:00"/>
    <m/>
    <m/>
    <s v="RASILVAS"/>
    <s v="RASILVAS"/>
    <n v="19351"/>
    <s v="rene.silva@consultor.wom.cl"/>
    <m/>
    <m/>
    <n v="70"/>
    <s v="America Quinteros"/>
    <x v="3"/>
    <m/>
    <s v=""/>
    <d v="2021-03-01T00:00:00"/>
    <s v=""/>
    <m/>
    <d v="2019-12-01T00:00:00"/>
    <s v=""/>
  </r>
  <r>
    <s v="Holdtech"/>
    <x v="0"/>
    <s v="Masivo"/>
    <s v="La Serena"/>
    <s v="20717500"/>
    <s v="5"/>
    <s v="20717500-5"/>
    <s v="CANUNEZD"/>
    <s v="CRISTOBAL ALEJANDRO NUÑEZ DIAZ"/>
    <s v="CRISTOBAL ALEJANDRO"/>
    <s v="NUÑEZ DIAZ "/>
    <x v="1"/>
    <x v="5"/>
    <s v="Reprobado"/>
    <m/>
    <d v="2020-01-28T00:00:00"/>
    <m/>
    <m/>
    <m/>
    <m/>
    <m/>
    <s v="22/02/2001"/>
    <x v="31"/>
    <m/>
    <s v=""/>
    <d v="2020-01-07T00:00:00"/>
    <d v="2020-01-27T00:00:00"/>
    <m/>
    <m/>
    <s v="CANUNEZD"/>
    <s v="CANUNEZD"/>
    <n v="19394"/>
    <s v="cristobal.nunez@consultor.wom.cl"/>
    <m/>
    <m/>
    <n v="71"/>
    <s v="Maria Fernanda Diaz"/>
    <x v="3"/>
    <m/>
    <s v=""/>
    <d v="2021-03-01T00:00:00"/>
    <s v=""/>
    <m/>
    <d v="2020-01-01T00:00:00"/>
    <s v=""/>
  </r>
  <r>
    <s v="Holdtech"/>
    <x v="0"/>
    <s v="Masivo"/>
    <s v="La Serena"/>
    <s v="20025789"/>
    <s v="8"/>
    <s v="20025789-8"/>
    <s v="DDCARVAA"/>
    <s v="DIANA DEL ROSARIO CARVALLO AGUILERA"/>
    <s v="DIANA DEL ROSARIO"/>
    <s v="CARVALLO AGUILERA "/>
    <x v="1"/>
    <x v="5"/>
    <s v="Abandono de PEI"/>
    <m/>
    <d v="2020-01-09T00:00:00"/>
    <m/>
    <m/>
    <m/>
    <m/>
    <m/>
    <s v="21/12/1998"/>
    <x v="31"/>
    <m/>
    <s v=""/>
    <d v="2020-01-07T00:00:00"/>
    <d v="2020-01-27T00:00:00"/>
    <m/>
    <m/>
    <s v="DDCARVAA"/>
    <s v="DDCARVAA"/>
    <n v="19395"/>
    <s v="diana.carvallo@consultor.wom.cl"/>
    <m/>
    <m/>
    <n v="71"/>
    <s v="Maria Fernanda Diaz"/>
    <x v="3"/>
    <m/>
    <s v=""/>
    <d v="2021-03-01T00:00:00"/>
    <s v=""/>
    <m/>
    <d v="2020-01-01T00:00:00"/>
    <s v=""/>
  </r>
  <r>
    <s v="Holdtech"/>
    <x v="0"/>
    <s v="Masivo"/>
    <s v="La Serena"/>
    <s v="18633654"/>
    <s v="2"/>
    <s v="18633654-2"/>
    <s v="JEYAPURI"/>
    <s v="JAEN EDUARDO YAPUR IBACACHE"/>
    <s v="JAEN EDUARDO"/>
    <s v="YAPUR IBACACHE "/>
    <x v="1"/>
    <x v="5"/>
    <s v="Abandono de PEI"/>
    <m/>
    <d v="2020-07-15T00:00:00"/>
    <s v="Reingreso Call Center"/>
    <m/>
    <m/>
    <m/>
    <m/>
    <s v="21/06/1994"/>
    <x v="24"/>
    <s v="15451219-5"/>
    <s v="ULISES LA ROSA PEREZ"/>
    <d v="2020-01-07T00:00:00"/>
    <d v="2020-01-27T00:00:00"/>
    <m/>
    <d v="2020-01-29T00:00:00"/>
    <s v="JEYAPURI"/>
    <s v="JEYAPURI"/>
    <n v="19388"/>
    <s v="jaen.yapur@consultor.wom.cl"/>
    <m/>
    <m/>
    <n v="71"/>
    <s v="Maria Fernanda Diaz"/>
    <x v="1"/>
    <s v="Diurno"/>
    <n v="1"/>
    <d v="2021-03-01T00:00:00"/>
    <n v="397"/>
    <m/>
    <d v="2020-07-01T00:00:00"/>
    <d v="2020-01-01T00:00:00"/>
  </r>
  <r>
    <s v="Holdtech"/>
    <x v="0"/>
    <s v="Masivo"/>
    <s v="La Serena"/>
    <s v="17453359"/>
    <s v="8"/>
    <s v="17453359-8"/>
    <s v="RJSANTAS"/>
    <s v="RODRIGO JEAN LUCAS ALEJANDRO SANTANDER SANTANDER"/>
    <s v="RODRIGO JEAN LUCAS ALEJANDRO"/>
    <s v="SANTANDER SANTANDER "/>
    <x v="1"/>
    <x v="5"/>
    <s v="Abandono de PEI"/>
    <m/>
    <d v="2020-01-24T00:00:00"/>
    <m/>
    <m/>
    <m/>
    <m/>
    <m/>
    <s v="17/07/1990"/>
    <x v="31"/>
    <m/>
    <s v=""/>
    <d v="2020-01-07T00:00:00"/>
    <d v="2020-01-27T00:00:00"/>
    <m/>
    <m/>
    <s v="RJSANTAS"/>
    <s v="RJSANTAS"/>
    <n v="19377"/>
    <s v="rodrigo.santander@consultor.wom.cl"/>
    <m/>
    <m/>
    <n v="71"/>
    <s v="Maria Fernanda Diaz"/>
    <x v="3"/>
    <m/>
    <s v=""/>
    <d v="2021-03-01T00:00:00"/>
    <s v=""/>
    <m/>
    <d v="2020-01-01T00:00:00"/>
    <s v=""/>
  </r>
  <r>
    <s v="Holdtech"/>
    <x v="0"/>
    <s v="Masivo"/>
    <s v="La Serena"/>
    <s v="18449858"/>
    <s v="8"/>
    <s v="18449858-8"/>
    <s v="YAZARRIG"/>
    <s v="YULI ANDREA ZARRICUETA GARCIA"/>
    <s v="YULI ANDREA"/>
    <s v="ZARRICUETA GARCIA "/>
    <x v="1"/>
    <x v="5"/>
    <s v="Abandono de PEI"/>
    <m/>
    <d v="2020-01-14T00:00:00"/>
    <m/>
    <m/>
    <m/>
    <m/>
    <m/>
    <s v="21/01/1993"/>
    <x v="31"/>
    <m/>
    <s v=""/>
    <d v="2020-01-07T00:00:00"/>
    <d v="2020-01-27T00:00:00"/>
    <m/>
    <m/>
    <s v="YAZARRIG"/>
    <s v="YAZARRIG"/>
    <n v="19393"/>
    <s v="yuli.zarricueta@consultor.wom.cl"/>
    <m/>
    <m/>
    <n v="71"/>
    <s v="Maria Fernanda Diaz"/>
    <x v="3"/>
    <m/>
    <s v=""/>
    <d v="2021-03-01T00:00:00"/>
    <s v=""/>
    <m/>
    <d v="2020-01-01T00:00:00"/>
    <s v=""/>
  </r>
  <r>
    <s v="Holdtech"/>
    <x v="0"/>
    <s v="Masivo"/>
    <s v="La Serena"/>
    <s v="16263021"/>
    <s v="0"/>
    <s v="16263021-0"/>
    <s v="BMHENRIC"/>
    <s v="BELLA MARITZA HENRIQUEZ CASANOVA"/>
    <s v="BELLA MARITZA"/>
    <s v="HENRIQUEZ CASANOVA "/>
    <x v="1"/>
    <x v="5"/>
    <s v="Abandono de PEI"/>
    <m/>
    <d v="2020-01-16T00:00:00"/>
    <m/>
    <m/>
    <m/>
    <m/>
    <m/>
    <s v="14/03/1986"/>
    <x v="29"/>
    <m/>
    <s v=""/>
    <d v="2020-01-14T00:00:00"/>
    <d v="2020-02-04T00:00:00"/>
    <m/>
    <m/>
    <s v="BMHENRIC"/>
    <s v="BMHENRIC"/>
    <n v="19351"/>
    <s v="bella.henriquez@consultor.wom.cl"/>
    <m/>
    <m/>
    <n v="72"/>
    <s v="America Quinteros"/>
    <x v="3"/>
    <m/>
    <s v=""/>
    <d v="2021-03-01T00:00:00"/>
    <s v=""/>
    <m/>
    <d v="2020-01-01T00:00:00"/>
    <s v=""/>
  </r>
  <r>
    <s v="Holdtech"/>
    <x v="0"/>
    <s v="Masivo"/>
    <s v="La Serena"/>
    <s v="13223173"/>
    <s v="7"/>
    <s v="13223173-7"/>
    <s v="CAALVART"/>
    <s v="CLAUDIO ALFREDO ALVAREZ TEJADA"/>
    <s v="CLAUDIO ALFREDO"/>
    <s v="ALVAREZ TEJADA "/>
    <x v="1"/>
    <x v="5"/>
    <s v="Abandono de PEI"/>
    <m/>
    <d v="2020-01-21T00:00:00"/>
    <m/>
    <m/>
    <m/>
    <m/>
    <m/>
    <s v="24/09/1975"/>
    <x v="29"/>
    <m/>
    <s v=""/>
    <d v="2020-01-14T00:00:00"/>
    <d v="2020-02-04T00:00:00"/>
    <m/>
    <m/>
    <s v="CAALVART"/>
    <s v="CAALVART"/>
    <n v="19227"/>
    <s v="claudio.alvarez@consultor.wom.cl"/>
    <m/>
    <m/>
    <n v="72"/>
    <s v="America Quinteros"/>
    <x v="3"/>
    <m/>
    <s v=""/>
    <d v="2021-03-01T00:00:00"/>
    <s v=""/>
    <m/>
    <d v="2020-01-01T00:00:00"/>
    <s v=""/>
  </r>
  <r>
    <s v="Holdtech"/>
    <x v="0"/>
    <s v="Masivo"/>
    <s v="La Serena"/>
    <s v="17294807"/>
    <s v="3"/>
    <s v="17294807-3"/>
    <s v="NAARAAAY"/>
    <s v="NICOLE ANDREA ARAYA AGUILERA"/>
    <s v="NICOLE ANDREA"/>
    <s v="ARAYA AGUILERA "/>
    <x v="1"/>
    <x v="5"/>
    <s v="Abandono de PEI"/>
    <m/>
    <d v="2020-02-04T00:00:00"/>
    <m/>
    <m/>
    <m/>
    <m/>
    <m/>
    <s v="07/12/1989"/>
    <x v="29"/>
    <m/>
    <s v=""/>
    <d v="2020-01-14T00:00:00"/>
    <d v="2020-02-04T00:00:00"/>
    <m/>
    <m/>
    <s v="NAARAAAY"/>
    <s v="NAARAAAY"/>
    <n v="19247"/>
    <s v="nicole.araya@consultor.wom.cl"/>
    <m/>
    <m/>
    <n v="72"/>
    <s v="America Quinteros"/>
    <x v="3"/>
    <m/>
    <s v=""/>
    <d v="2021-03-01T00:00:00"/>
    <s v=""/>
    <m/>
    <d v="2020-02-01T00:00:00"/>
    <s v=""/>
  </r>
  <r>
    <s v="Holdtech"/>
    <x v="0"/>
    <s v="Masivo"/>
    <s v="La Serena"/>
    <s v="19103613"/>
    <s v="1"/>
    <s v="19103613-1"/>
    <s v="NAPOZOR"/>
    <s v="NICOLAS ALEJANDRO POZO RIVERA"/>
    <s v="NICOLAS ALEJANDRO"/>
    <s v="POZO RIVERA "/>
    <x v="1"/>
    <x v="5"/>
    <s v="Abandono de PEI"/>
    <m/>
    <d v="2020-02-04T00:00:00"/>
    <m/>
    <m/>
    <m/>
    <m/>
    <m/>
    <s v="04/12/1995"/>
    <x v="29"/>
    <m/>
    <s v=""/>
    <d v="2020-01-14T00:00:00"/>
    <d v="2020-02-04T00:00:00"/>
    <m/>
    <m/>
    <s v="NAPOZOR"/>
    <s v="NAPOZOR"/>
    <n v="19343"/>
    <s v="nicolas.pozo@consultor.wom.cl"/>
    <m/>
    <m/>
    <n v="72"/>
    <s v="America Quinteros"/>
    <x v="3"/>
    <m/>
    <s v=""/>
    <d v="2021-03-01T00:00:00"/>
    <s v=""/>
    <m/>
    <d v="2020-02-01T00:00:00"/>
    <s v=""/>
  </r>
  <r>
    <s v="Holdtech"/>
    <x v="0"/>
    <s v="Masivo"/>
    <s v="La Serena"/>
    <s v="19178705"/>
    <s v="6"/>
    <s v="19178705-6"/>
    <s v="PEPEREZG"/>
    <s v="PATRICIO ELIAS PEREZ GAETE"/>
    <s v="PATRICIO ELIAS"/>
    <s v="PEREZ GAETE "/>
    <x v="1"/>
    <x v="5"/>
    <s v="Abandono de PEI"/>
    <m/>
    <d v="2020-01-22T00:00:00"/>
    <m/>
    <m/>
    <m/>
    <m/>
    <m/>
    <s v="24/10/1995"/>
    <x v="29"/>
    <m/>
    <s v=""/>
    <d v="2020-01-14T00:00:00"/>
    <d v="2020-02-04T00:00:00"/>
    <m/>
    <m/>
    <s v="PEPEREZG"/>
    <s v="PEPEREZG"/>
    <n v="19367"/>
    <s v="patricio.perez@consultor.wom.cl"/>
    <m/>
    <m/>
    <n v="72"/>
    <s v="America Quinteros"/>
    <x v="3"/>
    <m/>
    <s v=""/>
    <d v="2021-03-01T00:00:00"/>
    <s v=""/>
    <m/>
    <d v="2020-01-01T00:00:00"/>
    <s v=""/>
  </r>
  <r>
    <s v="Holdtech"/>
    <x v="0"/>
    <s v="Masivo"/>
    <s v="La Serena"/>
    <s v="15563717"/>
    <s v="K"/>
    <s v="15563717-K"/>
    <s v="RFTAPIAU"/>
    <s v="ROMINA FRANCESCA TAPIA URRUTIA"/>
    <s v="ROMINA FRANCESCA"/>
    <s v="TAPIA URRUTIA "/>
    <x v="1"/>
    <x v="5"/>
    <s v="Abandono de PEI"/>
    <m/>
    <d v="2020-01-16T00:00:00"/>
    <m/>
    <m/>
    <m/>
    <m/>
    <m/>
    <s v="25/02/1983"/>
    <x v="29"/>
    <m/>
    <s v=""/>
    <d v="2020-01-14T00:00:00"/>
    <d v="2020-02-04T00:00:00"/>
    <m/>
    <m/>
    <s v="RFTAPIAU"/>
    <s v="RFTAPIAU"/>
    <n v="19399"/>
    <s v="romina.tapia@consultor.wom.cl"/>
    <m/>
    <m/>
    <n v="72"/>
    <s v="America Quinteros"/>
    <x v="3"/>
    <m/>
    <s v=""/>
    <d v="2021-03-01T00:00:00"/>
    <s v=""/>
    <m/>
    <d v="2020-01-01T00:00:00"/>
    <s v=""/>
  </r>
  <r>
    <s v="Holdtech"/>
    <x v="0"/>
    <s v="Masivo"/>
    <s v="La Serena"/>
    <s v="17721725"/>
    <s v="5"/>
    <s v="17721725-5"/>
    <s v="CACORTEV"/>
    <s v="CRISTINA ANDREA CORTES VILLAR"/>
    <s v="CRISTINA ANDREA"/>
    <s v="CORTES VILLAR"/>
    <x v="1"/>
    <x v="5"/>
    <s v="Abandono de PEI"/>
    <m/>
    <d v="2020-04-03T00:00:00"/>
    <m/>
    <m/>
    <m/>
    <m/>
    <m/>
    <d v="1990-11-12T00:00:00"/>
    <x v="19"/>
    <m/>
    <s v=""/>
    <d v="2020-03-18T00:00:00"/>
    <d v="2020-04-07T00:00:00"/>
    <m/>
    <m/>
    <s v="CACORTEV"/>
    <s v="CACORTEV"/>
    <n v="19276"/>
    <s v="cristina.cortes@consultor.wom.cl"/>
    <m/>
    <m/>
    <n v="73"/>
    <s v="Leticia Cabrera"/>
    <x v="3"/>
    <m/>
    <s v=""/>
    <d v="2021-03-01T00:00:00"/>
    <s v=""/>
    <m/>
    <d v="2020-04-01T00:00:00"/>
    <s v=""/>
  </r>
  <r>
    <s v="Holdtech"/>
    <x v="0"/>
    <s v="Masivo"/>
    <s v="La Serena"/>
    <s v="19451416"/>
    <s v="6"/>
    <s v="19451416-6"/>
    <s v="JFLEIVAY"/>
    <s v="JOAQUIN FIOD LEIVA YARYES"/>
    <s v="JOAQUIN FIOD"/>
    <s v="LEIVA YARYES"/>
    <x v="1"/>
    <x v="5"/>
    <s v="Abandono de PEI"/>
    <m/>
    <d v="2020-03-20T00:00:00"/>
    <m/>
    <m/>
    <m/>
    <m/>
    <m/>
    <d v="1997-04-04T00:00:00"/>
    <x v="19"/>
    <m/>
    <s v=""/>
    <d v="2020-03-18T00:00:00"/>
    <d v="2020-04-07T00:00:00"/>
    <m/>
    <m/>
    <s v="JFLEIVAY"/>
    <s v="JFLEIVAY"/>
    <n v="19227"/>
    <s v="joaquin.leiva@consultor.wom.cl"/>
    <m/>
    <m/>
    <n v="73"/>
    <s v="Leticia Cabrera"/>
    <x v="3"/>
    <m/>
    <s v=""/>
    <d v="2021-03-01T00:00:00"/>
    <s v=""/>
    <m/>
    <d v="2020-03-01T00:00:00"/>
    <s v=""/>
  </r>
  <r>
    <s v="Holdtech"/>
    <x v="0"/>
    <s v="Masivo"/>
    <s v="La Serena"/>
    <s v="18360274"/>
    <s v="8"/>
    <s v="18360274-8"/>
    <s v="MAHERNAT"/>
    <s v="MIGUEL ANGEL HERNANDEZ TORRES"/>
    <s v="MIGUEL ANGEL"/>
    <s v="HERNANDEZ TORRES"/>
    <x v="1"/>
    <x v="5"/>
    <s v="Reprobado"/>
    <m/>
    <d v="2020-04-08T00:00:00"/>
    <m/>
    <m/>
    <m/>
    <m/>
    <m/>
    <d v="1993-07-29T00:00:00"/>
    <x v="19"/>
    <m/>
    <s v=""/>
    <d v="2020-03-18T00:00:00"/>
    <d v="2020-04-07T00:00:00"/>
    <m/>
    <m/>
    <s v="MAHERNAT"/>
    <s v="MAHERNAT"/>
    <n v="19294"/>
    <s v="miguel.hernandez@consultor.wom.cl"/>
    <m/>
    <m/>
    <n v="73"/>
    <s v="Leticia Cabrera"/>
    <x v="3"/>
    <m/>
    <s v=""/>
    <d v="2021-03-01T00:00:00"/>
    <s v=""/>
    <m/>
    <d v="2020-04-01T00:00:00"/>
    <s v=""/>
  </r>
  <r>
    <s v="Holdtech"/>
    <x v="0"/>
    <s v="Masivo"/>
    <s v="La Serena"/>
    <s v="16054079"/>
    <s v="6"/>
    <s v="16054079-6"/>
    <s v="SAGOMEZY"/>
    <s v="SERGIO ALEJANDRO GOMEZ YAÑEZ"/>
    <s v="SERGIO ALEJANDRO"/>
    <s v="GOMEZ YAÑEZ"/>
    <x v="1"/>
    <x v="5"/>
    <s v="Abandono de PEI"/>
    <m/>
    <d v="2020-04-02T00:00:00"/>
    <m/>
    <m/>
    <m/>
    <m/>
    <m/>
    <d v="1985-08-23T00:00:00"/>
    <x v="19"/>
    <m/>
    <s v=""/>
    <d v="2020-03-18T00:00:00"/>
    <d v="2020-04-07T00:00:00"/>
    <m/>
    <m/>
    <s v="SAGOMEZY"/>
    <s v="SAGOMEZY"/>
    <n v="19247"/>
    <s v="sergio.gomez@consultor.wom.cl"/>
    <m/>
    <m/>
    <n v="73"/>
    <s v="Leticia Cabrera"/>
    <x v="3"/>
    <m/>
    <s v=""/>
    <d v="2021-03-01T00:00:00"/>
    <s v=""/>
    <m/>
    <d v="2020-04-01T00:00:00"/>
    <s v=""/>
  </r>
  <r>
    <s v="Holdtech"/>
    <x v="0"/>
    <s v="Masivo"/>
    <s v="La Serena"/>
    <s v="14711485"/>
    <s v="0"/>
    <s v="14711485-0"/>
    <s v="AMRAMBAS"/>
    <s v="ANA MERCEDES RAMBAY SALAZAR"/>
    <s v="ANA MERCEDES"/>
    <s v="RAMBAY SALAZAR "/>
    <x v="1"/>
    <x v="5"/>
    <s v="Abandono de PEI"/>
    <m/>
    <d v="2020-03-27T00:00:00"/>
    <m/>
    <m/>
    <m/>
    <m/>
    <m/>
    <d v="1982-09-24T00:00:00"/>
    <x v="31"/>
    <m/>
    <s v=""/>
    <d v="2020-03-26T00:00:00"/>
    <d v="2020-04-09T00:00:00"/>
    <m/>
    <m/>
    <s v="AMRAMBAS"/>
    <s v="AMRAMBAS"/>
    <n v="19341"/>
    <s v="ana.rambay@consultor.wom.cl"/>
    <m/>
    <m/>
    <n v="74"/>
    <s v="Maria Fernanda Diaz"/>
    <x v="3"/>
    <m/>
    <s v=""/>
    <d v="2021-03-01T00:00:00"/>
    <s v=""/>
    <m/>
    <d v="2020-03-01T00:00:00"/>
    <s v=""/>
  </r>
  <r>
    <s v="Holdtech"/>
    <x v="0"/>
    <s v="Masivo"/>
    <s v="La Serena"/>
    <s v="19458609"/>
    <s v="4"/>
    <s v="19458609-4"/>
    <s v="DILATORL"/>
    <s v="DIEGO IGNACIO LATORRE LATORRE"/>
    <s v="DIEGO IGNACIO"/>
    <s v="LATORRE LATORRE "/>
    <x v="1"/>
    <x v="5"/>
    <s v="Abandono de PEI"/>
    <m/>
    <d v="2020-03-27T00:00:00"/>
    <m/>
    <m/>
    <m/>
    <m/>
    <m/>
    <d v="1996-08-11T00:00:00"/>
    <x v="31"/>
    <m/>
    <s v=""/>
    <d v="2020-03-26T00:00:00"/>
    <d v="2020-04-09T00:00:00"/>
    <m/>
    <m/>
    <s v="DILATORL"/>
    <s v="DILATORL"/>
    <n v="19218"/>
    <s v="diego.latorre@consultor.wom.cl"/>
    <m/>
    <m/>
    <n v="74"/>
    <s v="Maria Fernanda Diaz"/>
    <x v="3"/>
    <m/>
    <s v=""/>
    <d v="2021-03-01T00:00:00"/>
    <s v=""/>
    <m/>
    <d v="2020-03-01T00:00:00"/>
    <s v=""/>
  </r>
  <r>
    <s v="Holdtech"/>
    <x v="0"/>
    <s v="Masivo"/>
    <s v="La Serena"/>
    <s v="16054518"/>
    <s v="6"/>
    <s v="16054518-6"/>
    <s v="FANIETOM"/>
    <s v="FRANCIA ATENEA NIETO MIRANDA"/>
    <s v="FRANCIA ATENEA"/>
    <s v="NIETO MIRANDA "/>
    <x v="1"/>
    <x v="5"/>
    <s v="Abandono de PEI"/>
    <m/>
    <d v="2020-04-07T00:00:00"/>
    <m/>
    <m/>
    <m/>
    <m/>
    <m/>
    <d v="1985-12-12T00:00:00"/>
    <x v="31"/>
    <m/>
    <s v=""/>
    <d v="2020-03-26T00:00:00"/>
    <d v="2020-04-09T00:00:00"/>
    <m/>
    <m/>
    <s v="FANIETOM"/>
    <s v="FANIETOM"/>
    <n v="19337"/>
    <s v="francia.nieto@consultor.wom.cl"/>
    <m/>
    <m/>
    <n v="74"/>
    <s v="Maria Fernanda Diaz"/>
    <x v="3"/>
    <m/>
    <s v=""/>
    <d v="2021-03-01T00:00:00"/>
    <s v=""/>
    <m/>
    <d v="2020-04-01T00:00:00"/>
    <s v=""/>
  </r>
  <r>
    <s v="Holdtech"/>
    <x v="0"/>
    <s v="Masivo"/>
    <s v="La Serena"/>
    <s v="17721996"/>
    <s v="7"/>
    <s v="17721996-7"/>
    <s v="JJCASTIA"/>
    <s v="JENNY JAZMIN CASTILLO ARAYA"/>
    <s v="JENNY JAZMIN"/>
    <s v="CASTILLO ARAYA "/>
    <x v="1"/>
    <x v="5"/>
    <s v="Abandono de PEI"/>
    <m/>
    <d v="2020-04-01T00:00:00"/>
    <m/>
    <m/>
    <m/>
    <m/>
    <m/>
    <d v="1990-12-21T00:00:00"/>
    <x v="31"/>
    <m/>
    <s v=""/>
    <d v="2020-03-26T00:00:00"/>
    <d v="2020-04-09T00:00:00"/>
    <m/>
    <m/>
    <s v="JJCASTIA"/>
    <s v="JJCASTIA"/>
    <n v="19206"/>
    <s v="jenny.castillo@consultor.wom.cl"/>
    <m/>
    <m/>
    <n v="74"/>
    <s v="Maria Fernanda Diaz"/>
    <x v="3"/>
    <m/>
    <s v=""/>
    <d v="2021-03-01T00:00:00"/>
    <s v=""/>
    <m/>
    <d v="2020-04-01T00:00:00"/>
    <s v=""/>
  </r>
  <r>
    <s v="Holdtech"/>
    <x v="0"/>
    <s v="Masivo"/>
    <s v="La Serena"/>
    <s v="18606494"/>
    <s v="1"/>
    <s v="18606494-1"/>
    <s v="NASALAMS"/>
    <s v="NATANAEL ANDRES SALAMANCA SANCHEZ"/>
    <s v="NATANAEL ANDRES"/>
    <s v="SALAMANCA SANCHEZ "/>
    <x v="1"/>
    <x v="5"/>
    <s v="Abandono de PEI"/>
    <m/>
    <d v="2020-04-07T00:00:00"/>
    <m/>
    <m/>
    <m/>
    <m/>
    <m/>
    <d v="1994-01-09T00:00:00"/>
    <x v="31"/>
    <m/>
    <s v=""/>
    <d v="2020-03-26T00:00:00"/>
    <d v="2020-04-09T00:00:00"/>
    <m/>
    <m/>
    <s v="NASALAMS"/>
    <s v="NASALAMS"/>
    <n v="19328"/>
    <s v="natanael.salamanca@consultor.wom.cl"/>
    <m/>
    <m/>
    <n v="74"/>
    <s v="Maria Fernanda Diaz"/>
    <x v="3"/>
    <m/>
    <s v=""/>
    <d v="2021-03-01T00:00:00"/>
    <s v=""/>
    <m/>
    <d v="2020-04-01T00:00:00"/>
    <s v=""/>
  </r>
  <r>
    <s v="Holdtech"/>
    <x v="0"/>
    <s v="Masivo"/>
    <s v="La Serena"/>
    <s v="20006417"/>
    <s v="8"/>
    <s v="20006417-8"/>
    <s v="SEDIAZC"/>
    <s v="SOFIA EUGENIA XIMENA DIAZ CORTES"/>
    <s v="SOFIA EUGENIA XIMENA"/>
    <s v="DIAZ CORTES "/>
    <x v="1"/>
    <x v="5"/>
    <s v="Abandono de PEI"/>
    <m/>
    <d v="2020-04-03T00:00:00"/>
    <m/>
    <m/>
    <m/>
    <m/>
    <m/>
    <d v="1999-05-22T00:00:00"/>
    <x v="31"/>
    <m/>
    <s v=""/>
    <d v="2020-03-26T00:00:00"/>
    <d v="2020-04-09T00:00:00"/>
    <m/>
    <m/>
    <s v="SEDIAZC"/>
    <s v="SEDIAZC"/>
    <n v="19188"/>
    <s v="sofia.diaz@consultor.wom.cl"/>
    <m/>
    <m/>
    <n v="74"/>
    <s v="Maria Fernanda Diaz"/>
    <x v="3"/>
    <m/>
    <s v=""/>
    <d v="2021-03-01T00:00:00"/>
    <s v=""/>
    <m/>
    <d v="2020-04-01T00:00:00"/>
    <s v=""/>
  </r>
  <r>
    <s v="Holdtech"/>
    <x v="0"/>
    <s v="Masivo"/>
    <s v="La Serena"/>
    <s v="19710537"/>
    <s v="2"/>
    <s v="19710537-2"/>
    <s v="AEFONCEC"/>
    <s v="ANDRES EDUARDO FONCEA CARDENAS"/>
    <s v="ANDRES EDUARDO"/>
    <s v="FONCEA CARDENAS "/>
    <x v="1"/>
    <x v="5"/>
    <s v="Abandono de PEI"/>
    <m/>
    <d v="2020-04-14T00:00:00"/>
    <m/>
    <m/>
    <m/>
    <m/>
    <m/>
    <d v="1997-08-08T00:00:00"/>
    <x v="29"/>
    <m/>
    <s v=""/>
    <d v="2020-04-13T00:00:00"/>
    <d v="2020-04-18T00:00:00"/>
    <m/>
    <m/>
    <s v="AEFONCEC"/>
    <s v="AEFONCEC"/>
    <n v="19247"/>
    <s v="andres.foncea@consultor.wom.cl"/>
    <m/>
    <m/>
    <n v="75"/>
    <s v="America Quinteros"/>
    <x v="3"/>
    <m/>
    <s v=""/>
    <d v="2021-03-01T00:00:00"/>
    <s v=""/>
    <m/>
    <d v="2020-04-01T00:00:00"/>
    <s v=""/>
  </r>
  <r>
    <s v="Holdtech"/>
    <x v="0"/>
    <s v="Masivo"/>
    <s v="La Serena"/>
    <s v="18179616"/>
    <s v="2"/>
    <s v="18179616-2"/>
    <s v="CAALFARO"/>
    <s v="CECILIA ANDREA ALFARO TORRES"/>
    <s v="CECILIA ANDREA"/>
    <s v="ALFARO TORRES "/>
    <x v="1"/>
    <x v="5"/>
    <s v="Reprobado"/>
    <m/>
    <d v="2020-04-18T00:00:00"/>
    <m/>
    <m/>
    <m/>
    <m/>
    <m/>
    <d v="1992-10-05T00:00:00"/>
    <x v="29"/>
    <m/>
    <s v=""/>
    <d v="2020-04-13T00:00:00"/>
    <d v="2020-04-18T00:00:00"/>
    <m/>
    <m/>
    <s v="CAALFARO"/>
    <s v="CAALFARO"/>
    <n v="19398"/>
    <s v="cecilia.alfaro@consultor.wom.cl"/>
    <m/>
    <m/>
    <n v="75"/>
    <s v="America Quinteros"/>
    <x v="3"/>
    <m/>
    <s v=""/>
    <d v="2021-03-01T00:00:00"/>
    <s v=""/>
    <m/>
    <d v="2020-04-01T00:00:00"/>
    <s v=""/>
  </r>
  <r>
    <s v="Holdtech"/>
    <x v="0"/>
    <s v="Masivo"/>
    <s v="La Serena"/>
    <s v="17721671"/>
    <s v="2"/>
    <s v="17721671-2"/>
    <s v="JJPENAF"/>
    <s v="JUAN JESUS PEÑA FIGUEROA"/>
    <s v="JUAN JESUS"/>
    <s v="PEÑA FIGUEROA"/>
    <x v="1"/>
    <x v="5"/>
    <s v="Abandono de PEI"/>
    <m/>
    <d v="2020-04-16T00:00:00"/>
    <m/>
    <m/>
    <m/>
    <m/>
    <m/>
    <d v="1990-11-06T00:00:00"/>
    <x v="29"/>
    <m/>
    <s v=""/>
    <d v="2020-04-13T00:00:00"/>
    <d v="2020-04-18T00:00:00"/>
    <m/>
    <m/>
    <s v="JJPENAF"/>
    <s v="JJPENAF"/>
    <n v="19294"/>
    <s v="juan.pena@consultor.wom.cl"/>
    <m/>
    <m/>
    <n v="75"/>
    <s v="America Quinteros"/>
    <x v="3"/>
    <m/>
    <s v=""/>
    <d v="2021-03-01T00:00:00"/>
    <s v=""/>
    <m/>
    <d v="2020-04-01T00:00:00"/>
    <s v=""/>
  </r>
  <r>
    <s v="Holdtech"/>
    <x v="0"/>
    <s v="Masivo"/>
    <s v="La Serena"/>
    <s v="16444261"/>
    <s v="6"/>
    <s v="16444261-6"/>
    <s v="PDGALLAC"/>
    <s v="PAULINA DE LOS ANGELES GALLARDO COLLAO"/>
    <s v="PAULINA DE LOS ANGELES"/>
    <s v="GALLARDO COLLAO "/>
    <x v="1"/>
    <x v="5"/>
    <s v="Abandono de PEI"/>
    <m/>
    <d v="2020-04-17T00:00:00"/>
    <m/>
    <m/>
    <m/>
    <m/>
    <m/>
    <d v="1987-05-07T00:00:00"/>
    <x v="29"/>
    <m/>
    <s v=""/>
    <d v="2020-04-13T00:00:00"/>
    <d v="2020-04-18T00:00:00"/>
    <m/>
    <m/>
    <s v="PDGALLAC"/>
    <s v="PDGALLAC"/>
    <n v="19397"/>
    <s v="paulina.gallardo@consultor.wom.cl"/>
    <m/>
    <m/>
    <n v="75"/>
    <s v="America Quinteros"/>
    <x v="3"/>
    <m/>
    <s v=""/>
    <d v="2021-03-01T00:00:00"/>
    <s v=""/>
    <m/>
    <d v="2020-04-01T00:00:00"/>
    <s v=""/>
  </r>
  <r>
    <s v="Holdtech"/>
    <x v="0"/>
    <s v="Masivo"/>
    <s v="La Serena"/>
    <s v="15052802"/>
    <s v="K"/>
    <s v="15052802-K"/>
    <s v="DHOYANAA"/>
    <s v="DORIS HARLET OYANADER ALBORNOZ"/>
    <s v="DORIS HARLET"/>
    <s v="OYANADER ALBORNOZ "/>
    <x v="1"/>
    <x v="5"/>
    <s v="Abandono de PEI"/>
    <m/>
    <d v="2020-07-12T00:00:00"/>
    <m/>
    <m/>
    <m/>
    <m/>
    <m/>
    <d v="1982-12-26T00:00:00"/>
    <x v="29"/>
    <m/>
    <s v=""/>
    <d v="2020-06-30T00:00:00"/>
    <d v="2020-07-10T00:00:00"/>
    <m/>
    <m/>
    <s v="DHOYANAA"/>
    <s v="DHOYANAA"/>
    <n v="19213"/>
    <s v="doris.oyanader@consultor.wom.cl"/>
    <m/>
    <m/>
    <n v="76"/>
    <s v="America Quinteros"/>
    <x v="3"/>
    <m/>
    <s v=""/>
    <d v="2021-03-01T00:00:00"/>
    <s v=""/>
    <m/>
    <d v="2020-07-01T00:00:00"/>
    <s v=""/>
  </r>
  <r>
    <s v="Holdtech"/>
    <x v="0"/>
    <s v="Masivo"/>
    <s v="La Serena"/>
    <s v="15285573"/>
    <s v="7"/>
    <s v="15285573-7"/>
    <s v="GDNITORS"/>
    <s v="GABRIELA DE LOURDES NITOR SANCHEZ"/>
    <s v="GABRIELA DE LOURDES"/>
    <s v="NITOR SANCHEZ "/>
    <x v="1"/>
    <x v="5"/>
    <s v="Abandono de PEI"/>
    <m/>
    <d v="2020-07-02T00:00:00"/>
    <m/>
    <m/>
    <m/>
    <m/>
    <m/>
    <d v="1982-07-27T00:00:00"/>
    <x v="29"/>
    <m/>
    <s v=""/>
    <d v="2020-06-30T00:00:00"/>
    <d v="2020-07-10T00:00:00"/>
    <m/>
    <m/>
    <s v="GDNITORS"/>
    <s v="GDNITORS"/>
    <n v="19206"/>
    <s v="gabriela.nitor@consultor.wom.cl"/>
    <m/>
    <m/>
    <n v="76"/>
    <s v="America Quinteros"/>
    <x v="3"/>
    <m/>
    <s v=""/>
    <d v="2021-03-01T00:00:00"/>
    <s v=""/>
    <m/>
    <d v="2020-07-01T00:00:00"/>
    <s v=""/>
  </r>
  <r>
    <s v="Holdtech"/>
    <x v="0"/>
    <s v="Masivo"/>
    <s v="La Serena"/>
    <s v="16580153"/>
    <s v="9"/>
    <s v="16580153-9"/>
    <s v="HSMATURF"/>
    <s v="HELEN SOFIA MATURANA FIGUEROA"/>
    <s v="HELEN SOFIA"/>
    <s v="MATURANA FIGUEROA "/>
    <x v="1"/>
    <x v="5"/>
    <s v="Abandono de PEI"/>
    <m/>
    <d v="2020-07-02T00:00:00"/>
    <m/>
    <m/>
    <m/>
    <m/>
    <m/>
    <d v="1987-02-04T00:00:00"/>
    <x v="29"/>
    <m/>
    <s v=""/>
    <d v="2020-06-30T00:00:00"/>
    <d v="2020-07-10T00:00:00"/>
    <m/>
    <m/>
    <s v="HSMATURF"/>
    <s v="HSMATURF"/>
    <n v="19222"/>
    <s v="helen.maturana@consultor.wom.cl"/>
    <m/>
    <m/>
    <n v="76"/>
    <s v="America Quinteros"/>
    <x v="3"/>
    <m/>
    <s v=""/>
    <d v="2021-03-01T00:00:00"/>
    <s v=""/>
    <m/>
    <d v="2020-07-01T00:00:00"/>
    <s v=""/>
  </r>
  <r>
    <s v="Holdtech"/>
    <x v="0"/>
    <s v="Masivo"/>
    <s v="La Serena"/>
    <s v="19569550"/>
    <s v="4"/>
    <s v="19569550-4"/>
    <s v="IAMORENE"/>
    <s v="IGNACIO ANDRES MORENO ESPINOZA"/>
    <s v="IGNACIO ANDRES"/>
    <s v="MORENO ESPINOZA "/>
    <x v="1"/>
    <x v="5"/>
    <s v="Abandono de PEI"/>
    <m/>
    <d v="2020-06-30T00:00:00"/>
    <m/>
    <m/>
    <m/>
    <m/>
    <m/>
    <d v="1996-09-25T00:00:00"/>
    <x v="29"/>
    <m/>
    <s v=""/>
    <d v="2020-06-30T00:00:00"/>
    <d v="2020-07-10T00:00:00"/>
    <m/>
    <m/>
    <s v="IAMORENE"/>
    <s v="IAMORENE"/>
    <n v="19284"/>
    <s v="ignacio.moreno@consultor.wom.cl"/>
    <m/>
    <m/>
    <n v="76"/>
    <s v="America Quinteros"/>
    <x v="3"/>
    <m/>
    <s v=""/>
    <d v="2021-03-01T00:00:00"/>
    <s v=""/>
    <m/>
    <d v="2020-06-01T00:00:00"/>
    <s v=""/>
  </r>
  <r>
    <s v="Holdtech"/>
    <x v="0"/>
    <s v="Masivo"/>
    <s v="La Serena"/>
    <s v="17.625.8"/>
    <s v="9"/>
    <s v="17.625.896-9"/>
    <s v="JFALVAVE"/>
    <s v="JUAN FRANCISCO ALVAREZ VELASQUEZ"/>
    <s v="JUAN FRANCISCO"/>
    <s v="ALVAREZ VELASQUEZ "/>
    <x v="1"/>
    <x v="5"/>
    <s v="Abandono de PEI"/>
    <m/>
    <d v="2020-06-30T00:00:00"/>
    <m/>
    <m/>
    <m/>
    <m/>
    <m/>
    <d v="1990-12-26T00:00:00"/>
    <x v="29"/>
    <m/>
    <s v=""/>
    <d v="2020-06-30T00:00:00"/>
    <d v="2020-07-10T00:00:00"/>
    <m/>
    <m/>
    <s v="JFALVAVE"/>
    <s v="JFALVAVE"/>
    <n v="19130"/>
    <s v="juan.alvarez@consultor.wom.cl"/>
    <m/>
    <m/>
    <n v="76"/>
    <s v="America Quinteros"/>
    <x v="3"/>
    <m/>
    <s v=""/>
    <d v="2021-03-01T00:00:00"/>
    <s v=""/>
    <m/>
    <d v="2020-06-01T00:00:00"/>
    <s v=""/>
  </r>
  <r>
    <s v="Holdtech"/>
    <x v="0"/>
    <s v="Masivo"/>
    <s v="La Serena"/>
    <s v="15997689"/>
    <s v="0"/>
    <s v="15997689-0"/>
    <s v="PFLEYTOG"/>
    <s v="PAOLA FERNANDA LEYTON GALLEGUILLOS"/>
    <s v="PAOLA FERNANDA"/>
    <s v="LEYTON GALLEGUILLOS "/>
    <x v="1"/>
    <x v="5"/>
    <s v="Abandono de PEI"/>
    <m/>
    <d v="2020-07-08T00:00:00"/>
    <m/>
    <m/>
    <m/>
    <m/>
    <m/>
    <d v="1987-03-16T00:00:00"/>
    <x v="29"/>
    <m/>
    <s v=""/>
    <d v="2020-06-30T00:00:00"/>
    <d v="2020-07-10T00:00:00"/>
    <m/>
    <m/>
    <s v="PFLEYTOG"/>
    <s v="PFLEYTOG"/>
    <n v="19247"/>
    <s v="paola.leyton@consultor.wom.cl"/>
    <m/>
    <m/>
    <n v="76"/>
    <s v="America Quinteros"/>
    <x v="3"/>
    <m/>
    <s v=""/>
    <d v="2021-03-01T00:00:00"/>
    <s v=""/>
    <m/>
    <d v="2020-07-01T00:00:00"/>
    <s v=""/>
  </r>
  <r>
    <s v="Holdtech"/>
    <x v="0"/>
    <s v="Masivo"/>
    <s v="La Serena"/>
    <s v="16974013"/>
    <s v="5"/>
    <s v="16974013-5"/>
    <s v="ACCORTEC"/>
    <s v="ANA CRISTINA CORTES CASANGA"/>
    <s v="ANA CRISTINA"/>
    <s v="CORTES CASANGA "/>
    <x v="1"/>
    <x v="5"/>
    <s v="Abandono de PEI"/>
    <m/>
    <d v="2020-07-17T00:00:00"/>
    <m/>
    <m/>
    <m/>
    <m/>
    <m/>
    <d v="1988-02-01T00:00:00"/>
    <x v="20"/>
    <m/>
    <s v=""/>
    <d v="2020-07-06T00:00:00"/>
    <d v="2020-07-17T00:00:00"/>
    <m/>
    <m/>
    <s v="ACCORTEC"/>
    <s v="ACCORTEC"/>
    <n v="19314"/>
    <s v="ana.cortes@consultor.wom.cl"/>
    <m/>
    <m/>
    <n v="77"/>
    <s v="Leticia Cabrera"/>
    <x v="3"/>
    <s v="Diurno"/>
    <s v=""/>
    <d v="2021-03-01T00:00:00"/>
    <s v=""/>
    <m/>
    <d v="2020-07-01T00:00:00"/>
    <s v=""/>
  </r>
  <r>
    <s v="Holdtech"/>
    <x v="0"/>
    <s v="Masivo"/>
    <s v="La Serena"/>
    <s v="19660954"/>
    <s v="7"/>
    <s v="19660954-7"/>
    <s v="GIRUBILR"/>
    <s v="GONZALO IGNACIO RUBILAR RAMOS"/>
    <s v="GONZALO IGNACIO"/>
    <s v="RUBILAR RAMOS "/>
    <x v="1"/>
    <x v="5"/>
    <s v="Abandono de PEI"/>
    <m/>
    <d v="2020-07-17T00:00:00"/>
    <m/>
    <m/>
    <m/>
    <m/>
    <m/>
    <d v="1997-09-03T00:00:00"/>
    <x v="20"/>
    <m/>
    <s v=""/>
    <d v="2020-07-06T00:00:00"/>
    <d v="2020-07-17T00:00:00"/>
    <m/>
    <m/>
    <s v="GIRUBILR"/>
    <s v="GIRUBILR"/>
    <n v="19328"/>
    <s v="gonzalo.rubilar@consultor.wom.cl"/>
    <m/>
    <m/>
    <n v="77"/>
    <s v="Leticia Cabrera"/>
    <x v="3"/>
    <s v="Diurno"/>
    <s v=""/>
    <d v="2021-03-01T00:00:00"/>
    <s v=""/>
    <m/>
    <d v="2020-07-01T00:00:00"/>
    <s v=""/>
  </r>
  <r>
    <s v="Holdtech"/>
    <x v="0"/>
    <s v="Masivo"/>
    <s v="La Serena"/>
    <s v="18293810"/>
    <s v="6"/>
    <s v="18293810-6"/>
    <s v="JMBALLEG"/>
    <s v="JOSE MARIA BALLESTER GODOY"/>
    <s v="JOSE MARIA"/>
    <s v="BALLESTER GODOY "/>
    <x v="1"/>
    <x v="5"/>
    <s v="Abandono de PEI"/>
    <m/>
    <d v="2020-07-17T00:00:00"/>
    <m/>
    <m/>
    <m/>
    <m/>
    <m/>
    <d v="1992-10-28T00:00:00"/>
    <x v="20"/>
    <m/>
    <s v=""/>
    <d v="2020-07-06T00:00:00"/>
    <d v="2020-07-17T00:00:00"/>
    <m/>
    <m/>
    <s v="JMBALLEG"/>
    <s v="JMBALLEG"/>
    <n v="19320"/>
    <s v="jose.ballester@consultor.wom.cl"/>
    <m/>
    <m/>
    <n v="77"/>
    <s v="Leticia Cabrera"/>
    <x v="3"/>
    <s v="Diurno"/>
    <s v=""/>
    <d v="2021-03-01T00:00:00"/>
    <s v=""/>
    <m/>
    <d v="2020-07-01T00:00:00"/>
    <s v=""/>
  </r>
  <r>
    <s v="Holdtech"/>
    <x v="0"/>
    <s v="Masivo"/>
    <s v="La Serena"/>
    <s v="18632203"/>
    <s v="7"/>
    <s v="18632203-7"/>
    <s v="RICARMOZ"/>
    <s v="RODRIGO IGNACIO CARMONA ZEPEDA"/>
    <s v="RODRIGO IGNACIO"/>
    <s v="CARMONA ZEPEDA "/>
    <x v="1"/>
    <x v="5"/>
    <s v="Abandono de PEI"/>
    <m/>
    <d v="2020-07-17T00:00:00"/>
    <m/>
    <m/>
    <m/>
    <m/>
    <m/>
    <d v="1993-11-08T00:00:00"/>
    <x v="20"/>
    <m/>
    <s v=""/>
    <d v="2020-07-06T00:00:00"/>
    <d v="2020-07-17T00:00:00"/>
    <m/>
    <m/>
    <s v="RICARMOZ"/>
    <s v="RICARMOZ"/>
    <n v="19297"/>
    <s v="rodrigo.carmona@consultor.wom.cl"/>
    <m/>
    <m/>
    <n v="77"/>
    <s v="Leticia Cabrera"/>
    <x v="3"/>
    <s v="Diurno"/>
    <s v=""/>
    <d v="2021-03-01T00:00:00"/>
    <s v=""/>
    <m/>
    <d v="2020-07-01T00:00:00"/>
    <s v=""/>
  </r>
  <r>
    <s v="Holdtech"/>
    <x v="0"/>
    <s v="Masivo"/>
    <s v="La Serena"/>
    <s v="16059620"/>
    <s v="1"/>
    <s v="16059620-1"/>
    <s v="VMNAVEAO"/>
    <s v="VICTOR MANUEL NAVEA OPAZO"/>
    <s v="VICTOR MANUEL"/>
    <s v="NAVEA OPAZO "/>
    <x v="1"/>
    <x v="5"/>
    <s v="Abandono de PEI"/>
    <m/>
    <d v="2020-07-17T00:00:00"/>
    <m/>
    <m/>
    <m/>
    <m/>
    <m/>
    <d v="1985-03-30T00:00:00"/>
    <x v="20"/>
    <m/>
    <s v=""/>
    <d v="2020-07-06T00:00:00"/>
    <d v="2020-07-17T00:00:00"/>
    <m/>
    <m/>
    <s v="VMNAVEAO"/>
    <s v="VMNAVEAO"/>
    <n v="19350"/>
    <s v="victor.navea@consultor.wom.cl"/>
    <m/>
    <m/>
    <n v="77"/>
    <s v="Leticia Cabrera"/>
    <x v="3"/>
    <s v="Diurno"/>
    <s v=""/>
    <d v="2021-03-01T00:00:00"/>
    <s v=""/>
    <m/>
    <d v="2020-07-01T00:00:00"/>
    <s v=""/>
  </r>
  <r>
    <s v="Holdtech"/>
    <x v="0"/>
    <s v="Masivo"/>
    <s v="La Serena"/>
    <s v="18758263"/>
    <s v="6"/>
    <s v="18758263-6"/>
    <s v="CBCASTIZ"/>
    <s v="CONSTANZA BELEN CASTILLO ZEPEDA"/>
    <s v="CONSTANZA BELEN"/>
    <s v="CASTILLO ZEPEDA "/>
    <x v="1"/>
    <x v="5"/>
    <s v="Abandono de PEI"/>
    <m/>
    <d v="2020-07-23T00:00:00"/>
    <m/>
    <m/>
    <m/>
    <m/>
    <m/>
    <d v="1994-08-05T00:00:00"/>
    <x v="31"/>
    <m/>
    <s v=""/>
    <d v="2020-07-13T00:00:00"/>
    <d v="2020-07-24T00:00:00"/>
    <m/>
    <m/>
    <s v="CBCASTIZ"/>
    <s v="CBCASTIZ"/>
    <n v="19130"/>
    <s v="constanza.castillo@consultor.wom.cl"/>
    <m/>
    <m/>
    <n v="78"/>
    <s v="Maria Fernanda Diaz"/>
    <x v="3"/>
    <m/>
    <s v=""/>
    <d v="2021-03-01T00:00:00"/>
    <s v=""/>
    <m/>
    <d v="2020-07-01T00:00:00"/>
    <s v=""/>
  </r>
  <r>
    <s v="Holdtech"/>
    <x v="0"/>
    <s v="Masivo"/>
    <s v="La Serena"/>
    <s v="18924310"/>
    <s v="3"/>
    <s v="18924310-3"/>
    <s v="DFBRICER"/>
    <s v="DIEGO FELIPE BRICEÑO ROJAS"/>
    <s v="DIEGO FELIPE"/>
    <s v="BRICEÑO ROJAS "/>
    <x v="1"/>
    <x v="5"/>
    <s v="Abandono de PEI"/>
    <m/>
    <d v="2020-07-23T00:00:00"/>
    <m/>
    <m/>
    <m/>
    <m/>
    <m/>
    <d v="1995-07-19T00:00:00"/>
    <x v="31"/>
    <m/>
    <s v=""/>
    <d v="2020-07-13T00:00:00"/>
    <d v="2020-07-24T00:00:00"/>
    <m/>
    <m/>
    <s v="DFBRICER"/>
    <s v="DFBRICER"/>
    <n v="19371"/>
    <s v="diego.briceno@consultor.wom.cl"/>
    <m/>
    <m/>
    <n v="78"/>
    <s v="Maria Fernanda Diaz"/>
    <x v="3"/>
    <m/>
    <s v=""/>
    <d v="2021-03-01T00:00:00"/>
    <s v=""/>
    <m/>
    <d v="2020-07-01T00:00:00"/>
    <s v=""/>
  </r>
  <r>
    <s v="Holdtech"/>
    <x v="0"/>
    <s v="Masivo"/>
    <s v="La Serena"/>
    <s v="15572615"/>
    <s v="6"/>
    <s v="15572615-6"/>
    <s v="ECJIMENC"/>
    <s v="ELIZABETH CAROLINA JIMENEZ CORTES"/>
    <s v="ELIZABETH CAROLINA"/>
    <s v="JIMENEZ CORTES "/>
    <x v="1"/>
    <x v="5"/>
    <s v="Abandono de PEI"/>
    <m/>
    <d v="2020-07-23T00:00:00"/>
    <m/>
    <m/>
    <m/>
    <m/>
    <m/>
    <d v="1983-10-22T00:00:00"/>
    <x v="31"/>
    <m/>
    <s v=""/>
    <d v="2020-07-13T00:00:00"/>
    <d v="2020-07-24T00:00:00"/>
    <m/>
    <m/>
    <s v="ECJIMENC"/>
    <s v="ECJIMENC"/>
    <n v="19324"/>
    <s v="elizabeth.jimenez@consultor.wom.cl"/>
    <m/>
    <m/>
    <n v="78"/>
    <s v="Maria Fernanda Diaz"/>
    <x v="3"/>
    <m/>
    <s v=""/>
    <d v="2021-03-01T00:00:00"/>
    <s v=""/>
    <m/>
    <d v="2020-07-01T00:00:00"/>
    <s v=""/>
  </r>
  <r>
    <s v="Holdtech"/>
    <x v="0"/>
    <s v="Masivo"/>
    <s v="La Serena"/>
    <s v="18924545"/>
    <s v="9"/>
    <s v="18924545-9"/>
    <s v="FAARANCV"/>
    <s v="FELIPE ANDRES ARANCIBIA VELIZ"/>
    <s v="FELIPE ANDRES"/>
    <s v="ARANCIBIA VELIZ "/>
    <x v="1"/>
    <x v="5"/>
    <s v="Abandono de PEI"/>
    <m/>
    <d v="2020-07-15T00:00:00"/>
    <m/>
    <m/>
    <m/>
    <m/>
    <m/>
    <d v="1995-08-22T00:00:00"/>
    <x v="31"/>
    <m/>
    <s v=""/>
    <d v="2020-07-13T00:00:00"/>
    <d v="2020-07-24T00:00:00"/>
    <m/>
    <m/>
    <s v="FAARANCV"/>
    <s v="FAARANCV"/>
    <n v="19206"/>
    <s v="felipe.arancibia.v@consultor.wom.cl"/>
    <m/>
    <m/>
    <n v="78"/>
    <s v="Maria Fernanda Diaz"/>
    <x v="3"/>
    <m/>
    <s v=""/>
    <d v="2021-03-01T00:00:00"/>
    <s v=""/>
    <m/>
    <d v="2020-07-01T00:00:00"/>
    <s v=""/>
  </r>
  <r>
    <s v="Holdtech"/>
    <x v="0"/>
    <s v="Masivo"/>
    <s v="La Serena"/>
    <s v="18178860"/>
    <s v="7"/>
    <s v="18178860-7"/>
    <s v="RFARAYAA"/>
    <s v="RUBEN FELIPE ARAYA AGUILERA"/>
    <s v="RUBEN FELIPE"/>
    <s v="ARAYA AGUILERA "/>
    <x v="1"/>
    <x v="5"/>
    <s v="Abandono de PEI"/>
    <m/>
    <d v="2020-07-20T00:00:00"/>
    <m/>
    <m/>
    <m/>
    <m/>
    <m/>
    <d v="1992-07-21T00:00:00"/>
    <x v="31"/>
    <m/>
    <s v=""/>
    <d v="2020-07-13T00:00:00"/>
    <d v="2020-07-24T00:00:00"/>
    <m/>
    <m/>
    <s v="RFARAYAA"/>
    <s v="RFARAYAA"/>
    <n v="19380"/>
    <s v="ruben.araya@consultor.wom.cl"/>
    <m/>
    <m/>
    <n v="78"/>
    <s v="Maria Fernanda Diaz"/>
    <x v="3"/>
    <m/>
    <s v=""/>
    <d v="2021-03-01T00:00:00"/>
    <s v=""/>
    <m/>
    <d v="2020-07-01T00:00:00"/>
    <s v=""/>
  </r>
  <r>
    <s v="Holdtech"/>
    <x v="0"/>
    <s v="Masivo"/>
    <s v="La Serena"/>
    <s v="17847315"/>
    <s v="8"/>
    <s v="17847315-8"/>
    <s v="DFRODRIC"/>
    <s v="DANIELA FERNANDA RODRIGUEZ CAMPOS"/>
    <s v="DANIELA FERNANDA"/>
    <s v="RODRIGUEZ CAMPOS "/>
    <x v="1"/>
    <x v="5"/>
    <s v="Abandono de PEI"/>
    <m/>
    <d v="2020-07-24T00:00:00"/>
    <m/>
    <m/>
    <m/>
    <m/>
    <m/>
    <d v="1989-11-13T00:00:00"/>
    <x v="29"/>
    <m/>
    <s v=""/>
    <d v="2020-07-20T00:00:00"/>
    <d v="2020-07-30T00:00:00"/>
    <m/>
    <m/>
    <s v="DFRODRIC"/>
    <s v="DFRODRIC"/>
    <n v="19394"/>
    <s v="daniela.rodriguez.c@consultor.wom.cl"/>
    <m/>
    <m/>
    <n v="79"/>
    <s v="America Quinteros"/>
    <x v="3"/>
    <m/>
    <s v=""/>
    <d v="2021-03-01T00:00:00"/>
    <s v=""/>
    <m/>
    <d v="2020-07-01T00:00:00"/>
    <s v=""/>
  </r>
  <r>
    <s v="Holdtech"/>
    <x v="0"/>
    <s v="Masivo"/>
    <s v="La Serena"/>
    <s v="15014593"/>
    <s v="7"/>
    <s v="15014593-7"/>
    <s v="ECARAYAS"/>
    <s v="ELIANA CRISTINA ARAYA SOTO"/>
    <s v="ELIANA CRISTINA"/>
    <s v="ARAYA SOTO "/>
    <x v="1"/>
    <x v="5"/>
    <s v="Abandono de PEI"/>
    <m/>
    <d v="2020-07-28T00:00:00"/>
    <m/>
    <m/>
    <m/>
    <m/>
    <m/>
    <d v="1982-07-17T00:00:00"/>
    <x v="29"/>
    <m/>
    <s v=""/>
    <d v="2020-07-20T00:00:00"/>
    <d v="2020-07-30T00:00:00"/>
    <m/>
    <m/>
    <s v="ECARAYAS"/>
    <s v="ECARAYAS"/>
    <n v="19392"/>
    <s v="eliana.araya.s@consultor.wom.cl"/>
    <m/>
    <m/>
    <n v="79"/>
    <s v="America Quinteros"/>
    <x v="3"/>
    <m/>
    <s v=""/>
    <d v="2021-03-01T00:00:00"/>
    <s v=""/>
    <m/>
    <d v="2020-07-01T00:00:00"/>
    <s v=""/>
  </r>
  <r>
    <s v="Holdtech"/>
    <x v="0"/>
    <s v="Masivo"/>
    <s v="La Serena"/>
    <s v="18632848"/>
    <s v="5"/>
    <s v="18632848-5"/>
    <s v="JRPARRAA"/>
    <s v="JOSELINE ROMINA PARRA ARAYA"/>
    <s v="JOSELINE ROMINA"/>
    <s v="PARRA ARAYA "/>
    <x v="1"/>
    <x v="5"/>
    <s v="Abandono de PEI"/>
    <m/>
    <d v="2020-07-29T00:00:00"/>
    <m/>
    <m/>
    <m/>
    <m/>
    <m/>
    <d v="1994-02-05T00:00:00"/>
    <x v="29"/>
    <m/>
    <s v=""/>
    <d v="2020-07-20T00:00:00"/>
    <d v="2020-07-30T00:00:00"/>
    <m/>
    <m/>
    <s v="JRPARRAA"/>
    <s v="JRPARRAA"/>
    <n v="19398"/>
    <s v="joseline.parra@consultor.wom.cl"/>
    <m/>
    <m/>
    <n v="79"/>
    <s v="America Quinteros"/>
    <x v="3"/>
    <m/>
    <s v=""/>
    <d v="2021-03-01T00:00:00"/>
    <s v=""/>
    <m/>
    <d v="2020-07-01T00:00:00"/>
    <s v=""/>
  </r>
  <r>
    <s v="Holdtech"/>
    <x v="0"/>
    <s v="Masivo"/>
    <s v="La Serena"/>
    <s v="16686805"/>
    <s v="K"/>
    <s v="16686805-K"/>
    <s v="MABONILG"/>
    <s v="MARICEL ANDREA BONILLA GALVEZ"/>
    <s v="MARICEL ANDREA"/>
    <s v="BONILLA GALVEZ "/>
    <x v="1"/>
    <x v="5"/>
    <s v="Abandono de PEI"/>
    <m/>
    <d v="2020-07-28T00:00:00"/>
    <m/>
    <m/>
    <m/>
    <m/>
    <m/>
    <d v="1987-07-22T00:00:00"/>
    <x v="29"/>
    <m/>
    <s v=""/>
    <d v="2020-07-20T00:00:00"/>
    <d v="2020-07-30T00:00:00"/>
    <m/>
    <m/>
    <s v="MABONILG"/>
    <s v="MABONILG"/>
    <n v="19314"/>
    <s v="maricel.bonilla@consultor.wom.cl"/>
    <m/>
    <m/>
    <n v="79"/>
    <s v="America Quinteros"/>
    <x v="3"/>
    <m/>
    <s v=""/>
    <d v="2021-03-01T00:00:00"/>
    <s v=""/>
    <m/>
    <d v="2020-07-01T00:00:00"/>
    <s v=""/>
  </r>
  <r>
    <s v="Holdtech"/>
    <x v="0"/>
    <s v="Masivo"/>
    <s v="La Serena"/>
    <s v="17979296"/>
    <s v="6"/>
    <s v="17979296-6"/>
    <s v="YMSANTAC"/>
    <s v="YOSELYN MARGOT SANTANDER CABELLO"/>
    <s v="YOSELYN MARGOT"/>
    <s v="SANTANDER CABELLO "/>
    <x v="1"/>
    <x v="5"/>
    <s v="Abandono de PEI"/>
    <m/>
    <d v="2020-07-29T00:00:00"/>
    <m/>
    <m/>
    <m/>
    <m/>
    <m/>
    <d v="1991-08-13T00:00:00"/>
    <x v="29"/>
    <m/>
    <s v=""/>
    <d v="2020-07-20T00:00:00"/>
    <d v="2020-07-30T00:00:00"/>
    <m/>
    <m/>
    <s v="YMSANTAC"/>
    <s v="YMSANTAC"/>
    <n v="19405"/>
    <s v="yoselyn.santander@consultor.wom.cl"/>
    <m/>
    <m/>
    <n v="79"/>
    <s v="America Quinteros"/>
    <x v="3"/>
    <m/>
    <s v=""/>
    <d v="2021-03-01T00:00:00"/>
    <s v=""/>
    <m/>
    <d v="2020-07-01T00:00:00"/>
    <s v=""/>
  </r>
  <r>
    <s v="Holdtech"/>
    <x v="0"/>
    <s v="Masivo"/>
    <s v="La Serena"/>
    <s v="19040105"/>
    <s v="7"/>
    <s v="19040105-7"/>
    <s v="BVESPINN"/>
    <s v="BIANCA VALESKA ESPINDOLA NUÑEZ"/>
    <s v="BIANCA VALESKA"/>
    <s v="ESPINDOLA NUÑEZ "/>
    <x v="1"/>
    <x v="5"/>
    <s v="Abandono de PEI"/>
    <m/>
    <d v="2020-07-31T00:00:00"/>
    <m/>
    <m/>
    <m/>
    <m/>
    <m/>
    <s v="12-02-1995"/>
    <x v="19"/>
    <m/>
    <s v=""/>
    <d v="2020-07-27T00:00:00"/>
    <d v="2020-08-11T00:00:00"/>
    <m/>
    <m/>
    <s v="BVESPINN"/>
    <s v="BVESPINN"/>
    <n v="19062"/>
    <s v="bianca.espindola@consultor.wom.cl"/>
    <m/>
    <m/>
    <n v="80"/>
    <s v="Leticia Cabrera"/>
    <x v="3"/>
    <m/>
    <s v=""/>
    <d v="2021-03-01T00:00:00"/>
    <s v=""/>
    <m/>
    <d v="2020-07-01T00:00:00"/>
    <s v=""/>
  </r>
  <r>
    <s v="Holdtech"/>
    <x v="0"/>
    <s v="Masivo"/>
    <s v="La Serena"/>
    <s v="19207147"/>
    <s v="K"/>
    <s v="19207147-K"/>
    <s v="CPLARAA"/>
    <s v="CARLA PATRICIA LARA ALUCEMA"/>
    <s v="CARLA PATRICIA"/>
    <s v="LARA ALUCEMA "/>
    <x v="1"/>
    <x v="5"/>
    <s v="Abandono de PEI"/>
    <m/>
    <d v="2020-08-04T00:00:00"/>
    <m/>
    <m/>
    <m/>
    <m/>
    <m/>
    <s v="10-07-1995"/>
    <x v="19"/>
    <m/>
    <s v=""/>
    <d v="2020-07-27T00:00:00"/>
    <d v="2020-08-11T00:00:00"/>
    <m/>
    <m/>
    <s v="CPLARAA"/>
    <s v="CPLARAA"/>
    <n v="19130"/>
    <s v="carla.lara@consultor.wom.cl"/>
    <m/>
    <m/>
    <n v="80"/>
    <s v="Leticia Cabrera"/>
    <x v="3"/>
    <m/>
    <s v=""/>
    <d v="2021-03-01T00:00:00"/>
    <s v=""/>
    <m/>
    <d v="2020-08-01T00:00:00"/>
    <s v=""/>
  </r>
  <r>
    <s v="Holdtech"/>
    <x v="0"/>
    <s v="Masivo"/>
    <s v="La Serena"/>
    <s v="18180040"/>
    <s v="2"/>
    <s v="18180040-2"/>
    <s v="DALAPAG"/>
    <s v="DIEGO ALEJANDRO LA PAZ GONZALEZ"/>
    <s v="DIEGO ALEJANDRO"/>
    <s v="LA PAZ GONZALEZ "/>
    <x v="1"/>
    <x v="5"/>
    <s v="Abandono de PEI"/>
    <m/>
    <d v="2020-07-29T00:00:00"/>
    <m/>
    <m/>
    <m/>
    <m/>
    <m/>
    <s v="08-01-1993"/>
    <x v="19"/>
    <m/>
    <s v=""/>
    <d v="2020-07-27T00:00:00"/>
    <d v="2020-08-11T00:00:00"/>
    <m/>
    <m/>
    <s v="DALAPAG"/>
    <s v="DALAPAG"/>
    <n v="19394"/>
    <s v="diego.lapaz@consultor.wom.cl"/>
    <m/>
    <m/>
    <n v="80"/>
    <s v="Leticia Cabrera"/>
    <x v="3"/>
    <m/>
    <s v=""/>
    <d v="2021-03-01T00:00:00"/>
    <s v=""/>
    <m/>
    <d v="2020-07-01T00:00:00"/>
    <s v=""/>
  </r>
  <r>
    <s v="Holdtech"/>
    <x v="0"/>
    <s v="Masivo"/>
    <s v="La Serena"/>
    <s v="19041071"/>
    <s v="4"/>
    <s v="19041071-4"/>
    <s v="DGMOLINA"/>
    <s v="DANYA GISSELLE MOLINA ALVAREZ"/>
    <s v="DANYA GISSELLE"/>
    <s v="MOLINA ALVAREZ "/>
    <x v="1"/>
    <x v="5"/>
    <s v="Abandono de PEI"/>
    <m/>
    <d v="2020-07-30T00:00:00"/>
    <m/>
    <m/>
    <m/>
    <m/>
    <m/>
    <s v="03-01-1995"/>
    <x v="19"/>
    <m/>
    <s v=""/>
    <d v="2020-07-27T00:00:00"/>
    <d v="2020-08-11T00:00:00"/>
    <m/>
    <m/>
    <s v="DGMOLINA"/>
    <s v="DGMOLINA"/>
    <n v="19324"/>
    <s v="danya.molina@consultor.wom.cl"/>
    <m/>
    <m/>
    <n v="80"/>
    <s v="Leticia Cabrera"/>
    <x v="3"/>
    <m/>
    <s v=""/>
    <d v="2021-03-01T00:00:00"/>
    <s v=""/>
    <m/>
    <d v="2020-07-01T00:00:00"/>
    <s v=""/>
  </r>
  <r>
    <s v="Holdtech"/>
    <x v="0"/>
    <s v="Masivo"/>
    <s v="La Serena"/>
    <s v="20151481"/>
    <s v="9"/>
    <s v="20151481-9"/>
    <s v="DIROJASP"/>
    <s v="DIEGO IGNACIO ROJAS PIZARRO"/>
    <s v="DIEGO IGNACIO"/>
    <s v="ROJAS PIZARRO "/>
    <x v="1"/>
    <x v="5"/>
    <s v="Abandono de PEI"/>
    <m/>
    <d v="2020-07-29T00:00:00"/>
    <m/>
    <m/>
    <m/>
    <m/>
    <m/>
    <s v="02-03-1999"/>
    <x v="19"/>
    <m/>
    <s v=""/>
    <d v="2020-07-27T00:00:00"/>
    <d v="2020-08-11T00:00:00"/>
    <m/>
    <m/>
    <s v="DIROJASP"/>
    <s v="DIROJASP"/>
    <n v="19379"/>
    <s v="diego.rojas.p@consultor.wom.cl"/>
    <m/>
    <m/>
    <n v="80"/>
    <s v="Leticia Cabrera"/>
    <x v="3"/>
    <m/>
    <s v=""/>
    <d v="2021-03-01T00:00:00"/>
    <s v=""/>
    <m/>
    <d v="2020-07-01T00:00:00"/>
    <s v=""/>
  </r>
  <r>
    <s v="Holdtech"/>
    <x v="0"/>
    <s v="Masivo"/>
    <s v="La Serena"/>
    <s v="19252434"/>
    <s v="2"/>
    <s v="19252434-2"/>
    <s v="FICORRAZ"/>
    <s v="FELIPE IGNACIO CORRALES ZAMBRANO"/>
    <s v="FELIPE IGNACIO"/>
    <s v="CORRALES ZAMBRANO "/>
    <x v="1"/>
    <x v="5"/>
    <s v="Abandono de PEI"/>
    <m/>
    <d v="2020-08-10T00:00:00"/>
    <m/>
    <m/>
    <m/>
    <m/>
    <m/>
    <s v="04-11-1995"/>
    <x v="19"/>
    <m/>
    <s v=""/>
    <d v="2020-07-27T00:00:00"/>
    <d v="2020-08-11T00:00:00"/>
    <m/>
    <m/>
    <s v="FICORRAZ"/>
    <s v="FICORRAZ"/>
    <n v="19416"/>
    <s v="felipe.corrales@consultor.wom.cl"/>
    <m/>
    <m/>
    <n v="80"/>
    <s v="Leticia Cabrera"/>
    <x v="1"/>
    <m/>
    <n v="1"/>
    <d v="2021-03-01T00:00:00"/>
    <s v=""/>
    <m/>
    <d v="2020-08-01T00:00:00"/>
    <s v=""/>
  </r>
  <r>
    <s v="Holdtech"/>
    <x v="0"/>
    <s v="Masivo"/>
    <s v="La Serena"/>
    <s v="17434373"/>
    <s v="K"/>
    <s v="17434373-K"/>
    <s v="FOANTEQF"/>
    <s v="FRANCISCO ORLANDO ANTEQUERA FERNANDEZ"/>
    <s v="FRANCISCO ORLANDO"/>
    <s v="ANTEQUERA FERNANDEZ "/>
    <x v="1"/>
    <x v="5"/>
    <s v="Abandono de PEI"/>
    <m/>
    <d v="2020-08-05T00:00:00"/>
    <m/>
    <m/>
    <m/>
    <m/>
    <m/>
    <s v="10-02-1990"/>
    <x v="19"/>
    <m/>
    <s v=""/>
    <d v="2020-07-27T00:00:00"/>
    <d v="2020-08-11T00:00:00"/>
    <m/>
    <m/>
    <s v="FOANTEQF"/>
    <s v="FOANTEQF"/>
    <n v="19415"/>
    <s v="francisco.antequera@consultor.wom.cl"/>
    <m/>
    <m/>
    <n v="80"/>
    <s v="Leticia Cabrera"/>
    <x v="3"/>
    <m/>
    <s v=""/>
    <d v="2021-03-01T00:00:00"/>
    <s v=""/>
    <m/>
    <d v="2020-08-01T00:00:00"/>
    <s v=""/>
  </r>
  <r>
    <s v="Holdtech"/>
    <x v="0"/>
    <s v="Masivo"/>
    <s v="La Serena"/>
    <s v="16580272"/>
    <s v="1"/>
    <s v="16580272-1"/>
    <s v="GAPASTES"/>
    <s v="GIORGIO ANTONIO PASTEN SILVA"/>
    <s v="GIORGIO ANTONIO"/>
    <s v="PASTEN SILVA "/>
    <x v="1"/>
    <x v="5"/>
    <s v="Abandono de PEI"/>
    <m/>
    <d v="2020-08-07T00:00:00"/>
    <m/>
    <m/>
    <m/>
    <m/>
    <m/>
    <s v="06-01-1987"/>
    <x v="19"/>
    <m/>
    <s v=""/>
    <d v="2020-07-27T00:00:00"/>
    <d v="2020-08-11T00:00:00"/>
    <m/>
    <m/>
    <s v="GAPASTES"/>
    <s v="GAPASTES"/>
    <n v="19144"/>
    <s v="giorgio.pasten@consultor.wom.cl"/>
    <m/>
    <m/>
    <n v="80"/>
    <s v="Leticia Cabrera"/>
    <x v="0"/>
    <m/>
    <s v=""/>
    <d v="2021-03-01T00:00:00"/>
    <s v=""/>
    <m/>
    <d v="2020-08-01T00:00:00"/>
    <s v=""/>
  </r>
  <r>
    <s v="Holdtech"/>
    <x v="0"/>
    <s v="Masivo"/>
    <s v="La Serena"/>
    <s v="15593939"/>
    <s v="7"/>
    <s v="15593939-7"/>
    <s v="GJMUNOZS"/>
    <s v="GLORIA JEANNETTE MUÑOZ SAEZ"/>
    <s v="GLORIA JEANNETTE"/>
    <s v="MUÑOZ SAEZ "/>
    <x v="1"/>
    <x v="5"/>
    <s v="Abandono de PEI"/>
    <m/>
    <d v="2020-08-06T00:00:00"/>
    <m/>
    <m/>
    <m/>
    <m/>
    <m/>
    <s v="06-04-1983"/>
    <x v="19"/>
    <m/>
    <s v=""/>
    <d v="2020-07-27T00:00:00"/>
    <d v="2020-08-11T00:00:00"/>
    <m/>
    <m/>
    <s v="GJMUNOZS"/>
    <s v="GJMUNOZS"/>
    <n v="19208"/>
    <s v="gloria.munoz@consultor.wom.cl"/>
    <m/>
    <m/>
    <n v="80"/>
    <s v="Leticia Cabrera"/>
    <x v="3"/>
    <m/>
    <s v=""/>
    <d v="2021-03-01T00:00:00"/>
    <s v=""/>
    <m/>
    <d v="2020-08-01T00:00:00"/>
    <s v=""/>
  </r>
  <r>
    <s v="Holdtech"/>
    <x v="0"/>
    <s v="Masivo"/>
    <s v="La Serena"/>
    <s v="17452589"/>
    <s v="7"/>
    <s v="17452589-7"/>
    <s v="MECASTIR"/>
    <s v="MARIA EDITH CASTILLO ROJAS"/>
    <s v="MARIA EDITH"/>
    <s v="CASTILLO ROJAS "/>
    <x v="1"/>
    <x v="5"/>
    <s v="Abandono de PEI"/>
    <m/>
    <d v="2020-08-05T00:00:00"/>
    <m/>
    <m/>
    <m/>
    <m/>
    <m/>
    <s v="20-03-1990"/>
    <x v="19"/>
    <m/>
    <s v=""/>
    <d v="2020-07-27T00:00:00"/>
    <d v="2020-08-11T00:00:00"/>
    <m/>
    <m/>
    <s v="MECASTIR"/>
    <s v="MECASTIR"/>
    <n v="19414"/>
    <s v="maria.castillo@consultor.wom.cl"/>
    <m/>
    <m/>
    <n v="80"/>
    <s v="Leticia Cabrera"/>
    <x v="3"/>
    <m/>
    <s v=""/>
    <d v="2021-03-01T00:00:00"/>
    <s v=""/>
    <m/>
    <d v="2020-08-01T00:00:00"/>
    <s v=""/>
  </r>
  <r>
    <s v="Holdtech"/>
    <x v="0"/>
    <s v="Masivo"/>
    <s v="La Serena"/>
    <s v="16941124"/>
    <s v="7"/>
    <s v="16941124-7"/>
    <s v="NACUARTY"/>
    <s v="NICOLAS ANDRES CUARTAS YAÑEZ"/>
    <s v="NICOLAS ANDRES"/>
    <s v="CUARTAS YAÑEZ "/>
    <x v="1"/>
    <x v="5"/>
    <s v="Abandono de PEI"/>
    <m/>
    <d v="2020-08-10T00:00:00"/>
    <m/>
    <m/>
    <m/>
    <m/>
    <m/>
    <s v="30-09-1988"/>
    <x v="19"/>
    <m/>
    <s v=""/>
    <d v="2020-07-27T00:00:00"/>
    <d v="2020-08-11T00:00:00"/>
    <m/>
    <m/>
    <s v="NACUARTY"/>
    <s v="NACUARTY"/>
    <n v="19314"/>
    <s v="nicolas.cuartas@consultor.wom.cl"/>
    <m/>
    <m/>
    <n v="80"/>
    <s v="Leticia Cabrera"/>
    <x v="0"/>
    <m/>
    <s v=""/>
    <d v="2021-03-01T00:00:00"/>
    <s v=""/>
    <m/>
    <d v="2020-08-01T00:00:00"/>
    <s v=""/>
  </r>
  <r>
    <s v="Holdtech"/>
    <x v="0"/>
    <s v="Masivo"/>
    <s v="La Serena"/>
    <s v="19257200"/>
    <s v="2"/>
    <s v="19257200-2"/>
    <s v="RMARDILF"/>
    <s v="ROSE MERY ARDILES FLORES"/>
    <s v="ROSE MERY"/>
    <s v="ARDILES FLORES "/>
    <x v="1"/>
    <x v="5"/>
    <s v="Abandono de PEI"/>
    <m/>
    <d v="2020-07-30T00:00:00"/>
    <m/>
    <m/>
    <m/>
    <m/>
    <m/>
    <s v="06-03-1996"/>
    <x v="19"/>
    <m/>
    <s v=""/>
    <d v="2020-07-27T00:00:00"/>
    <d v="2020-08-11T00:00:00"/>
    <m/>
    <m/>
    <s v="RMARDILF"/>
    <s v="RMARDILF"/>
    <n v="19380"/>
    <s v="rose.ardiles@consultor.wom.cl"/>
    <m/>
    <m/>
    <n v="80"/>
    <s v="Leticia Cabrera"/>
    <x v="1"/>
    <m/>
    <n v="1"/>
    <d v="2021-03-01T00:00:00"/>
    <s v=""/>
    <m/>
    <d v="2020-07-01T00:00:00"/>
    <s v=""/>
  </r>
  <r>
    <s v="Holdtech"/>
    <x v="0"/>
    <s v="Masivo"/>
    <s v="La Serena"/>
    <s v="18217502"/>
    <s v="1"/>
    <s v="18217502-1"/>
    <s v="TKALVARG"/>
    <s v="TAMARA KATYHUCHCA ALVAREZ GARCIA"/>
    <s v="TAMARA KATYHUCHCA"/>
    <s v="ALVAREZ GARCIA "/>
    <x v="1"/>
    <x v="5"/>
    <s v="Abandono de PEI"/>
    <m/>
    <d v="2020-08-03T00:00:00"/>
    <m/>
    <m/>
    <m/>
    <m/>
    <m/>
    <s v="10-10-1992"/>
    <x v="19"/>
    <m/>
    <s v=""/>
    <d v="2020-07-27T00:00:00"/>
    <d v="2020-08-11T00:00:00"/>
    <m/>
    <m/>
    <s v="TKALVARG"/>
    <s v="TKALVARG"/>
    <n v="19294"/>
    <s v="tamara.alvarez@consultor.wom.cl"/>
    <m/>
    <m/>
    <n v="80"/>
    <s v="Leticia Cabrera"/>
    <x v="3"/>
    <m/>
    <s v=""/>
    <d v="2021-03-01T00:00:00"/>
    <s v=""/>
    <m/>
    <d v="2020-08-01T00:00:00"/>
    <s v=""/>
  </r>
  <r>
    <s v="Holdtech"/>
    <x v="0"/>
    <s v="Masivo"/>
    <s v="La Serena"/>
    <s v="19267444"/>
    <s v="1"/>
    <s v="19267444-1"/>
    <s v="VMVELIZM"/>
    <s v="VICTOR MARIO VELIZ MUÑOZ"/>
    <s v="VICTOR MARIO"/>
    <s v="VELIZ MUÑOZ "/>
    <x v="1"/>
    <x v="5"/>
    <s v="Abandono de PEI"/>
    <m/>
    <d v="2020-07-31T00:00:00"/>
    <m/>
    <m/>
    <m/>
    <m/>
    <m/>
    <s v="31-10-1995"/>
    <x v="19"/>
    <m/>
    <s v=""/>
    <d v="2020-07-27T00:00:00"/>
    <d v="2020-08-11T00:00:00"/>
    <m/>
    <m/>
    <s v="VMVELIZM"/>
    <s v="VMVELIZM"/>
    <n v="19371"/>
    <s v="victor.veliz@consultor.wom.cl"/>
    <m/>
    <m/>
    <n v="80"/>
    <s v="Leticia Cabrera"/>
    <x v="3"/>
    <m/>
    <s v=""/>
    <d v="2021-03-01T00:00:00"/>
    <s v=""/>
    <m/>
    <d v="2020-07-01T00:00:00"/>
    <s v=""/>
  </r>
  <r>
    <s v="Holdtech"/>
    <x v="0"/>
    <s v="Masivo"/>
    <s v="La Serena"/>
    <s v="25779400"/>
    <s v="8"/>
    <s v="25779400-8"/>
    <s v="CDGUEVAG"/>
    <s v="CLARIBEL DEL CARMEN GUEVARA GONZALEZ"/>
    <s v="CLARIBEL DEL CARMEN "/>
    <s v="GUEVARA GONZALEZ"/>
    <x v="1"/>
    <x v="5"/>
    <s v="Abandono de PEI"/>
    <m/>
    <d v="2020-07-27T00:00:00"/>
    <m/>
    <m/>
    <m/>
    <m/>
    <m/>
    <d v="1983-10-24T00:00:00"/>
    <x v="37"/>
    <m/>
    <s v=""/>
    <d v="2020-07-23T00:00:00"/>
    <d v="2020-08-06T00:00:00"/>
    <m/>
    <m/>
    <s v="CDGUEVAG"/>
    <s v="CDGUEVAG"/>
    <n v="19425"/>
    <s v="claribel.guevara@consultor.wom.cl"/>
    <m/>
    <m/>
    <n v="81"/>
    <s v="Daniela Castillo"/>
    <x v="3"/>
    <m/>
    <s v=""/>
    <d v="2021-03-01T00:00:00"/>
    <s v=""/>
    <m/>
    <d v="2020-07-01T00:00:00"/>
    <s v=""/>
  </r>
  <r>
    <s v="Holdtech"/>
    <x v="0"/>
    <s v="Masivo"/>
    <s v="La Serena"/>
    <s v="26716223"/>
    <s v="9"/>
    <s v="26716223-9"/>
    <s v="CYJUAREM"/>
    <s v="CLARA YAMEL JUÁREZ MOYANO"/>
    <s v="CLARA YAMEL "/>
    <s v="JUÁREZ MOYANO "/>
    <x v="1"/>
    <x v="5"/>
    <s v="Abandono de PEI"/>
    <m/>
    <d v="2020-08-05T00:00:00"/>
    <m/>
    <m/>
    <m/>
    <m/>
    <m/>
    <d v="1992-10-21T00:00:00"/>
    <x v="37"/>
    <m/>
    <s v=""/>
    <d v="2020-07-23T00:00:00"/>
    <d v="2020-08-06T00:00:00"/>
    <m/>
    <m/>
    <s v="CYJUAREM"/>
    <s v="CYJUAREM"/>
    <n v="19429"/>
    <s v="clara.juarez@consultor.wom.cl"/>
    <m/>
    <m/>
    <n v="81"/>
    <s v="Daniela Castillo"/>
    <x v="1"/>
    <m/>
    <n v="1"/>
    <d v="2021-03-01T00:00:00"/>
    <s v=""/>
    <m/>
    <d v="2020-08-01T00:00:00"/>
    <s v=""/>
  </r>
  <r>
    <s v="Holdtech"/>
    <x v="0"/>
    <s v="Masivo"/>
    <s v="La Serena"/>
    <s v="26119033"/>
    <s v="8"/>
    <s v="26119033-8"/>
    <s v="LABRICEC"/>
    <s v="LUIS ANGEL BRICEÑO CARRERO"/>
    <s v="LUIS ANGEL "/>
    <s v="BRICEÑO CARRERO"/>
    <x v="1"/>
    <x v="5"/>
    <s v="Abandono de PEI"/>
    <m/>
    <d v="2020-07-29T00:00:00"/>
    <m/>
    <m/>
    <m/>
    <m/>
    <m/>
    <d v="1989-04-28T00:00:00"/>
    <x v="37"/>
    <m/>
    <s v=""/>
    <d v="2020-07-23T00:00:00"/>
    <d v="2020-08-06T00:00:00"/>
    <m/>
    <m/>
    <s v="LABRICEC"/>
    <s v="LABRICEC"/>
    <n v="19434"/>
    <s v="luis.briceno@consultor.wom.cl"/>
    <m/>
    <m/>
    <n v="81"/>
    <s v="Daniela Castillo"/>
    <x v="3"/>
    <m/>
    <s v=""/>
    <d v="2021-03-01T00:00:00"/>
    <s v=""/>
    <m/>
    <d v="2020-07-01T00:00:00"/>
    <s v=""/>
  </r>
  <r>
    <s v="Holdtech"/>
    <x v="0"/>
    <s v="Masivo"/>
    <s v="La Serena"/>
    <s v="27038861"/>
    <s v="2"/>
    <s v="27038861-2"/>
    <s v="MDMONTIH"/>
    <s v="MARIVIC DEL VALLE MONTILLA HERNANDEZ"/>
    <s v="MARIVIC DEL VALLE "/>
    <s v="MONTILLA HERNANDEZ"/>
    <x v="1"/>
    <x v="5"/>
    <s v="Abandono de PEI"/>
    <m/>
    <d v="2020-07-24T00:00:00"/>
    <m/>
    <m/>
    <m/>
    <m/>
    <m/>
    <d v="1989-06-30T00:00:00"/>
    <x v="37"/>
    <m/>
    <s v=""/>
    <d v="2020-07-23T00:00:00"/>
    <d v="2020-08-06T00:00:00"/>
    <m/>
    <m/>
    <s v="MDMONTIH"/>
    <s v="MDMONTIH"/>
    <n v="19431"/>
    <s v="marivic.montilla@consultor.wom.cl"/>
    <m/>
    <m/>
    <n v="81"/>
    <s v="Daniela Castillo"/>
    <x v="3"/>
    <m/>
    <s v=""/>
    <d v="2021-03-01T00:00:00"/>
    <s v=""/>
    <m/>
    <d v="2020-07-01T00:00:00"/>
    <s v=""/>
  </r>
  <r>
    <s v="Holdtech"/>
    <x v="0"/>
    <s v="Masivo"/>
    <s v="La Serena"/>
    <s v="26756744"/>
    <s v="1"/>
    <s v="26756744-1"/>
    <s v="RRODRIA"/>
    <s v="RONAL RODRÍGUEZ AGUDELO"/>
    <s v="RONAL "/>
    <s v="RODRÍGUEZ AGUDELO "/>
    <x v="1"/>
    <x v="5"/>
    <s v="Abandono de PEI"/>
    <m/>
    <d v="2020-07-24T00:00:00"/>
    <m/>
    <m/>
    <m/>
    <m/>
    <m/>
    <d v="1990-09-08T00:00:00"/>
    <x v="37"/>
    <m/>
    <s v=""/>
    <d v="2020-07-23T00:00:00"/>
    <d v="2020-08-06T00:00:00"/>
    <m/>
    <m/>
    <s v="RRODRIA"/>
    <s v="RRODRIA"/>
    <n v="19427"/>
    <s v="ronal.rodriguez@consultor.wom.cl"/>
    <m/>
    <m/>
    <n v="81"/>
    <s v="Daniela Castillo"/>
    <x v="3"/>
    <m/>
    <s v=""/>
    <d v="2021-03-01T00:00:00"/>
    <s v=""/>
    <m/>
    <d v="2020-07-01T00:00:00"/>
    <s v=""/>
  </r>
  <r>
    <s v="Holdtech"/>
    <x v="0"/>
    <s v="Masivo"/>
    <s v="La Serena"/>
    <s v="16729197"/>
    <s v="K"/>
    <s v="16729197-K"/>
    <s v="CBAHUMAA"/>
    <s v="CANDELARIA BETSABET AHUMADA AVILA"/>
    <s v="CANDELARIA BETSABET"/>
    <s v="AHUMADA AVILA "/>
    <x v="1"/>
    <x v="5"/>
    <s v="Abandono de PEI"/>
    <m/>
    <d v="2020-08-14T00:00:00"/>
    <s v="Reingreso Call Center"/>
    <m/>
    <m/>
    <m/>
    <m/>
    <d v="1987-09-03T00:00:00"/>
    <x v="31"/>
    <m/>
    <s v=""/>
    <d v="2020-08-03T00:00:00"/>
    <d v="2020-08-19T00:00:00"/>
    <m/>
    <m/>
    <s v="CBAHUMAA"/>
    <s v="CBAHUMAA"/>
    <n v="19398"/>
    <s v="candelaria.ahumada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8633783"/>
    <s v="2"/>
    <s v="18633783-2"/>
    <s v="CFGALLEG"/>
    <s v="CAMILA FERNANDA GALLEGUILLOS GALLEGUILLOS"/>
    <s v="CAMILA FERNANDA"/>
    <s v="GALLEGUILLOS GALLEGUILLOS "/>
    <x v="1"/>
    <x v="5"/>
    <s v="Abandono de PEI"/>
    <m/>
    <d v="2020-08-17T00:00:00"/>
    <m/>
    <m/>
    <m/>
    <m/>
    <m/>
    <d v="1994-07-14T00:00:00"/>
    <x v="31"/>
    <m/>
    <s v=""/>
    <d v="2020-08-03T00:00:00"/>
    <d v="2020-08-19T00:00:00"/>
    <m/>
    <m/>
    <s v="CFGALLEG"/>
    <s v="CFGALLEG"/>
    <n v="19454"/>
    <s v="camila.galleguillos@consultor.wom.cl"/>
    <m/>
    <m/>
    <n v="82"/>
    <s v="Maria Fernanda Diaz"/>
    <x v="1"/>
    <m/>
    <n v="1"/>
    <d v="2021-03-01T00:00:00"/>
    <s v=""/>
    <m/>
    <d v="2020-08-01T00:00:00"/>
    <s v=""/>
  </r>
  <r>
    <s v="Holdtech"/>
    <x v="0"/>
    <s v="Masivo"/>
    <s v="La Serena"/>
    <s v="19349414"/>
    <s v="5"/>
    <s v="19349414-5"/>
    <s v="CLMORALR"/>
    <s v="CAMILA LISETTE MORALES RODRIGUEZ"/>
    <s v="CAMILA LISETTE"/>
    <s v="MORALES RODRIGUEZ "/>
    <x v="1"/>
    <x v="5"/>
    <s v="Abandono de PEI"/>
    <m/>
    <d v="2020-08-05T00:00:00"/>
    <m/>
    <m/>
    <m/>
    <m/>
    <m/>
    <d v="1996-10-17T00:00:00"/>
    <x v="31"/>
    <m/>
    <s v=""/>
    <d v="2020-08-03T00:00:00"/>
    <d v="2020-08-19T00:00:00"/>
    <m/>
    <m/>
    <s v="CLMORALR"/>
    <s v="CLMORALR"/>
    <n v="19452"/>
    <s v="camila.morales.r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9177688"/>
    <s v="7"/>
    <s v="19177688-7"/>
    <s v="FJREJASV"/>
    <s v="FRANCISCO JAVIER REJAS VIVANCO"/>
    <s v="FRANCISCO JAVIER"/>
    <s v="REJAS VIVANCO "/>
    <x v="1"/>
    <x v="5"/>
    <s v="Abandono de PEI"/>
    <m/>
    <d v="2020-08-05T00:00:00"/>
    <m/>
    <m/>
    <m/>
    <m/>
    <m/>
    <d v="1995-08-02T00:00:00"/>
    <x v="31"/>
    <m/>
    <s v=""/>
    <d v="2020-08-03T00:00:00"/>
    <d v="2020-08-19T00:00:00"/>
    <m/>
    <m/>
    <s v="FJREJASV"/>
    <s v="FJREJASV"/>
    <n v="19446"/>
    <s v="francisco.rejas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7243191"/>
    <s v="7"/>
    <s v="17243191-7"/>
    <s v="FPGUERRF"/>
    <s v="FRANCO PAOLO GUERRA FLORES"/>
    <s v="FRANCO PAOLO"/>
    <s v="GUERRA FLORES "/>
    <x v="1"/>
    <x v="5"/>
    <s v="Abandono de PEI"/>
    <m/>
    <d v="2020-08-11T00:00:00"/>
    <m/>
    <m/>
    <m/>
    <m/>
    <m/>
    <d v="1989-07-30T00:00:00"/>
    <x v="31"/>
    <m/>
    <s v=""/>
    <d v="2020-08-03T00:00:00"/>
    <d v="2020-08-19T00:00:00"/>
    <m/>
    <m/>
    <s v="FPGUERRF"/>
    <s v="FPGUERRF"/>
    <n v="19431"/>
    <s v="franco.guerra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7036928"/>
    <s v="9"/>
    <s v="17036928-9"/>
    <s v="GIJANAA"/>
    <s v="GABRIELA INES JAÑA AVENDAÑO"/>
    <s v="GABRIELA INES"/>
    <s v="JAÑA AVENDAÑO "/>
    <x v="1"/>
    <x v="5"/>
    <s v="Abandono de PEI"/>
    <m/>
    <d v="2020-08-07T00:00:00"/>
    <m/>
    <m/>
    <m/>
    <m/>
    <m/>
    <d v="1989-01-28T00:00:00"/>
    <x v="31"/>
    <m/>
    <s v=""/>
    <d v="2020-08-03T00:00:00"/>
    <d v="2020-08-19T00:00:00"/>
    <m/>
    <m/>
    <s v="GIJANAA"/>
    <s v="GIJANAA"/>
    <n v="19457"/>
    <s v="gabriela.jana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8913466"/>
    <s v="5"/>
    <s v="18913466-5"/>
    <s v="GIPALOPO"/>
    <s v="GIORGIO IGNACIO PALOPOLI OLIVIER"/>
    <s v="GIORGIO IGNACIO"/>
    <s v="PALOPOLI OLIVIER "/>
    <x v="1"/>
    <x v="5"/>
    <s v="Abandono de PEI"/>
    <m/>
    <d v="2020-08-17T00:00:00"/>
    <m/>
    <m/>
    <m/>
    <m/>
    <m/>
    <d v="1988-05-04T00:00:00"/>
    <x v="31"/>
    <m/>
    <s v=""/>
    <d v="2020-08-03T00:00:00"/>
    <d v="2020-08-19T00:00:00"/>
    <m/>
    <m/>
    <s v="GIPALOPO"/>
    <s v="GIPALOPO"/>
    <n v="19451"/>
    <s v="giorgio.palopoli@consultor.wom.cl"/>
    <m/>
    <m/>
    <n v="82"/>
    <s v="Maria Fernanda Diaz"/>
    <x v="0"/>
    <m/>
    <s v=""/>
    <d v="2021-03-01T00:00:00"/>
    <s v=""/>
    <m/>
    <d v="2020-08-01T00:00:00"/>
    <s v=""/>
  </r>
  <r>
    <s v="Holdtech"/>
    <x v="0"/>
    <s v="Masivo"/>
    <s v="La Serena"/>
    <s v="13425328"/>
    <s v="2"/>
    <s v="13425328-2"/>
    <s v="HEBRAVOA"/>
    <s v="HECTOR ENRIQUE BRAVO ARACENA"/>
    <s v="HECTOR ENRIQUE"/>
    <s v="BRAVO ARACENA "/>
    <x v="1"/>
    <x v="5"/>
    <s v="Abandono de PEI"/>
    <m/>
    <d v="2020-08-17T00:00:00"/>
    <m/>
    <m/>
    <m/>
    <m/>
    <m/>
    <d v="1978-09-30T00:00:00"/>
    <x v="31"/>
    <m/>
    <s v=""/>
    <d v="2020-08-03T00:00:00"/>
    <d v="2020-08-19T00:00:00"/>
    <m/>
    <m/>
    <s v="HEBRAVOA"/>
    <s v="HEBRAVOA"/>
    <n v="19494"/>
    <s v="hector.bravo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7452293"/>
    <s v="6"/>
    <s v="17452293-6"/>
    <s v="JNJUREA"/>
    <s v="JANIRE NATALIA JURE ALVEAR"/>
    <s v="JANIRE NATALIA"/>
    <s v="JURE ALVEAR "/>
    <x v="1"/>
    <x v="5"/>
    <s v="Abandono de PEI"/>
    <m/>
    <d v="2020-08-12T00:00:00"/>
    <m/>
    <m/>
    <m/>
    <m/>
    <m/>
    <d v="1990-02-05T00:00:00"/>
    <x v="31"/>
    <m/>
    <s v=""/>
    <d v="2020-08-03T00:00:00"/>
    <d v="2020-08-19T00:00:00"/>
    <m/>
    <m/>
    <s v="JNJUREA"/>
    <s v="JNJUREA"/>
    <n v="19399"/>
    <s v="janire.jure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8450613"/>
    <s v="0"/>
    <s v="18450613-0"/>
    <s v="JPVILLAD"/>
    <s v="JOSE PABLO VILLANUEVA DIAZ"/>
    <s v="JOSE PABLO"/>
    <s v="VILLANUEVA DIAZ "/>
    <x v="1"/>
    <x v="5"/>
    <s v="Abandono de PEI"/>
    <m/>
    <d v="2020-08-17T00:00:00"/>
    <m/>
    <m/>
    <m/>
    <m/>
    <m/>
    <d v="1993-12-13T00:00:00"/>
    <x v="31"/>
    <m/>
    <s v=""/>
    <d v="2020-08-03T00:00:00"/>
    <d v="2020-08-19T00:00:00"/>
    <m/>
    <m/>
    <s v="JPVILLAD"/>
    <s v="JPVILLAD"/>
    <n v="19434"/>
    <s v="jose.villanueva@consultor.wom.cl"/>
    <m/>
    <m/>
    <n v="82"/>
    <s v="Maria Fernanda Diaz"/>
    <x v="0"/>
    <m/>
    <s v=""/>
    <d v="2021-03-01T00:00:00"/>
    <s v=""/>
    <m/>
    <d v="2020-08-01T00:00:00"/>
    <s v=""/>
  </r>
  <r>
    <s v="Holdtech"/>
    <x v="0"/>
    <s v="Masivo"/>
    <s v="La Serena"/>
    <s v="13761411"/>
    <s v="1"/>
    <s v="13761411-1"/>
    <s v="LGENCINB"/>
    <s v="LUISA GABRIELA ENCINA BAHAMONDES"/>
    <s v="LUISA GABRIELA"/>
    <s v="ENCINA BAHAMONDES "/>
    <x v="1"/>
    <x v="5"/>
    <s v="Abandono de PEI"/>
    <m/>
    <d v="2020-08-08T00:00:00"/>
    <m/>
    <m/>
    <m/>
    <m/>
    <m/>
    <d v="1980-03-27T00:00:00"/>
    <x v="31"/>
    <m/>
    <s v=""/>
    <d v="2020-08-03T00:00:00"/>
    <d v="2020-08-19T00:00:00"/>
    <m/>
    <m/>
    <s v="LGENCINB"/>
    <s v="LGENCINB"/>
    <n v="19440"/>
    <s v="luisa.encina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8493725"/>
    <s v="5"/>
    <s v="18493725-5"/>
    <s v="LMGALLAD"/>
    <s v="LUCAS MATIAS GALLARDO DROGUETT"/>
    <s v="LUCAS MATIAS"/>
    <s v="GALLARDO DROGUETT "/>
    <x v="1"/>
    <x v="5"/>
    <s v="Abandono de PEI"/>
    <m/>
    <d v="2020-08-11T00:00:00"/>
    <m/>
    <m/>
    <m/>
    <m/>
    <m/>
    <d v="1993-03-27T00:00:00"/>
    <x v="31"/>
    <m/>
    <s v=""/>
    <d v="2020-08-03T00:00:00"/>
    <d v="2020-08-19T00:00:00"/>
    <m/>
    <m/>
    <s v="LMGALLAD"/>
    <s v="LMGALLAD"/>
    <n v="19447"/>
    <s v="lucas.gallardo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9060605"/>
    <s v="8"/>
    <s v="19060605-8"/>
    <s v="MAALARCF"/>
    <s v="MIGUEL ANGEL ALARCON FLORES"/>
    <s v="MIGUEL ANGEL"/>
    <s v="ALARCON FLORES "/>
    <x v="1"/>
    <x v="5"/>
    <s v="Abandono de PEI"/>
    <m/>
    <d v="2020-08-11T00:00:00"/>
    <m/>
    <m/>
    <m/>
    <m/>
    <m/>
    <d v="1995-01-17T00:00:00"/>
    <x v="31"/>
    <m/>
    <s v=""/>
    <d v="2020-08-03T00:00:00"/>
    <d v="2020-08-19T00:00:00"/>
    <m/>
    <m/>
    <s v="MAALARCF"/>
    <s v="MAALARCF"/>
    <n v="19405"/>
    <s v="miguel.alarcon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20151739"/>
    <s v="7"/>
    <s v="20151739-7"/>
    <s v="NFVALENO"/>
    <s v="NICOLAS FRANCISCO ALEJANDRO VALENZUELA OGALDE"/>
    <s v="NICOLAS FRANCISCO ALEJANDRO"/>
    <s v="VALENZUELA OGALDE "/>
    <x v="1"/>
    <x v="5"/>
    <s v="Abandono de PEI"/>
    <m/>
    <d v="2020-08-14T00:00:00"/>
    <m/>
    <m/>
    <m/>
    <m/>
    <m/>
    <d v="1999-05-04T00:00:00"/>
    <x v="31"/>
    <m/>
    <s v=""/>
    <d v="2020-08-03T00:00:00"/>
    <d v="2020-08-19T00:00:00"/>
    <m/>
    <m/>
    <s v="NFVALENO"/>
    <s v="NFVALENO"/>
    <n v="19445"/>
    <s v="nicolas.valenzuela.o@consultor.wom.cl"/>
    <m/>
    <m/>
    <n v="82"/>
    <s v="Maria Fernanda Diaz"/>
    <x v="0"/>
    <m/>
    <s v=""/>
    <d v="2021-03-01T00:00:00"/>
    <s v=""/>
    <m/>
    <d v="2020-08-01T00:00:00"/>
    <s v=""/>
  </r>
  <r>
    <s v="Holdtech"/>
    <x v="0"/>
    <s v="Masivo"/>
    <s v="La Serena"/>
    <s v="19348284"/>
    <s v="8"/>
    <s v="19348284-8"/>
    <s v="PAITURRT"/>
    <s v="POULETTE AYLEEN ITURRA TAPIA"/>
    <s v="POULETTE AYLEEN"/>
    <s v="ITURRA TAPIA "/>
    <x v="1"/>
    <x v="5"/>
    <s v="Abandono de PEI"/>
    <m/>
    <d v="2020-08-13T00:00:00"/>
    <m/>
    <m/>
    <m/>
    <m/>
    <m/>
    <d v="1996-05-13T00:00:00"/>
    <x v="31"/>
    <m/>
    <s v=""/>
    <d v="2020-08-03T00:00:00"/>
    <d v="2020-08-19T00:00:00"/>
    <m/>
    <m/>
    <s v="PAITURRT"/>
    <s v="PAITURRT"/>
    <n v="19450"/>
    <s v="poulette.iturra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5017510"/>
    <s v="0"/>
    <s v="15017510-0"/>
    <s v="PDMILLAC"/>
    <s v="PRISCILLA DEL ROSARIO MILLA CARREÑO"/>
    <s v="PRISCILLA DEL ROSARIO"/>
    <s v="MILLA CARREÑO "/>
    <x v="1"/>
    <x v="5"/>
    <s v="Abandono de PEI"/>
    <m/>
    <d v="2020-08-17T00:00:00"/>
    <m/>
    <m/>
    <m/>
    <m/>
    <m/>
    <d v="1982-08-28T00:00:00"/>
    <x v="31"/>
    <m/>
    <s v=""/>
    <d v="2020-08-03T00:00:00"/>
    <d v="2020-08-19T00:00:00"/>
    <m/>
    <m/>
    <s v="PDMILLAC"/>
    <s v="PDMILLAC"/>
    <n v="19455"/>
    <s v="priscilla.milla@consultor.wom.cl"/>
    <m/>
    <m/>
    <n v="82"/>
    <s v="Maria Fernanda Diaz"/>
    <x v="1"/>
    <m/>
    <n v="1"/>
    <d v="2021-03-01T00:00:00"/>
    <s v=""/>
    <m/>
    <d v="2020-08-01T00:00:00"/>
    <s v=""/>
  </r>
  <r>
    <s v="Holdtech"/>
    <x v="0"/>
    <s v="Masivo"/>
    <s v="La Serena"/>
    <s v="20627127"/>
    <s v="2"/>
    <s v="20627127-2"/>
    <s v="SLCERDAF"/>
    <s v="SAMUEL LEONARDO HERNAN CERDA FIGUEROA"/>
    <s v="SAMUEL LEONARDO HERNAN"/>
    <s v="CERDA FIGUEROA "/>
    <x v="1"/>
    <x v="5"/>
    <s v="Abandono de PEI"/>
    <m/>
    <d v="2020-08-14T00:00:00"/>
    <m/>
    <m/>
    <m/>
    <m/>
    <m/>
    <d v="2000-10-20T00:00:00"/>
    <x v="31"/>
    <m/>
    <s v=""/>
    <d v="2020-08-03T00:00:00"/>
    <d v="2020-08-19T00:00:00"/>
    <m/>
    <m/>
    <s v="SLCERDAF"/>
    <s v="SLCERDAF"/>
    <n v="19444"/>
    <s v="samuel.cerda@consultor.wom.cl"/>
    <m/>
    <m/>
    <n v="82"/>
    <s v="Maria Fernanda Diaz"/>
    <x v="0"/>
    <m/>
    <s v=""/>
    <d v="2021-03-01T00:00:00"/>
    <s v=""/>
    <m/>
    <d v="2020-08-01T00:00:00"/>
    <s v=""/>
  </r>
  <r>
    <s v="Holdtech"/>
    <x v="0"/>
    <s v="Masivo"/>
    <s v="La Serena"/>
    <s v="19661552"/>
    <s v="0"/>
    <s v="19661552-0"/>
    <s v="VAZEPEDS"/>
    <s v="VALESCA ANDREA ZEPEDA SANCHEZ"/>
    <s v="VALESCA ANDREA"/>
    <s v="ZEPEDA SANCHEZ "/>
    <x v="1"/>
    <x v="5"/>
    <s v="Abandono de PEI"/>
    <m/>
    <d v="2020-08-05T00:00:00"/>
    <m/>
    <m/>
    <m/>
    <m/>
    <m/>
    <d v="1997-01-24T00:00:00"/>
    <x v="31"/>
    <m/>
    <s v=""/>
    <d v="2020-08-03T00:00:00"/>
    <d v="2020-08-19T00:00:00"/>
    <m/>
    <m/>
    <s v="VAZEPEDS"/>
    <s v="VAZEPEDS"/>
    <n v="19453"/>
    <s v="valesca.zepeda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4107826"/>
    <s v="7"/>
    <s v="14107826-7"/>
    <s v="VPLOPEZD"/>
    <s v="VIVIANA PAMELA LOPEZ DIAZ"/>
    <s v="VIVIANA PAMELA"/>
    <s v="LOPEZ DIAZ "/>
    <x v="1"/>
    <x v="5"/>
    <s v="Abandono de PEI"/>
    <m/>
    <d v="2020-08-11T00:00:00"/>
    <m/>
    <m/>
    <m/>
    <m/>
    <m/>
    <d v="1981-06-10T00:00:00"/>
    <x v="31"/>
    <m/>
    <s v=""/>
    <d v="2020-08-03T00:00:00"/>
    <d v="2020-08-19T00:00:00"/>
    <m/>
    <m/>
    <s v="VPLOPEZD"/>
    <s v="VPLOPEZD"/>
    <n v="19449"/>
    <s v="viviana.lopez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3645646"/>
    <s v="6"/>
    <s v="13645646-6"/>
    <s v="YACASTIV"/>
    <s v="YOSSELIN ALEJANDRA CASTILLO VILLAGRAN"/>
    <s v="YOSSELIN ALEJANDRA"/>
    <s v="CASTILLO VILLAGRAN "/>
    <x v="1"/>
    <x v="5"/>
    <s v="Abandono de PEI"/>
    <m/>
    <d v="2020-08-05T00:00:00"/>
    <m/>
    <m/>
    <m/>
    <m/>
    <m/>
    <d v="1979-10-11T00:00:00"/>
    <x v="31"/>
    <m/>
    <s v=""/>
    <d v="2020-08-03T00:00:00"/>
    <d v="2020-08-19T00:00:00"/>
    <m/>
    <m/>
    <s v="YACASTIV"/>
    <s v="YACASTIV"/>
    <n v="19439"/>
    <s v="yosselin.castillo@consultor.wom.cl"/>
    <m/>
    <m/>
    <n v="82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8002640"/>
    <s v="1"/>
    <s v="18002640-1"/>
    <s v="CCMARZAB"/>
    <s v="CONSTANZA CAROLINA MARZAL BUGUEÑO"/>
    <s v="CONSTANZA CAROLINA "/>
    <s v="MARZAL BUGUEÑO"/>
    <x v="1"/>
    <x v="5"/>
    <s v="Abandono de PEI"/>
    <m/>
    <d v="2020-08-17T00:00:00"/>
    <m/>
    <m/>
    <m/>
    <m/>
    <m/>
    <d v="1992-01-11T00:00:00"/>
    <x v="29"/>
    <m/>
    <s v=""/>
    <d v="2020-08-11T00:00:00"/>
    <m/>
    <m/>
    <m/>
    <s v="CCMARZAB"/>
    <s v="CCMARZAB"/>
    <n v="19490"/>
    <s v="constanza.marzal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3425123"/>
    <s v="9"/>
    <s v="13425123-9"/>
    <s v="CJAGUILV"/>
    <s v="CRISTIAN JOSE AGUILERA VILLAR"/>
    <s v="CRISTIAN JOSE "/>
    <s v="AGUILERA VILLAR"/>
    <x v="1"/>
    <x v="5"/>
    <s v="Abandono de PEI"/>
    <m/>
    <d v="2020-08-26T00:00:00"/>
    <m/>
    <m/>
    <m/>
    <m/>
    <m/>
    <d v="1977-02-25T00:00:00"/>
    <x v="29"/>
    <m/>
    <s v=""/>
    <d v="2020-08-11T00:00:00"/>
    <m/>
    <m/>
    <m/>
    <s v="CJAGUILV"/>
    <s v="CJAGUILV"/>
    <n v="19489"/>
    <s v="cristian.aguilera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8986317"/>
    <s v="9"/>
    <s v="18986317-9"/>
    <s v="FIMORGAS"/>
    <s v="FRANCISCO IGNACIO MORGADO SAN FRANCISCO"/>
    <s v="FRANCISCO IGNACIO "/>
    <s v="MORGADO SAN FRANCISCO"/>
    <x v="1"/>
    <x v="5"/>
    <s v="Abandono de PEI"/>
    <m/>
    <d v="2020-08-19T00:00:00"/>
    <m/>
    <m/>
    <m/>
    <m/>
    <m/>
    <d v="1995-10-03T00:00:00"/>
    <x v="29"/>
    <m/>
    <s v=""/>
    <d v="2020-08-11T00:00:00"/>
    <m/>
    <m/>
    <m/>
    <s v="FIMORGAS"/>
    <s v="FIMORGAS"/>
    <n v="19484"/>
    <s v="francisco.morgado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9520481"/>
    <s v="0"/>
    <s v="19520481-0"/>
    <s v="GAINOSTM"/>
    <s v="GUSTAVO ADOLFO INOSTROZA MELLA"/>
    <s v="GUSTAVO ADOLFO "/>
    <s v="INOSTROZA MELLA"/>
    <x v="1"/>
    <x v="5"/>
    <s v="Abandono de PEI"/>
    <m/>
    <d v="2020-08-17T00:00:00"/>
    <m/>
    <m/>
    <m/>
    <m/>
    <m/>
    <d v="1992-06-19T00:00:00"/>
    <x v="29"/>
    <m/>
    <s v=""/>
    <d v="2020-08-11T00:00:00"/>
    <m/>
    <m/>
    <m/>
    <s v="GAINOSTM"/>
    <s v="GAINOSTM"/>
    <n v="19483"/>
    <s v="gustavo.inostroza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8688574"/>
    <s v="0"/>
    <s v="18688574-0"/>
    <s v="INAQUEAA"/>
    <s v="IGNACIO NICOLAS AQUEA ARAYA"/>
    <s v="IGNACIO NICOLAS "/>
    <s v="AQUEA ARAYA"/>
    <x v="1"/>
    <x v="5"/>
    <s v="Abandono de PEI"/>
    <m/>
    <d v="2020-08-19T00:00:00"/>
    <m/>
    <m/>
    <m/>
    <m/>
    <m/>
    <d v="1994-03-14T00:00:00"/>
    <x v="29"/>
    <m/>
    <s v=""/>
    <d v="2020-08-11T00:00:00"/>
    <m/>
    <m/>
    <m/>
    <s v="INAQUEAA"/>
    <s v="INAQUEAA"/>
    <n v="19479"/>
    <s v="ignacio.aquea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8003812"/>
    <s v="4"/>
    <s v="18003812-4"/>
    <s v="JESEGUEP"/>
    <s v="JONATHAN EDUARDO SEGUEL PONCE"/>
    <s v="JONATHAN EDUARDO "/>
    <s v="SEGUEL PONCE"/>
    <x v="1"/>
    <x v="5"/>
    <s v="Abandono de PEI"/>
    <m/>
    <d v="2020-08-27T00:00:00"/>
    <m/>
    <m/>
    <m/>
    <m/>
    <m/>
    <d v="1992-07-23T00:00:00"/>
    <x v="29"/>
    <m/>
    <s v=""/>
    <d v="2020-08-11T00:00:00"/>
    <m/>
    <m/>
    <m/>
    <s v="JESEGUEP"/>
    <s v="JESEGUEP"/>
    <n v="19482"/>
    <s v="jonathan.seguel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8985310"/>
    <s v="6"/>
    <s v="18985310-6"/>
    <s v="JIOSSANG"/>
    <s v="JOAQUIN IGNACIO OSSANDON GOMEZ"/>
    <s v="JOAQUIN IGNACIO "/>
    <s v="OSSANDON GOMEZ"/>
    <x v="1"/>
    <x v="5"/>
    <s v="Abandono de PEI"/>
    <m/>
    <d v="2020-08-26T00:00:00"/>
    <m/>
    <m/>
    <m/>
    <m/>
    <m/>
    <d v="1995-05-10T00:00:00"/>
    <x v="29"/>
    <m/>
    <s v=""/>
    <d v="2020-08-11T00:00:00"/>
    <m/>
    <m/>
    <m/>
    <s v="JIOSSANG"/>
    <s v="JIOSSANG"/>
    <n v="19506"/>
    <s v="joaquin.ossandon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8317162"/>
    <s v="3"/>
    <s v="18317162-3"/>
    <s v="JPMARTIS"/>
    <s v="JUAN PABLO MARTINEZ SANTUS"/>
    <s v="JUAN PABLO "/>
    <s v="MARTINEZ SANTUS"/>
    <x v="1"/>
    <x v="5"/>
    <s v="Abandono de PEI"/>
    <m/>
    <d v="2020-08-17T00:00:00"/>
    <m/>
    <m/>
    <m/>
    <m/>
    <m/>
    <d v="1993-01-26T00:00:00"/>
    <x v="29"/>
    <m/>
    <s v=""/>
    <d v="2020-08-11T00:00:00"/>
    <m/>
    <m/>
    <m/>
    <s v="JPMARTIS"/>
    <s v="JPMARTIS"/>
    <n v="19267"/>
    <s v="juan.martinez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8627655"/>
    <s v="8"/>
    <s v="18627655-8"/>
    <s v="KCITURRP"/>
    <s v="KATIUSCA CHANTAL ITURRA PEREZ"/>
    <s v="KATIUSCA CHANTAL "/>
    <s v="ITURRA PEREZ"/>
    <x v="1"/>
    <x v="5"/>
    <s v="Abandono de PEI"/>
    <m/>
    <d v="2020-08-17T00:00:00"/>
    <m/>
    <m/>
    <m/>
    <m/>
    <m/>
    <d v="1994-02-07T00:00:00"/>
    <x v="29"/>
    <m/>
    <s v=""/>
    <d v="2020-08-11T00:00:00"/>
    <m/>
    <m/>
    <m/>
    <s v="KCITURRP"/>
    <s v="KCITURRP"/>
    <n v="19502"/>
    <s v="katiusca.iturra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8353652"/>
    <s v="4"/>
    <s v="18353652-4"/>
    <s v="LJTORREF"/>
    <s v="LUIS JOSE ANTONIO TORREJON FLORES"/>
    <s v="LUIS JOSE ANTONIO "/>
    <s v="TORREJON FLORES"/>
    <x v="1"/>
    <x v="5"/>
    <s v="Abandono de PEI"/>
    <m/>
    <d v="2020-08-19T00:00:00"/>
    <m/>
    <m/>
    <m/>
    <m/>
    <m/>
    <d v="1993-07-11T00:00:00"/>
    <x v="29"/>
    <m/>
    <s v=""/>
    <d v="2020-08-11T00:00:00"/>
    <m/>
    <m/>
    <m/>
    <s v="LJTORREF"/>
    <s v="LJTORREF"/>
    <n v="19480"/>
    <s v="luis.torrejon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9125603"/>
    <s v="4"/>
    <s v="19125603-4"/>
    <s v="MCORTIZE"/>
    <s v="MARIA CONSTANZA INES ORTIZ ESPOZ"/>
    <s v="MARIA CONSTANZA INES "/>
    <s v="ORTIZ ESPOZ"/>
    <x v="1"/>
    <x v="5"/>
    <s v="Abandono de PEI"/>
    <m/>
    <d v="2020-08-29T00:00:00"/>
    <m/>
    <m/>
    <m/>
    <m/>
    <m/>
    <d v="1995-11-08T00:00:00"/>
    <x v="29"/>
    <m/>
    <s v=""/>
    <d v="2020-08-11T00:00:00"/>
    <m/>
    <m/>
    <m/>
    <s v="MCORTIZE"/>
    <s v="MCORTIZE"/>
    <n v="19499"/>
    <s v="maria.ortiz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6264786"/>
    <s v="5"/>
    <s v="16264786-5"/>
    <s v="MJCATALP"/>
    <s v="MARIA JOSE CATALAN PEÑA"/>
    <s v="MARIA JOSE "/>
    <s v="CATALAN PEÑA"/>
    <x v="1"/>
    <x v="5"/>
    <s v="Abandono de PEI"/>
    <m/>
    <d v="2020-08-27T00:00:00"/>
    <m/>
    <m/>
    <m/>
    <m/>
    <m/>
    <d v="1985-11-11T00:00:00"/>
    <x v="29"/>
    <m/>
    <s v=""/>
    <d v="2020-08-11T00:00:00"/>
    <m/>
    <m/>
    <m/>
    <s v="MJCATALP"/>
    <s v="MJCATALP"/>
    <n v="19491"/>
    <s v="maria.catalan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7625180"/>
    <s v="8"/>
    <s v="17625180-8"/>
    <s v="PBGONZAC"/>
    <s v="PIA BELEN GONZALEZ CARDENAS"/>
    <s v="PIA BELEN "/>
    <s v="GONZALEZ CARDENAS"/>
    <x v="1"/>
    <x v="5"/>
    <s v="Abandono de PEI"/>
    <m/>
    <d v="2020-08-24T00:00:00"/>
    <m/>
    <m/>
    <m/>
    <m/>
    <m/>
    <d v="1990-09-08T00:00:00"/>
    <x v="29"/>
    <m/>
    <s v=""/>
    <d v="2020-08-11T00:00:00"/>
    <m/>
    <m/>
    <m/>
    <s v="PBGONZAC"/>
    <s v="PBGONZAC"/>
    <n v="19414"/>
    <s v="pia.gonzalez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9303102"/>
    <s v="1"/>
    <s v="19303102-1"/>
    <s v="SPCASTRF"/>
    <s v="SEBASTIAN PATRICIO CASTRO FLORES"/>
    <s v="SEBASTIAN PATRICIO "/>
    <s v="CASTRO FLORES"/>
    <x v="1"/>
    <x v="5"/>
    <s v="Abandono de PEI"/>
    <m/>
    <d v="2020-08-29T00:00:00"/>
    <m/>
    <m/>
    <m/>
    <m/>
    <m/>
    <d v="1996-11-30T00:00:00"/>
    <x v="29"/>
    <m/>
    <s v=""/>
    <d v="2020-08-11T00:00:00"/>
    <m/>
    <m/>
    <m/>
    <s v="SPCASTRF"/>
    <s v="SPCASTRF"/>
    <n v="19488"/>
    <s v="sebastian.castro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7163272"/>
    <s v="2"/>
    <s v="17163272-2"/>
    <s v="TLZAMORI"/>
    <s v="TABATA LIZBETH ZAMORANO IBARRA"/>
    <s v="TABATA LIZBETH "/>
    <s v="ZAMORANO IBARRA"/>
    <x v="1"/>
    <x v="5"/>
    <s v="Abandono de PEI"/>
    <m/>
    <d v="2020-08-27T00:00:00"/>
    <m/>
    <m/>
    <m/>
    <m/>
    <m/>
    <d v="1989-10-03T00:00:00"/>
    <x v="29"/>
    <m/>
    <s v=""/>
    <d v="2020-08-11T00:00:00"/>
    <m/>
    <m/>
    <m/>
    <s v="TLZAMORI"/>
    <s v="TLZAMORI"/>
    <n v="19498"/>
    <s v="tabata.zamorano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8003453"/>
    <s v="6"/>
    <s v="18003453-6"/>
    <s v="YAMARINR"/>
    <s v="YANIRA ANDREA MARIN RIVERA"/>
    <s v="YANIRA ANDREA"/>
    <s v=" MARIN RIVERA"/>
    <x v="1"/>
    <x v="5"/>
    <s v="Abandono de PEI"/>
    <m/>
    <d v="2020-08-17T00:00:00"/>
    <m/>
    <m/>
    <m/>
    <m/>
    <m/>
    <d v="1992-05-25T00:00:00"/>
    <x v="29"/>
    <m/>
    <s v=""/>
    <d v="2020-08-11T00:00:00"/>
    <m/>
    <m/>
    <m/>
    <s v="YAMARINR"/>
    <s v="YAMARINR"/>
    <n v="19486"/>
    <s v="yanira.marin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7934325"/>
    <s v="8"/>
    <s v="17934325-8"/>
    <s v="YRVELIZA"/>
    <s v="YARELA ROCIO VELIZ ASTORGA"/>
    <s v="YARELA ROCIO "/>
    <s v="VELIZ ASTORGA"/>
    <x v="1"/>
    <x v="5"/>
    <s v="Abandono de PEI"/>
    <m/>
    <d v="2020-08-27T00:00:00"/>
    <m/>
    <m/>
    <m/>
    <m/>
    <m/>
    <d v="1991-12-28T00:00:00"/>
    <x v="29"/>
    <m/>
    <s v=""/>
    <d v="2020-08-11T00:00:00"/>
    <m/>
    <m/>
    <m/>
    <s v="YRVELIZA"/>
    <s v="YRVELIZA"/>
    <n v="19503"/>
    <s v="yarela.veliz@consultor.wom.cl"/>
    <m/>
    <m/>
    <n v="83"/>
    <s v="America Quinteros"/>
    <x v="3"/>
    <m/>
    <s v=""/>
    <d v="2021-03-01T00:00:00"/>
    <s v=""/>
    <m/>
    <d v="2020-08-01T00:00:00"/>
    <s v=""/>
  </r>
  <r>
    <s v="Holdtech"/>
    <x v="0"/>
    <s v="Masivo"/>
    <s v="La Serena"/>
    <s v="18749969"/>
    <s v="0"/>
    <s v="18749969-0"/>
    <s v="AEFERRED"/>
    <s v="ALEXANDRA ELIZABETH FERREIRA DUARTE"/>
    <s v="ALEXANDRA ELIZABETH "/>
    <s v="FERREIRA DUARTE"/>
    <x v="1"/>
    <x v="5"/>
    <s v="Abandono de PEI"/>
    <m/>
    <d v="2020-08-21T00:00:00"/>
    <m/>
    <m/>
    <m/>
    <m/>
    <m/>
    <s v="19-08-1994"/>
    <x v="19"/>
    <m/>
    <s v=""/>
    <d v="2020-08-17T00:00:00"/>
    <m/>
    <m/>
    <m/>
    <s v="AEFERRED"/>
    <s v="AEFERRED"/>
    <n v="19087"/>
    <s v="alexandra.ferreira@consultor.wom.cl"/>
    <m/>
    <m/>
    <n v="84"/>
    <s v="Leticia Cabrera"/>
    <x v="3"/>
    <m/>
    <s v=""/>
    <d v="2021-03-01T00:00:00"/>
    <s v=""/>
    <m/>
    <d v="2020-08-01T00:00:00"/>
    <s v=""/>
  </r>
  <r>
    <s v="Holdtech"/>
    <x v="0"/>
    <s v="Masivo"/>
    <s v="La Serena"/>
    <s v="17625977"/>
    <s v="9"/>
    <s v="17625977-9"/>
    <s v="CCRABUCM"/>
    <s v="CLAUDIA CAMILA RABUCO MUNDACA"/>
    <s v="CLAUDIA CAMILA "/>
    <s v="RABUCO MUNDACA"/>
    <x v="1"/>
    <x v="5"/>
    <s v="Abandono de PEI"/>
    <m/>
    <d v="2020-08-26T00:00:00"/>
    <m/>
    <m/>
    <m/>
    <m/>
    <m/>
    <s v="07-01-1991"/>
    <x v="19"/>
    <m/>
    <s v=""/>
    <d v="2020-08-17T00:00:00"/>
    <m/>
    <m/>
    <m/>
    <s v="CCRABUCM"/>
    <s v="CCRABUCM"/>
    <n v="19294"/>
    <s v="claudia.rabuco@consultor.wom.cl"/>
    <m/>
    <m/>
    <n v="84"/>
    <s v="Leticia Cabrera"/>
    <x v="3"/>
    <m/>
    <s v=""/>
    <d v="2021-03-01T00:00:00"/>
    <s v=""/>
    <m/>
    <d v="2020-08-01T00:00:00"/>
    <s v=""/>
  </r>
  <r>
    <s v="Holdtech"/>
    <x v="0"/>
    <s v="Masivo"/>
    <s v="La Serena"/>
    <s v="19207298"/>
    <s v="0"/>
    <s v="19207298-0"/>
    <s v="DABOUTTP"/>
    <s v="DANAE AMORY BOUTTORE PASTEN"/>
    <s v="DANAE AMORY "/>
    <s v="BOUTTORE PASTEN"/>
    <x v="1"/>
    <x v="5"/>
    <s v="Abandono de PEI"/>
    <m/>
    <d v="2020-09-01T00:00:00"/>
    <m/>
    <m/>
    <m/>
    <m/>
    <m/>
    <s v="12-12-1995"/>
    <x v="19"/>
    <m/>
    <s v=""/>
    <d v="2020-08-17T00:00:00"/>
    <m/>
    <m/>
    <m/>
    <s v="DABOUTTP"/>
    <s v="DABOUTTP"/>
    <n v="19062"/>
    <s v="danae.bouttore@consultor.wom.cl"/>
    <m/>
    <m/>
    <n v="84"/>
    <s v="Leticia Cabrera"/>
    <x v="3"/>
    <m/>
    <s v=""/>
    <d v="2021-03-01T00:00:00"/>
    <s v=""/>
    <m/>
    <d v="2020-09-01T00:00:00"/>
    <s v=""/>
  </r>
  <r>
    <s v="Holdtech"/>
    <x v="0"/>
    <s v="Masivo"/>
    <s v="La Serena"/>
    <s v="16803381"/>
    <s v="8"/>
    <s v="16803381-8"/>
    <s v="JIGUZMAS"/>
    <s v="JAVIER IGNACIO GUZMAN SALDIAS"/>
    <s v="JAVIER IGNACIO "/>
    <s v="GUZMAN SALDIAS"/>
    <x v="1"/>
    <x v="5"/>
    <s v="Abandono de PEI"/>
    <m/>
    <d v="2020-09-01T00:00:00"/>
    <m/>
    <m/>
    <m/>
    <m/>
    <m/>
    <s v="21-01-1988"/>
    <x v="19"/>
    <m/>
    <s v=""/>
    <d v="2020-08-17T00:00:00"/>
    <m/>
    <m/>
    <m/>
    <s v="JIGUZMAS"/>
    <s v="JIGUZMAS"/>
    <n v="19138"/>
    <s v="javier.guzman@consultor.wom.cl"/>
    <m/>
    <m/>
    <n v="84"/>
    <s v="Leticia Cabrera"/>
    <x v="3"/>
    <m/>
    <s v=""/>
    <d v="2021-03-01T00:00:00"/>
    <s v=""/>
    <m/>
    <d v="2020-09-01T00:00:00"/>
    <s v=""/>
  </r>
  <r>
    <s v="Holdtech"/>
    <x v="0"/>
    <s v="Masivo"/>
    <s v="La Serena"/>
    <s v="18755680"/>
    <s v="5"/>
    <s v="18755680-5"/>
    <s v="JRGONZSO"/>
    <s v="JOCELYN ROXANA GONZALEZ SOTO"/>
    <s v="JOCELYN ROXANA "/>
    <s v="GONZALEZ SOTO"/>
    <x v="1"/>
    <x v="5"/>
    <s v="Abandono de PEI"/>
    <m/>
    <d v="2020-08-19T00:00:00"/>
    <m/>
    <m/>
    <m/>
    <m/>
    <m/>
    <s v="01-01-1994"/>
    <x v="19"/>
    <m/>
    <s v=""/>
    <d v="2020-08-17T00:00:00"/>
    <m/>
    <m/>
    <m/>
    <s v="JRGONZSO"/>
    <s v="JRGONZSO"/>
    <n v="19511"/>
    <s v="jocelyn.gonzalez@consultor.wom.cl"/>
    <m/>
    <m/>
    <n v="84"/>
    <s v="Leticia Cabrera"/>
    <x v="3"/>
    <m/>
    <s v=""/>
    <d v="2021-03-01T00:00:00"/>
    <s v=""/>
    <m/>
    <d v="2020-08-01T00:00:00"/>
    <s v=""/>
  </r>
  <r>
    <s v="Holdtech"/>
    <x v="0"/>
    <s v="Masivo"/>
    <s v="La Serena"/>
    <s v="16183201"/>
    <s v="4"/>
    <s v="16183201-4"/>
    <s v="KAALVARM"/>
    <s v="KAREN ALEJANDRA ALVAREZ MANTEROLA"/>
    <s v="KAREN ALEJANDRA "/>
    <s v="ALVAREZ MANTEROLA"/>
    <x v="1"/>
    <x v="5"/>
    <s v="Abandono de PEI"/>
    <m/>
    <d v="2020-08-20T00:00:00"/>
    <m/>
    <m/>
    <m/>
    <m/>
    <m/>
    <s v="22-04-1985"/>
    <x v="19"/>
    <m/>
    <s v=""/>
    <d v="2020-08-17T00:00:00"/>
    <m/>
    <m/>
    <m/>
    <s v="KAALVARM"/>
    <s v="KAALVARM"/>
    <n v="19454"/>
    <s v="karen.alvarez@consultor.wom.cl"/>
    <m/>
    <m/>
    <n v="84"/>
    <s v="Leticia Cabrera"/>
    <x v="3"/>
    <m/>
    <s v=""/>
    <d v="2021-03-01T00:00:00"/>
    <s v=""/>
    <m/>
    <d v="2020-08-01T00:00:00"/>
    <s v=""/>
  </r>
  <r>
    <s v="Holdtech"/>
    <x v="0"/>
    <s v="Masivo"/>
    <s v="La Serena"/>
    <s v="17390865"/>
    <s v="2"/>
    <s v="17390865-2"/>
    <s v="NACAROA"/>
    <s v="NICOLE ANDREA CARO ACEVEDO"/>
    <s v="NICOLE ANDREA "/>
    <s v="CARO ACEVEDO"/>
    <x v="1"/>
    <x v="5"/>
    <s v="Abandono de PEI"/>
    <m/>
    <d v="2020-08-21T00:00:00"/>
    <m/>
    <m/>
    <m/>
    <m/>
    <m/>
    <s v="27-02-1990"/>
    <x v="19"/>
    <m/>
    <s v=""/>
    <d v="2020-08-17T00:00:00"/>
    <m/>
    <m/>
    <m/>
    <s v="NACAROA"/>
    <s v="NACAROA"/>
    <n v="19513"/>
    <s v="nicole.caro@consultor.wom.cl"/>
    <m/>
    <m/>
    <n v="84"/>
    <s v="Leticia Cabrera"/>
    <x v="3"/>
    <m/>
    <s v=""/>
    <d v="2021-03-01T00:00:00"/>
    <s v=""/>
    <m/>
    <d v="2020-08-01T00:00:00"/>
    <s v=""/>
  </r>
  <r>
    <s v="Holdtech"/>
    <x v="0"/>
    <s v="Masivo"/>
    <s v="La Serena"/>
    <s v="18645477"/>
    <s v="4"/>
    <s v="18645477-4"/>
    <s v="NAMARTIA"/>
    <s v="NICOLE ANDREA MARTINEZ ALVARADO"/>
    <s v="NICOLE ANDREA "/>
    <s v="MARTINEZ ALVARADO"/>
    <x v="1"/>
    <x v="5"/>
    <s v="Abandono de PEI"/>
    <m/>
    <d v="2020-08-19T00:00:00"/>
    <m/>
    <m/>
    <m/>
    <m/>
    <m/>
    <s v="22-02-1994"/>
    <x v="19"/>
    <m/>
    <s v=""/>
    <d v="2020-08-17T00:00:00"/>
    <m/>
    <m/>
    <m/>
    <s v="NAMARTIA"/>
    <s v="NAMARTIA"/>
    <n v="19455"/>
    <s v="nicole.martinez.a@consultor.wom.cl"/>
    <m/>
    <m/>
    <n v="84"/>
    <s v="Leticia Cabrera"/>
    <x v="3"/>
    <m/>
    <s v=""/>
    <d v="2021-03-01T00:00:00"/>
    <s v=""/>
    <m/>
    <d v="2020-08-01T00:00:00"/>
    <s v=""/>
  </r>
  <r>
    <s v="Holdtech"/>
    <x v="0"/>
    <s v="Masivo"/>
    <s v="La Serena"/>
    <s v="20127355"/>
    <s v="2"/>
    <s v="20127355-2"/>
    <s v="VAVELASP"/>
    <s v="VICTORIA ANGELICA VELASQUEZ PEREZ"/>
    <s v="VICTORIA ANGELICA "/>
    <s v="VELASQUEZ PEREZ"/>
    <x v="1"/>
    <x v="5"/>
    <s v="Abandono de PEI"/>
    <m/>
    <d v="2020-08-22T00:00:00"/>
    <m/>
    <m/>
    <m/>
    <m/>
    <m/>
    <s v="30-11-1999"/>
    <x v="19"/>
    <m/>
    <s v=""/>
    <d v="2020-08-17T00:00:00"/>
    <m/>
    <m/>
    <m/>
    <s v="VAVELASP"/>
    <s v="VAVELASP"/>
    <n v="19233"/>
    <s v="victoria.velasquez@consultor.wom.cl"/>
    <m/>
    <m/>
    <n v="84"/>
    <s v="Leticia Cabrera"/>
    <x v="3"/>
    <m/>
    <s v=""/>
    <d v="2021-03-01T00:00:00"/>
    <s v=""/>
    <m/>
    <d v="2020-08-01T00:00:00"/>
    <s v=""/>
  </r>
  <r>
    <s v="Holdtech"/>
    <x v="0"/>
    <s v="Masivo"/>
    <s v="La Serena"/>
    <s v="18984678"/>
    <s v="9"/>
    <s v="18984678-9"/>
    <s v="VSCORTES"/>
    <s v="VALERIA SARAY CORTES SALAS"/>
    <s v="VALERIA SARAY "/>
    <s v="CORTES SALAS"/>
    <x v="1"/>
    <x v="5"/>
    <s v="Abandono de PEI"/>
    <m/>
    <d v="2020-09-01T00:00:00"/>
    <m/>
    <m/>
    <m/>
    <m/>
    <m/>
    <s v="08-02-1995"/>
    <x v="19"/>
    <m/>
    <s v=""/>
    <d v="2020-08-17T00:00:00"/>
    <m/>
    <m/>
    <m/>
    <s v="VSCORTES"/>
    <s v="VSCORTES"/>
    <n v="19510"/>
    <s v="valeria.cortes@consultor.wom.cl"/>
    <m/>
    <m/>
    <n v="84"/>
    <s v="Leticia Cabrera"/>
    <x v="3"/>
    <m/>
    <s v=""/>
    <d v="2021-03-01T00:00:00"/>
    <s v=""/>
    <m/>
    <d v="2020-09-01T00:00:00"/>
    <s v=""/>
  </r>
  <r>
    <s v="Holdtech"/>
    <x v="0"/>
    <s v="Masivo"/>
    <s v="La Serena"/>
    <s v="20864293"/>
    <s v="6"/>
    <s v="20864293-6"/>
    <s v="AAACOSTD"/>
    <s v="ALEXANDER ALFREDO ACOSTA DIAZ"/>
    <s v="ALEXANDER ALFREDO "/>
    <s v="ACOSTA DIAZ"/>
    <x v="1"/>
    <x v="5"/>
    <s v="Abandono de PEI"/>
    <m/>
    <d v="2020-09-04T00:00:00"/>
    <m/>
    <m/>
    <m/>
    <m/>
    <m/>
    <s v="13-11-2001"/>
    <x v="31"/>
    <m/>
    <s v=""/>
    <d v="2020-08-24T00:00:00"/>
    <m/>
    <m/>
    <m/>
    <s v="AAACOSTD"/>
    <s v="AAACOSTD"/>
    <m/>
    <s v="alexander.acosta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8201971"/>
    <s v="2"/>
    <s v="18201971-2"/>
    <s v="AAALTAMU"/>
    <s v="ALEJANDRO ALFONSO ALTAMIRANO URBINA"/>
    <s v="ALEJANDRO ALFONSO "/>
    <s v="ALTAMIRANO URBINA"/>
    <x v="1"/>
    <x v="5"/>
    <s v="Abandono de PEI"/>
    <m/>
    <d v="2020-08-29T00:00:00"/>
    <m/>
    <m/>
    <m/>
    <m/>
    <m/>
    <s v="27-11-1992"/>
    <x v="31"/>
    <m/>
    <s v=""/>
    <d v="2020-08-24T00:00:00"/>
    <m/>
    <m/>
    <m/>
    <s v="AAALTAMU"/>
    <s v="AAALTAMU"/>
    <m/>
    <s v="alejandro.altamirano@consultor.wom.cl"/>
    <m/>
    <m/>
    <n v="85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9295987"/>
    <s v="K"/>
    <s v="19295987-K"/>
    <s v="AATRIGOR"/>
    <s v="ANITA ALDANA LUMINALDA TRIGO RIVADENEIRA"/>
    <s v="ANITA ALDANA LUMINALDA "/>
    <s v="TRIGO RIVADENEIRA"/>
    <x v="1"/>
    <x v="5"/>
    <s v="Abandono de PEI"/>
    <m/>
    <d v="2020-09-04T00:00:00"/>
    <m/>
    <m/>
    <m/>
    <m/>
    <m/>
    <s v="06-03-1996"/>
    <x v="31"/>
    <m/>
    <s v=""/>
    <d v="2020-08-24T00:00:00"/>
    <m/>
    <m/>
    <m/>
    <s v="AATRIGOR"/>
    <s v="AATRIGOR"/>
    <m/>
    <s v="anita.trigo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8631921"/>
    <s v="4"/>
    <s v="18631921-4"/>
    <s v="AVGAJARG"/>
    <s v="ALEJANDRA VALENTINA GAJARDO GONZALEZ"/>
    <s v="ALEJANDRA VALENTINA "/>
    <s v="GAJARDO GONZALEZ"/>
    <x v="1"/>
    <x v="5"/>
    <s v="Abandono de PEI"/>
    <m/>
    <d v="2020-08-29T00:00:00"/>
    <m/>
    <m/>
    <m/>
    <m/>
    <m/>
    <s v="27-09-1993"/>
    <x v="31"/>
    <m/>
    <s v=""/>
    <d v="2020-08-24T00:00:00"/>
    <m/>
    <m/>
    <m/>
    <s v="AVGAJARG"/>
    <s v="AVGAJARG"/>
    <n v="19475"/>
    <s v="alejandra.gajardo@consultor.wom.cl"/>
    <m/>
    <m/>
    <n v="85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21892364"/>
    <s v="K"/>
    <s v="21892364-K"/>
    <s v="BGGAETEC"/>
    <s v="BASTIAN GABRIEL GAETE CALLEJAS"/>
    <s v="BASTIAN GABRIEL "/>
    <s v="GAETE CALLEJAS"/>
    <x v="1"/>
    <x v="5"/>
    <s v="Abandono de PEI"/>
    <m/>
    <d v="2020-09-01T00:00:00"/>
    <m/>
    <m/>
    <m/>
    <m/>
    <m/>
    <s v="13-03-1997"/>
    <x v="31"/>
    <m/>
    <s v=""/>
    <d v="2020-08-24T00:00:00"/>
    <m/>
    <m/>
    <m/>
    <s v="BGGAETEC"/>
    <s v="BGGAETEC"/>
    <n v="19468"/>
    <s v="bastian.gaete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9539390"/>
    <s v="7"/>
    <s v="19539390-7"/>
    <s v="CBANDRAA"/>
    <s v="CRISTOPHER BRANDON ANDRADE ASTABURUAGA"/>
    <s v="CRISTOPHER BRANDON "/>
    <s v="ANDRADE ASTABURUAGA"/>
    <x v="1"/>
    <x v="5"/>
    <s v="Abandono de PEI"/>
    <m/>
    <d v="2020-09-04T00:00:00"/>
    <m/>
    <m/>
    <m/>
    <m/>
    <m/>
    <s v="20-08-1997"/>
    <x v="31"/>
    <m/>
    <s v=""/>
    <d v="2020-08-24T00:00:00"/>
    <m/>
    <m/>
    <m/>
    <s v="CBANDRAA"/>
    <s v="CBANDRAA"/>
    <n v="19515"/>
    <s v="cristopher.andrade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9771128"/>
    <s v="0"/>
    <s v="19771128-0"/>
    <s v="CEARQUEC"/>
    <s v="CRISTOBAL ENRIQUE ARQUEROS CASTILLO"/>
    <s v="CRISTOBAL ENRIQUE "/>
    <s v="ARQUEROS CASTILLO"/>
    <x v="1"/>
    <x v="5"/>
    <s v="Abandono de PEI"/>
    <m/>
    <d v="2020-09-04T00:00:00"/>
    <m/>
    <m/>
    <m/>
    <m/>
    <m/>
    <s v="17-04-1998"/>
    <x v="31"/>
    <m/>
    <s v=""/>
    <d v="2020-08-24T00:00:00"/>
    <m/>
    <m/>
    <m/>
    <s v="CEARQUEC"/>
    <s v="CEARQUEC"/>
    <n v="19516"/>
    <s v="cristobal.arqueros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8450515"/>
    <s v="0"/>
    <s v="18450515-0"/>
    <s v="CGTAPIAM"/>
    <s v="CRISTOBAL GABRIEL TAPIA MORAGA"/>
    <s v="CRISTOBAL GABRIEL "/>
    <s v="TAPIA MORAGA"/>
    <x v="1"/>
    <x v="5"/>
    <s v="Abandono de PEI"/>
    <m/>
    <d v="2020-08-29T00:00:00"/>
    <m/>
    <m/>
    <m/>
    <m/>
    <m/>
    <s v="13-11-1993"/>
    <x v="31"/>
    <m/>
    <s v=""/>
    <d v="2020-08-24T00:00:00"/>
    <m/>
    <m/>
    <m/>
    <s v="CGTAPIAM"/>
    <s v="CGTAPIAM"/>
    <m/>
    <s v="cristobal.tapia@consultor.wom.cl"/>
    <m/>
    <m/>
    <n v="85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7770612"/>
    <s v="4"/>
    <s v="17770612-4"/>
    <s v="DPGUICHQ"/>
    <s v="DAVID PIERRE ANDRES GUICHARROUSSE QUIJADA"/>
    <s v="DAVID PIERRE ANDRES "/>
    <s v="GUICHARROUSSE QUIJADA"/>
    <x v="1"/>
    <x v="5"/>
    <s v="Abandono de PEI"/>
    <m/>
    <d v="2020-09-04T00:00:00"/>
    <m/>
    <m/>
    <m/>
    <m/>
    <m/>
    <s v="25-06-1991"/>
    <x v="31"/>
    <m/>
    <s v=""/>
    <d v="2020-08-24T00:00:00"/>
    <m/>
    <m/>
    <m/>
    <s v="DPGUICHQ"/>
    <s v="DPGUICHQ"/>
    <n v="19464"/>
    <s v="david.guicharrousse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4115112"/>
    <s v="6"/>
    <s v="14115112-6"/>
    <s v="EJRAMOSO"/>
    <s v="EDGARDO JOSE RAMOS OLIVARES"/>
    <s v="EDGARDO JOSE "/>
    <s v="RAMOS OLIVARES"/>
    <x v="1"/>
    <x v="5"/>
    <s v="Abandono de PEI"/>
    <m/>
    <d v="2020-08-31T00:00:00"/>
    <m/>
    <m/>
    <m/>
    <m/>
    <m/>
    <s v="01-07-1981"/>
    <x v="31"/>
    <m/>
    <s v=""/>
    <d v="2020-08-24T00:00:00"/>
    <m/>
    <m/>
    <m/>
    <s v="EJRAMOSO"/>
    <s v="EJRAMOSO"/>
    <m/>
    <s v="edgardo.ramos@consultor.wom.cl"/>
    <m/>
    <m/>
    <n v="85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18074509"/>
    <s v="2"/>
    <s v="18074509-2"/>
    <s v="ELCARVAC"/>
    <s v="EVELYN LUCERO CARVAJAL CONTRERAS"/>
    <s v="EVELYN LUCERO "/>
    <s v="CARVAJAL CONTRERAS"/>
    <x v="1"/>
    <x v="5"/>
    <s v="Abandono de PEI"/>
    <m/>
    <d v="2020-09-04T00:00:00"/>
    <m/>
    <m/>
    <m/>
    <m/>
    <m/>
    <s v="20-01-1992"/>
    <x v="31"/>
    <m/>
    <s v=""/>
    <d v="2020-08-24T00:00:00"/>
    <m/>
    <m/>
    <m/>
    <s v="ELCARVAC"/>
    <s v="ELCARVAC"/>
    <m/>
    <s v="evelyn.carvajal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5909163"/>
    <s v="5"/>
    <s v="15909163-5"/>
    <s v="FASOTOM"/>
    <s v="FRANCISCO ANIBAL SOTO MOLINA"/>
    <s v="FRANCISCO ANIBAL "/>
    <s v="SOTO MOLINA"/>
    <x v="1"/>
    <x v="5"/>
    <s v="Abandono de PEI"/>
    <m/>
    <d v="2020-09-04T00:00:00"/>
    <m/>
    <m/>
    <m/>
    <m/>
    <m/>
    <s v="21-12-1984"/>
    <x v="31"/>
    <m/>
    <s v=""/>
    <d v="2020-08-24T00:00:00"/>
    <m/>
    <m/>
    <m/>
    <s v="FASOTOM"/>
    <s v="FASOTOM"/>
    <n v="19519"/>
    <s v="francisco.soto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7055360"/>
    <s v="8"/>
    <s v="17055360-8"/>
    <s v="FERIVERC"/>
    <s v="FRANCISCO ELIAS RIVEROS CARVAJAL"/>
    <s v="FRANCISCO ELIAS "/>
    <s v="RIVEROS CARVAJAL"/>
    <x v="1"/>
    <x v="5"/>
    <s v="Abandono de PEI"/>
    <m/>
    <d v="2020-09-04T00:00:00"/>
    <m/>
    <m/>
    <m/>
    <m/>
    <m/>
    <s v="28-01-1989"/>
    <x v="31"/>
    <m/>
    <s v=""/>
    <d v="2020-08-24T00:00:00"/>
    <m/>
    <m/>
    <m/>
    <s v="FERIVERC"/>
    <s v="FERIVERC"/>
    <m/>
    <s v="francisco.riveros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9660953"/>
    <s v="9"/>
    <s v="19660953-9"/>
    <s v="GAVILLAV"/>
    <s v="GARY ALLAN VILLALOBOS VALENZUELA"/>
    <s v="GARY ALLAN "/>
    <s v="VILLALOBOS VALENZUELA"/>
    <x v="1"/>
    <x v="5"/>
    <s v="Abandono de PEI"/>
    <m/>
    <d v="2020-09-04T00:00:00"/>
    <m/>
    <m/>
    <m/>
    <m/>
    <m/>
    <s v="08-09-1997"/>
    <x v="31"/>
    <m/>
    <s v=""/>
    <d v="2020-08-24T00:00:00"/>
    <m/>
    <m/>
    <m/>
    <s v="GAVILLAV"/>
    <s v="GAVILLAV"/>
    <n v="19476"/>
    <s v="gary.villalobos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8092512"/>
    <s v="0"/>
    <s v="18092512-0"/>
    <s v="JPQUEZAF"/>
    <s v="JESSICA PAOLA QUEZADA FUENTES"/>
    <s v="JESSICA PAOLA "/>
    <s v="QUEZADA FUENTES"/>
    <x v="1"/>
    <x v="5"/>
    <s v="Abandono de PEI"/>
    <m/>
    <d v="2020-09-04T00:00:00"/>
    <m/>
    <m/>
    <m/>
    <m/>
    <m/>
    <s v="04-09-1992"/>
    <x v="31"/>
    <m/>
    <s v=""/>
    <d v="2020-08-24T00:00:00"/>
    <m/>
    <m/>
    <m/>
    <s v="JPQUEZAF"/>
    <s v="JPQUEZAF"/>
    <m/>
    <s v="jessica.quezada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7308905"/>
    <s v="8"/>
    <s v="17308905-8"/>
    <s v="KIPERALJ"/>
    <s v="KATHERINE ISABELLA NINOSKA PERALTA JOFRE"/>
    <s v="KATHERINE ISABELLA NINOSKA "/>
    <s v="PERALTA JOFRE"/>
    <x v="1"/>
    <x v="5"/>
    <s v="Abandono de PEI"/>
    <m/>
    <d v="2020-08-31T00:00:00"/>
    <m/>
    <m/>
    <m/>
    <m/>
    <m/>
    <s v="10-08-1989"/>
    <x v="31"/>
    <m/>
    <s v=""/>
    <d v="2020-08-24T00:00:00"/>
    <m/>
    <m/>
    <m/>
    <s v="KIPERALJ"/>
    <s v="KIPERALJ"/>
    <m/>
    <s v="katherine.peralta@consultor.wom.cl"/>
    <m/>
    <m/>
    <n v="85"/>
    <s v="Maria Fernanda Diaz"/>
    <x v="3"/>
    <m/>
    <s v=""/>
    <d v="2021-03-01T00:00:00"/>
    <s v=""/>
    <m/>
    <d v="2020-08-01T00:00:00"/>
    <s v=""/>
  </r>
  <r>
    <s v="Holdtech"/>
    <x v="0"/>
    <s v="Masivo"/>
    <s v="La Serena"/>
    <s v="20346954"/>
    <s v="3"/>
    <s v="20346954-3"/>
    <s v="MJRIQUEM"/>
    <s v="MARIA JOSE RIQUELME MONROY"/>
    <s v="MARIA JOSE "/>
    <s v="RIQUELME MONROY"/>
    <x v="1"/>
    <x v="5"/>
    <s v="Abandono de PEI"/>
    <m/>
    <d v="2020-09-07T00:00:00"/>
    <m/>
    <m/>
    <m/>
    <m/>
    <m/>
    <s v="23-04-1997"/>
    <x v="31"/>
    <m/>
    <s v=""/>
    <d v="2020-08-24T00:00:00"/>
    <m/>
    <m/>
    <m/>
    <s v="MJRIQUEM"/>
    <s v="MJRIQUEM"/>
    <m/>
    <s v="maria.riquelme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8003402"/>
    <s v="1"/>
    <s v="18003402-1"/>
    <s v="MSMARQUR"/>
    <s v="MARINA SOLEDAD MARQUEZ RAMOS"/>
    <s v="MARINA SOLEDAD "/>
    <s v="MARQUEZ RAMOS"/>
    <x v="1"/>
    <x v="5"/>
    <s v="Abandono de PEI"/>
    <m/>
    <d v="2020-09-04T00:00:00"/>
    <m/>
    <m/>
    <m/>
    <m/>
    <m/>
    <s v="14-05-1992"/>
    <x v="31"/>
    <m/>
    <s v=""/>
    <d v="2020-08-24T00:00:00"/>
    <m/>
    <m/>
    <m/>
    <s v="MSMARQUR"/>
    <s v="MSMARQUR"/>
    <n v="19460"/>
    <s v="marina.marquez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4319371"/>
    <s v="3"/>
    <s v="14319371-3"/>
    <s v="OMSALINS"/>
    <s v="OSCAR MAURICIO SALINAS SEPULVEDA"/>
    <s v="OSCAR MAURICIO "/>
    <s v="SALINAS SEPULVEDA"/>
    <x v="1"/>
    <x v="5"/>
    <s v="Abandono de PEI"/>
    <m/>
    <d v="2020-09-04T00:00:00"/>
    <m/>
    <m/>
    <m/>
    <m/>
    <m/>
    <s v="20-09-1976"/>
    <x v="31"/>
    <m/>
    <s v=""/>
    <d v="2020-08-24T00:00:00"/>
    <m/>
    <m/>
    <m/>
    <s v="OMSALINS"/>
    <s v="OMSALINS"/>
    <m/>
    <s v="oscar.salinas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8494562"/>
    <s v="2"/>
    <s v="18494562-2"/>
    <s v="PIARAYAP"/>
    <s v="PABLO IGNACIO ARAYA PASTEN"/>
    <s v="PABLO IGNACIO "/>
    <s v="ARAYA PASTEN"/>
    <x v="1"/>
    <x v="5"/>
    <s v="Abandono de PEI"/>
    <m/>
    <d v="2020-09-01T00:00:00"/>
    <m/>
    <m/>
    <m/>
    <m/>
    <m/>
    <s v="23-07-1993"/>
    <x v="31"/>
    <m/>
    <s v=""/>
    <d v="2020-08-24T00:00:00"/>
    <m/>
    <m/>
    <m/>
    <s v="PIARAYAP"/>
    <s v="PIARAYAP"/>
    <n v="19277"/>
    <s v="pablo.araya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5572899"/>
    <s v="K"/>
    <s v="15572899-K"/>
    <s v="PMROBLER"/>
    <s v="PABLO MARCELO ROBLES ROBLES"/>
    <s v="PABLO MARCELO "/>
    <s v="ROBLES ROBLES"/>
    <x v="1"/>
    <x v="5"/>
    <s v="Abandono de PEI"/>
    <m/>
    <d v="2020-09-04T00:00:00"/>
    <m/>
    <m/>
    <m/>
    <m/>
    <m/>
    <s v="07-11-1983"/>
    <x v="31"/>
    <m/>
    <s v=""/>
    <d v="2020-08-24T00:00:00"/>
    <m/>
    <m/>
    <m/>
    <s v="PMROBLER"/>
    <s v="PMROBLER"/>
    <m/>
    <s v="pablo.robles@consultor.wom.cl"/>
    <m/>
    <m/>
    <n v="85"/>
    <s v="Maria Fernanda Diaz"/>
    <x v="3"/>
    <m/>
    <s v=""/>
    <d v="2021-03-01T00:00:00"/>
    <s v=""/>
    <m/>
    <d v="2020-09-01T00:00:00"/>
    <s v=""/>
  </r>
  <r>
    <s v="Holdtech"/>
    <x v="0"/>
    <s v="Masivo"/>
    <s v="La Serena"/>
    <s v="18494794"/>
    <s v="3"/>
    <s v="18494794-3"/>
    <s v="CPLARRAR"/>
    <s v="CLAUDIA PAULINA LARRAGUIBEL RIVERA"/>
    <s v="CLAUDIA PAULINA "/>
    <s v="LARRAGUIBEL RIVERA"/>
    <x v="1"/>
    <x v="5"/>
    <s v="Abandono de PEI"/>
    <m/>
    <d v="2020-09-14T00:00:00"/>
    <m/>
    <m/>
    <m/>
    <m/>
    <m/>
    <s v="26-08-1993"/>
    <x v="29"/>
    <m/>
    <s v=""/>
    <d v="2020-09-01T00:00:00"/>
    <m/>
    <m/>
    <m/>
    <s v="CPLARRAR"/>
    <s v="CPLARRAR"/>
    <n v="19447"/>
    <s v="claudia.larraguibel@consultor.wom.cl"/>
    <m/>
    <m/>
    <n v="86"/>
    <s v="America Quinteros"/>
    <x v="3"/>
    <m/>
    <s v=""/>
    <d v="2021-03-01T00:00:00"/>
    <s v=""/>
    <m/>
    <d v="2020-09-01T00:00:00"/>
    <s v=""/>
  </r>
  <r>
    <s v="Holdtech"/>
    <x v="0"/>
    <s v="Masivo"/>
    <s v="La Serena"/>
    <s v="20228797"/>
    <s v="2"/>
    <s v="20228797-2"/>
    <s v="GSCARACR"/>
    <s v="GIANFRANCO STEFANO CARACCIOLO RIVERA"/>
    <s v="GIANFRANCO STEFANO "/>
    <s v="CARACCIOLO RIVERA"/>
    <x v="1"/>
    <x v="5"/>
    <s v="Abandono de PEI"/>
    <m/>
    <d v="2020-09-14T00:00:00"/>
    <m/>
    <m/>
    <m/>
    <m/>
    <m/>
    <s v="31-05-2000"/>
    <x v="29"/>
    <m/>
    <s v=""/>
    <d v="2020-09-01T00:00:00"/>
    <m/>
    <m/>
    <m/>
    <s v="GSCARACR"/>
    <s v="GSCARACR"/>
    <n v="19307"/>
    <s v="gianfranco.caracciolo@consultor.wom.cl"/>
    <m/>
    <m/>
    <n v="86"/>
    <s v="America Quinteros"/>
    <x v="3"/>
    <m/>
    <s v=""/>
    <d v="2021-03-01T00:00:00"/>
    <s v=""/>
    <m/>
    <d v="2020-09-01T00:00:00"/>
    <s v=""/>
  </r>
  <r>
    <s v="Holdtech"/>
    <x v="0"/>
    <s v="Masivo"/>
    <s v="La Serena"/>
    <s v="18477638"/>
    <s v="3"/>
    <s v="18477638-3"/>
    <s v="JMRIVERU"/>
    <s v="JUAN MANUEL RIVERA URIBE"/>
    <s v="JUAN MANUEL "/>
    <s v="RIVERA URIBE"/>
    <x v="1"/>
    <x v="5"/>
    <s v="Abandono de PEI"/>
    <m/>
    <d v="2020-09-14T00:00:00"/>
    <m/>
    <m/>
    <m/>
    <m/>
    <m/>
    <s v="20-10-1992"/>
    <x v="29"/>
    <m/>
    <s v=""/>
    <d v="2020-09-01T00:00:00"/>
    <m/>
    <m/>
    <m/>
    <s v="JMRIVERU"/>
    <s v="JMRIVERU"/>
    <n v="19419"/>
    <s v="juan.rivera@consultor.wom.cl"/>
    <m/>
    <m/>
    <n v="86"/>
    <s v="America Quinteros"/>
    <x v="3"/>
    <m/>
    <s v=""/>
    <d v="2021-03-01T00:00:00"/>
    <s v=""/>
    <m/>
    <d v="2020-09-01T00:00:00"/>
    <s v=""/>
  </r>
  <r>
    <s v="Holdtech"/>
    <x v="0"/>
    <s v="Masivo"/>
    <s v="La Serena"/>
    <s v="20092663"/>
    <s v="3"/>
    <s v="20092663-3"/>
    <s v="KAVALDIP"/>
    <s v="KATHARINNA AYLINN VALDIVIA PEREZ"/>
    <s v="KATHARINNA AYLINN "/>
    <s v="VALDIVIA PEREZ"/>
    <x v="1"/>
    <x v="5"/>
    <s v="Reprobado"/>
    <m/>
    <d v="2020-09-14T00:00:00"/>
    <m/>
    <m/>
    <m/>
    <m/>
    <m/>
    <s v="06-07-1999"/>
    <x v="29"/>
    <m/>
    <s v=""/>
    <d v="2020-09-01T00:00:00"/>
    <m/>
    <m/>
    <m/>
    <s v="KAVALDIP"/>
    <s v="KAVALDIP"/>
    <n v="19277"/>
    <s v="katharinna.valdivia@consultor.wom.cl"/>
    <m/>
    <m/>
    <n v="86"/>
    <s v="America Quinteros"/>
    <x v="3"/>
    <m/>
    <s v=""/>
    <d v="2021-03-01T00:00:00"/>
    <s v=""/>
    <m/>
    <d v="2020-09-01T00:00:00"/>
    <s v=""/>
  </r>
  <r>
    <s v="Holdtech"/>
    <x v="0"/>
    <s v="Masivo"/>
    <s v="La Serena"/>
    <s v="19499159"/>
    <s v="2"/>
    <s v="19499159-2"/>
    <s v="MAPINOM"/>
    <s v="MARIO ANDRES PINO MIRANDA"/>
    <s v="MARIO ANDRES "/>
    <s v="PINO MIRANDA"/>
    <x v="1"/>
    <x v="5"/>
    <s v="Abandono de PEI"/>
    <m/>
    <d v="2020-09-14T00:00:00"/>
    <m/>
    <m/>
    <m/>
    <m/>
    <m/>
    <s v="08-02-1997"/>
    <x v="29"/>
    <m/>
    <s v=""/>
    <d v="2020-09-01T00:00:00"/>
    <m/>
    <m/>
    <m/>
    <s v="MAPINOM"/>
    <s v="MAPINOM"/>
    <n v="19483"/>
    <s v="mario.pino@consultor.wom.cl"/>
    <m/>
    <m/>
    <n v="86"/>
    <s v="America Quinteros"/>
    <x v="3"/>
    <m/>
    <s v=""/>
    <d v="2021-03-01T00:00:00"/>
    <s v=""/>
    <m/>
    <d v="2020-09-01T00:00:00"/>
    <s v=""/>
  </r>
  <r>
    <s v="Holdtech"/>
    <x v="0"/>
    <s v="Masivo"/>
    <s v="La Serena"/>
    <s v="19949869"/>
    <s v="K"/>
    <s v="19949869-K"/>
    <s v="MRARANCA"/>
    <s v="MATIAS RODRIGO ARANCIBIA ALVAREZ"/>
    <s v="MATIAS RODRIGO "/>
    <s v="ARANCIBIA ALVAREZ"/>
    <x v="1"/>
    <x v="5"/>
    <s v="Abandono de PEI"/>
    <m/>
    <d v="2020-09-14T00:00:00"/>
    <m/>
    <m/>
    <m/>
    <m/>
    <m/>
    <s v="19-02-1999"/>
    <x v="29"/>
    <m/>
    <s v=""/>
    <d v="2020-09-01T00:00:00"/>
    <m/>
    <m/>
    <m/>
    <s v="MRARANCA"/>
    <s v="MRARANCA"/>
    <n v="19341"/>
    <s v="matias.arancibia@consultor.wom.cl"/>
    <m/>
    <m/>
    <n v="86"/>
    <s v="America Quinteros"/>
    <x v="3"/>
    <m/>
    <s v=""/>
    <d v="2021-03-01T00:00:00"/>
    <s v=""/>
    <m/>
    <d v="2020-09-01T00:00:00"/>
    <s v=""/>
  </r>
  <r>
    <s v="Holdtech"/>
    <x v="0"/>
    <s v="Masivo"/>
    <s v="La Serena"/>
    <s v="19164919"/>
    <s v="2"/>
    <s v="19164919-2"/>
    <s v="NCHERNAB"/>
    <s v="NICOLE CATALINA HERNANDEZ BENITEZ"/>
    <s v="NICOLE CATALINA "/>
    <s v="HERNANDEZ BENITEZ"/>
    <x v="1"/>
    <x v="5"/>
    <s v="Abandono de PEI"/>
    <m/>
    <d v="2020-09-14T00:00:00"/>
    <m/>
    <m/>
    <m/>
    <m/>
    <m/>
    <s v="13-11-1995"/>
    <x v="29"/>
    <m/>
    <s v=""/>
    <d v="2020-09-01T00:00:00"/>
    <m/>
    <m/>
    <m/>
    <s v="NCHERNAB"/>
    <s v="NCHERNAB"/>
    <n v="19455"/>
    <s v="nicole.hernandez@consultor.wom.cl"/>
    <m/>
    <m/>
    <n v="86"/>
    <s v="America Quinteros"/>
    <x v="3"/>
    <m/>
    <s v=""/>
    <d v="2021-03-01T00:00:00"/>
    <s v=""/>
    <m/>
    <d v="2020-09-01T00:00:00"/>
    <s v=""/>
  </r>
  <r>
    <s v="Holdtech"/>
    <x v="0"/>
    <s v="Masivo"/>
    <s v="La Serena"/>
    <s v="19460600"/>
    <s v="1"/>
    <s v="19460600-1"/>
    <s v="ONFERNAA"/>
    <s v="OMAR NICOLAS FERNANDEZ ARCOS"/>
    <s v="OMAR NICOLAS "/>
    <s v="FERNANDEZ ARCOS"/>
    <x v="1"/>
    <x v="5"/>
    <s v="Abandono de PEI"/>
    <m/>
    <d v="2020-09-14T00:00:00"/>
    <m/>
    <m/>
    <m/>
    <m/>
    <m/>
    <s v="02-01-1998"/>
    <x v="29"/>
    <m/>
    <s v=""/>
    <d v="2020-09-01T00:00:00"/>
    <m/>
    <m/>
    <m/>
    <s v="ONFERNAA"/>
    <s v="ONFERNAA"/>
    <n v="19031"/>
    <s v="omar.fernandez@consultor.wom.cl"/>
    <m/>
    <m/>
    <n v="86"/>
    <s v="America Quinteros"/>
    <x v="3"/>
    <m/>
    <s v=""/>
    <d v="2021-03-01T00:00:00"/>
    <s v=""/>
    <m/>
    <d v="2020-09-01T00:00:00"/>
    <s v=""/>
  </r>
  <r>
    <s v="Holdtech"/>
    <x v="0"/>
    <s v="Masivo"/>
    <s v="La Serena"/>
    <s v="19770515"/>
    <s v="9"/>
    <s v="19770515-9"/>
    <s v="VARAMIRT"/>
    <s v="VAITIARE ANDREA RAMIREZ THOMPSON"/>
    <s v="VAITIARE ANDREA "/>
    <s v="RAMIREZ THOMPSON"/>
    <x v="1"/>
    <x v="5"/>
    <s v="Abandono de PEI"/>
    <m/>
    <d v="2020-09-14T00:00:00"/>
    <m/>
    <m/>
    <m/>
    <m/>
    <m/>
    <s v="29-12-1997"/>
    <x v="29"/>
    <m/>
    <s v=""/>
    <d v="2020-09-01T00:00:00"/>
    <m/>
    <m/>
    <m/>
    <s v="VARAMIRT"/>
    <s v="VARAMIRT"/>
    <n v="19445"/>
    <s v="vaitiare.ramirez@consultor.wom.cl"/>
    <m/>
    <m/>
    <n v="86"/>
    <s v="America Quinteros"/>
    <x v="1"/>
    <m/>
    <n v="1"/>
    <d v="2021-03-01T00:00:00"/>
    <s v=""/>
    <m/>
    <d v="2020-09-01T00:00:00"/>
    <s v=""/>
  </r>
  <r>
    <s v="Holdtech"/>
    <x v="0"/>
    <s v="Masivo"/>
    <s v="La Serena"/>
    <s v="19467745"/>
    <s v="6"/>
    <s v="19467745-6"/>
    <s v="DCBARRAG"/>
    <s v="DANNERY CRISTINA BARRAZA GALLARDO"/>
    <s v="DANNERY CRISTINA "/>
    <s v="BARRAZA GALLARDO"/>
    <x v="1"/>
    <x v="5"/>
    <s v="Abandono de PEI"/>
    <m/>
    <d v="2020-09-16T00:00:00"/>
    <m/>
    <m/>
    <m/>
    <m/>
    <m/>
    <s v="02-02-1997"/>
    <x v="19"/>
    <m/>
    <s v=""/>
    <d v="2020-09-07T00:00:00"/>
    <m/>
    <m/>
    <m/>
    <s v="DCBARRAG"/>
    <s v="DCBARRAG"/>
    <n v="19381"/>
    <s v="dannery.barraza@consultor.wom.cl"/>
    <m/>
    <m/>
    <n v="87"/>
    <s v="Leticia Cabrera"/>
    <x v="3"/>
    <m/>
    <s v=""/>
    <d v="2021-03-01T00:00:00"/>
    <s v=""/>
    <m/>
    <d v="2020-09-01T00:00:00"/>
    <s v=""/>
  </r>
  <r>
    <s v="Holdtech"/>
    <x v="0"/>
    <s v="Masivo"/>
    <s v="La Serena"/>
    <s v="16687142"/>
    <s v="5"/>
    <s v="16687142-5"/>
    <s v="EHFARIFL"/>
    <s v="ENZO HAMETT FARIAS FLORES"/>
    <s v="ENZO HAMETT "/>
    <s v="FARIAS FLORES"/>
    <x v="1"/>
    <x v="5"/>
    <s v="Abandono de PEI"/>
    <m/>
    <d v="2020-09-16T00:00:00"/>
    <m/>
    <m/>
    <m/>
    <m/>
    <m/>
    <s v="12-09-1987"/>
    <x v="19"/>
    <m/>
    <s v=""/>
    <d v="2020-09-07T00:00:00"/>
    <m/>
    <m/>
    <m/>
    <s v="EHFARIFL"/>
    <s v="EHFARIFL"/>
    <n v="19392"/>
    <s v="enzo.farias.f@consultor.wom.cl"/>
    <m/>
    <m/>
    <n v="87"/>
    <s v="Leticia Cabrera"/>
    <x v="3"/>
    <m/>
    <s v=""/>
    <d v="2021-03-01T00:00:00"/>
    <s v=""/>
    <m/>
    <d v="2020-09-01T00:00:00"/>
    <s v=""/>
  </r>
  <r>
    <s v="Holdtech"/>
    <x v="0"/>
    <s v="Masivo"/>
    <s v="La Serena"/>
    <s v="19964235"/>
    <s v="9"/>
    <s v="19964235-9"/>
    <s v="EIOCARAO"/>
    <s v="EDGARD IGNACIO OCARANZA OCHOA"/>
    <s v="EDGARD IGNACIO "/>
    <s v="OCARANZA OCHOA"/>
    <x v="1"/>
    <x v="5"/>
    <s v="Abandono de PEI"/>
    <m/>
    <d v="2020-09-16T00:00:00"/>
    <m/>
    <m/>
    <m/>
    <m/>
    <m/>
    <s v="24-09-1998"/>
    <x v="19"/>
    <m/>
    <s v=""/>
    <d v="2020-09-07T00:00:00"/>
    <m/>
    <m/>
    <m/>
    <s v="EIOCARAO"/>
    <s v="EIOCARAO"/>
    <n v="19416"/>
    <s v="edgard.ocaranza@consultor.wom.cl"/>
    <m/>
    <m/>
    <n v="87"/>
    <s v="Leticia Cabrera"/>
    <x v="3"/>
    <m/>
    <s v=""/>
    <d v="2021-03-01T00:00:00"/>
    <s v=""/>
    <m/>
    <d v="2020-09-01T00:00:00"/>
    <s v=""/>
  </r>
  <r>
    <s v="Holdtech"/>
    <x v="0"/>
    <s v="Masivo"/>
    <s v="La Serena"/>
    <s v="19551874"/>
    <s v="2"/>
    <s v="19551874-2"/>
    <s v="FBZEPEDA"/>
    <s v="FERNANDA BELEN ZEPEDA ALCAIDE"/>
    <s v="FERNANDA BELEN "/>
    <s v="ZEPEDA ALCAIDE"/>
    <x v="1"/>
    <x v="5"/>
    <s v="Abandono de PEI"/>
    <m/>
    <d v="2020-09-16T00:00:00"/>
    <m/>
    <m/>
    <m/>
    <m/>
    <m/>
    <d v="1997-03-04T00:00:00"/>
    <x v="19"/>
    <m/>
    <s v=""/>
    <d v="2020-09-07T00:00:00"/>
    <m/>
    <m/>
    <m/>
    <s v="FBZEPEDA"/>
    <s v="FBZEPEDA"/>
    <n v="19507"/>
    <s v="fernanda.zepeda@consultor.wom.cl"/>
    <m/>
    <m/>
    <n v="87"/>
    <s v="Leticia Cabrera"/>
    <x v="3"/>
    <m/>
    <s v=""/>
    <d v="2021-03-01T00:00:00"/>
    <s v=""/>
    <m/>
    <d v="2020-09-01T00:00:00"/>
    <s v=""/>
  </r>
  <r>
    <s v="Holdtech"/>
    <x v="0"/>
    <s v="Masivo"/>
    <s v="La Serena"/>
    <s v="19256925"/>
    <s v="7"/>
    <s v="19256925-7"/>
    <s v="JGEGANAF"/>
    <s v="JUAN GUILLERMO EGAÑA FAJARDO"/>
    <s v="JUAN GUILLERMO "/>
    <s v="EGAÑA FAJARDO"/>
    <x v="1"/>
    <x v="5"/>
    <s v="Abandono de PEI"/>
    <m/>
    <d v="2020-09-16T00:00:00"/>
    <m/>
    <m/>
    <m/>
    <m/>
    <m/>
    <s v="22-01-1996"/>
    <x v="19"/>
    <m/>
    <s v=""/>
    <d v="2020-09-07T00:00:00"/>
    <m/>
    <m/>
    <m/>
    <s v="JGEGANAF"/>
    <s v="JGEGANAF"/>
    <n v="19491"/>
    <s v="juan.egana@consultor.wom.cl"/>
    <m/>
    <m/>
    <n v="87"/>
    <s v="Leticia Cabrera"/>
    <x v="3"/>
    <m/>
    <s v=""/>
    <d v="2021-03-01T00:00:00"/>
    <s v=""/>
    <m/>
    <d v="2020-09-01T00:00:00"/>
    <s v=""/>
  </r>
  <r>
    <s v="Holdtech"/>
    <x v="0"/>
    <s v="Masivo"/>
    <s v="La Serena"/>
    <s v="17452625"/>
    <s v="7"/>
    <s v="17452625-7"/>
    <s v="MEALFARR"/>
    <s v="MARIA EUGENIA ALFARO ROJAS"/>
    <s v="MARIA EUGENIA "/>
    <s v="ALFARO ROJAS"/>
    <x v="1"/>
    <x v="5"/>
    <s v="Abandono de PEI"/>
    <m/>
    <d v="2020-09-16T00:00:00"/>
    <m/>
    <m/>
    <m/>
    <m/>
    <m/>
    <s v="25-03-1990"/>
    <x v="19"/>
    <m/>
    <s v=""/>
    <d v="2020-09-07T00:00:00"/>
    <m/>
    <m/>
    <m/>
    <s v="MEALFARR"/>
    <s v="MEALFARR"/>
    <n v="19468"/>
    <s v="maria.alfaro@consultor.wom.cl"/>
    <m/>
    <m/>
    <n v="87"/>
    <s v="Leticia Cabrera"/>
    <x v="3"/>
    <m/>
    <s v=""/>
    <d v="2021-03-01T00:00:00"/>
    <s v=""/>
    <m/>
    <d v="2020-09-01T00:00:00"/>
    <s v=""/>
  </r>
  <r>
    <s v="Holdtech"/>
    <x v="0"/>
    <s v="Masivo"/>
    <s v="La Serena"/>
    <s v="17999144"/>
    <s v="6"/>
    <s v="17999144-6"/>
    <s v="MNDELAU"/>
    <s v="MARCO NICOLAS DE LA PUENTE URQUIETA"/>
    <s v="MARCO NICOLAS "/>
    <s v="DE LA PUENTE URQUIETA"/>
    <x v="1"/>
    <x v="5"/>
    <s v="Abandono de PEI"/>
    <m/>
    <d v="2020-09-16T00:00:00"/>
    <m/>
    <m/>
    <m/>
    <m/>
    <m/>
    <s v="08-10-1992"/>
    <x v="19"/>
    <m/>
    <s v=""/>
    <d v="2020-09-07T00:00:00"/>
    <m/>
    <m/>
    <m/>
    <s v="MNDELAU"/>
    <s v="MNDELAU"/>
    <n v="19486"/>
    <s v="marco.delapuente@consultor.wom.cl"/>
    <m/>
    <m/>
    <n v="87"/>
    <s v="Leticia Cabrera"/>
    <x v="3"/>
    <m/>
    <s v=""/>
    <d v="2021-03-01T00:00:00"/>
    <s v=""/>
    <m/>
    <d v="2020-09-01T00:00:00"/>
    <s v=""/>
  </r>
  <r>
    <s v="Holdtech"/>
    <x v="0"/>
    <s v="Masivo"/>
    <s v="La Serena"/>
    <s v="19770298"/>
    <s v="2"/>
    <s v="19770298-2"/>
    <s v="NBMILLAT"/>
    <s v="NEVENKA BELEN MILLA TORRES"/>
    <s v="NEVENKA BELEN "/>
    <s v="MILLA TORRES"/>
    <x v="1"/>
    <x v="5"/>
    <s v="Reprobado"/>
    <m/>
    <d v="2020-09-17T00:00:00"/>
    <m/>
    <m/>
    <m/>
    <m/>
    <m/>
    <s v="24-11-1997"/>
    <x v="19"/>
    <m/>
    <s v=""/>
    <d v="2020-09-07T00:00:00"/>
    <m/>
    <m/>
    <m/>
    <s v="NBMILLAT"/>
    <s v="NBMILLAT"/>
    <n v="19459"/>
    <s v="nevenka.milla.t@consultor.wom.cl"/>
    <m/>
    <m/>
    <n v="87"/>
    <s v="Leticia Cabrera"/>
    <x v="3"/>
    <m/>
    <s v=""/>
    <d v="2021-03-01T00:00:00"/>
    <s v=""/>
    <m/>
    <d v="2020-09-01T00:00:00"/>
    <s v=""/>
  </r>
  <r>
    <s v="Holdtech"/>
    <x v="0"/>
    <s v="Masivo"/>
    <s v="La Serena"/>
    <s v="18495260"/>
    <s v="2"/>
    <s v="18495260-2"/>
    <s v="OJDIAZM"/>
    <s v="ORLANDO JAVIER DIAZ MARCIAL"/>
    <s v="ORLANDO JAVIER "/>
    <s v="DIAZ MARCIAL"/>
    <x v="1"/>
    <x v="5"/>
    <s v="Abandono de PEI"/>
    <m/>
    <d v="2020-09-16T00:00:00"/>
    <m/>
    <m/>
    <m/>
    <m/>
    <m/>
    <s v="27-10-1993"/>
    <x v="19"/>
    <m/>
    <s v=""/>
    <d v="2020-09-07T00:00:00"/>
    <m/>
    <m/>
    <m/>
    <s v="OJDIAZM"/>
    <s v="OJDIAZM"/>
    <n v="19443"/>
    <s v="orlando.diaz@consultor.wom.cl"/>
    <m/>
    <m/>
    <n v="87"/>
    <s v="Leticia Cabrera"/>
    <x v="3"/>
    <m/>
    <s v=""/>
    <d v="2021-03-01T00:00:00"/>
    <s v=""/>
    <m/>
    <d v="2020-09-01T00:00:00"/>
    <s v=""/>
  </r>
  <r>
    <s v="Holdtech"/>
    <x v="0"/>
    <s v="Masivo"/>
    <s v="La Serena"/>
    <s v="15574963"/>
    <s v="6"/>
    <s v="15574963-6"/>
    <s v="PSPIZARM"/>
    <s v="PAMELA SOLEDAD PIZARRO MENESES"/>
    <s v="PAMELA SOLEDAD "/>
    <s v="PIZARRO MENESES"/>
    <x v="1"/>
    <x v="5"/>
    <s v="Abandono de PEI"/>
    <m/>
    <d v="2020-09-16T00:00:00"/>
    <m/>
    <m/>
    <m/>
    <m/>
    <m/>
    <s v="23-06-1992"/>
    <x v="19"/>
    <m/>
    <s v=""/>
    <d v="2020-09-07T00:00:00"/>
    <m/>
    <m/>
    <m/>
    <s v="PSPIZARM"/>
    <s v="PSPIZARM"/>
    <n v="19490"/>
    <s v="pamela.pizarro@consultor.wom.cl"/>
    <m/>
    <m/>
    <n v="87"/>
    <s v="Leticia Cabrera"/>
    <x v="3"/>
    <m/>
    <s v=""/>
    <d v="2021-03-01T00:00:00"/>
    <s v=""/>
    <m/>
    <d v="2020-09-01T00:00:00"/>
    <s v=""/>
  </r>
  <r>
    <s v="Holdtech"/>
    <x v="0"/>
    <s v="Masivo"/>
    <s v="La Serena"/>
    <s v="16785362"/>
    <s v="5"/>
    <s v="16785362-5"/>
    <s v="YAFIGUEB"/>
    <s v="YEPXENIA ANDREA FIGUEROA BAEZ"/>
    <s v="YEPXENIA ANDREA"/>
    <s v=" FIGUEROA BAEZ"/>
    <x v="1"/>
    <x v="5"/>
    <s v="Abandono de PEI"/>
    <m/>
    <d v="2020-09-16T00:00:00"/>
    <m/>
    <m/>
    <m/>
    <m/>
    <m/>
    <s v="06-08-1987"/>
    <x v="19"/>
    <m/>
    <s v=""/>
    <d v="2020-09-07T00:00:00"/>
    <m/>
    <m/>
    <m/>
    <s v="YAFIGUEB"/>
    <s v="YAFIGUEB"/>
    <n v="19493"/>
    <s v="yepxenia.figueroa@consultor.wom.cl"/>
    <m/>
    <m/>
    <n v="87"/>
    <s v="Leticia Cabrera"/>
    <x v="3"/>
    <m/>
    <s v=""/>
    <d v="2021-03-01T00:00:00"/>
    <s v=""/>
    <m/>
    <d v="2020-09-01T00:00:00"/>
    <s v=""/>
  </r>
  <r>
    <s v="Holdtech"/>
    <x v="0"/>
    <s v="Masivo"/>
    <s v="La Serena"/>
    <s v="19712052"/>
    <s v="5"/>
    <s v="19712052-5"/>
    <s v="YJSILVAA"/>
    <s v="YULIZA JAVIERA SILVA ALVAREZ"/>
    <s v="YULIZA JAVIERA "/>
    <s v="SILVA ALVAREZ"/>
    <x v="1"/>
    <x v="5"/>
    <s v="Abandono de PEI"/>
    <m/>
    <d v="2020-09-16T00:00:00"/>
    <m/>
    <m/>
    <m/>
    <m/>
    <m/>
    <s v="22-01-1998"/>
    <x v="19"/>
    <m/>
    <s v=""/>
    <d v="2020-09-07T00:00:00"/>
    <m/>
    <m/>
    <m/>
    <s v="YJSILVAA"/>
    <s v="YJSILVAA"/>
    <n v="19439"/>
    <s v="yuliza.silva@consultor.wom.cl"/>
    <m/>
    <m/>
    <n v="87"/>
    <s v="Leticia Cabrera"/>
    <x v="3"/>
    <m/>
    <s v=""/>
    <d v="2021-03-01T00:00:00"/>
    <s v=""/>
    <m/>
    <d v="2020-09-01T00:00:00"/>
    <s v=""/>
  </r>
  <r>
    <s v="Holdtech"/>
    <x v="0"/>
    <s v="Masivo"/>
    <s v="La Serena"/>
    <s v="18324645"/>
    <s v="3"/>
    <s v="18324645-3"/>
    <s v="CCIBARBP"/>
    <s v="CAMILA CONSTANZA IBARBE PAEZ"/>
    <s v="CAMILA CONSTANZA "/>
    <s v="IBARBE PAEZ"/>
    <x v="1"/>
    <x v="5"/>
    <s v="Abandono de PEI"/>
    <m/>
    <d v="2020-10-09T00:00:00"/>
    <m/>
    <m/>
    <m/>
    <m/>
    <m/>
    <s v="04-02-1994"/>
    <x v="38"/>
    <m/>
    <s v=""/>
    <d v="2020-09-22T00:00:00"/>
    <m/>
    <m/>
    <m/>
    <s v="CCIBARBP"/>
    <s v="CCIBARBP"/>
    <n v="19264"/>
    <s v="camila.ibarbe@consultor.wom.cl"/>
    <m/>
    <m/>
    <n v="88"/>
    <s v="Marcos Sanchez"/>
    <x v="3"/>
    <m/>
    <s v=""/>
    <d v="2021-03-01T00:00:00"/>
    <s v=""/>
    <m/>
    <d v="2020-10-01T00:00:00"/>
    <s v=""/>
  </r>
  <r>
    <s v="Holdtech"/>
    <x v="0"/>
    <s v="Masivo"/>
    <s v="La Serena"/>
    <s v="18313695"/>
    <s v="K"/>
    <s v="18313695-K"/>
    <s v="MAVIDALD"/>
    <s v="MACARENA ALEJANDRA VIDAL DONOSO"/>
    <s v="MACARENA ALEJANDRA "/>
    <s v="VIDAL DONOSO"/>
    <x v="1"/>
    <x v="5"/>
    <s v="Reprobado"/>
    <m/>
    <d v="2020-10-09T00:00:00"/>
    <m/>
    <m/>
    <m/>
    <m/>
    <m/>
    <s v="21-11-1992"/>
    <x v="38"/>
    <m/>
    <s v=""/>
    <d v="2020-09-22T00:00:00"/>
    <m/>
    <m/>
    <m/>
    <s v="MAVIDALD"/>
    <s v="MAVIDALD"/>
    <n v="19031"/>
    <s v="macarena.vidal@consultor.wom.cl"/>
    <m/>
    <m/>
    <n v="88"/>
    <s v="Marcos Sanchez"/>
    <x v="3"/>
    <m/>
    <s v=""/>
    <d v="2021-03-01T00:00:00"/>
    <s v=""/>
    <m/>
    <d v="2020-10-01T00:00:00"/>
    <s v=""/>
  </r>
  <r>
    <s v="Holdtech"/>
    <x v="0"/>
    <s v="Masivo"/>
    <s v="La Serena"/>
    <s v="18520356"/>
    <s v="5"/>
    <s v="18520356-5"/>
    <s v="MEDIAZT"/>
    <s v="MACARENA ELISA DIAZ TAPIA"/>
    <s v="MACARENA ELISA "/>
    <s v="DIAZ TAPIA"/>
    <x v="1"/>
    <x v="5"/>
    <s v="Abandono de PEI"/>
    <m/>
    <d v="2020-10-09T00:00:00"/>
    <m/>
    <m/>
    <m/>
    <m/>
    <m/>
    <s v="30-03-1993"/>
    <x v="38"/>
    <m/>
    <s v=""/>
    <d v="2020-09-22T00:00:00"/>
    <m/>
    <m/>
    <m/>
    <s v="MEDIAZT"/>
    <s v="MEDIAZT"/>
    <n v="19267"/>
    <s v="macarena.diaz@consultor.wom.cl"/>
    <m/>
    <m/>
    <n v="88"/>
    <s v="Marcos Sanchez"/>
    <x v="3"/>
    <m/>
    <s v=""/>
    <d v="2021-03-01T00:00:00"/>
    <s v=""/>
    <m/>
    <d v="2020-10-01T00:00:00"/>
    <s v=""/>
  </r>
  <r>
    <s v="Holdtech"/>
    <x v="0"/>
    <s v="Masivo"/>
    <s v="La Serena"/>
    <s v="18823549"/>
    <s v="2"/>
    <s v="18823549-2"/>
    <s v="NSJULIOC"/>
    <s v="NATALIA SOLEDAD JULIO CONTRERAS"/>
    <s v="NATALIA SOLEDAD "/>
    <s v="JULIO CONTRERAS"/>
    <x v="1"/>
    <x v="5"/>
    <s v="Abandono de PEI"/>
    <m/>
    <d v="2020-10-09T00:00:00"/>
    <m/>
    <m/>
    <m/>
    <m/>
    <m/>
    <s v="13-06-1994"/>
    <x v="38"/>
    <m/>
    <s v=""/>
    <d v="2020-09-22T00:00:00"/>
    <m/>
    <m/>
    <m/>
    <s v="NSJULIOC"/>
    <s v="NSJULIOC"/>
    <n v="19277"/>
    <s v="natalia.julio@consultor.wom.cl"/>
    <m/>
    <m/>
    <n v="88"/>
    <s v="Marcos Sanchez"/>
    <x v="3"/>
    <m/>
    <s v=""/>
    <d v="2021-03-01T00:00:00"/>
    <s v=""/>
    <m/>
    <d v="2020-10-01T00:00:00"/>
    <s v=""/>
  </r>
  <r>
    <s v="Holdtech"/>
    <x v="0"/>
    <s v="Masivo"/>
    <s v="La Serena"/>
    <s v="20798276"/>
    <s v="8"/>
    <s v="20798276-8"/>
    <s v="OABARRAM"/>
    <s v="OSVALDO ANDRES BARRAZA MAYA"/>
    <s v="OSVALDO ANDRES "/>
    <s v="BARRAZA MAYA"/>
    <x v="1"/>
    <x v="5"/>
    <s v="Abandono de PEI"/>
    <m/>
    <d v="2020-10-09T00:00:00"/>
    <m/>
    <m/>
    <m/>
    <m/>
    <m/>
    <s v="15-11-2001"/>
    <x v="38"/>
    <m/>
    <s v=""/>
    <d v="2020-09-22T00:00:00"/>
    <m/>
    <m/>
    <m/>
    <s v="OABARRAM"/>
    <s v="OABARRAM"/>
    <n v="19144"/>
    <s v="osvaldo.barraza@consultor.wom.cl"/>
    <m/>
    <m/>
    <n v="88"/>
    <s v="Marcos Sanchez"/>
    <x v="3"/>
    <m/>
    <s v=""/>
    <d v="2021-03-01T00:00:00"/>
    <s v=""/>
    <m/>
    <d v="2020-10-01T00:00:00"/>
    <s v=""/>
  </r>
  <r>
    <s v="Holdtech"/>
    <x v="0"/>
    <s v="Masivo"/>
    <s v="La Serena"/>
    <s v="18003896"/>
    <s v="5"/>
    <s v="18003896-5"/>
    <s v="PMCUELLC"/>
    <s v="PAULINA MELISSA CUELLO CORTES"/>
    <s v="PAULINA MELISSA "/>
    <s v="CUELLO CORTES"/>
    <x v="1"/>
    <x v="5"/>
    <s v="Abandono de PEI"/>
    <m/>
    <d v="2020-10-09T00:00:00"/>
    <m/>
    <m/>
    <m/>
    <m/>
    <m/>
    <s v="05-08-1992"/>
    <x v="38"/>
    <m/>
    <s v=""/>
    <d v="2020-09-22T00:00:00"/>
    <m/>
    <m/>
    <m/>
    <s v="PMCUELLC"/>
    <s v="PMCUELLC"/>
    <n v="19233"/>
    <s v="paulina.cuello@consultor.wom.cl"/>
    <m/>
    <m/>
    <n v="88"/>
    <s v="Marcos Sanchez"/>
    <x v="3"/>
    <m/>
    <s v=""/>
    <d v="2021-03-01T00:00:00"/>
    <s v=""/>
    <m/>
    <d v="2020-10-01T00:00:00"/>
    <s v=""/>
  </r>
  <r>
    <s v="Holdtech"/>
    <x v="0"/>
    <s v="Masivo"/>
    <s v="La Serena"/>
    <s v="19662305"/>
    <s v="1"/>
    <s v="19662305-1"/>
    <s v="RBANGELG"/>
    <s v="ROMINA BERLINDA ANGEL GARCIA"/>
    <s v="ROMINA BERLINDA "/>
    <s v="ANGEL GARCIA"/>
    <x v="1"/>
    <x v="5"/>
    <s v="Abandono de PEI"/>
    <m/>
    <d v="2020-10-09T00:00:00"/>
    <m/>
    <m/>
    <m/>
    <m/>
    <m/>
    <s v="07-03-1998"/>
    <x v="38"/>
    <m/>
    <s v=""/>
    <d v="2020-09-22T00:00:00"/>
    <m/>
    <m/>
    <m/>
    <s v="RBANGELG"/>
    <s v="RBANGELG"/>
    <n v="19181"/>
    <s v="romina.angel@consultor.wom.cl"/>
    <m/>
    <m/>
    <n v="88"/>
    <s v="Marcos Sanchez"/>
    <x v="3"/>
    <m/>
    <s v=""/>
    <d v="2021-03-01T00:00:00"/>
    <s v=""/>
    <m/>
    <d v="2020-10-01T00:00:00"/>
    <s v=""/>
  </r>
  <r>
    <s v="Holdtech"/>
    <x v="0"/>
    <s v="Masivo"/>
    <s v="La Serena"/>
    <s v="20117836"/>
    <s v="3"/>
    <s v="20117836-3"/>
    <s v="CFVARELA"/>
    <s v="CONSTANZA FRANCISCA VARELA ARAYA"/>
    <s v="CONSTANZA FRANCISCA "/>
    <s v="VARELA ARAYA"/>
    <x v="1"/>
    <x v="5"/>
    <s v="Abandono de PEI"/>
    <m/>
    <d v="2020-10-23T00:00:00"/>
    <m/>
    <m/>
    <m/>
    <m/>
    <m/>
    <s v="26-11-1998"/>
    <x v="39"/>
    <m/>
    <s v=""/>
    <d v="2020-10-05T00:00:00"/>
    <m/>
    <m/>
    <m/>
    <s v="CFVARELA"/>
    <s v="CFVARELA"/>
    <n v="19324"/>
    <s v="constanza.varela@consultor.wom.cl"/>
    <m/>
    <m/>
    <n v="89"/>
    <s v="Paola Dunn"/>
    <x v="3"/>
    <m/>
    <s v=""/>
    <d v="2021-03-01T00:00:00"/>
    <s v=""/>
    <m/>
    <d v="2020-10-01T00:00:00"/>
    <s v=""/>
  </r>
  <r>
    <s v="Holdtech"/>
    <x v="0"/>
    <s v="Masivo"/>
    <s v="La Serena"/>
    <s v="19256546"/>
    <s v="4"/>
    <s v="19256546-4"/>
    <s v="DFPEREIC"/>
    <s v="DIEGO FRANCISCO PEREIRA CASTRO"/>
    <s v="DIEGO FRANCISCO "/>
    <s v="PEREIRA CASTRO"/>
    <x v="1"/>
    <x v="5"/>
    <s v="Abandono de PEI"/>
    <m/>
    <d v="2020-10-23T00:00:00"/>
    <m/>
    <m/>
    <m/>
    <m/>
    <m/>
    <s v="21-11-1995"/>
    <x v="39"/>
    <m/>
    <s v=""/>
    <d v="2020-10-05T00:00:00"/>
    <m/>
    <m/>
    <m/>
    <s v="DFPEREIC"/>
    <s v="DFPEREIC"/>
    <n v="19341"/>
    <s v="diego.pereira@consultor.wom.cl"/>
    <m/>
    <m/>
    <n v="89"/>
    <s v="Paola Dunn"/>
    <x v="3"/>
    <m/>
    <s v=""/>
    <d v="2021-03-01T00:00:00"/>
    <s v=""/>
    <m/>
    <d v="2020-10-01T00:00:00"/>
    <s v=""/>
  </r>
  <r>
    <s v="Holdtech"/>
    <x v="0"/>
    <s v="Masivo"/>
    <s v="La Serena"/>
    <s v="17794825"/>
    <s v="K"/>
    <s v="17794825-K"/>
    <s v="JFGUERRR"/>
    <s v="JOAQUIN FELIPE GUERRA ROLDAN"/>
    <s v="JOAQUIN FELIPE "/>
    <s v="GUERRA ROLDAN"/>
    <x v="1"/>
    <x v="5"/>
    <s v="Abandono de PEI"/>
    <m/>
    <d v="2020-10-23T00:00:00"/>
    <m/>
    <m/>
    <m/>
    <m/>
    <m/>
    <s v="30-10-1990"/>
    <x v="39"/>
    <m/>
    <s v=""/>
    <d v="2020-10-05T00:00:00"/>
    <m/>
    <m/>
    <m/>
    <s v="JFGUERRR"/>
    <s v="JFGUERRR"/>
    <n v="19261"/>
    <s v="joaquin.guerra@consultor.wom.cl"/>
    <m/>
    <m/>
    <n v="89"/>
    <s v="Paola Dunn"/>
    <x v="3"/>
    <m/>
    <s v=""/>
    <d v="2021-03-01T00:00:00"/>
    <s v=""/>
    <m/>
    <d v="2020-10-01T00:00:00"/>
    <s v=""/>
  </r>
  <r>
    <s v="Holdtech"/>
    <x v="0"/>
    <s v="Masivo"/>
    <s v="La Serena"/>
    <s v="20054407"/>
    <s v="2"/>
    <s v="20054407-2"/>
    <s v="KCARTEV"/>
    <s v="KEVIN CARTER VERDUGO"/>
    <s v="KEVIN "/>
    <s v="CARTER VERDUGO"/>
    <x v="1"/>
    <x v="5"/>
    <s v="Abandono de PEI"/>
    <m/>
    <d v="2020-10-23T00:00:00"/>
    <m/>
    <m/>
    <m/>
    <m/>
    <m/>
    <s v="30-01-1999"/>
    <x v="39"/>
    <m/>
    <s v=""/>
    <d v="2020-10-05T00:00:00"/>
    <m/>
    <m/>
    <m/>
    <s v="KCARTEV"/>
    <s v="KCARTEV"/>
    <n v="19350"/>
    <s v="kevin.carter@consultor.wom.cl"/>
    <m/>
    <m/>
    <n v="89"/>
    <s v="Paola Dunn"/>
    <x v="3"/>
    <m/>
    <s v=""/>
    <d v="2021-03-01T00:00:00"/>
    <s v=""/>
    <m/>
    <d v="2020-10-01T00:00:00"/>
    <s v=""/>
  </r>
  <r>
    <s v="Holdtech"/>
    <x v="0"/>
    <s v="Masivo"/>
    <s v="La Serena"/>
    <s v="18752282"/>
    <s v="K"/>
    <s v="18752282-K"/>
    <s v="NIAROSTV"/>
    <s v="NICOLAS IGNACIO AROSTICA VIDAURRE"/>
    <s v="NICOLAS IGNACIO "/>
    <s v="AROSTICA VIDAURRE"/>
    <x v="1"/>
    <x v="5"/>
    <s v="Abandono de PEI"/>
    <m/>
    <d v="2020-10-23T00:00:00"/>
    <m/>
    <m/>
    <m/>
    <m/>
    <m/>
    <s v="27-11-1994"/>
    <x v="39"/>
    <m/>
    <s v=""/>
    <d v="2020-10-05T00:00:00"/>
    <m/>
    <m/>
    <m/>
    <s v="NIAROSTV"/>
    <s v="NIAROSTV"/>
    <n v="19222"/>
    <s v="nicolas.arostica@consultor.wom.cl"/>
    <m/>
    <m/>
    <n v="89"/>
    <s v="Paola Dunn"/>
    <x v="3"/>
    <m/>
    <s v=""/>
    <d v="2021-03-01T00:00:00"/>
    <s v=""/>
    <m/>
    <d v="2020-10-01T00:00:00"/>
    <s v=""/>
  </r>
  <r>
    <s v="Holdtech"/>
    <x v="0"/>
    <s v="Masivo"/>
    <s v="La Serena"/>
    <s v="17293661"/>
    <s v="K"/>
    <s v="17293661-K"/>
    <s v="RCROJASS"/>
    <s v="ROBERTO CARLOS ROJAS SAAVEDRA"/>
    <s v="ROBERTO CARLOS "/>
    <s v="ROJAS SAAVEDRA"/>
    <x v="1"/>
    <x v="5"/>
    <s v="Abandono de PEI"/>
    <m/>
    <d v="2020-10-23T00:00:00"/>
    <m/>
    <m/>
    <m/>
    <m/>
    <m/>
    <s v="02-07-1989"/>
    <x v="39"/>
    <m/>
    <s v=""/>
    <d v="2020-10-05T00:00:00"/>
    <m/>
    <m/>
    <m/>
    <s v="RCROJASS"/>
    <s v="RCROJASS"/>
    <n v="19340"/>
    <s v="roberto.rojas@consultor.wom.cl"/>
    <m/>
    <m/>
    <n v="89"/>
    <s v="Paola Dunn"/>
    <x v="3"/>
    <m/>
    <s v=""/>
    <d v="2021-03-01T00:00:00"/>
    <s v=""/>
    <m/>
    <d v="2020-10-01T00:00:00"/>
    <s v=""/>
  </r>
  <r>
    <s v="Holdtech"/>
    <x v="0"/>
    <s v="Masivo"/>
    <s v="La Serena"/>
    <s v="19350285"/>
    <s v="7"/>
    <s v="19350285-7"/>
    <s v="CAMORGAQ"/>
    <s v="CARLOS ALBERTO MORGADO QUIROGA"/>
    <s v="CARLOS ALBERTO "/>
    <s v="MORGADO QUIROGA"/>
    <x v="1"/>
    <x v="5"/>
    <s v="Reprobado"/>
    <m/>
    <d v="2020-11-06T00:00:00"/>
    <m/>
    <m/>
    <m/>
    <m/>
    <m/>
    <s v="11-02-1997"/>
    <x v="38"/>
    <m/>
    <s v=""/>
    <d v="2020-10-19T00:00:00"/>
    <m/>
    <m/>
    <m/>
    <s v="CAMORGAQ"/>
    <s v="CAMORGAQ"/>
    <n v="19233"/>
    <s v="carlos.morgado@consultor.wom.cl"/>
    <m/>
    <m/>
    <n v="90"/>
    <s v="Marcos Sanchez"/>
    <x v="3"/>
    <m/>
    <s v=""/>
    <d v="2021-03-01T00:00:00"/>
    <s v=""/>
    <m/>
    <d v="2020-11-01T00:00:00"/>
    <s v=""/>
  </r>
  <r>
    <s v="Holdtech"/>
    <x v="0"/>
    <s v="Masivo"/>
    <s v="La Serena"/>
    <s v="20406050"/>
    <s v="9"/>
    <s v="20406050-9"/>
    <s v="DPRIVERG"/>
    <s v="DANIELA PILAR ANDREA RIVERA GALARCE"/>
    <s v="DANIELA PILAR ANDREA "/>
    <s v="RIVERA GALARCE"/>
    <x v="1"/>
    <x v="5"/>
    <s v="Abandono de PEI"/>
    <m/>
    <d v="2020-11-06T00:00:00"/>
    <m/>
    <m/>
    <m/>
    <m/>
    <m/>
    <s v="16-02-2000"/>
    <x v="38"/>
    <m/>
    <s v=""/>
    <d v="2020-10-19T00:00:00"/>
    <m/>
    <m/>
    <m/>
    <s v="DPRIVERG"/>
    <s v="DPRIVERG"/>
    <n v="19384"/>
    <s v="daniela.rivera.g@consultor.wom.cl"/>
    <m/>
    <m/>
    <n v="90"/>
    <s v="Marcos Sanchez"/>
    <x v="3"/>
    <m/>
    <s v=""/>
    <d v="2021-03-01T00:00:00"/>
    <s v=""/>
    <m/>
    <d v="2020-11-01T00:00:00"/>
    <s v=""/>
  </r>
  <r>
    <s v="Holdtech"/>
    <x v="0"/>
    <s v="Masivo"/>
    <s v="La Serena"/>
    <s v="18502116"/>
    <s v="5"/>
    <s v="18502116-5"/>
    <s v="FAVARASG"/>
    <s v="FRANCISCO ANTONIO VARAS GALLOSO"/>
    <s v="FRANCISCO ANTONIO "/>
    <s v="VARAS GALLOSO"/>
    <x v="1"/>
    <x v="5"/>
    <s v="Abandono de PEI"/>
    <m/>
    <d v="2020-11-06T00:00:00"/>
    <m/>
    <m/>
    <m/>
    <m/>
    <m/>
    <s v="10-10-1993"/>
    <x v="38"/>
    <m/>
    <s v=""/>
    <d v="2020-10-19T00:00:00"/>
    <m/>
    <m/>
    <m/>
    <s v="FAVARASG"/>
    <s v="FAVARASG"/>
    <n v="19355"/>
    <s v="francisco.varas@consultor.wom.cl"/>
    <m/>
    <m/>
    <n v="90"/>
    <s v="Marcos Sanchez"/>
    <x v="3"/>
    <m/>
    <s v=""/>
    <d v="2021-03-01T00:00:00"/>
    <s v=""/>
    <m/>
    <d v="2020-11-01T00:00:00"/>
    <s v=""/>
  </r>
  <r>
    <s v="Holdtech"/>
    <x v="0"/>
    <s v="Masivo"/>
    <s v="La Serena"/>
    <s v="17625938"/>
    <s v="8"/>
    <s v="17625938-8"/>
    <s v="JCMOLINH"/>
    <s v="JUAN CARLOS MOLINA HENRIQUEZ"/>
    <s v="JUAN CARLOS "/>
    <s v="MOLINA HENRIQUEZ"/>
    <x v="1"/>
    <x v="5"/>
    <s v="Abandono de PEI"/>
    <m/>
    <d v="2020-11-06T00:00:00"/>
    <m/>
    <m/>
    <m/>
    <m/>
    <m/>
    <s v="31-12-1990"/>
    <x v="38"/>
    <m/>
    <s v=""/>
    <d v="2020-10-19T00:00:00"/>
    <m/>
    <m/>
    <m/>
    <s v="JCMOLINH"/>
    <s v="JCMOLINH"/>
    <n v="19031"/>
    <s v="juan.molina.h@consultor.wom.cl"/>
    <m/>
    <m/>
    <n v="90"/>
    <s v="Marcos Sanchez"/>
    <x v="3"/>
    <m/>
    <s v=""/>
    <d v="2021-03-01T00:00:00"/>
    <s v=""/>
    <m/>
    <d v="2020-11-01T00:00:00"/>
    <s v=""/>
  </r>
  <r>
    <s v="Holdtech"/>
    <x v="0"/>
    <s v="Masivo"/>
    <s v="La Serena"/>
    <s v="19282551"/>
    <s v="2"/>
    <s v="19282551-2"/>
    <s v="JDMONTEG"/>
    <s v="JOSE DAVID MONTESINO GOMEZ"/>
    <s v="JOSE DAVID "/>
    <s v="MONTESINO GOMEZ"/>
    <x v="1"/>
    <x v="5"/>
    <s v="Abandono de PEI"/>
    <m/>
    <d v="2020-11-06T00:00:00"/>
    <m/>
    <m/>
    <m/>
    <m/>
    <m/>
    <s v="23-03-1996"/>
    <x v="38"/>
    <m/>
    <s v=""/>
    <d v="2020-10-19T00:00:00"/>
    <m/>
    <m/>
    <m/>
    <s v="JDMONTEG"/>
    <s v="JDMONTEG"/>
    <n v="19390"/>
    <s v="jose.montesino@consultor.wom.cl"/>
    <m/>
    <m/>
    <n v="90"/>
    <s v="Marcos Sanchez"/>
    <x v="3"/>
    <m/>
    <s v=""/>
    <d v="2021-03-01T00:00:00"/>
    <s v=""/>
    <m/>
    <d v="2020-11-01T00:00:00"/>
    <s v=""/>
  </r>
  <r>
    <s v="Holdtech"/>
    <x v="0"/>
    <s v="Masivo"/>
    <s v="La Serena"/>
    <s v="18357400"/>
    <s v="0"/>
    <s v="18357400-0"/>
    <s v="PACRIADS"/>
    <s v="PATRICIO ANTONIO CRIADO SILVA"/>
    <s v="PATRICIO ANTONIO "/>
    <s v="CRIADO SILVA"/>
    <x v="1"/>
    <x v="5"/>
    <s v="Abandono de PEI"/>
    <m/>
    <d v="2020-11-06T00:00:00"/>
    <m/>
    <m/>
    <m/>
    <m/>
    <m/>
    <s v="08-01-1993"/>
    <x v="38"/>
    <m/>
    <s v=""/>
    <d v="2020-10-19T00:00:00"/>
    <m/>
    <m/>
    <m/>
    <s v="PACRIADS"/>
    <s v="PACRIADS"/>
    <n v="19327"/>
    <s v="patricio.criado@consultor.wom.cl"/>
    <m/>
    <m/>
    <n v="90"/>
    <s v="Marcos Sanchez"/>
    <x v="3"/>
    <m/>
    <s v=""/>
    <d v="2021-03-01T00:00:00"/>
    <s v=""/>
    <m/>
    <d v="2020-11-01T00:00:00"/>
    <s v=""/>
  </r>
  <r>
    <s v="Holdtech"/>
    <x v="0"/>
    <s v="Masivo"/>
    <s v="La Serena"/>
    <s v="16800544"/>
    <s v="K"/>
    <s v="16800544-K"/>
    <s v="SCHERNAF"/>
    <s v="SAMANTHA CECILIA HERNANDEZ FLORES"/>
    <s v="SAMANTHA CECILIA "/>
    <s v="HERNANDEZ FLORES"/>
    <x v="1"/>
    <x v="5"/>
    <s v="Reprobado"/>
    <m/>
    <d v="2020-11-06T00:00:00"/>
    <m/>
    <m/>
    <m/>
    <m/>
    <m/>
    <s v="15-05-1988"/>
    <x v="38"/>
    <m/>
    <s v=""/>
    <d v="2020-10-19T00:00:00"/>
    <m/>
    <m/>
    <m/>
    <s v="SCHERNAF"/>
    <s v="SCHERNAF"/>
    <n v="19381"/>
    <s v="samantha.hernandez@consultor.wom.cl"/>
    <m/>
    <m/>
    <n v="90"/>
    <s v="Marcos Sanchez"/>
    <x v="3"/>
    <m/>
    <s v=""/>
    <d v="2021-03-01T00:00:00"/>
    <s v=""/>
    <m/>
    <d v="2020-11-01T00:00:00"/>
    <s v=""/>
  </r>
  <r>
    <s v="Holdtech"/>
    <x v="0"/>
    <s v="Masivo"/>
    <s v="La Serena"/>
    <s v="18986309"/>
    <s v="8"/>
    <s v="18986309-8"/>
    <s v="BYZAPAT"/>
    <s v="BRENDALY YASNARA ZAPATA GALVEZ"/>
    <s v="BRENDALY YASNARA "/>
    <s v="ZAPATA GALVEZ"/>
    <x v="1"/>
    <x v="5"/>
    <s v="Abandono de PEI"/>
    <m/>
    <d v="2020-11-13T00:00:00"/>
    <m/>
    <m/>
    <m/>
    <m/>
    <m/>
    <s v="12-09-1995"/>
    <x v="31"/>
    <m/>
    <s v=""/>
    <d v="2020-10-26T00:00:00"/>
    <m/>
    <m/>
    <m/>
    <s v="BYZAPATG"/>
    <s v="BYZAPATG"/>
    <m/>
    <s v="brendaly.zapata@consultor.wom.cl"/>
    <m/>
    <m/>
    <n v="91"/>
    <s v="Maria Fernanda Diaz"/>
    <x v="3"/>
    <m/>
    <s v=""/>
    <d v="2021-03-01T00:00:00"/>
    <s v=""/>
    <m/>
    <d v="2020-11-01T00:00:00"/>
    <s v=""/>
  </r>
  <r>
    <s v="Holdtech"/>
    <x v="0"/>
    <s v="Masivo"/>
    <s v="La Serena"/>
    <s v="20005925"/>
    <s v="5"/>
    <s v="20005925-5"/>
    <s v="CADIAZ"/>
    <s v="CLAUDIA ANDREA DIAZ GONZALEZ"/>
    <s v="CLAUDIA ANDREA "/>
    <s v="DIAZ GONZALEZ"/>
    <x v="1"/>
    <x v="5"/>
    <s v="Abandono de PEI"/>
    <m/>
    <d v="2020-11-13T00:00:00"/>
    <m/>
    <m/>
    <m/>
    <m/>
    <m/>
    <s v="11-02-1999"/>
    <x v="31"/>
    <m/>
    <s v=""/>
    <d v="2020-10-26T00:00:00"/>
    <m/>
    <m/>
    <m/>
    <s v="CADIAZG"/>
    <s v="CADIAZG"/>
    <m/>
    <s v="claudia.diaz@consultor.wom.cl"/>
    <m/>
    <m/>
    <n v="91"/>
    <s v="Maria Fernanda Diaz"/>
    <x v="3"/>
    <m/>
    <s v=""/>
    <d v="2021-03-01T00:00:00"/>
    <s v=""/>
    <m/>
    <d v="2020-11-01T00:00:00"/>
    <s v=""/>
  </r>
  <r>
    <s v="Holdtech"/>
    <x v="0"/>
    <s v="Masivo"/>
    <s v="La Serena"/>
    <s v="19352896"/>
    <s v="1"/>
    <s v="19352896-1"/>
    <s v="JAALEGR"/>
    <s v="JUAN ALEJANDRO ALEGRIA GALLEGUILLOS"/>
    <s v="JUAN ALEJANDRO "/>
    <s v="ALEGRIA GALLEGUILLOS"/>
    <x v="1"/>
    <x v="5"/>
    <s v="Abandono de PEI"/>
    <m/>
    <d v="2020-11-13T00:00:00"/>
    <m/>
    <m/>
    <m/>
    <m/>
    <m/>
    <s v="12-03-1996"/>
    <x v="31"/>
    <m/>
    <s v=""/>
    <d v="2020-10-26T00:00:00"/>
    <m/>
    <m/>
    <m/>
    <s v="JAALEGRG"/>
    <s v="JAALEGRG"/>
    <m/>
    <s v="juan.alegria@consultor.wom.cl"/>
    <m/>
    <m/>
    <n v="91"/>
    <s v="Maria Fernanda Diaz"/>
    <x v="3"/>
    <m/>
    <s v=""/>
    <d v="2021-03-01T00:00:00"/>
    <s v=""/>
    <m/>
    <d v="2020-11-01T00:00:00"/>
    <s v=""/>
  </r>
  <r>
    <s v="Holdtech"/>
    <x v="0"/>
    <s v="Masivo"/>
    <s v="La Serena"/>
    <s v="20456800"/>
    <s v="6"/>
    <s v="20456800-6"/>
    <s v="JKCAMPO"/>
    <s v="JAVIERA KATHERINNE CAMPOS CAMPOS"/>
    <s v="JAVIERA KATHERINNE "/>
    <s v="CAMPOS CAMPOS"/>
    <x v="1"/>
    <x v="5"/>
    <s v="Abandono de PEI"/>
    <m/>
    <d v="2020-11-13T00:00:00"/>
    <m/>
    <m/>
    <m/>
    <m/>
    <m/>
    <s v="11-03-2000"/>
    <x v="31"/>
    <m/>
    <s v=""/>
    <d v="2020-10-26T00:00:00"/>
    <m/>
    <m/>
    <m/>
    <s v="JKCAMPOC"/>
    <s v="JKCAMPOC"/>
    <m/>
    <s v="javiera.campos@consultor.wom.cl"/>
    <m/>
    <m/>
    <n v="91"/>
    <s v="Maria Fernanda Diaz"/>
    <x v="3"/>
    <m/>
    <s v=""/>
    <d v="2021-03-01T00:00:00"/>
    <s v=""/>
    <m/>
    <d v="2020-11-01T00:00:00"/>
    <s v=""/>
  </r>
  <r>
    <s v="Holdtech"/>
    <x v="0"/>
    <s v="Masivo"/>
    <s v="La Serena"/>
    <s v="19864403"/>
    <s v="K"/>
    <s v="19864403-K"/>
    <s v="JSGONZA"/>
    <s v="JESHUA SIDDHARTA GONZALEZ CARDENAS"/>
    <s v="JESHUA SIDDHARTA "/>
    <s v="GONZALEZ CARDENAS"/>
    <x v="1"/>
    <x v="5"/>
    <s v="Abandono de PEI"/>
    <m/>
    <d v="2020-11-13T00:00:00"/>
    <m/>
    <m/>
    <m/>
    <m/>
    <m/>
    <s v="10-09-1998"/>
    <x v="31"/>
    <m/>
    <s v=""/>
    <d v="2020-10-26T00:00:00"/>
    <m/>
    <m/>
    <m/>
    <s v="JSGONZAC"/>
    <s v="JSGONZAC"/>
    <m/>
    <s v="jeshua.gonzalez@consultor.wom.cl"/>
    <m/>
    <m/>
    <n v="91"/>
    <s v="Maria Fernanda Diaz"/>
    <x v="3"/>
    <m/>
    <s v=""/>
    <d v="2021-03-01T00:00:00"/>
    <s v=""/>
    <m/>
    <d v="2020-11-01T00:00:00"/>
    <s v=""/>
  </r>
  <r>
    <s v="Holdtech"/>
    <x v="0"/>
    <s v="Masivo"/>
    <s v="La Serena"/>
    <s v="19296183"/>
    <s v="1"/>
    <s v="19296183-1"/>
    <s v="NSBARRE"/>
    <s v="NATALIA SOLEDAD BARRERA VALERO"/>
    <s v="NATALIA SOLEDAD "/>
    <s v="BARRERA VALERO"/>
    <x v="1"/>
    <x v="5"/>
    <s v="Abandono de PEI"/>
    <m/>
    <d v="2020-11-13T00:00:00"/>
    <m/>
    <m/>
    <m/>
    <m/>
    <m/>
    <s v="15-12-1995"/>
    <x v="31"/>
    <m/>
    <s v=""/>
    <d v="2020-10-26T00:00:00"/>
    <m/>
    <m/>
    <m/>
    <s v="NSBARREV"/>
    <s v="NSBARREV"/>
    <m/>
    <s v="natalia.barrera@consultor.wom.cl"/>
    <m/>
    <m/>
    <n v="91"/>
    <s v="Maria Fernanda Diaz"/>
    <x v="3"/>
    <m/>
    <s v=""/>
    <d v="2021-03-01T00:00:00"/>
    <s v=""/>
    <m/>
    <d v="2020-11-01T00:00:00"/>
    <s v=""/>
  </r>
  <r>
    <s v="Holdtech"/>
    <x v="0"/>
    <s v="Masivo"/>
    <s v="La Serena"/>
    <s v="20798008"/>
    <s v="0"/>
    <s v="20798008-0"/>
    <s v="RDHENRI"/>
    <s v="ROCIO DE LOURDES HENRIQUEZ CARMONA"/>
    <s v="ROCIO DE LOURDES "/>
    <s v="HENRIQUEZ CARMONA"/>
    <x v="1"/>
    <x v="5"/>
    <s v="Abandono de PEI"/>
    <m/>
    <d v="2020-11-13T00:00:00"/>
    <m/>
    <m/>
    <m/>
    <m/>
    <m/>
    <s v="25-09-2001"/>
    <x v="31"/>
    <m/>
    <s v=""/>
    <d v="2020-10-26T00:00:00"/>
    <m/>
    <m/>
    <m/>
    <s v="RDHENRIC"/>
    <s v="RDHENRIC"/>
    <m/>
    <s v="rocio.henriquez@consultor.wom.cl"/>
    <m/>
    <m/>
    <n v="91"/>
    <s v="Maria Fernanda Diaz"/>
    <x v="3"/>
    <m/>
    <s v=""/>
    <d v="2021-03-01T00:00:00"/>
    <s v=""/>
    <m/>
    <d v="2020-11-01T00:00:00"/>
    <s v=""/>
  </r>
  <r>
    <s v="Holdtech"/>
    <x v="0"/>
    <s v="Masivo"/>
    <s v="La Serena"/>
    <s v="19450750"/>
    <s v="K"/>
    <s v="19450750-K"/>
    <s v="ARRODRIN"/>
    <s v="ALBA ROSARIO RODRIGUEZ NUÑEZ"/>
    <s v="ALBA ROSARIO "/>
    <s v="RODRIGUEZ NUÑEZ"/>
    <x v="1"/>
    <x v="5"/>
    <s v="Abandono de PEI"/>
    <m/>
    <d v="2020-11-30T00:00:00"/>
    <m/>
    <m/>
    <m/>
    <m/>
    <m/>
    <s v="03-10-1996"/>
    <x v="19"/>
    <m/>
    <s v=""/>
    <d v="2020-11-09T00:00:00"/>
    <m/>
    <m/>
    <m/>
    <s v="ARRODRIN"/>
    <s v="ARRODRIN"/>
    <n v="19031"/>
    <s v="alba.rodriguez@consultor.wom.cl"/>
    <m/>
    <m/>
    <n v="92"/>
    <s v="Leticia Cabrera"/>
    <x v="3"/>
    <m/>
    <s v=""/>
    <d v="2021-03-01T00:00:00"/>
    <s v=""/>
    <m/>
    <d v="2020-11-01T00:00:00"/>
    <s v=""/>
  </r>
  <r>
    <s v="Holdtech"/>
    <x v="0"/>
    <s v="Masivo"/>
    <s v="La Serena"/>
    <s v="19257918"/>
    <s v="K"/>
    <s v="19257918-K"/>
    <s v="ASCAIMAN"/>
    <s v="AYLEEN SCARLETTE CAIMANQUE NARRIAS"/>
    <s v="AYLEEN SCARLETTE "/>
    <s v="CAIMANQUE NARRIAS"/>
    <x v="1"/>
    <x v="5"/>
    <s v="Abandono de PEI"/>
    <m/>
    <d v="2020-11-30T00:00:00"/>
    <m/>
    <m/>
    <m/>
    <m/>
    <m/>
    <s v="26-06-1996"/>
    <x v="19"/>
    <m/>
    <s v=""/>
    <d v="2020-11-09T00:00:00"/>
    <m/>
    <m/>
    <m/>
    <s v="ASCAIMAN"/>
    <s v="ASCAIMAN"/>
    <n v="19392"/>
    <s v="ayleen.caimanque@consultor.wom.cl"/>
    <m/>
    <m/>
    <n v="92"/>
    <s v="Leticia Cabrera"/>
    <x v="3"/>
    <m/>
    <s v=""/>
    <d v="2021-03-01T00:00:00"/>
    <s v=""/>
    <m/>
    <d v="2020-11-01T00:00:00"/>
    <s v=""/>
  </r>
  <r>
    <s v="Holdtech"/>
    <x v="0"/>
    <s v="Masivo"/>
    <s v="La Serena"/>
    <s v="20441824"/>
    <s v="1"/>
    <s v="20441824-1"/>
    <s v="CCARDILR"/>
    <s v="CONSTANZA CAROLINA ARDILES RIVERA"/>
    <s v="CONSTANZA CAROLINA "/>
    <s v="ARDILES RIVERA"/>
    <x v="1"/>
    <x v="5"/>
    <s v="Reprobado"/>
    <m/>
    <d v="2020-11-30T00:00:00"/>
    <m/>
    <m/>
    <m/>
    <m/>
    <m/>
    <s v="13-09-2000"/>
    <x v="19"/>
    <m/>
    <s v=""/>
    <d v="2020-11-09T00:00:00"/>
    <m/>
    <m/>
    <m/>
    <s v="CCARDILR"/>
    <s v="CCARDILR"/>
    <n v="19213"/>
    <s v="constanza.ardiles@consultor.wom.cl"/>
    <m/>
    <m/>
    <n v="92"/>
    <s v="Leticia Cabrera"/>
    <x v="3"/>
    <m/>
    <s v=""/>
    <d v="2021-03-01T00:00:00"/>
    <s v=""/>
    <m/>
    <d v="2020-11-01T00:00:00"/>
    <s v=""/>
  </r>
  <r>
    <s v="Holdtech"/>
    <x v="0"/>
    <s v="Masivo"/>
    <s v="La Serena"/>
    <s v="19348197"/>
    <s v="3"/>
    <s v="19348197-3"/>
    <s v="CCGODOYN"/>
    <s v="CLAUDIA CAMILA GODOY NAVEA"/>
    <s v="CLAUDIA CAMILA "/>
    <s v="GODOY NAVEA"/>
    <x v="1"/>
    <x v="5"/>
    <s v="Abandono de PEI"/>
    <m/>
    <d v="2020-11-30T00:00:00"/>
    <m/>
    <m/>
    <m/>
    <m/>
    <m/>
    <s v="11-05-1996"/>
    <x v="19"/>
    <m/>
    <s v=""/>
    <d v="2020-11-09T00:00:00"/>
    <m/>
    <m/>
    <m/>
    <s v="CCGODOYN"/>
    <s v="CCGODOYN"/>
    <n v="19233"/>
    <s v="claudia.godoy.n@consultor.wom.cl"/>
    <m/>
    <m/>
    <n v="92"/>
    <s v="Leticia Cabrera"/>
    <x v="3"/>
    <m/>
    <s v=""/>
    <d v="2021-03-01T00:00:00"/>
    <s v=""/>
    <m/>
    <d v="2020-11-01T00:00:00"/>
    <s v=""/>
  </r>
  <r>
    <s v="Holdtech"/>
    <x v="0"/>
    <s v="Masivo"/>
    <s v="La Serena"/>
    <s v="14004149"/>
    <s v="1"/>
    <s v="14004149-1"/>
    <s v="FAGUTIEC"/>
    <s v="FELIPE ANTONIO GUTIERREZ CERDA"/>
    <s v="FELIPE ANTONIO "/>
    <s v="GUTIERREZ CERDA"/>
    <x v="1"/>
    <x v="5"/>
    <s v="Reprobado"/>
    <m/>
    <d v="2020-11-30T00:00:00"/>
    <m/>
    <m/>
    <m/>
    <m/>
    <m/>
    <s v="23-10-1981"/>
    <x v="19"/>
    <m/>
    <s v=""/>
    <d v="2020-11-09T00:00:00"/>
    <m/>
    <m/>
    <m/>
    <s v="FAGUTIEC"/>
    <s v="FAGUTIEC"/>
    <n v="19390"/>
    <s v="felipe.gutierrez@consultor.wom.cl"/>
    <m/>
    <m/>
    <n v="92"/>
    <s v="Leticia Cabrera"/>
    <x v="3"/>
    <m/>
    <s v=""/>
    <d v="2021-03-01T00:00:00"/>
    <s v=""/>
    <m/>
    <d v="2020-11-01T00:00:00"/>
    <s v=""/>
  </r>
  <r>
    <s v="Holdtech"/>
    <x v="0"/>
    <s v="Masivo"/>
    <s v="La Serena"/>
    <s v="19864479"/>
    <s v="K"/>
    <s v="19864479-K"/>
    <s v="FTTORRET"/>
    <s v="FRANCISCA TIARE TORRES TORO"/>
    <s v="FRANCISCA TIARE "/>
    <s v="TORRES TORO"/>
    <x v="1"/>
    <x v="5"/>
    <s v="Abandono de PEI"/>
    <m/>
    <d v="2020-11-30T00:00:00"/>
    <m/>
    <m/>
    <m/>
    <m/>
    <m/>
    <s v="08-10-1998"/>
    <x v="19"/>
    <m/>
    <s v=""/>
    <d v="2020-11-09T00:00:00"/>
    <m/>
    <m/>
    <m/>
    <s v="FTTORRET"/>
    <s v="FTTORRET"/>
    <n v="19051"/>
    <s v="francisca.torres@consultor.wom.cl"/>
    <m/>
    <m/>
    <n v="92"/>
    <s v="Leticia Cabrera"/>
    <x v="3"/>
    <m/>
    <s v=""/>
    <d v="2021-03-01T00:00:00"/>
    <s v=""/>
    <m/>
    <d v="2020-11-01T00:00:00"/>
    <s v=""/>
  </r>
  <r>
    <s v="Holdtech"/>
    <x v="0"/>
    <s v="Masivo"/>
    <s v="La Serena"/>
    <s v="20313591"/>
    <s v="2"/>
    <s v="20313591-2"/>
    <s v="FYGARAYZ"/>
    <s v="FRANCISCA YIGHOLEET CARINA GARAY ZAMORA"/>
    <s v="FRANCISCA YIGHOLEET CARINA "/>
    <s v="GARAY ZAMORA"/>
    <x v="1"/>
    <x v="5"/>
    <s v="Reprobado"/>
    <m/>
    <d v="2020-11-30T00:00:00"/>
    <m/>
    <m/>
    <m/>
    <m/>
    <m/>
    <s v="06-02-2001"/>
    <x v="19"/>
    <m/>
    <s v=""/>
    <d v="2020-11-09T00:00:00"/>
    <m/>
    <m/>
    <m/>
    <s v="FYGARAYZ"/>
    <s v="FYGARAYZ"/>
    <n v="19112"/>
    <s v="francisca.garay@consultor.wom.cl"/>
    <m/>
    <m/>
    <n v="92"/>
    <s v="Leticia Cabrera"/>
    <x v="3"/>
    <m/>
    <s v=""/>
    <d v="2021-03-01T00:00:00"/>
    <s v=""/>
    <m/>
    <d v="2020-11-01T00:00:00"/>
    <s v=""/>
  </r>
  <r>
    <s v="Holdtech"/>
    <x v="0"/>
    <s v="Masivo"/>
    <s v="La Serena"/>
    <s v="19770734"/>
    <s v="8"/>
    <s v="19770734-8"/>
    <s v="JECONTRB"/>
    <s v="JACQUELINE ELIZABETH CONTRERAS BARRAZA"/>
    <s v="JACQUELINE ELIZABETH "/>
    <s v="CONTRERAS BARRAZA"/>
    <x v="1"/>
    <x v="5"/>
    <s v="Abandono de PEI"/>
    <m/>
    <d v="2020-11-30T00:00:00"/>
    <m/>
    <m/>
    <m/>
    <m/>
    <m/>
    <s v="06-02-1998"/>
    <x v="19"/>
    <m/>
    <s v=""/>
    <d v="2020-11-09T00:00:00"/>
    <m/>
    <m/>
    <m/>
    <s v="JECONTRB"/>
    <s v="JECONTRB"/>
    <n v="19394"/>
    <s v="jacqueline.contreras@consultor.wom.cl"/>
    <m/>
    <m/>
    <n v="92"/>
    <s v="Leticia Cabrera"/>
    <x v="3"/>
    <m/>
    <s v=""/>
    <d v="2021-03-01T00:00:00"/>
    <s v=""/>
    <m/>
    <d v="2020-11-01T00:00:00"/>
    <s v=""/>
  </r>
  <r>
    <s v="Holdtech"/>
    <x v="0"/>
    <s v="Masivo"/>
    <s v="La Serena"/>
    <s v="20846410"/>
    <s v="8"/>
    <s v="20846410-8"/>
    <s v="MAHIDALM"/>
    <s v="MILLARAY ALEJANDRA HIDALGO MEZA"/>
    <s v="MILLARAY ALEJANDRA "/>
    <s v="HIDALGO MEZA"/>
    <x v="1"/>
    <x v="5"/>
    <s v="Abandono de PEI"/>
    <m/>
    <d v="2020-11-30T00:00:00"/>
    <m/>
    <m/>
    <m/>
    <m/>
    <m/>
    <s v="17-09-2001"/>
    <x v="19"/>
    <m/>
    <s v=""/>
    <d v="2020-11-09T00:00:00"/>
    <m/>
    <m/>
    <m/>
    <s v="MAHIDALM"/>
    <s v="MAHIDALM"/>
    <n v="19327"/>
    <s v="millaray.hidalgo@consultor.wom.cl"/>
    <m/>
    <m/>
    <n v="92"/>
    <s v="Leticia Cabrera"/>
    <x v="3"/>
    <m/>
    <s v=""/>
    <d v="2021-03-01T00:00:00"/>
    <s v=""/>
    <m/>
    <d v="2020-11-01T00:00:00"/>
    <s v=""/>
  </r>
  <r>
    <s v="Holdtech"/>
    <x v="0"/>
    <s v="Masivo"/>
    <s v="La Serena"/>
    <s v="18495778"/>
    <s v="7"/>
    <s v="18495778-7"/>
    <s v="PABORDOM"/>
    <s v="PATRICIA ALEJANDRA BORDONES MOLINA"/>
    <s v="PATRICIA ALEJANDRA "/>
    <s v="BORDONES MOLINA"/>
    <x v="1"/>
    <x v="5"/>
    <s v="Abandono de PEI"/>
    <m/>
    <d v="2020-11-30T00:00:00"/>
    <m/>
    <m/>
    <m/>
    <m/>
    <m/>
    <s v="12-01-1994"/>
    <x v="19"/>
    <m/>
    <s v=""/>
    <d v="2020-11-09T00:00:00"/>
    <m/>
    <m/>
    <m/>
    <s v="PABORDOM"/>
    <s v="PABORDOM"/>
    <n v="19410"/>
    <s v="patricia.bordones@consultor.wom.cl"/>
    <m/>
    <m/>
    <n v="92"/>
    <s v="Leticia Cabrera"/>
    <x v="3"/>
    <m/>
    <s v=""/>
    <d v="2021-03-01T00:00:00"/>
    <s v=""/>
    <m/>
    <d v="2020-11-01T00:00:00"/>
    <s v=""/>
  </r>
  <r>
    <s v="Holdtech"/>
    <x v="0"/>
    <s v="Masivo"/>
    <s v="La Serena"/>
    <s v="16566199"/>
    <s v="0"/>
    <s v="16566199-0"/>
    <s v="VMVIZCAV"/>
    <s v="VIVIANA MARGARITA VIZCARRA VIDAL"/>
    <s v="VIVIANA MARGARITA "/>
    <s v="VIZCARRA VIDAL"/>
    <x v="1"/>
    <x v="5"/>
    <s v="Reprobado"/>
    <m/>
    <d v="2020-11-30T00:00:00"/>
    <m/>
    <m/>
    <m/>
    <m/>
    <m/>
    <s v="01-01-1987"/>
    <x v="19"/>
    <m/>
    <s v=""/>
    <d v="2020-11-09T00:00:00"/>
    <m/>
    <m/>
    <m/>
    <s v="VMVIZCAV"/>
    <s v="VMVIZCAV"/>
    <n v="19117"/>
    <s v="viviana.vizcarra@consultor.wom.cl"/>
    <m/>
    <m/>
    <n v="92"/>
    <s v="Leticia Cabrera"/>
    <x v="3"/>
    <m/>
    <s v=""/>
    <d v="2021-03-01T00:00:00"/>
    <s v=""/>
    <m/>
    <d v="2020-11-01T00:00:00"/>
    <s v=""/>
  </r>
  <r>
    <s v="Holdtech"/>
    <x v="0"/>
    <s v="Masivo"/>
    <s v="La Serena"/>
    <s v="19947875"/>
    <s v="3"/>
    <s v="19947875-3"/>
    <s v="JFRIVERD"/>
    <s v="JAVIERA FERNANDA RIVERA DURAN"/>
    <s v="JAVIERA FERNANDA "/>
    <s v="RIVERA DURAN"/>
    <x v="1"/>
    <x v="5"/>
    <s v="Abandono de PEI"/>
    <m/>
    <d v="2020-12-11T00:00:00"/>
    <m/>
    <m/>
    <m/>
    <m/>
    <m/>
    <s v="31-05-1998"/>
    <x v="38"/>
    <m/>
    <s v=""/>
    <d v="2020-11-23T00:00:00"/>
    <d v="2020-12-11T00:00:00"/>
    <m/>
    <d v="2020-12-14T00:00:00"/>
    <s v="JFRIVERD"/>
    <s v="JFRIVERD"/>
    <n v="19445"/>
    <s v="javiera.rivera@consultor.wom.cl"/>
    <m/>
    <m/>
    <n v="93"/>
    <s v="Marcos Sanchez"/>
    <x v="2"/>
    <m/>
    <s v=""/>
    <d v="2021-03-01T00:00:00"/>
    <n v="77"/>
    <m/>
    <d v="2020-12-01T00:00:00"/>
    <d v="2020-12-01T00:00:00"/>
  </r>
  <r>
    <s v="Holdtech"/>
    <x v="0"/>
    <s v="Masivo"/>
    <s v="La Serena"/>
    <s v="17330583"/>
    <s v="4"/>
    <s v="17330583-4"/>
    <s v="FAVALDEC"/>
    <s v="FERNANDA ANDREA VALDERRAMA CORTES"/>
    <s v="FERNANDA ANDREA "/>
    <s v="VALDERRAMA CORTES"/>
    <x v="1"/>
    <x v="5"/>
    <s v="Abandono de PEI"/>
    <m/>
    <d v="2020-12-11T00:00:00"/>
    <m/>
    <m/>
    <m/>
    <m/>
    <m/>
    <s v="18-08-1989"/>
    <x v="38"/>
    <m/>
    <s v=""/>
    <d v="2020-11-23T00:00:00"/>
    <m/>
    <m/>
    <m/>
    <s v="FAVALDEC"/>
    <s v="FAVALDEC"/>
    <n v="19427"/>
    <s v="fernanda.valderrama@consultor.wom.cl"/>
    <m/>
    <m/>
    <n v="93"/>
    <s v="Marcos Sanchez"/>
    <x v="3"/>
    <m/>
    <s v=""/>
    <d v="2021-03-01T00:00:00"/>
    <s v=""/>
    <m/>
    <d v="2020-12-01T00:00:00"/>
    <s v=""/>
  </r>
  <r>
    <s v="Holdtech"/>
    <x v="0"/>
    <s v="Masivo"/>
    <s v="La Serena"/>
    <s v="21155478"/>
    <s v="9"/>
    <s v="21155478-9"/>
    <s v="FCARAYAB"/>
    <s v="FRANCISCA CAROLINA ARAYA BURGOS"/>
    <s v="FRANCISCA CAROLINA "/>
    <s v="ARAYA BURGOS"/>
    <x v="1"/>
    <x v="5"/>
    <s v="Abandono de PEI"/>
    <m/>
    <d v="2020-12-11T00:00:00"/>
    <m/>
    <m/>
    <m/>
    <m/>
    <m/>
    <s v="01-11-2002"/>
    <x v="38"/>
    <m/>
    <s v=""/>
    <d v="2020-11-23T00:00:00"/>
    <m/>
    <m/>
    <m/>
    <s v="FCARAYAB"/>
    <s v="FCARAYAB"/>
    <n v="19439"/>
    <s v="francisca.araya@consultor.wom.cl"/>
    <m/>
    <m/>
    <n v="93"/>
    <s v="Marcos Sanchez"/>
    <x v="3"/>
    <m/>
    <s v=""/>
    <d v="2021-03-01T00:00:00"/>
    <s v=""/>
    <m/>
    <d v="2020-12-01T00:00:00"/>
    <s v=""/>
  </r>
  <r>
    <s v="Holdtech"/>
    <x v="0"/>
    <s v="Masivo"/>
    <s v="La Serena"/>
    <s v="17015804"/>
    <s v="0"/>
    <s v="17015804-0"/>
    <s v="PPARQUEZ"/>
    <s v="PRISCILLA PAULETTE ARQUEROS ZARRICUETA"/>
    <s v="PRISCILLA PAULETTE "/>
    <s v="ARQUEROS ZARRICUETA"/>
    <x v="1"/>
    <x v="5"/>
    <s v="Abandono de PEI"/>
    <m/>
    <d v="2020-12-11T00:00:00"/>
    <m/>
    <m/>
    <m/>
    <m/>
    <m/>
    <s v="12-11-1988"/>
    <x v="38"/>
    <m/>
    <s v=""/>
    <d v="2020-11-23T00:00:00"/>
    <m/>
    <m/>
    <m/>
    <s v="PPARQUEZ"/>
    <s v="PPARQUEZ"/>
    <n v="19440"/>
    <s v="priscilla.arqueros@consultor.wom.cl"/>
    <m/>
    <m/>
    <n v="93"/>
    <s v="Marcos Sanchez"/>
    <x v="3"/>
    <m/>
    <s v=""/>
    <d v="2021-03-01T00:00:00"/>
    <s v=""/>
    <m/>
    <d v="2020-12-01T00:00:00"/>
    <s v=""/>
  </r>
  <r>
    <s v="Holdtech"/>
    <x v="0"/>
    <s v="Masivo"/>
    <s v="La Serena"/>
    <s v="19977610"/>
    <s v="K"/>
    <s v="19977610-K"/>
    <s v="VIVELASA"/>
    <s v="VALENTINA IGNACIA VELASQUEZ ASTUDILLO"/>
    <s v="VALENTINA IGNACIA "/>
    <s v="VELASQUEZ ASTUDILLO"/>
    <x v="1"/>
    <x v="5"/>
    <s v="Abandono de PEI"/>
    <m/>
    <d v="2020-12-11T00:00:00"/>
    <m/>
    <m/>
    <m/>
    <m/>
    <m/>
    <s v="21-09-1998"/>
    <x v="38"/>
    <m/>
    <s v=""/>
    <d v="2020-11-23T00:00:00"/>
    <m/>
    <m/>
    <m/>
    <s v="VIVELASA"/>
    <s v="VIVELASA"/>
    <n v="19422"/>
    <s v="valentina.velasquez@consultor.wom.cl"/>
    <m/>
    <m/>
    <n v="93"/>
    <s v="Marcos Sanchez"/>
    <x v="3"/>
    <m/>
    <s v=""/>
    <d v="2021-03-01T00:00:00"/>
    <s v=""/>
    <m/>
    <d v="2020-12-01T00:00:00"/>
    <s v=""/>
  </r>
  <r>
    <s v="Holdtech"/>
    <x v="0"/>
    <s v="Masivo"/>
    <s v="La Serena"/>
    <s v="17016001"/>
    <s v="0"/>
    <s v="17016001-0"/>
    <s v="ANOLIVAL"/>
    <s v="ANDREA NATALIE OLIVARES LOPEZ"/>
    <s v="ANDREA NATALIE "/>
    <s v="OLIVARES LOPEZ"/>
    <x v="1"/>
    <x v="5"/>
    <s v="Reprobado"/>
    <m/>
    <d v="2020-12-11T00:00:00"/>
    <s v="Reingreso Call Center"/>
    <m/>
    <m/>
    <m/>
    <m/>
    <s v="19-12-1988"/>
    <x v="38"/>
    <m/>
    <s v=""/>
    <d v="2020-11-23T00:00:00"/>
    <m/>
    <m/>
    <m/>
    <s v="ANOLIVAL"/>
    <s v="ANOLIVAL"/>
    <n v="19447"/>
    <s v="andrea.olivares@consultor.wom.cl"/>
    <m/>
    <m/>
    <n v="93"/>
    <s v="Marcos Sanchez"/>
    <x v="3"/>
    <m/>
    <s v=""/>
    <d v="2021-03-01T00:00:00"/>
    <s v=""/>
    <m/>
    <d v="2020-12-01T00:00:00"/>
    <s v=""/>
  </r>
  <r>
    <s v="Holdtech"/>
    <x v="0"/>
    <s v="Masivo"/>
    <s v="La Serena"/>
    <s v="18757921"/>
    <s v="K"/>
    <s v="18757921-K"/>
    <s v="AMHICHEV"/>
    <s v="ARETA MELANIA HICHE VALDIVIA"/>
    <s v="ARETA MELANIA "/>
    <s v="HICHE VALDIVIA"/>
    <x v="1"/>
    <x v="5"/>
    <s v="Abandono de PEI"/>
    <m/>
    <d v="2020-12-21T00:00:00"/>
    <m/>
    <m/>
    <m/>
    <m/>
    <m/>
    <s v="30-06-1994"/>
    <x v="39"/>
    <m/>
    <s v=""/>
    <d v="2020-11-30T00:00:00"/>
    <m/>
    <m/>
    <m/>
    <s v="AMHICHEV"/>
    <s v="AMHICHEV"/>
    <n v="19487"/>
    <s v="areta.hiche@consultor.wom.cl"/>
    <m/>
    <m/>
    <n v="94"/>
    <s v="Paola Dunn"/>
    <x v="3"/>
    <m/>
    <s v=""/>
    <d v="2021-03-01T00:00:00"/>
    <s v=""/>
    <m/>
    <d v="2020-12-01T00:00:00"/>
    <s v=""/>
  </r>
  <r>
    <s v="Holdtech"/>
    <x v="0"/>
    <s v="Masivo"/>
    <s v="La Serena"/>
    <s v="19659575"/>
    <s v="9"/>
    <s v="19659575-9"/>
    <s v="CAAGUIRC"/>
    <s v="CARLOS ALEXIS AGUIRRE CASTILLO"/>
    <s v="CARLOS ALEXIS "/>
    <s v="AGUIRRE CASTILLO"/>
    <x v="1"/>
    <x v="5"/>
    <s v="Abandono de PEI"/>
    <m/>
    <d v="2020-12-21T00:00:00"/>
    <m/>
    <m/>
    <m/>
    <m/>
    <m/>
    <s v="21-02-1997"/>
    <x v="39"/>
    <m/>
    <s v=""/>
    <d v="2020-11-30T00:00:00"/>
    <m/>
    <m/>
    <m/>
    <s v="CAAGUIRC"/>
    <s v="CAAGUIRC"/>
    <n v="19484"/>
    <s v="carlos.aguirre@consultor.wom.cl"/>
    <m/>
    <m/>
    <n v="94"/>
    <s v="Paola Dunn"/>
    <x v="3"/>
    <m/>
    <s v=""/>
    <d v="2021-03-01T00:00:00"/>
    <s v=""/>
    <m/>
    <d v="2020-12-01T00:00:00"/>
    <s v=""/>
  </r>
  <r>
    <s v="Holdtech"/>
    <x v="0"/>
    <s v="Masivo"/>
    <s v="La Serena"/>
    <s v="19118321"/>
    <s v="5"/>
    <s v="19118321-5"/>
    <s v="FETOLEDC"/>
    <s v="FRANCISCA ELIZABETH TOLEDO CIFUENTES"/>
    <s v="FRANCISCA ELIZABETH "/>
    <s v="TOLEDO CIFUENTES"/>
    <x v="1"/>
    <x v="5"/>
    <s v="Abandono de PEI"/>
    <m/>
    <d v="2020-12-21T00:00:00"/>
    <m/>
    <m/>
    <m/>
    <m/>
    <m/>
    <s v="15-01-1995"/>
    <x v="39"/>
    <m/>
    <s v=""/>
    <d v="2020-11-30T00:00:00"/>
    <m/>
    <m/>
    <m/>
    <s v="FETOLEDC"/>
    <s v="FETOLEDC"/>
    <n v="19468"/>
    <s v="francisca.toledo@consultor.wom.cl"/>
    <m/>
    <m/>
    <n v="94"/>
    <s v="Paola Dunn"/>
    <x v="3"/>
    <m/>
    <s v=""/>
    <d v="2021-03-01T00:00:00"/>
    <s v=""/>
    <m/>
    <d v="2020-12-01T00:00:00"/>
    <s v=""/>
  </r>
  <r>
    <s v="Holdtech"/>
    <x v="0"/>
    <s v="Masivo"/>
    <s v="La Serena"/>
    <s v="19506073"/>
    <s v="8"/>
    <s v="19506073-8"/>
    <s v="JMVALDIG"/>
    <s v="JOSE MANUEL VALDIVIA GUAJARDO"/>
    <s v="JOSE MANUEL "/>
    <s v="VALDIVIA GUAJARDO"/>
    <x v="1"/>
    <x v="5"/>
    <s v="Abandono de PEI"/>
    <m/>
    <d v="2020-12-21T00:00:00"/>
    <m/>
    <m/>
    <m/>
    <m/>
    <m/>
    <s v="23-02-1997"/>
    <x v="39"/>
    <m/>
    <s v=""/>
    <d v="2020-11-30T00:00:00"/>
    <m/>
    <m/>
    <m/>
    <s v="JMVALDIG"/>
    <s v="JMVALDIG"/>
    <n v="19504"/>
    <s v="jose.valdivia@consultor.wom.cl"/>
    <m/>
    <m/>
    <n v="94"/>
    <s v="Paola Dunn"/>
    <x v="3"/>
    <m/>
    <s v=""/>
    <d v="2021-03-01T00:00:00"/>
    <s v=""/>
    <m/>
    <d v="2020-12-01T00:00:00"/>
    <s v=""/>
  </r>
  <r>
    <s v="Holdtech"/>
    <x v="0"/>
    <s v="Masivo"/>
    <s v="La Serena"/>
    <s v="19042089"/>
    <s v="2"/>
    <s v="19042089-2"/>
    <s v="MVILLAP"/>
    <s v="MICHAEL VILLALOBOS PEREA"/>
    <s v="MICHAEL "/>
    <s v="VILLALOBOS PEREA"/>
    <x v="1"/>
    <x v="5"/>
    <s v="Abandono de PEI"/>
    <m/>
    <d v="2020-12-21T00:00:00"/>
    <m/>
    <m/>
    <m/>
    <m/>
    <m/>
    <s v="07-11-1995"/>
    <x v="39"/>
    <m/>
    <s v=""/>
    <d v="2020-11-30T00:00:00"/>
    <m/>
    <m/>
    <m/>
    <s v="MVILLAP"/>
    <s v="MVILLAP"/>
    <n v="19486"/>
    <s v="michael.villalobos@consultor.wom.cl"/>
    <m/>
    <m/>
    <n v="94"/>
    <s v="Paola Dunn"/>
    <x v="3"/>
    <m/>
    <s v=""/>
    <d v="2021-03-01T00:00:00"/>
    <s v=""/>
    <m/>
    <d v="2020-12-01T00:00:00"/>
    <s v=""/>
  </r>
  <r>
    <s v="Holdtech"/>
    <x v="0"/>
    <s v="Masivo"/>
    <s v="La Serena"/>
    <s v="19866977"/>
    <s v="6"/>
    <s v="19866977-6"/>
    <s v="TBGONZAA"/>
    <s v="TAMARA BELEN GONZALEZ ANDUEZA"/>
    <s v="TAMARA BELEN "/>
    <s v="GONZALEZ ANDUEZA"/>
    <x v="1"/>
    <x v="5"/>
    <s v="Abandono de PEI"/>
    <m/>
    <d v="2020-12-21T00:00:00"/>
    <m/>
    <m/>
    <m/>
    <m/>
    <m/>
    <s v="05-09-1996"/>
    <x v="39"/>
    <m/>
    <s v=""/>
    <d v="2020-11-30T00:00:00"/>
    <m/>
    <m/>
    <m/>
    <s v="TBGONZAA"/>
    <s v="TBGONZAA"/>
    <n v="19474"/>
    <s v="tamara.gonzalez@consultor.wom.cl"/>
    <m/>
    <m/>
    <n v="94"/>
    <s v="Paola Dunn"/>
    <x v="3"/>
    <m/>
    <s v=""/>
    <d v="2021-03-01T00:00:00"/>
    <s v=""/>
    <m/>
    <d v="2020-12-01T00:00:00"/>
    <s v=""/>
  </r>
  <r>
    <s v="Holdtech"/>
    <x v="0"/>
    <s v="Masivo"/>
    <s v="La Serena"/>
    <s v="19400319"/>
    <s v="6"/>
    <s v="19400319-6"/>
    <s v="WASOTOS"/>
    <s v="WILSON ANDRES SOTO SALAZAR"/>
    <s v="WILSON ANDRES "/>
    <s v="SOTO SALAZAR"/>
    <x v="1"/>
    <x v="5"/>
    <s v="Abandono de PEI"/>
    <m/>
    <d v="2020-12-21T00:00:00"/>
    <m/>
    <m/>
    <m/>
    <m/>
    <m/>
    <s v="10-06-1998"/>
    <x v="39"/>
    <m/>
    <s v=""/>
    <d v="2020-11-30T00:00:00"/>
    <m/>
    <m/>
    <m/>
    <s v="WASOTOS"/>
    <s v="WASOTOS"/>
    <n v="19491"/>
    <s v="wilson.soto@consultor.wom.cl"/>
    <m/>
    <m/>
    <n v="94"/>
    <s v="Paola Dunn"/>
    <x v="3"/>
    <m/>
    <s v=""/>
    <d v="2021-03-01T00:00:00"/>
    <s v=""/>
    <m/>
    <d v="2020-12-01T00:00:00"/>
    <s v=""/>
  </r>
  <r>
    <s v="Holdtech"/>
    <x v="0"/>
    <s v="Masivo"/>
    <s v="La Serena"/>
    <s v="19350139"/>
    <s v="7"/>
    <s v="19350139-7"/>
    <s v="BJROJASA"/>
    <s v="BARBARA JAVIERA ROJAS AGUIRRE"/>
    <s v="BARBARA JAVIERA "/>
    <s v="ROJAS AGUIRRE"/>
    <x v="1"/>
    <x v="5"/>
    <s v="Abandono de PEI"/>
    <m/>
    <d v="2020-12-28T00:00:00"/>
    <m/>
    <m/>
    <m/>
    <m/>
    <m/>
    <d v="1996-12-03T00:00:00"/>
    <x v="37"/>
    <m/>
    <s v=""/>
    <d v="2020-12-07T00:00:00"/>
    <m/>
    <m/>
    <m/>
    <s v="BJROJASA"/>
    <s v="BJROJASA"/>
    <n v="19507"/>
    <s v="barbara.rojas.a@consultor.wom.cl"/>
    <m/>
    <m/>
    <n v="95"/>
    <s v="Daniela Castillo"/>
    <x v="3"/>
    <m/>
    <s v=""/>
    <d v="2021-03-01T00:00:00"/>
    <s v=""/>
    <m/>
    <d v="2020-12-01T00:00:00"/>
    <s v=""/>
  </r>
  <r>
    <s v="Holdtech"/>
    <x v="0"/>
    <s v="Masivo"/>
    <s v="La Serena"/>
    <s v="19769962"/>
    <s v="0"/>
    <s v="19769962-0"/>
    <s v="CACAMPAI"/>
    <s v="CAROLIN ANDREA CAMPAÑA IBACACHE"/>
    <s v="CAROLIN ANDREA "/>
    <s v="CAMPAÑA IBACACHE"/>
    <x v="1"/>
    <x v="5"/>
    <s v="Abandono de PEI"/>
    <m/>
    <d v="2020-12-28T00:00:00"/>
    <m/>
    <m/>
    <m/>
    <m/>
    <m/>
    <d v="1997-09-11T00:00:00"/>
    <x v="37"/>
    <m/>
    <s v=""/>
    <d v="2020-12-07T00:00:00"/>
    <m/>
    <m/>
    <m/>
    <s v="CACAMPAI"/>
    <s v="CACAMPAI"/>
    <n v="19203"/>
    <s v="carolin.campana@consultor.wom.cl"/>
    <m/>
    <m/>
    <n v="95"/>
    <s v="Daniela Castillo"/>
    <x v="3"/>
    <m/>
    <s v=""/>
    <d v="2021-03-01T00:00:00"/>
    <s v=""/>
    <m/>
    <d v="2020-12-01T00:00:00"/>
    <s v=""/>
  </r>
  <r>
    <s v="Holdtech"/>
    <x v="0"/>
    <s v="Masivo"/>
    <s v="La Serena"/>
    <s v="19463303"/>
    <s v="3"/>
    <s v="19463303-3"/>
    <s v="JIBUSTAB"/>
    <s v="JESUS IGNACIO BUSTAMANTE BUSTAMANTE"/>
    <s v="JESUS IGNACIO "/>
    <s v="BUSTAMANTE BUSTAMANTE"/>
    <x v="1"/>
    <x v="5"/>
    <s v="Abandono de PEI"/>
    <m/>
    <d v="2020-12-28T00:00:00"/>
    <m/>
    <m/>
    <m/>
    <m/>
    <m/>
    <d v="1997-02-06T00:00:00"/>
    <x v="37"/>
    <m/>
    <s v=""/>
    <d v="2020-12-07T00:00:00"/>
    <m/>
    <m/>
    <m/>
    <s v="JIBUSTAB"/>
    <s v="JIBUSTAB"/>
    <n v="19157"/>
    <s v="jesus.bustamante@consultor.wom.cl"/>
    <m/>
    <m/>
    <n v="95"/>
    <s v="Daniela Castillo"/>
    <x v="3"/>
    <m/>
    <s v=""/>
    <d v="2021-03-01T00:00:00"/>
    <s v=""/>
    <m/>
    <d v="2020-12-01T00:00:00"/>
    <s v=""/>
  </r>
  <r>
    <s v="Holdtech"/>
    <x v="0"/>
    <s v="Masivo"/>
    <s v="La Serena"/>
    <s v="19554855"/>
    <s v="2"/>
    <s v="19554855-2"/>
    <s v="MPGUZMAC"/>
    <s v="MARIA PAZ GUZMAN CASTILLO"/>
    <s v="MARIA PAZ "/>
    <s v="GUZMAN CASTILLO"/>
    <x v="1"/>
    <x v="5"/>
    <s v="Abandono de PEI"/>
    <m/>
    <d v="2020-12-28T00:00:00"/>
    <m/>
    <m/>
    <m/>
    <m/>
    <m/>
    <d v="1997-05-11T00:00:00"/>
    <x v="37"/>
    <m/>
    <s v=""/>
    <d v="2020-12-07T00:00:00"/>
    <m/>
    <m/>
    <m/>
    <s v="MPGUZMAC"/>
    <s v="MPGUZMAC"/>
    <n v="19164"/>
    <s v="maria.guzman@consultor.wom.cl"/>
    <m/>
    <m/>
    <n v="95"/>
    <s v="Daniela Castillo"/>
    <x v="3"/>
    <m/>
    <s v=""/>
    <d v="2021-03-01T00:00:00"/>
    <s v=""/>
    <m/>
    <d v="2020-12-01T00:00:00"/>
    <s v=""/>
  </r>
  <r>
    <s v="Holdtech"/>
    <x v="0"/>
    <s v="Masivo"/>
    <s v="La Serena"/>
    <s v="19563016"/>
    <s v="K"/>
    <s v="19563016-K"/>
    <s v="PIROMERA"/>
    <s v="PATRICIA ISABEL ROMERO ARENAS"/>
    <s v="PATRICIA ISABEL "/>
    <s v="ROMERO ARENAS"/>
    <x v="1"/>
    <x v="5"/>
    <s v="Abandono de PEI"/>
    <m/>
    <d v="2020-12-28T00:00:00"/>
    <m/>
    <m/>
    <m/>
    <m/>
    <m/>
    <d v="1996-11-25T00:00:00"/>
    <x v="37"/>
    <m/>
    <s v=""/>
    <d v="2020-12-07T00:00:00"/>
    <m/>
    <m/>
    <m/>
    <s v="PIROMERA"/>
    <s v="PIROMERA"/>
    <n v="19477"/>
    <s v="patricia.romero@consultor.wom.cl"/>
    <m/>
    <m/>
    <n v="95"/>
    <s v="Daniela Castillo"/>
    <x v="3"/>
    <m/>
    <s v=""/>
    <d v="2021-03-01T00:00:00"/>
    <s v=""/>
    <m/>
    <d v="2020-12-01T00:00:00"/>
    <s v=""/>
  </r>
  <r>
    <s v="Holdtech"/>
    <x v="0"/>
    <s v="Masivo"/>
    <s v="La Serena"/>
    <s v="18758349"/>
    <s v="7"/>
    <s v="18758349-7"/>
    <s v="SSOYARZS"/>
    <s v="STEPHANIE DOMINIQUE REBOLLEDO ARAYA"/>
    <s v="STEPHANIE DOMINIQUE "/>
    <s v="REBOLLEDO ARAYA"/>
    <x v="1"/>
    <x v="5"/>
    <s v="Abandono de PEI"/>
    <m/>
    <d v="2020-12-28T00:00:00"/>
    <m/>
    <m/>
    <m/>
    <m/>
    <m/>
    <d v="1994-08-24T00:00:00"/>
    <x v="37"/>
    <m/>
    <s v=""/>
    <d v="2020-12-07T00:00:00"/>
    <m/>
    <m/>
    <m/>
    <s v="SSOYARZS"/>
    <s v="SSOYARZS"/>
    <n v="19464"/>
    <s v="stephanie.oyarzo@consultor.wom.cl"/>
    <m/>
    <m/>
    <n v="95"/>
    <s v="Daniela Castillo"/>
    <x v="3"/>
    <m/>
    <s v=""/>
    <d v="2021-03-01T00:00:00"/>
    <s v=""/>
    <m/>
    <d v="2020-12-01T00:00:00"/>
    <s v=""/>
  </r>
  <r>
    <s v="Holdtech"/>
    <x v="0"/>
    <s v="Masivo"/>
    <s v="La Serena"/>
    <s v="17909814"/>
    <s v="8"/>
    <s v="17909814-8"/>
    <s v="SDREBOLA"/>
    <s v="STEPHANIE SAYONARA OYARZO SEPULVEDA"/>
    <s v="STEPHANIE SAYONARA "/>
    <s v="OYARZO SEPULVEDA"/>
    <x v="1"/>
    <x v="5"/>
    <s v="Abandono de PEI"/>
    <m/>
    <d v="2020-12-28T00:00:00"/>
    <m/>
    <m/>
    <m/>
    <m/>
    <m/>
    <d v="1992-09-11T00:00:00"/>
    <x v="37"/>
    <m/>
    <s v=""/>
    <d v="2020-12-07T00:00:00"/>
    <m/>
    <m/>
    <m/>
    <s v="SDREBOLA"/>
    <s v="SDREBOLA"/>
    <n v="19465"/>
    <s v="stephanie.rebolledo@consultor.wom.cl"/>
    <m/>
    <m/>
    <n v="95"/>
    <s v="Daniela Castillo"/>
    <x v="3"/>
    <m/>
    <s v=""/>
    <d v="2021-03-01T00:00:00"/>
    <s v=""/>
    <m/>
    <d v="2020-12-01T00:00:00"/>
    <s v=""/>
  </r>
  <r>
    <s v="Holdtech"/>
    <x v="0"/>
    <s v="Masivo"/>
    <s v="La Serena"/>
    <s v="16979390"/>
    <s v="5"/>
    <s v="16979390-5"/>
    <s v="VJMANZOR"/>
    <s v="VALENTINA JAVIERA MANZO REYES"/>
    <s v="VALENTINA JAVIERA "/>
    <s v="MANZO REYES"/>
    <x v="1"/>
    <x v="5"/>
    <s v="Abandono de PEI"/>
    <m/>
    <d v="2020-12-28T00:00:00"/>
    <m/>
    <m/>
    <m/>
    <m/>
    <m/>
    <d v="1989-09-21T00:00:00"/>
    <x v="37"/>
    <m/>
    <s v=""/>
    <d v="2020-12-07T00:00:00"/>
    <m/>
    <m/>
    <m/>
    <s v="VJMANZOR"/>
    <s v="VJMANZOR"/>
    <n v="19508"/>
    <s v="valentina.manzo@consultor.wom.cl"/>
    <m/>
    <m/>
    <n v="95"/>
    <s v="Daniela Castillo"/>
    <x v="3"/>
    <m/>
    <s v=""/>
    <d v="2021-03-01T00:00:00"/>
    <s v=""/>
    <m/>
    <d v="2020-12-01T00:00:00"/>
    <s v=""/>
  </r>
  <r>
    <s v="Holdtech"/>
    <x v="0"/>
    <s v="Masivo"/>
    <s v="La Serena"/>
    <s v="18495673"/>
    <s v="K"/>
    <s v="18495673-K"/>
    <s v="JAVERGAC"/>
    <s v="JORDAN ALEXIS VERGARA CORTES"/>
    <s v="JORDAN ALEXIS "/>
    <s v="VERGARA CORTES"/>
    <x v="1"/>
    <x v="5"/>
    <s v="Abandono de PEI"/>
    <m/>
    <d v="2021-01-07T00:00:00"/>
    <m/>
    <m/>
    <m/>
    <m/>
    <m/>
    <s v="18-12-1993"/>
    <x v="3"/>
    <s v="18632202-9"/>
    <s v="FRANCISCO JAVIER SUAREZ VEGA"/>
    <d v="2020-12-14T00:00:00"/>
    <d v="2021-01-05T00:00:00"/>
    <m/>
    <d v="2021-01-06T00:00:00"/>
    <s v="JAVERGAC"/>
    <s v="JAVERGAC"/>
    <n v="19038"/>
    <s v="jordan.vergara@consultor.wom.cl"/>
    <m/>
    <m/>
    <n v="96"/>
    <s v="Maria Fernanda Diaz"/>
    <x v="3"/>
    <s v="Diurno"/>
    <s v=""/>
    <d v="2021-03-01T00:00:00"/>
    <n v="54"/>
    <m/>
    <d v="2021-01-01T00:00:00"/>
    <d v="2021-01-01T00:00:00"/>
  </r>
  <r>
    <s v="Holdtech"/>
    <x v="0"/>
    <s v="Masivo"/>
    <s v="La Serena"/>
    <s v="19256157"/>
    <s v="4"/>
    <s v="19256157-4"/>
    <s v="NBGONZAJ"/>
    <s v="NATALIA BEATRIZ GONZALEZ JAIME"/>
    <s v="NATALIA BEATRIZ "/>
    <s v="GONZALEZ JAIME"/>
    <x v="1"/>
    <x v="5"/>
    <s v="Abandono de PEI"/>
    <m/>
    <d v="2021-01-07T00:00:00"/>
    <m/>
    <m/>
    <m/>
    <m/>
    <m/>
    <s v="27-09-1995"/>
    <x v="10"/>
    <s v="17762228-1"/>
    <s v="FRANCISCO JAVIER SUAREZ VEGA"/>
    <d v="2020-12-14T00:00:00"/>
    <d v="2021-01-05T00:00:00"/>
    <m/>
    <d v="2021-01-06T00:00:00"/>
    <s v="NBGONZAJ"/>
    <s v="NBGONZAJ"/>
    <n v="19083"/>
    <s v="natalia.gonzalez.j@consultor.wom.cl"/>
    <m/>
    <m/>
    <n v="96"/>
    <s v="Maria Fernanda Diaz"/>
    <x v="3"/>
    <s v="Diurno"/>
    <s v=""/>
    <d v="2021-03-01T00:00:00"/>
    <n v="54"/>
    <m/>
    <d v="2021-01-01T00:00:00"/>
    <d v="2021-01-01T00:00:00"/>
  </r>
  <r>
    <s v="Holdtech"/>
    <x v="0"/>
    <s v="Masivo"/>
    <s v="La Serena"/>
    <s v="19312115"/>
    <s v="2"/>
    <s v="19312115-2"/>
    <s v="AMRODRIP"/>
    <s v="ALEX MAURICIO RODRIGUEZ PASTRAN"/>
    <s v="ALEX MAURICIO "/>
    <s v="RODRIGUEZ PASTRAN"/>
    <x v="1"/>
    <x v="5"/>
    <s v="Abandono de PEI"/>
    <m/>
    <d v="2021-01-05T00:00:00"/>
    <m/>
    <m/>
    <m/>
    <m/>
    <m/>
    <s v="28-11-1995"/>
    <x v="31"/>
    <s v="17762228-1"/>
    <s v=""/>
    <d v="2020-12-14T00:00:00"/>
    <m/>
    <m/>
    <m/>
    <s v="AMRODRIP"/>
    <s v="AMRODRIP"/>
    <n v="19042"/>
    <s v="alex.rodriguez@consultor.wom.cl"/>
    <m/>
    <m/>
    <n v="96"/>
    <s v="Maria Fernanda Diaz"/>
    <x v="3"/>
    <m/>
    <s v=""/>
    <d v="2021-03-01T00:00:00"/>
    <s v=""/>
    <m/>
    <d v="2021-01-01T00:00:00"/>
    <s v=""/>
  </r>
  <r>
    <s v="Holdtech"/>
    <x v="0"/>
    <s v="Masivo"/>
    <s v="La Serena"/>
    <s v="19302398"/>
    <s v="3"/>
    <s v="19302398-3"/>
    <s v="APZELADD"/>
    <s v="ANDREA PATRICIA ZELADA DELGADO"/>
    <s v="ANDREA PATRICIA "/>
    <s v="ZELADA DELGADO"/>
    <x v="1"/>
    <x v="5"/>
    <s v="Abandono de PEI"/>
    <m/>
    <d v="2021-01-05T00:00:00"/>
    <m/>
    <m/>
    <m/>
    <m/>
    <m/>
    <s v="17-09-1996"/>
    <x v="31"/>
    <s v="17762228-1"/>
    <s v=""/>
    <d v="2020-12-14T00:00:00"/>
    <m/>
    <m/>
    <m/>
    <s v="APZELADD"/>
    <s v="APZELADD"/>
    <n v="19087"/>
    <s v="andrea.zelada@consultor.wom.cl"/>
    <m/>
    <m/>
    <n v="96"/>
    <s v="Maria Fernanda Diaz"/>
    <x v="3"/>
    <m/>
    <s v=""/>
    <d v="2021-03-01T00:00:00"/>
    <s v=""/>
    <m/>
    <d v="2021-01-01T00:00:00"/>
    <s v=""/>
  </r>
  <r>
    <s v="Holdtech"/>
    <x v="0"/>
    <s v="Masivo"/>
    <s v="La Serena"/>
    <s v="19539138"/>
    <s v="6"/>
    <s v="19539138-6"/>
    <s v="DPCRUZP"/>
    <s v="DIEGO PABLO CRUZ PLAZA"/>
    <s v="DIEGO PABLO "/>
    <s v="CRUZ PLAZA"/>
    <x v="1"/>
    <x v="5"/>
    <s v="Abandono de PEI"/>
    <m/>
    <d v="2021-01-05T00:00:00"/>
    <m/>
    <m/>
    <m/>
    <m/>
    <m/>
    <s v="29-06-1997"/>
    <x v="31"/>
    <s v="17762228-1"/>
    <s v=""/>
    <d v="2020-12-14T00:00:00"/>
    <m/>
    <m/>
    <m/>
    <s v="DPCRUZP"/>
    <s v="DPCRUZP"/>
    <n v="19031"/>
    <s v="diego.cruz@consultor.wom.cl"/>
    <m/>
    <m/>
    <n v="96"/>
    <s v="Maria Fernanda Diaz"/>
    <x v="3"/>
    <m/>
    <s v=""/>
    <d v="2021-03-01T00:00:00"/>
    <s v=""/>
    <m/>
    <d v="2021-01-01T00:00:00"/>
    <s v=""/>
  </r>
  <r>
    <s v="Holdtech"/>
    <x v="0"/>
    <s v="Masivo"/>
    <s v="La Serena"/>
    <s v="19252975"/>
    <s v="1"/>
    <s v="19252975-1"/>
    <s v="GFJOFRER"/>
    <s v="GALIA FRANCISCA JOFRE ROMERO"/>
    <s v="GALIA FRANCISCA "/>
    <s v="JOFRE ROMERO"/>
    <x v="1"/>
    <x v="5"/>
    <s v="Abandono de PEI"/>
    <m/>
    <d v="2021-01-05T00:00:00"/>
    <m/>
    <m/>
    <m/>
    <m/>
    <m/>
    <s v="28-06-1996"/>
    <x v="31"/>
    <s v="17762228-1"/>
    <s v=""/>
    <d v="2020-12-14T00:00:00"/>
    <m/>
    <m/>
    <m/>
    <s v="GFJOFRER"/>
    <s v="GFJOFRER"/>
    <n v="19019"/>
    <s v="galia.jofre@consultor.wom.cl"/>
    <m/>
    <m/>
    <n v="96"/>
    <s v="Maria Fernanda Diaz"/>
    <x v="3"/>
    <m/>
    <s v=""/>
    <d v="2021-03-01T00:00:00"/>
    <s v=""/>
    <m/>
    <d v="2021-01-01T00:00:00"/>
    <s v=""/>
  </r>
  <r>
    <s v="Holdtech"/>
    <x v="0"/>
    <s v="Masivo"/>
    <s v="La Serena"/>
    <s v="21905306"/>
    <s v="1"/>
    <s v="21905306-1"/>
    <s v="GGALVANM"/>
    <s v="GEZ GERS EZEQUIEL ALVAN MIO"/>
    <s v="GEZ GERS EZEQUIEL "/>
    <s v="ALVAN MIO"/>
    <x v="1"/>
    <x v="5"/>
    <s v="Abandono de PEI"/>
    <m/>
    <d v="2021-01-05T00:00:00"/>
    <m/>
    <m/>
    <m/>
    <m/>
    <m/>
    <s v="16-05-1989"/>
    <x v="31"/>
    <s v="17762228-1"/>
    <s v=""/>
    <d v="2020-12-14T00:00:00"/>
    <m/>
    <m/>
    <m/>
    <s v="GGALVANM"/>
    <s v="GGALVANM"/>
    <n v="19106"/>
    <s v="gez.alvan@consultor.wom.cl"/>
    <m/>
    <m/>
    <n v="96"/>
    <s v="Maria Fernanda Diaz"/>
    <x v="3"/>
    <m/>
    <s v=""/>
    <d v="2021-03-01T00:00:00"/>
    <s v=""/>
    <m/>
    <d v="2021-01-01T00:00:00"/>
    <s v=""/>
  </r>
  <r>
    <s v="Holdtech"/>
    <x v="0"/>
    <s v="Masivo"/>
    <s v="La Serena"/>
    <s v="20997585"/>
    <s v="8"/>
    <s v="20997585-8"/>
    <s v="GVJOPIAC"/>
    <s v="GIULIANNA VALENTINA JOPIA CORTES"/>
    <s v="GIULIANNA VALENTINA "/>
    <s v="JOPIA CORTES"/>
    <x v="1"/>
    <x v="5"/>
    <s v="Abandono de PEI"/>
    <m/>
    <d v="2021-01-05T00:00:00"/>
    <m/>
    <m/>
    <m/>
    <m/>
    <m/>
    <s v="08-04-2002"/>
    <x v="31"/>
    <s v="17762228-1"/>
    <s v=""/>
    <d v="2020-12-14T00:00:00"/>
    <m/>
    <m/>
    <m/>
    <s v="GVJOPIAC"/>
    <s v="GVJOPIAC"/>
    <n v="19088"/>
    <s v="giulianna.jopia@consultor.wom.cl"/>
    <m/>
    <m/>
    <n v="96"/>
    <s v="Maria Fernanda Diaz"/>
    <x v="3"/>
    <m/>
    <s v=""/>
    <d v="2021-03-01T00:00:00"/>
    <s v=""/>
    <m/>
    <d v="2021-01-01T00:00:00"/>
    <s v=""/>
  </r>
  <r>
    <s v="Holdtech"/>
    <x v="0"/>
    <s v="Masivo"/>
    <s v="La Serena"/>
    <s v="20167618"/>
    <s v="5"/>
    <s v="20167618-5"/>
    <s v="KABRAVOG"/>
    <s v="KATHERINE ANAIS BRAVO GUERRA"/>
    <s v="KATHERINE ANAIS "/>
    <s v="BRAVO GUERRA"/>
    <x v="1"/>
    <x v="5"/>
    <s v="Abandono de PEI"/>
    <m/>
    <d v="2021-01-05T00:00:00"/>
    <m/>
    <m/>
    <m/>
    <m/>
    <m/>
    <s v="24-07-1999"/>
    <x v="31"/>
    <s v="17762228-1"/>
    <s v=""/>
    <d v="2020-12-14T00:00:00"/>
    <m/>
    <m/>
    <m/>
    <s v="KABRAVOG"/>
    <s v="KABRAVOG"/>
    <n v="19111"/>
    <s v="katherine.bravo@consultor.wom.cl"/>
    <m/>
    <m/>
    <n v="96"/>
    <s v="Maria Fernanda Diaz"/>
    <x v="3"/>
    <m/>
    <s v=""/>
    <d v="2021-03-01T00:00:00"/>
    <s v=""/>
    <m/>
    <d v="2021-01-01T00:00:00"/>
    <s v=""/>
  </r>
  <r>
    <s v="Holdtech"/>
    <x v="0"/>
    <s v="Masivo"/>
    <s v="La Serena"/>
    <s v="18002478"/>
    <s v="6"/>
    <s v="18002478-6"/>
    <s v="MGARMSTI"/>
    <s v="MAGDALENA GLORIA ARMSTRONG IBAÑEZ"/>
    <s v="MAGDALENA GLORIA "/>
    <s v="ARMSTRONG IBAÑEZ"/>
    <x v="1"/>
    <x v="5"/>
    <s v="Abandono de PEI"/>
    <m/>
    <d v="2021-01-05T00:00:00"/>
    <m/>
    <m/>
    <m/>
    <m/>
    <m/>
    <s v="17-12-1991"/>
    <x v="31"/>
    <s v="17762228-1"/>
    <s v=""/>
    <d v="2020-12-14T00:00:00"/>
    <m/>
    <m/>
    <m/>
    <s v="MGARMSTI"/>
    <s v="MGARMSTI"/>
    <n v="19091"/>
    <s v="magdalena.armstrong@consultor.wom.cl"/>
    <m/>
    <m/>
    <n v="96"/>
    <s v="Maria Fernanda Diaz"/>
    <x v="3"/>
    <m/>
    <s v=""/>
    <d v="2021-03-01T00:00:00"/>
    <s v=""/>
    <m/>
    <d v="2021-01-01T00:00:00"/>
    <s v=""/>
  </r>
  <r>
    <s v="Holdtech"/>
    <x v="0"/>
    <s v="Masivo"/>
    <s v="La Serena"/>
    <s v="19104637"/>
    <s v="4"/>
    <s v="19104637-4"/>
    <s v="MAARENAM"/>
    <s v="MIGUEL ALEJANDRO ARENAS MEDINA"/>
    <s v="MIGUEL ALEJANDRO "/>
    <s v="ARENAS MEDINA"/>
    <x v="1"/>
    <x v="5"/>
    <s v="Abandono de PEI"/>
    <m/>
    <d v="2021-01-05T00:00:00"/>
    <m/>
    <m/>
    <m/>
    <m/>
    <m/>
    <s v="01-03-1995"/>
    <x v="31"/>
    <s v="17762228-1"/>
    <s v=""/>
    <d v="2020-12-14T00:00:00"/>
    <m/>
    <m/>
    <m/>
    <s v="MAARENAM"/>
    <s v="MAARENAM"/>
    <n v="19117"/>
    <s v="miguel.arenas@consultor.wom.cl"/>
    <m/>
    <m/>
    <n v="96"/>
    <s v="Maria Fernanda Diaz"/>
    <x v="3"/>
    <m/>
    <s v=""/>
    <d v="2021-03-01T00:00:00"/>
    <s v=""/>
    <m/>
    <d v="2021-01-01T00:00:00"/>
    <s v=""/>
  </r>
  <r>
    <s v="Holdtech"/>
    <x v="0"/>
    <s v="Masivo"/>
    <s v="La Serena"/>
    <s v="18757338"/>
    <s v="6"/>
    <s v="18757338-6"/>
    <s v="SLCARRAA"/>
    <s v="SANDRA LORENA CARRASCO ALVAREZ"/>
    <s v="SANDRA LORENA "/>
    <s v="CARRASCO ALVAREZ"/>
    <x v="1"/>
    <x v="5"/>
    <s v="Abandono de PEI"/>
    <m/>
    <d v="2021-01-05T00:00:00"/>
    <m/>
    <m/>
    <m/>
    <m/>
    <m/>
    <s v="14-03-1994"/>
    <x v="31"/>
    <s v="17762228-1"/>
    <s v=""/>
    <d v="2020-12-14T00:00:00"/>
    <m/>
    <m/>
    <m/>
    <s v="SLCARRAA"/>
    <s v="SLCARRAA"/>
    <n v="19058"/>
    <s v="sandra.carrasco@consultor.wom.cl"/>
    <m/>
    <m/>
    <n v="96"/>
    <s v="Maria Fernanda Diaz"/>
    <x v="3"/>
    <m/>
    <s v=""/>
    <d v="2021-03-01T00:00:00"/>
    <s v=""/>
    <m/>
    <d v="2021-01-01T00:00:00"/>
    <s v=""/>
  </r>
  <r>
    <s v="Holdtech"/>
    <x v="0"/>
    <s v="Masivo"/>
    <s v="La Serena"/>
    <s v="18177656"/>
    <s v="0"/>
    <s v="18177656-0"/>
    <s v="EPGODOYF"/>
    <s v="EDUARDO PABLO GODOY FUNEZ"/>
    <s v="EDUARDO PABLO "/>
    <s v="GODOY FUNEZ"/>
    <x v="1"/>
    <x v="5"/>
    <s v="Abandono de PEI"/>
    <m/>
    <d v="2020-12-19T00:00:00"/>
    <m/>
    <m/>
    <m/>
    <m/>
    <m/>
    <s v="06-02-1992"/>
    <x v="19"/>
    <m/>
    <s v=""/>
    <d v="2020-12-28T00:00:00"/>
    <d v="2021-01-19T00:00:00"/>
    <m/>
    <d v="2021-01-20T00:00:00"/>
    <s v="EPGODOYF"/>
    <s v="EPGODOYF"/>
    <m/>
    <s v="eduardo.godoy@consultor.wom.cl"/>
    <m/>
    <m/>
    <n v="97"/>
    <s v="Leticia Cabrera"/>
    <x v="2"/>
    <m/>
    <s v=""/>
    <d v="2021-03-01T00:00:00"/>
    <n v="40"/>
    <m/>
    <d v="2020-12-01T00:00:00"/>
    <d v="2021-01-01T00:00:00"/>
  </r>
  <r>
    <s v="Holdtech"/>
    <x v="0"/>
    <s v="Masivo"/>
    <s v="La Serena"/>
    <s v="20407315"/>
    <s v="5"/>
    <s v="20407315-5"/>
    <s v="CAARAYAC"/>
    <s v="CAMILO ANDRES ARAYA COLLAO"/>
    <s v="CAMILO ANDRES "/>
    <s v="ARAYA COLLAO"/>
    <x v="1"/>
    <x v="5"/>
    <s v="Abandono de PEI"/>
    <m/>
    <d v="2021-01-19T00:00:00"/>
    <m/>
    <m/>
    <m/>
    <m/>
    <m/>
    <s v="15-07-2020"/>
    <x v="19"/>
    <m/>
    <s v=""/>
    <d v="2020-12-28T00:00:00"/>
    <m/>
    <m/>
    <m/>
    <s v="CAARAYAC"/>
    <s v="CAARAYAC"/>
    <m/>
    <s v="camilo.araya@consultor.wom.cl"/>
    <m/>
    <m/>
    <n v="97"/>
    <s v="Leticia Cabrera"/>
    <x v="3"/>
    <m/>
    <s v=""/>
    <d v="2021-03-01T00:00:00"/>
    <s v=""/>
    <m/>
    <d v="2021-01-01T00:00:00"/>
    <s v=""/>
  </r>
  <r>
    <s v="Holdtech"/>
    <x v="0"/>
    <s v="Masivo"/>
    <s v="La Serena"/>
    <s v="16893250"/>
    <s v="2"/>
    <s v="16893250-2"/>
    <s v="JECORTEC"/>
    <s v="JOHANA ELIZABETH CORTES CARDENAS"/>
    <s v="JOHANA ELIZABETH "/>
    <s v="CORTES CARDENAS"/>
    <x v="1"/>
    <x v="5"/>
    <s v="Abandono de PEI"/>
    <m/>
    <d v="2021-01-31T00:00:00"/>
    <m/>
    <m/>
    <m/>
    <m/>
    <m/>
    <s v="22-09-1988"/>
    <x v="37"/>
    <m/>
    <s v=""/>
    <d v="2021-01-05T00:00:00"/>
    <d v="2021-01-21T00:00:00"/>
    <m/>
    <d v="2021-01-22T00:00:00"/>
    <s v="JECORTEC"/>
    <s v="JECORTEC"/>
    <n v="19468"/>
    <s v="johana.cortes@consultor.wom.cl"/>
    <m/>
    <m/>
    <n v="99"/>
    <s v="Daniela Castillo"/>
    <x v="2"/>
    <m/>
    <s v=""/>
    <d v="2021-03-01T00:00:00"/>
    <n v="38"/>
    <m/>
    <d v="2021-01-01T00:00:00"/>
    <d v="2021-01-01T00:00:00"/>
  </r>
  <r>
    <s v="Holdtech"/>
    <x v="0"/>
    <s v="Masivo"/>
    <s v="La Serena"/>
    <s v="19772050"/>
    <s v="6"/>
    <s v="19772050-6"/>
    <s v="CBPEREZV"/>
    <s v="CAMILA BELEN PEREZ VILLALOBOS"/>
    <s v="CAMILA BELEN "/>
    <s v="PEREZ VILLALOBOS"/>
    <x v="1"/>
    <x v="5"/>
    <s v="Abandono de PEI"/>
    <m/>
    <d v="2021-01-21T00:00:00"/>
    <m/>
    <m/>
    <m/>
    <m/>
    <m/>
    <s v="25-09-1998"/>
    <x v="37"/>
    <m/>
    <s v=""/>
    <d v="2021-01-05T00:00:00"/>
    <m/>
    <m/>
    <m/>
    <s v="CBPEREZV"/>
    <s v="CBPEREZV"/>
    <n v="19394"/>
    <s v="camila.perez@consultor.wom.cl"/>
    <m/>
    <m/>
    <n v="99"/>
    <s v="Daniela Castillo"/>
    <x v="3"/>
    <m/>
    <s v=""/>
    <d v="2021-03-01T00:00:00"/>
    <s v=""/>
    <m/>
    <d v="2021-01-01T00:00:00"/>
    <s v=""/>
  </r>
  <r>
    <s v="Holdtech"/>
    <x v="0"/>
    <s v="Masivo"/>
    <s v="La Serena"/>
    <s v="19459502"/>
    <s v="6"/>
    <s v="19459502-6"/>
    <s v="JFMORENC"/>
    <s v="JUAN FRANCISCO JAVIER MORENO COFRE"/>
    <s v="JUAN FRANCISCO JAVIER "/>
    <s v="MORENO COFRE"/>
    <x v="1"/>
    <x v="5"/>
    <s v="Abandono de PEI"/>
    <m/>
    <d v="2021-01-21T00:00:00"/>
    <m/>
    <m/>
    <m/>
    <m/>
    <m/>
    <s v="21-04-1997"/>
    <x v="37"/>
    <m/>
    <s v=""/>
    <d v="2021-01-05T00:00:00"/>
    <m/>
    <m/>
    <m/>
    <s v="JFMORENC"/>
    <s v="JFMORENC"/>
    <n v="19404"/>
    <s v="juan.moreno@consultor.wom.cl"/>
    <m/>
    <m/>
    <n v="99"/>
    <s v="Daniela Castillo"/>
    <x v="3"/>
    <m/>
    <s v=""/>
    <d v="2021-03-01T00:00:00"/>
    <s v=""/>
    <m/>
    <d v="2021-01-01T00:00:00"/>
    <s v=""/>
  </r>
  <r>
    <s v="Holdtech"/>
    <x v="0"/>
    <s v="Masivo"/>
    <s v="La Serena"/>
    <s v="20717657"/>
    <s v="5"/>
    <s v="20717657-5"/>
    <s v="ENVICUNM"/>
    <s v="EMERSON NICOLAS VICUÑA MONDACA"/>
    <s v="EMERSON NICOLAS "/>
    <s v="VICUÑA MONDACA"/>
    <x v="1"/>
    <x v="5"/>
    <s v="Abandono de PEI"/>
    <m/>
    <d v="2021-01-21T00:00:00"/>
    <m/>
    <m/>
    <m/>
    <m/>
    <m/>
    <s v="27-03-2001"/>
    <x v="37"/>
    <m/>
    <s v=""/>
    <d v="2021-01-05T00:00:00"/>
    <m/>
    <m/>
    <m/>
    <s v="ENVICUNM"/>
    <s v="ENVICUNM"/>
    <n v="19359"/>
    <s v="emerson.vicuna@consultor.wom.cl"/>
    <m/>
    <m/>
    <n v="99"/>
    <s v="Daniela Castillo"/>
    <x v="3"/>
    <m/>
    <s v=""/>
    <d v="2021-03-01T00:00:00"/>
    <s v=""/>
    <m/>
    <d v="2021-01-01T00:00:00"/>
    <s v=""/>
  </r>
  <r>
    <s v="Holdtech"/>
    <x v="0"/>
    <s v="Masivo"/>
    <s v="La Serena"/>
    <s v="20959850"/>
    <s v="7"/>
    <s v="20959850-7"/>
    <s v="VPMILLAP"/>
    <s v="VICENTE PATRICIO MILLAR PEREZ"/>
    <s v="VICENTE PATRICIO "/>
    <s v="MILLAR PEREZ"/>
    <x v="1"/>
    <x v="5"/>
    <s v="Abandono de PEI"/>
    <m/>
    <d v="2021-01-21T00:00:00"/>
    <m/>
    <m/>
    <m/>
    <m/>
    <m/>
    <s v="29-01-2002"/>
    <x v="37"/>
    <m/>
    <s v=""/>
    <d v="2021-01-05T00:00:00"/>
    <m/>
    <m/>
    <m/>
    <s v="VPMILLAP"/>
    <s v="VPMILLAP"/>
    <n v="19439"/>
    <s v="vicente.millar@consultor.wom.cl"/>
    <m/>
    <m/>
    <n v="99"/>
    <s v="Daniela Castillo"/>
    <x v="3"/>
    <m/>
    <s v=""/>
    <d v="2021-03-01T00:00:00"/>
    <s v=""/>
    <m/>
    <d v="2021-01-01T00:00:00"/>
    <s v=""/>
  </r>
  <r>
    <s v="Holdtech"/>
    <x v="0"/>
    <s v="Masivo"/>
    <s v="La Serena"/>
    <s v="16425172"/>
    <s v="1"/>
    <s v="16425172-1"/>
    <s v="AEVELIZH"/>
    <s v="ANDREA ELIZABETH VELIZ HERRERA"/>
    <s v="ANDREA ELIZABETH "/>
    <s v="VELIZ HERRERA"/>
    <x v="1"/>
    <x v="5"/>
    <s v="Abandono de PEI"/>
    <m/>
    <d v="2021-01-21T00:00:00"/>
    <m/>
    <m/>
    <m/>
    <m/>
    <m/>
    <s v="25-11-1986"/>
    <x v="37"/>
    <m/>
    <s v=""/>
    <d v="2021-01-05T00:00:00"/>
    <m/>
    <m/>
    <m/>
    <s v="AEVELIZH"/>
    <s v="AEVELIZH"/>
    <n v="19440"/>
    <s v="andrea.veliz@consultor.wom.cl"/>
    <m/>
    <m/>
    <n v="99"/>
    <s v="Daniela Castillo"/>
    <x v="3"/>
    <m/>
    <s v=""/>
    <d v="2021-03-01T00:00:00"/>
    <s v=""/>
    <m/>
    <d v="2021-01-01T00:00:00"/>
    <s v=""/>
  </r>
  <r>
    <s v="Holdtech"/>
    <x v="0"/>
    <s v="Masivo"/>
    <s v="La Serena"/>
    <s v="19348332"/>
    <s v="1"/>
    <s v="19348332-1"/>
    <s v="NIGARRIS"/>
    <s v="NICOLAS IVAN GARRIDO SAEZ"/>
    <s v="NICOLAS IVAN "/>
    <s v="GARRIDO SAEZ"/>
    <x v="1"/>
    <x v="5"/>
    <s v="Abandono de PEI"/>
    <m/>
    <d v="2021-01-21T00:00:00"/>
    <m/>
    <m/>
    <m/>
    <m/>
    <m/>
    <s v="03-06-1996"/>
    <x v="37"/>
    <m/>
    <s v=""/>
    <d v="2021-01-05T00:00:00"/>
    <m/>
    <m/>
    <m/>
    <s v="NIGARRIS"/>
    <s v="NIGARRIS"/>
    <n v="19444"/>
    <s v="nicolas.garrido@consultor.wom.cl"/>
    <m/>
    <m/>
    <n v="99"/>
    <s v="Daniela Castillo"/>
    <x v="3"/>
    <m/>
    <s v=""/>
    <d v="2021-03-01T00:00:00"/>
    <s v=""/>
    <m/>
    <d v="2021-01-01T00:00:00"/>
    <s v=""/>
  </r>
  <r>
    <s v="Holdtech"/>
    <x v="0"/>
    <s v="Masivo"/>
    <s v="La Serena"/>
    <s v="20406381"/>
    <s v="8"/>
    <s v="20406381-8"/>
    <s v="JMRIVASO"/>
    <s v="JOSE MIGUEL RIVAS OSSANDON"/>
    <s v="JOSE MIGUEL "/>
    <s v="RIVAS OSSANDON"/>
    <x v="1"/>
    <x v="5"/>
    <s v="Abandono de PEI"/>
    <m/>
    <d v="2021-01-21T00:00:00"/>
    <m/>
    <m/>
    <m/>
    <m/>
    <m/>
    <s v="16-04-2000"/>
    <x v="37"/>
    <m/>
    <s v=""/>
    <d v="2021-01-05T00:00:00"/>
    <m/>
    <m/>
    <m/>
    <s v="JMRIVASO"/>
    <s v="JMRIVASO"/>
    <n v="19446"/>
    <s v="jose.rivas@consultor.wom.cl"/>
    <m/>
    <m/>
    <n v="99"/>
    <s v="Daniela Castillo"/>
    <x v="3"/>
    <m/>
    <s v=""/>
    <d v="2021-03-01T00:00:00"/>
    <s v=""/>
    <m/>
    <d v="2021-01-01T00:00:00"/>
    <s v=""/>
  </r>
  <r>
    <s v="Holdtech"/>
    <x v="0"/>
    <s v="Masivo"/>
    <s v="La Serena"/>
    <s v="19419294"/>
    <s v="0"/>
    <s v="19419294-0"/>
    <s v="MNGONZAC"/>
    <s v="MARIA NATALIA GONZALEZ CASTRO"/>
    <s v="MARIA NATALIA "/>
    <s v="GONZALEZ CASTRO"/>
    <x v="1"/>
    <x v="5"/>
    <s v="Abandono de PEI"/>
    <m/>
    <d v="2021-01-21T00:00:00"/>
    <m/>
    <m/>
    <m/>
    <m/>
    <m/>
    <s v="27-02-1997"/>
    <x v="37"/>
    <m/>
    <s v=""/>
    <d v="2021-01-05T00:00:00"/>
    <m/>
    <m/>
    <m/>
    <s v="MNGONZAC"/>
    <s v="MNGONZAC"/>
    <n v="19447"/>
    <s v="maria.gonzalez@consultor.wom.cl"/>
    <m/>
    <m/>
    <n v="99"/>
    <s v="Daniela Castillo"/>
    <x v="3"/>
    <m/>
    <s v=""/>
    <d v="2021-03-01T00:00:00"/>
    <s v=""/>
    <m/>
    <d v="2021-01-01T00:00:00"/>
    <s v=""/>
  </r>
  <r>
    <s v="Holdtech"/>
    <x v="0"/>
    <s v="Masivo"/>
    <s v="La Serena"/>
    <s v="20717567"/>
    <s v="6"/>
    <s v="20717567-6"/>
    <s v="JIHERREL"/>
    <s v="JOEL IGNACIO HERRERA LEIVA"/>
    <s v="JOEL IGNACIO "/>
    <s v="HERRERA LEIVA"/>
    <x v="1"/>
    <x v="5"/>
    <s v="Abandono de PEI"/>
    <m/>
    <d v="2021-01-21T00:00:00"/>
    <m/>
    <m/>
    <m/>
    <m/>
    <m/>
    <s v="09-03-2001"/>
    <x v="37"/>
    <m/>
    <s v=""/>
    <d v="2021-01-05T00:00:00"/>
    <m/>
    <m/>
    <m/>
    <s v="JIHERREL"/>
    <s v="JIHERREL"/>
    <n v="19450"/>
    <s v="joel.herrera@consultor.wom.cl"/>
    <m/>
    <m/>
    <n v="99"/>
    <s v="Daniela Castillo"/>
    <x v="3"/>
    <m/>
    <s v=""/>
    <d v="2021-03-01T00:00:00"/>
    <s v=""/>
    <m/>
    <d v="2021-01-01T00:00:00"/>
    <s v=""/>
  </r>
  <r>
    <s v="Holdtech"/>
    <x v="0"/>
    <s v="Masivo"/>
    <s v="La Serena"/>
    <s v="18757259"/>
    <s v="2"/>
    <s v="18757259-2"/>
    <s v="JNMEDINZ"/>
    <s v="JAVIERA NATALIA MEDINA ZAMORA"/>
    <s v="JAVIERA NATALIA "/>
    <s v="MEDINA ZAMORA"/>
    <x v="1"/>
    <x v="5"/>
    <s v="Abandono de PEI"/>
    <m/>
    <d v="2021-01-21T00:00:00"/>
    <m/>
    <m/>
    <m/>
    <m/>
    <m/>
    <s v="18-03-1994"/>
    <x v="37"/>
    <m/>
    <s v=""/>
    <d v="2021-01-05T00:00:00"/>
    <m/>
    <m/>
    <m/>
    <s v="JNMEDINZ"/>
    <s v="JNMEDINZ"/>
    <n v="19451"/>
    <s v="javiera.medina@consultor.wom.cl"/>
    <m/>
    <m/>
    <n v="99"/>
    <s v="Daniela Castillo"/>
    <x v="3"/>
    <m/>
    <s v=""/>
    <d v="2021-03-01T00:00:00"/>
    <s v=""/>
    <m/>
    <d v="2021-01-01T00:00:00"/>
    <s v=""/>
  </r>
  <r>
    <s v="Holdtech"/>
    <x v="0"/>
    <s v="Masivo"/>
    <s v="La Serena"/>
    <s v="18880424"/>
    <s v="1"/>
    <s v="18880424-1"/>
    <s v="CAPILARP"/>
    <s v="CLAUDIA ALEJANDRA PILAR PALACIOS"/>
    <s v="CLAUDIA ALEJANDRA "/>
    <s v="PILAR PALACIOS"/>
    <x v="1"/>
    <x v="5"/>
    <s v="Abandono de PEI"/>
    <m/>
    <d v="2021-01-21T00:00:00"/>
    <m/>
    <m/>
    <m/>
    <m/>
    <m/>
    <s v="29-07-1994"/>
    <x v="37"/>
    <m/>
    <s v=""/>
    <d v="2021-01-05T00:00:00"/>
    <m/>
    <m/>
    <m/>
    <s v="CAPILARP"/>
    <s v="CAPILARP"/>
    <n v="19465"/>
    <s v="claudia.pilar@consultor.wom.cl"/>
    <m/>
    <m/>
    <n v="99"/>
    <s v="Daniela Castillo"/>
    <x v="3"/>
    <m/>
    <s v=""/>
    <d v="2021-03-01T00:00:00"/>
    <s v=""/>
    <m/>
    <d v="2021-01-01T00:00:00"/>
    <s v=""/>
  </r>
  <r>
    <s v="Holdtech"/>
    <x v="0"/>
    <s v="Masivo"/>
    <s v="La Serena"/>
    <s v="17016564"/>
    <s v="0"/>
    <s v="17016564-0"/>
    <s v="CAOLIVAS"/>
    <s v="CARLOS ALBERTO OLIVARES SANTANDER"/>
    <s v="CARLOS ALBERTO "/>
    <s v="OLIVARES SANTANDER"/>
    <x v="1"/>
    <x v="5"/>
    <s v="Abandono de PEI"/>
    <m/>
    <d v="2021-02-03T00:00:00"/>
    <m/>
    <m/>
    <m/>
    <m/>
    <m/>
    <s v="27-03-1989"/>
    <x v="31"/>
    <m/>
    <s v=""/>
    <d v="2021-01-18T00:00:00"/>
    <d v="2021-02-03T00:00:00"/>
    <m/>
    <d v="2021-02-04T00:00:00"/>
    <s v="CAOLIVAS"/>
    <s v="CAOLIVAS"/>
    <n v="19087"/>
    <s v="carlos.olivares@consultor.wom.cl"/>
    <m/>
    <m/>
    <n v="100"/>
    <s v="Maria Fernanda Diaz"/>
    <x v="2"/>
    <m/>
    <s v=""/>
    <d v="2021-03-01T00:00:00"/>
    <n v="25"/>
    <m/>
    <d v="2021-02-01T00:00:00"/>
    <d v="2021-02-01T00:00:00"/>
  </r>
  <r>
    <s v="Holdtech"/>
    <x v="0"/>
    <s v="Masivo"/>
    <s v="La Serena"/>
    <s v="18903193"/>
    <s v="9"/>
    <s v="18903193-9"/>
    <s v="WAOYARZC"/>
    <s v="WALTER ANTONIO ANDRES OYARZUN CAMPOS"/>
    <s v="WALTER ANTONIO ANDRES "/>
    <s v="OYARZUN CAMPOS"/>
    <x v="1"/>
    <x v="5"/>
    <s v="Abandono de PEI"/>
    <m/>
    <d v="2021-02-03T00:00:00"/>
    <m/>
    <m/>
    <m/>
    <m/>
    <m/>
    <s v="17-10-1994"/>
    <x v="31"/>
    <m/>
    <s v=""/>
    <d v="2021-01-18T00:00:00"/>
    <d v="2021-02-03T00:00:00"/>
    <m/>
    <d v="2021-02-04T00:00:00"/>
    <s v="WAOYARZC"/>
    <s v="WAOYARZC"/>
    <m/>
    <s v="walter.oyarzun@consultor.wom.cl"/>
    <m/>
    <m/>
    <n v="100"/>
    <s v="Maria Fernanda Diaz"/>
    <x v="2"/>
    <m/>
    <s v=""/>
    <d v="2021-03-01T00:00:00"/>
    <n v="25"/>
    <m/>
    <d v="2021-02-01T00:00:00"/>
    <d v="2021-02-01T00:00:00"/>
  </r>
  <r>
    <s v="Holdtech"/>
    <x v="0"/>
    <s v="Masivo"/>
    <s v="La Serena"/>
    <s v="19948146"/>
    <s v="0"/>
    <s v="19948146-0"/>
    <s v="MFESPINT"/>
    <s v="MARIA FERNANDA ESPINOSA TABILO"/>
    <s v="MARIA FERNANDA "/>
    <s v="ESPINOSA TABILO"/>
    <x v="1"/>
    <x v="5"/>
    <s v="Abandono de PEI"/>
    <m/>
    <d v="2021-02-03T00:00:00"/>
    <m/>
    <m/>
    <m/>
    <m/>
    <m/>
    <s v="27-06-1998"/>
    <x v="31"/>
    <m/>
    <s v=""/>
    <d v="2021-01-18T00:00:00"/>
    <d v="2021-02-03T00:00:00"/>
    <m/>
    <d v="2021-02-04T00:00:00"/>
    <s v="MFESPINT"/>
    <s v="MFESPINT"/>
    <m/>
    <s v="maria.espinosa@consultor.wom.cl"/>
    <m/>
    <m/>
    <n v="100"/>
    <s v="Maria Fernanda Diaz"/>
    <x v="2"/>
    <m/>
    <s v=""/>
    <d v="2021-03-01T00:00:00"/>
    <n v="25"/>
    <m/>
    <d v="2021-02-01T00:00:00"/>
    <d v="2021-02-01T00:00:00"/>
  </r>
  <r>
    <s v="Holdtech"/>
    <x v="0"/>
    <s v="Masivo"/>
    <s v="La Serena"/>
    <s v="17974159"/>
    <s v="8"/>
    <s v="17974159-8"/>
    <s v="CPALANIM"/>
    <s v="CARLOS PATRICIO ALANIZ MORALES"/>
    <s v="CARLOS PATRICIO "/>
    <s v="ALANIZ MORALES"/>
    <x v="1"/>
    <x v="5"/>
    <s v="Abandono de PEI"/>
    <m/>
    <d v="2021-02-03T00:00:00"/>
    <m/>
    <m/>
    <m/>
    <m/>
    <m/>
    <s v="13-09-1991"/>
    <x v="31"/>
    <m/>
    <s v=""/>
    <d v="2021-01-18T00:00:00"/>
    <m/>
    <m/>
    <m/>
    <s v="CPALANIM"/>
    <s v="CPALANIM"/>
    <n v="19083"/>
    <s v="carlos.alaniz@consultor.wom.cl"/>
    <m/>
    <m/>
    <n v="100"/>
    <s v="Maria Fernanda Diaz"/>
    <x v="3"/>
    <m/>
    <s v=""/>
    <d v="2021-03-01T00:00:00"/>
    <s v=""/>
    <m/>
    <d v="2021-02-01T00:00:00"/>
    <s v=""/>
  </r>
  <r>
    <s v="Holdtech"/>
    <x v="0"/>
    <s v="Masivo"/>
    <s v="La Serena"/>
    <s v="16689375"/>
    <s v="5"/>
    <s v="16689375-5"/>
    <s v="CLMICHET"/>
    <s v="CARIME LYLI MICHEA TAPIA"/>
    <s v="CARIME LYLI "/>
    <s v="MICHEA TAPIA"/>
    <x v="1"/>
    <x v="5"/>
    <s v="Abandono de PEI"/>
    <m/>
    <d v="2021-02-03T00:00:00"/>
    <m/>
    <m/>
    <m/>
    <m/>
    <m/>
    <s v="11-04-1988"/>
    <x v="31"/>
    <m/>
    <s v=""/>
    <d v="2021-01-18T00:00:00"/>
    <m/>
    <m/>
    <m/>
    <s v="CLMICHET"/>
    <s v="CLMICHET"/>
    <n v="19088"/>
    <s v="carime.michea@consultor.wom.cl"/>
    <m/>
    <m/>
    <n v="100"/>
    <s v="Maria Fernanda Diaz"/>
    <x v="3"/>
    <m/>
    <s v=""/>
    <d v="2021-03-01T00:00:00"/>
    <s v=""/>
    <m/>
    <d v="2021-02-01T00:00:00"/>
    <s v=""/>
  </r>
  <r>
    <s v="Holdtech"/>
    <x v="0"/>
    <s v="Masivo"/>
    <s v="La Serena"/>
    <s v="19506143"/>
    <s v="2"/>
    <s v="19506143-2"/>
    <s v="AFVERGAS"/>
    <s v="ALISON FRANCHESCA VERGARA SOLA"/>
    <s v="ALISON FRANCHESCA "/>
    <s v="VERGARA SOLA"/>
    <x v="1"/>
    <x v="5"/>
    <s v="Abandono de PEI"/>
    <m/>
    <d v="2021-02-03T00:00:00"/>
    <m/>
    <m/>
    <m/>
    <m/>
    <m/>
    <s v="04-03-1997"/>
    <x v="31"/>
    <m/>
    <s v=""/>
    <d v="2021-01-18T00:00:00"/>
    <m/>
    <m/>
    <m/>
    <s v="AFVERGAS"/>
    <s v="AFVERGAS"/>
    <n v="19111"/>
    <s v="alison.vergara@consultor.wom.cl"/>
    <m/>
    <m/>
    <n v="100"/>
    <s v="Maria Fernanda Diaz"/>
    <x v="3"/>
    <m/>
    <s v=""/>
    <d v="2021-03-01T00:00:00"/>
    <s v=""/>
    <m/>
    <d v="2021-02-01T00:00:00"/>
    <s v=""/>
  </r>
  <r>
    <s v="Holdtech"/>
    <x v="0"/>
    <s v="Masivo"/>
    <s v="La Serena"/>
    <s v="19771988"/>
    <s v="5"/>
    <s v="19771988-5"/>
    <s v="CNPENAV"/>
    <s v="CRISTOBAL NICOLAS ALBERTO PEÑA VELIZ"/>
    <s v="CRISTOBAL NICOLAS ALBERTO "/>
    <s v="PEÑA VELIZ"/>
    <x v="1"/>
    <x v="5"/>
    <s v="Abandono de PEI"/>
    <m/>
    <d v="2021-02-03T00:00:00"/>
    <m/>
    <m/>
    <m/>
    <m/>
    <m/>
    <s v="16-09-1998"/>
    <x v="31"/>
    <m/>
    <s v=""/>
    <d v="2021-01-18T00:00:00"/>
    <m/>
    <m/>
    <m/>
    <s v="CNPENAV"/>
    <s v="CNPENAV"/>
    <m/>
    <s v="cristobal.pena@consultor.wom.cl"/>
    <m/>
    <m/>
    <n v="100"/>
    <s v="Maria Fernanda Diaz"/>
    <x v="3"/>
    <m/>
    <s v=""/>
    <d v="2021-03-01T00:00:00"/>
    <s v=""/>
    <m/>
    <d v="2021-02-01T00:00:00"/>
    <s v=""/>
  </r>
  <r>
    <s v="Holdtech"/>
    <x v="0"/>
    <s v="Masivo"/>
    <s v="La Serena"/>
    <s v="15425264"/>
    <s v="9"/>
    <s v="15425264-9"/>
    <s v="KVGONZAA"/>
    <s v="KARINA VICTORIA GONZALEZ ALDUNCE"/>
    <s v="KARINA VICTORIA "/>
    <s v="GONZALEZ ALDUNCE"/>
    <x v="1"/>
    <x v="5"/>
    <s v="Abandono de PEI"/>
    <m/>
    <d v="2021-02-03T00:00:00"/>
    <m/>
    <m/>
    <m/>
    <m/>
    <m/>
    <s v="02-11-1982"/>
    <x v="31"/>
    <m/>
    <s v=""/>
    <d v="2021-01-18T00:00:00"/>
    <m/>
    <m/>
    <m/>
    <s v="KVGONZAA"/>
    <s v="KVGONZAA"/>
    <m/>
    <s v="karina.gonzalez.a@consultor.wom.cl"/>
    <m/>
    <m/>
    <n v="100"/>
    <s v="Maria Fernanda Diaz"/>
    <x v="3"/>
    <m/>
    <s v=""/>
    <d v="2021-03-01T00:00:00"/>
    <s v=""/>
    <m/>
    <d v="2021-02-01T00:00:00"/>
    <s v=""/>
  </r>
  <r>
    <s v="Holdtech"/>
    <x v="0"/>
    <s v="Masivo"/>
    <s v="La Serena"/>
    <s v="18484350"/>
    <s v="1"/>
    <s v="18484350-1"/>
    <s v="KVVALLET"/>
    <s v="KATHERINE VALESKA VALLE TORRES"/>
    <s v="KATHERINE VALESKA "/>
    <s v="VALLE TORRES"/>
    <x v="1"/>
    <x v="5"/>
    <s v="Abandono de PEI"/>
    <m/>
    <d v="2021-02-03T00:00:00"/>
    <m/>
    <m/>
    <m/>
    <m/>
    <m/>
    <s v="19-05-1993"/>
    <x v="31"/>
    <m/>
    <s v=""/>
    <d v="2021-01-18T00:00:00"/>
    <m/>
    <m/>
    <m/>
    <s v="KVVALLET"/>
    <s v="KVVALLET"/>
    <m/>
    <s v="katherine.valle@consultor.wom.cl"/>
    <m/>
    <m/>
    <n v="100"/>
    <s v="Maria Fernanda Diaz"/>
    <x v="3"/>
    <m/>
    <s v=""/>
    <d v="2021-03-01T00:00:00"/>
    <s v=""/>
    <m/>
    <d v="2021-02-01T00:00:00"/>
    <s v=""/>
  </r>
  <r>
    <s v="Holdtech"/>
    <x v="0"/>
    <s v="Masivo"/>
    <s v="La Serena"/>
    <s v="15052930"/>
    <s v="1"/>
    <s v="15052930-1"/>
    <s v="LDCORTEC"/>
    <s v="LUCY DE LOURDES CORTES CORTES"/>
    <s v="LUCY DE LOURDES "/>
    <s v="CORTES CORTES"/>
    <x v="1"/>
    <x v="5"/>
    <s v="Abandono de PEI"/>
    <m/>
    <d v="2021-02-03T00:00:00"/>
    <m/>
    <m/>
    <m/>
    <m/>
    <m/>
    <s v="24-12-1982"/>
    <x v="31"/>
    <m/>
    <s v=""/>
    <d v="2021-01-18T00:00:00"/>
    <m/>
    <m/>
    <m/>
    <s v="LDCORTEC"/>
    <s v="LDCORTEC"/>
    <m/>
    <s v="lucy.cortes@consultor.wom.cl"/>
    <m/>
    <m/>
    <n v="100"/>
    <s v="Maria Fernanda Diaz"/>
    <x v="3"/>
    <m/>
    <s v=""/>
    <d v="2021-03-01T00:00:00"/>
    <s v=""/>
    <m/>
    <d v="2021-02-01T00:00:00"/>
    <s v=""/>
  </r>
  <r>
    <s v="Holdtech"/>
    <x v="0"/>
    <s v="Masivo"/>
    <s v="La Serena"/>
    <s v="20006420"/>
    <s v="8"/>
    <s v="20006420-8"/>
    <s v="NEARENAY"/>
    <s v="NICOLE ESTEFANY ARENAS YENKIS"/>
    <s v="NICOLE ESTEFANY "/>
    <s v="ARENAS YENKIS"/>
    <x v="1"/>
    <x v="5"/>
    <s v="Abandono de PEI"/>
    <m/>
    <d v="2021-02-10T00:00:00"/>
    <m/>
    <m/>
    <m/>
    <m/>
    <m/>
    <s v="14-05-1999"/>
    <x v="38"/>
    <m/>
    <s v=""/>
    <d v="2021-01-25T00:00:00"/>
    <m/>
    <m/>
    <m/>
    <s v="NEARENAY"/>
    <s v="NEARENAY"/>
    <n v="19487"/>
    <s v="nicole.arenas@consultor.wom.cl"/>
    <m/>
    <m/>
    <n v="101"/>
    <s v="Marcos Sanchez"/>
    <x v="2"/>
    <m/>
    <s v=""/>
    <d v="2021-03-01T00:00:00"/>
    <s v=""/>
    <m/>
    <d v="2021-02-01T00:00:00"/>
    <s v=""/>
  </r>
  <r>
    <s v="Holdtech"/>
    <x v="0"/>
    <s v="Masivo"/>
    <s v="La Serena"/>
    <s v="16981767"/>
    <s v="7"/>
    <s v="16981767-7"/>
    <s v="AVROJASO"/>
    <s v="ANGELINA VALESCA ROJAS ORDENES"/>
    <s v="ANGELINA VALESCA "/>
    <s v="ROJAS ORDENES"/>
    <x v="1"/>
    <x v="5"/>
    <s v="Abandono de PEI"/>
    <m/>
    <d v="2021-02-10T00:00:00"/>
    <m/>
    <m/>
    <m/>
    <m/>
    <m/>
    <s v="05-11-1987"/>
    <x v="38"/>
    <m/>
    <s v=""/>
    <d v="2021-01-25T00:00:00"/>
    <m/>
    <m/>
    <m/>
    <s v="AVROJASO"/>
    <s v="AVROJASO"/>
    <n v="19404"/>
    <s v="angelina.rojas@consultor.wom.cl"/>
    <m/>
    <m/>
    <n v="101"/>
    <s v="Marcos Sanchez"/>
    <x v="3"/>
    <m/>
    <s v=""/>
    <d v="2021-03-01T00:00:00"/>
    <s v=""/>
    <m/>
    <d v="2021-02-01T00:00:00"/>
    <s v=""/>
  </r>
  <r>
    <s v="Holdtech"/>
    <x v="0"/>
    <s v="Masivo"/>
    <s v="La Serena"/>
    <s v="20406845"/>
    <s v="3"/>
    <s v="20406845-3"/>
    <s v="CIGALVEB"/>
    <s v="CAMILO IVAN GALVEZ BAEZA"/>
    <s v="CAMILO IVAN "/>
    <s v="GALVEZ BAEZA"/>
    <x v="1"/>
    <x v="5"/>
    <s v="Abandono de PEI"/>
    <m/>
    <d v="2021-02-10T00:00:00"/>
    <m/>
    <m/>
    <m/>
    <m/>
    <m/>
    <s v="11-07-2000"/>
    <x v="38"/>
    <m/>
    <s v=""/>
    <d v="2021-01-25T00:00:00"/>
    <m/>
    <m/>
    <m/>
    <s v="CIGALVEB"/>
    <s v="CIGALVEB"/>
    <n v="19440"/>
    <s v="camilo.galvez@consultor.wom.cl"/>
    <m/>
    <m/>
    <n v="101"/>
    <s v="Marcos Sanchez"/>
    <x v="3"/>
    <m/>
    <s v=""/>
    <d v="2021-03-01T00:00:00"/>
    <s v=""/>
    <m/>
    <d v="2021-02-01T00:00:00"/>
    <s v=""/>
  </r>
  <r>
    <s v="Holdtech"/>
    <x v="0"/>
    <s v="Masivo"/>
    <s v="La Serena"/>
    <s v="19252453"/>
    <s v="9"/>
    <s v="19252453-9"/>
    <s v="CRMARTIC"/>
    <s v="CARLOS ROBERTO MARTINEZ CASTRO"/>
    <s v="CARLOS ROBERTO "/>
    <s v="MARTINEZ CASTRO"/>
    <x v="1"/>
    <x v="5"/>
    <s v="Abandono de PEI"/>
    <m/>
    <d v="2021-02-10T00:00:00"/>
    <m/>
    <m/>
    <m/>
    <m/>
    <m/>
    <s v="31-10-1995"/>
    <x v="38"/>
    <m/>
    <s v=""/>
    <d v="2021-01-25T00:00:00"/>
    <m/>
    <m/>
    <m/>
    <s v="CRMARTIC"/>
    <s v="CRMARTIC"/>
    <n v="19444"/>
    <s v="carlos.martinez.c@consultor.wom.cl"/>
    <m/>
    <m/>
    <n v="101"/>
    <s v="Marcos Sanchez"/>
    <x v="3"/>
    <m/>
    <s v=""/>
    <d v="2021-03-01T00:00:00"/>
    <s v=""/>
    <m/>
    <d v="2021-02-01T00:00:00"/>
    <s v=""/>
  </r>
  <r>
    <s v="Holdtech"/>
    <x v="0"/>
    <s v="Masivo"/>
    <s v="La Serena"/>
    <s v="17626353"/>
    <s v="9"/>
    <s v="17626353-9"/>
    <s v="FDCORDOP"/>
    <s v="FELIPE DANIEL CORDOVA PEREIRA"/>
    <s v="FELIPE DANIEL "/>
    <s v="CORDOVA PEREIRA"/>
    <x v="1"/>
    <x v="5"/>
    <s v="Abandono de PEI"/>
    <m/>
    <d v="2021-02-10T00:00:00"/>
    <m/>
    <m/>
    <m/>
    <m/>
    <m/>
    <s v="21-02-1991"/>
    <x v="38"/>
    <m/>
    <s v=""/>
    <d v="2021-01-25T00:00:00"/>
    <m/>
    <m/>
    <m/>
    <s v="FDCORDOP"/>
    <s v="FDCORDOP"/>
    <n v="19461"/>
    <s v="felipe.cordova@consultor.wom.cl"/>
    <m/>
    <m/>
    <n v="101"/>
    <s v="Marcos Sanchez"/>
    <x v="3"/>
    <m/>
    <s v=""/>
    <d v="2021-03-01T00:00:00"/>
    <s v=""/>
    <m/>
    <d v="2021-02-01T00:00:00"/>
    <s v=""/>
  </r>
  <r>
    <s v="Holdtech"/>
    <x v="0"/>
    <s v="Masivo"/>
    <s v="La Serena"/>
    <s v="18178525"/>
    <s v="K"/>
    <s v="18178525-K"/>
    <s v="GMSANTAI"/>
    <s v="GABRIELA MONSERRATT SANTANDER IMALAY"/>
    <s v="GABRIELA MONSERRATT "/>
    <s v="SANTANDER IMALAY"/>
    <x v="1"/>
    <x v="5"/>
    <s v="Abandono de PEI"/>
    <m/>
    <d v="2021-02-10T00:00:00"/>
    <m/>
    <m/>
    <m/>
    <m/>
    <m/>
    <s v="10-06-1992"/>
    <x v="38"/>
    <m/>
    <s v=""/>
    <d v="2021-01-25T00:00:00"/>
    <m/>
    <m/>
    <m/>
    <s v="GMSANTAI"/>
    <s v="GMSANTAI"/>
    <n v="19465"/>
    <s v="gabriela.santander@consultor.wom.cl"/>
    <m/>
    <m/>
    <n v="101"/>
    <s v="Marcos Sanchez"/>
    <x v="3"/>
    <m/>
    <s v=""/>
    <d v="2021-03-01T00:00:00"/>
    <s v=""/>
    <m/>
    <d v="2021-02-01T00:00:00"/>
    <s v=""/>
  </r>
  <r>
    <s v="Holdtech"/>
    <x v="0"/>
    <s v="Masivo"/>
    <s v="La Serena"/>
    <s v="18757259"/>
    <s v="2"/>
    <s v="18757259-2"/>
    <s v="JNMEDINZ"/>
    <s v="JAVIERA NATALIA MEDINA ZAMORA"/>
    <s v="JAVIERA NATALIA "/>
    <s v="MEDINA ZAMORA"/>
    <x v="1"/>
    <x v="5"/>
    <s v="Abandono de PEI"/>
    <m/>
    <d v="2021-02-10T00:00:00"/>
    <m/>
    <m/>
    <m/>
    <m/>
    <m/>
    <s v="18-03-1994"/>
    <x v="38"/>
    <m/>
    <s v=""/>
    <d v="2021-01-25T00:00:00"/>
    <m/>
    <m/>
    <m/>
    <s v="JNMEDINZ"/>
    <s v="JNMEDINZ"/>
    <n v="19476"/>
    <s v="javiera.medina@consultor.wom.cl"/>
    <m/>
    <m/>
    <n v="101"/>
    <s v="Marcos Sanchez"/>
    <x v="3"/>
    <m/>
    <s v=""/>
    <d v="2021-03-01T00:00:00"/>
    <s v=""/>
    <m/>
    <d v="2021-02-01T00:00:00"/>
    <s v=""/>
  </r>
  <r>
    <s v="Holdtech"/>
    <x v="0"/>
    <s v="Masivo"/>
    <s v="La Serena"/>
    <s v="16791577"/>
    <s v="9"/>
    <s v="16791577-9"/>
    <s v="JEEGANAG"/>
    <s v="JOHANA ELIZABETH EGAÑA GALLARDO"/>
    <s v="JOHANA ELIZABETH "/>
    <s v="EGAÑA GALLARDO"/>
    <x v="1"/>
    <x v="5"/>
    <s v="Abandono de PEI"/>
    <m/>
    <d v="2021-02-10T00:00:00"/>
    <m/>
    <m/>
    <m/>
    <m/>
    <m/>
    <s v="02-03-1988"/>
    <x v="38"/>
    <m/>
    <s v=""/>
    <d v="2021-01-25T00:00:00"/>
    <m/>
    <m/>
    <m/>
    <s v="JEEGANAG"/>
    <s v="JEEGANAG"/>
    <n v="19474"/>
    <s v="johana.egana@consultor.wom.cl"/>
    <m/>
    <m/>
    <n v="101"/>
    <s v="Marcos Sanchez"/>
    <x v="3"/>
    <m/>
    <s v=""/>
    <d v="2021-03-01T00:00:00"/>
    <s v=""/>
    <m/>
    <d v="2021-02-01T00:00:00"/>
    <s v=""/>
  </r>
  <r>
    <s v="Holdtech"/>
    <x v="0"/>
    <s v="Masivo"/>
    <s v="La Serena"/>
    <s v="20405837"/>
    <s v="7"/>
    <s v="20405837-7"/>
    <s v="MAZAMBRJ"/>
    <s v="MICHEL ALEJANDRA ZAMBRA JELVES"/>
    <s v="MICHEL ALEJANDRA "/>
    <s v="ZAMBRA JELVES"/>
    <x v="1"/>
    <x v="5"/>
    <s v="Abandono de PEI"/>
    <m/>
    <d v="2021-02-10T00:00:00"/>
    <m/>
    <m/>
    <m/>
    <m/>
    <m/>
    <s v="12-01-2000"/>
    <x v="38"/>
    <m/>
    <s v=""/>
    <d v="2021-01-25T00:00:00"/>
    <m/>
    <m/>
    <m/>
    <s v="MAZAMBRJ"/>
    <s v="MAZAMBRJ"/>
    <n v="19486"/>
    <s v="michel.zambra@consultor.wom.cl"/>
    <m/>
    <m/>
    <n v="101"/>
    <s v="Marcos Sanchez"/>
    <x v="3"/>
    <m/>
    <s v=""/>
    <d v="2021-03-01T00:00:00"/>
    <s v=""/>
    <m/>
    <d v="2021-02-01T00:00:00"/>
    <s v=""/>
  </r>
  <r>
    <s v="Holdtech"/>
    <x v="0"/>
    <s v="Masivo"/>
    <s v="La Serena"/>
    <s v="19777893"/>
    <s v="8"/>
    <s v="19777893-8"/>
    <s v="RAGONZAR"/>
    <s v="ROCIO ANAHI GONZALEZ ROJAS"/>
    <s v="ROCIO ANAHI "/>
    <s v="GONZALEZ ROJAS"/>
    <x v="1"/>
    <x v="5"/>
    <s v="Abandono de PEI"/>
    <m/>
    <d v="2021-02-10T00:00:00"/>
    <m/>
    <m/>
    <m/>
    <m/>
    <m/>
    <s v="17-02-1998"/>
    <x v="38"/>
    <m/>
    <s v=""/>
    <d v="2021-01-25T00:00:00"/>
    <m/>
    <m/>
    <m/>
    <s v="RAGONZAR"/>
    <s v="RAGONZAR"/>
    <n v="19492"/>
    <s v="rocio.gonzalez.r@consultor.wom.cl"/>
    <m/>
    <m/>
    <n v="101"/>
    <s v="Marcos Sanchez"/>
    <x v="3"/>
    <m/>
    <s v=""/>
    <d v="2021-03-01T00:00:00"/>
    <s v=""/>
    <m/>
    <d v="2021-02-01T00:00:00"/>
    <s v=""/>
  </r>
  <r>
    <s v="Holdtech"/>
    <x v="0"/>
    <s v="Masivo"/>
    <s v="La Serena"/>
    <s v="20799818"/>
    <s v="4"/>
    <s v="20799818-4"/>
    <s v="SALEYTOF"/>
    <s v="SKARLETT ANTONIA LEYTON FUENTES"/>
    <s v="SKARLETT ANTONIA "/>
    <s v="LEYTON FUENTES"/>
    <x v="1"/>
    <x v="5"/>
    <s v="Abandono de PEI"/>
    <m/>
    <d v="2021-02-10T00:00:00"/>
    <m/>
    <m/>
    <m/>
    <m/>
    <m/>
    <s v="22-10-2002"/>
    <x v="38"/>
    <m/>
    <s v=""/>
    <d v="2021-01-25T00:00:00"/>
    <m/>
    <m/>
    <m/>
    <s v="SALEYTOF"/>
    <s v="SALEYTOF"/>
    <n v="19493"/>
    <s v="skarlett.leyton@consultor.wom.cl"/>
    <m/>
    <m/>
    <n v="101"/>
    <s v="Marcos Sanchez"/>
    <x v="3"/>
    <m/>
    <s v=""/>
    <d v="2021-03-01T00:00:00"/>
    <s v=""/>
    <m/>
    <d v="2021-02-01T00:00:00"/>
    <s v=""/>
  </r>
  <r>
    <s v="Holdtech"/>
    <x v="0"/>
    <s v="Masivo"/>
    <s v="La Serena"/>
    <s v="18668375"/>
    <s v="7"/>
    <s v="18668375-7"/>
    <s v="ADBUSTOA"/>
    <s v="AMANDA DE LA CRUZ BUSTOS ACUÑA"/>
    <s v="AMANDA DE LA CRUZ "/>
    <s v="BUSTOS ACUÑA"/>
    <x v="1"/>
    <x v="5"/>
    <s v="Abandono de PEI"/>
    <m/>
    <d v="2021-02-15T00:00:00"/>
    <m/>
    <m/>
    <m/>
    <m/>
    <m/>
    <s v="28-05-1994"/>
    <x v="40"/>
    <m/>
    <s v=""/>
    <d v="2021-02-01T00:00:00"/>
    <m/>
    <m/>
    <m/>
    <s v="ADBUSTOA"/>
    <s v="ADBUSTOA"/>
    <n v="19058"/>
    <s v="amanda.bustos@consultor.wom.cl"/>
    <m/>
    <m/>
    <n v="102"/>
    <s v="Fabiola Zozaya"/>
    <x v="3"/>
    <m/>
    <s v=""/>
    <d v="2021-03-01T00:00:00"/>
    <s v=""/>
    <m/>
    <d v="2021-02-01T00:00:00"/>
    <s v=""/>
  </r>
  <r>
    <s v="Holdtech"/>
    <x v="0"/>
    <s v="Masivo"/>
    <s v="La Serena"/>
    <s v="18758181"/>
    <s v="8"/>
    <s v="18758181-8"/>
    <s v="ACCATALR"/>
    <s v="ANA CATALINA CATALAN RUIZ"/>
    <s v="ANA CATALINA "/>
    <s v="CATALAN RUIZ"/>
    <x v="1"/>
    <x v="5"/>
    <s v="Abandono de PEI"/>
    <m/>
    <d v="2021-02-15T00:00:00"/>
    <m/>
    <m/>
    <m/>
    <m/>
    <m/>
    <s v="06-08-1994"/>
    <x v="40"/>
    <m/>
    <s v=""/>
    <d v="2021-02-01T00:00:00"/>
    <m/>
    <m/>
    <m/>
    <s v="ACCATALR"/>
    <s v="ACCATALR"/>
    <n v="19294"/>
    <s v="ana.catalan@consultor.wom.cl"/>
    <m/>
    <m/>
    <n v="102"/>
    <s v="Fabiola Zozaya"/>
    <x v="3"/>
    <m/>
    <s v=""/>
    <d v="2021-03-01T00:00:00"/>
    <s v=""/>
    <m/>
    <d v="2021-02-01T00:00:00"/>
    <s v=""/>
  </r>
  <r>
    <s v="Holdtech"/>
    <x v="0"/>
    <s v="Masivo"/>
    <s v="La Serena"/>
    <s v="18632496"/>
    <s v="K"/>
    <s v="18632496-K"/>
    <s v="CMADONEV"/>
    <s v="CAROLINA MAKARENA ADONES VILLEGAS"/>
    <s v="CAROLINA MAKARENA "/>
    <s v="ADONES VILLEGAS"/>
    <x v="1"/>
    <x v="5"/>
    <s v="Abandono de PEI"/>
    <m/>
    <d v="2021-02-15T00:00:00"/>
    <m/>
    <m/>
    <m/>
    <m/>
    <m/>
    <s v="08-12-1993"/>
    <x v="40"/>
    <m/>
    <s v=""/>
    <d v="2021-02-01T00:00:00"/>
    <m/>
    <m/>
    <m/>
    <s v="CMADONEV"/>
    <s v="CMADONEV"/>
    <n v="19327"/>
    <s v="carolina.adones@consultor.wom.cl"/>
    <m/>
    <m/>
    <n v="102"/>
    <s v="Fabiola Zozaya"/>
    <x v="3"/>
    <m/>
    <s v=""/>
    <d v="2021-03-01T00:00:00"/>
    <s v=""/>
    <m/>
    <d v="2021-02-01T00:00:00"/>
    <s v=""/>
  </r>
  <r>
    <s v="Holdtech"/>
    <x v="0"/>
    <s v="Masivo"/>
    <s v="La Serena"/>
    <s v="19459933"/>
    <s v="1"/>
    <s v="19459933-1"/>
    <s v="FAACOSTO"/>
    <s v="FRANCO ALEXANDER ACOSTA OLIVARES"/>
    <s v="FRANCO ALEXANDER "/>
    <s v="ACOSTA OLIVARES"/>
    <x v="1"/>
    <x v="5"/>
    <s v="Abandono de PEI"/>
    <m/>
    <d v="2021-02-15T00:00:00"/>
    <m/>
    <m/>
    <m/>
    <m/>
    <m/>
    <s v="25-07-1997"/>
    <x v="40"/>
    <m/>
    <s v=""/>
    <d v="2021-02-01T00:00:00"/>
    <m/>
    <m/>
    <m/>
    <s v="FAACOSTO"/>
    <s v="FAACOSTO"/>
    <n v="19340"/>
    <s v="franco.acosta@consultor.wom.cl"/>
    <m/>
    <m/>
    <n v="102"/>
    <s v="Fabiola Zozaya"/>
    <x v="3"/>
    <m/>
    <s v=""/>
    <d v="2021-03-01T00:00:00"/>
    <s v=""/>
    <m/>
    <d v="2021-02-01T00:00:00"/>
    <s v=""/>
  </r>
  <r>
    <s v="Holdtech"/>
    <x v="0"/>
    <s v="Masivo"/>
    <s v="La Serena"/>
    <s v="19271467"/>
    <s v="2"/>
    <s v="19271467-2"/>
    <s v="LNROJASA"/>
    <s v="LILIANA NOEMI ROJAS ALVEAR"/>
    <s v="LILIANA NOEMI "/>
    <s v="ROJAS ALVEAR"/>
    <x v="1"/>
    <x v="5"/>
    <s v="Abandono de PEI"/>
    <m/>
    <d v="2021-02-15T00:00:00"/>
    <m/>
    <m/>
    <m/>
    <m/>
    <m/>
    <s v="13-10-1987"/>
    <x v="40"/>
    <m/>
    <s v=""/>
    <d v="2021-02-01T00:00:00"/>
    <m/>
    <m/>
    <m/>
    <s v="LNROJASA"/>
    <s v="LNROJASA"/>
    <n v="19351"/>
    <s v="liliana.rojas@consultor.wom.cl"/>
    <m/>
    <m/>
    <n v="102"/>
    <s v="Fabiola Zozaya"/>
    <x v="3"/>
    <m/>
    <s v=""/>
    <d v="2021-03-01T00:00:00"/>
    <s v=""/>
    <m/>
    <d v="2021-02-01T00:00:00"/>
    <s v=""/>
  </r>
  <r>
    <s v="Holdtech"/>
    <x v="0"/>
    <s v="Masivo"/>
    <s v="La Serena"/>
    <s v="18923244"/>
    <s v="6"/>
    <s v="18923244-6"/>
    <s v="MEVALENG"/>
    <s v="MARIO ENRIQUE VALENCIA GARCIA"/>
    <s v="MARIO ENRIQUE "/>
    <s v="VALENCIA GARCIA"/>
    <x v="1"/>
    <x v="5"/>
    <s v="Abandono de PEI"/>
    <m/>
    <d v="2021-02-15T00:00:00"/>
    <m/>
    <m/>
    <m/>
    <m/>
    <m/>
    <s v="09-01-1995"/>
    <x v="40"/>
    <m/>
    <s v=""/>
    <d v="2021-02-01T00:00:00"/>
    <m/>
    <m/>
    <m/>
    <s v="MEVALENG"/>
    <s v="MEVALENG"/>
    <n v="19376"/>
    <s v="mario.valencia@consultor.wom.cl"/>
    <m/>
    <m/>
    <n v="102"/>
    <s v="Fabiola Zozaya"/>
    <x v="3"/>
    <m/>
    <s v=""/>
    <d v="2021-03-01T00:00:00"/>
    <s v=""/>
    <m/>
    <d v="2021-02-01T00:00:00"/>
    <s v=""/>
  </r>
  <r>
    <s v="Holdtech"/>
    <x v="0"/>
    <s v="Masivo"/>
    <s v="La Serena"/>
    <s v="16988823"/>
    <s v="K"/>
    <s v="16988823-K"/>
    <s v="MMYANQUL"/>
    <s v="MEDDELIZ MELISSA YANQUE LABRA"/>
    <s v="MEDDELIZ MELISSA "/>
    <s v="YANQUE LABRA"/>
    <x v="1"/>
    <x v="5"/>
    <s v="Abandono de PEI"/>
    <m/>
    <d v="2021-02-15T00:00:00"/>
    <m/>
    <m/>
    <m/>
    <m/>
    <m/>
    <s v="30-01-1988"/>
    <x v="40"/>
    <m/>
    <s v=""/>
    <d v="2021-02-01T00:00:00"/>
    <m/>
    <m/>
    <m/>
    <s v="MMYANQUL"/>
    <s v="MMYANQUL"/>
    <n v="19382"/>
    <s v="meddeliz.yanque@consultor.wom.cl"/>
    <m/>
    <m/>
    <n v="102"/>
    <s v="Fabiola Zozaya"/>
    <x v="3"/>
    <m/>
    <s v=""/>
    <d v="2021-03-01T00:00:00"/>
    <s v=""/>
    <m/>
    <d v="2021-02-01T00:00:00"/>
    <s v=""/>
  </r>
  <r>
    <s v="Holdtech"/>
    <x v="0"/>
    <s v="Masivo"/>
    <s v="La Serena"/>
    <s v="18924546"/>
    <s v="7"/>
    <s v="18924546-7"/>
    <s v="PAPASTEM"/>
    <s v="PAMELA ALEJANDRA MARGARITA PASTENES MOROSO"/>
    <s v="PAMELA ALEJANDRA MARGARITA "/>
    <s v="PASTENES MOROSO"/>
    <x v="1"/>
    <x v="5"/>
    <s v="Abandono de PEI"/>
    <m/>
    <d v="2021-02-15T00:00:00"/>
    <m/>
    <m/>
    <m/>
    <m/>
    <m/>
    <s v="04-09-1995"/>
    <x v="40"/>
    <m/>
    <s v=""/>
    <d v="2021-02-01T00:00:00"/>
    <m/>
    <m/>
    <m/>
    <s v="PAPASTEM"/>
    <s v="PAPASTEM"/>
    <n v="19394"/>
    <s v="pamela.pastenes@consultor.wom.cl"/>
    <m/>
    <m/>
    <n v="102"/>
    <s v="Fabiola Zozaya"/>
    <x v="3"/>
    <m/>
    <s v=""/>
    <d v="2021-03-01T00:00:00"/>
    <s v=""/>
    <m/>
    <d v="2021-02-01T00:00:00"/>
    <s v=""/>
  </r>
  <r>
    <s v="Holdtech"/>
    <x v="0"/>
    <s v="Masivo"/>
    <s v="La Serena"/>
    <s v="19505703"/>
    <s v="6"/>
    <s v="19505703-6"/>
    <s v="TVCISTET"/>
    <s v="TAMARA VALESKA CISTERNAS TORRES"/>
    <s v="TAMARA VALESKA "/>
    <s v="CISTERNAS TORRES"/>
    <x v="1"/>
    <x v="5"/>
    <s v="Abandono de PEI"/>
    <m/>
    <d v="2021-02-15T00:00:00"/>
    <m/>
    <m/>
    <m/>
    <m/>
    <m/>
    <s v="24-12-1996"/>
    <x v="40"/>
    <m/>
    <s v=""/>
    <d v="2021-02-01T00:00:00"/>
    <m/>
    <m/>
    <m/>
    <s v="TVCISTET"/>
    <s v="TVCISTET"/>
    <n v="19508"/>
    <s v="tamara.cisternas@consultor.wom.cl"/>
    <m/>
    <m/>
    <n v="102"/>
    <s v="Fabiola Zozaya"/>
    <x v="3"/>
    <m/>
    <s v=""/>
    <d v="2021-03-01T00:00:00"/>
    <s v=""/>
    <m/>
    <d v="2021-02-01T00:00:00"/>
    <s v=""/>
  </r>
  <r>
    <s v="Holdtech"/>
    <x v="0"/>
    <s v="Masivo"/>
    <s v="La Serena"/>
    <s v="20718754"/>
    <s v="2"/>
    <s v="20718754-2"/>
    <s v="FMVILLAH"/>
    <s v="FELIPE MAXIMILIANO VILLAFAÑA HENRIQUEZ"/>
    <s v="FELIPE MAXIMILIANO "/>
    <s v="VILLAFAÑA HENRIQUEZ"/>
    <x v="1"/>
    <x v="5"/>
    <s v="Abandono de PEI"/>
    <m/>
    <d v="2021-02-22T00:00:00"/>
    <m/>
    <m/>
    <m/>
    <m/>
    <m/>
    <s v="31-10-2001"/>
    <x v="31"/>
    <m/>
    <s v=""/>
    <d v="2021-02-08T00:00:00"/>
    <m/>
    <m/>
    <m/>
    <s v="FMVILLAH"/>
    <s v="FMVILLAH"/>
    <n v="19523"/>
    <s v="felipe.villafana@consultor.wom.cl"/>
    <m/>
    <m/>
    <n v="103"/>
    <s v="Maria Fernanda Diaz"/>
    <x v="3"/>
    <m/>
    <s v=""/>
    <d v="2021-03-01T00:00:00"/>
    <s v=""/>
    <m/>
    <d v="2021-02-01T00:00:00"/>
    <s v=""/>
  </r>
  <r>
    <s v="Holdtech"/>
    <x v="0"/>
    <s v="Masivo"/>
    <s v="La Serena"/>
    <s v="21206559"/>
    <s v="5"/>
    <s v="21206559-5"/>
    <s v="IMZEPEDT"/>
    <s v="IGNACIO MACTHIEL ZEPEDA TORREJON"/>
    <s v="IGNACIO MACTHIEL "/>
    <s v="ZEPEDA TORREJON"/>
    <x v="1"/>
    <x v="5"/>
    <s v="Abandono de PEI"/>
    <m/>
    <d v="2021-02-22T00:00:00"/>
    <m/>
    <m/>
    <m/>
    <m/>
    <m/>
    <s v="04-01-2003"/>
    <x v="31"/>
    <m/>
    <s v=""/>
    <d v="2021-02-08T00:00:00"/>
    <m/>
    <m/>
    <m/>
    <s v="IMZEPEDT"/>
    <s v="IMZEPEDT"/>
    <n v="19521"/>
    <s v="ignacio.zepeda@consultor.wom.cl"/>
    <m/>
    <m/>
    <n v="103"/>
    <s v="Maria Fernanda Diaz"/>
    <x v="3"/>
    <m/>
    <s v=""/>
    <d v="2021-03-01T00:00:00"/>
    <s v=""/>
    <m/>
    <d v="2021-02-01T00:00:00"/>
    <s v=""/>
  </r>
  <r>
    <s v="Holdtech"/>
    <x v="0"/>
    <s v="Masivo"/>
    <s v="La Serena"/>
    <s v="16578767"/>
    <s v="6"/>
    <s v="16578767-6"/>
    <s v="MAROMERM"/>
    <s v="MYRIAM ARACELLY ROMERO MATAMALA"/>
    <s v="MYRIAM ARACELLY "/>
    <s v="ROMERO MATAMALA"/>
    <x v="1"/>
    <x v="5"/>
    <s v="Abandono de PEI"/>
    <m/>
    <d v="2021-02-22T00:00:00"/>
    <m/>
    <m/>
    <m/>
    <m/>
    <m/>
    <s v="08-11-1986"/>
    <x v="31"/>
    <m/>
    <s v=""/>
    <d v="2021-02-08T00:00:00"/>
    <m/>
    <m/>
    <m/>
    <s v="MAROMERM"/>
    <s v="MAROMERM"/>
    <n v="19514"/>
    <s v="myriam.romero@consultor.wom.cl"/>
    <m/>
    <m/>
    <n v="103"/>
    <s v="Maria Fernanda Diaz"/>
    <x v="3"/>
    <m/>
    <s v=""/>
    <d v="2021-03-01T00:00:00"/>
    <s v=""/>
    <m/>
    <d v="2021-02-01T00:00:00"/>
    <s v=""/>
  </r>
  <r>
    <s v="Holdtech"/>
    <x v="0"/>
    <s v="Masivo"/>
    <s v="La Serena"/>
    <s v="21093478"/>
    <s v="2"/>
    <s v="21093478-2"/>
    <s v="BIMARTIA"/>
    <s v="BENJAMIN IGNACIO MARTINEZ ALIAGA"/>
    <s v="BENJAMIN IGNACIO "/>
    <s v="MARTINEZ ALIAGA"/>
    <x v="1"/>
    <x v="5"/>
    <s v="Abandono de PEI"/>
    <m/>
    <d v="2021-02-22T00:00:00"/>
    <m/>
    <m/>
    <m/>
    <m/>
    <m/>
    <s v="25-08-2002"/>
    <x v="31"/>
    <m/>
    <s v=""/>
    <d v="2021-02-08T00:00:00"/>
    <m/>
    <m/>
    <m/>
    <s v="BIMARTIA"/>
    <s v="BIMARTIA"/>
    <n v="19526"/>
    <s v="benjamin.martinez@consultor.wom.cl"/>
    <m/>
    <m/>
    <n v="103"/>
    <s v="Maria Fernanda Diaz"/>
    <x v="3"/>
    <m/>
    <s v=""/>
    <d v="2021-03-01T00:00:00"/>
    <s v=""/>
    <m/>
    <d v="2021-02-01T00:00:00"/>
    <s v=""/>
  </r>
  <r>
    <s v="Holdtech"/>
    <x v="0"/>
    <s v="Masivo"/>
    <s v="La Serena"/>
    <s v="40218243"/>
    <s v="1"/>
    <s v="40218243-1"/>
    <s v="MDPADILR"/>
    <s v="MAYCH DUNESCA PADILLA RIVERO"/>
    <s v="MAYCH DUNESCA"/>
    <s v="PADILLA RIVERO"/>
    <x v="1"/>
    <x v="5"/>
    <m/>
    <m/>
    <d v="2018-09-13T00:00:00"/>
    <m/>
    <m/>
    <m/>
    <m/>
    <m/>
    <d v="1996-09-01T00:00:00"/>
    <x v="30"/>
    <m/>
    <s v=""/>
    <d v="2018-09-11T00:00:00"/>
    <d v="2018-09-14T00:00:00"/>
    <s v="N"/>
    <m/>
    <s v="MDPADILR"/>
    <s v="MDPADILR"/>
    <n v="19256"/>
    <s v="maych.padilla@consultor.wom.cl"/>
    <m/>
    <m/>
    <s v="18Sept CC"/>
    <s v="Julia Arancibia"/>
    <x v="1"/>
    <m/>
    <n v="1"/>
    <d v="2021-03-01T00:00:00"/>
    <s v=""/>
    <m/>
    <d v="2018-09-01T00:00:00"/>
    <s v=""/>
  </r>
  <r>
    <s v="Holdtech"/>
    <x v="1"/>
    <s v="Piloto de Ventas"/>
    <s v="La Serena"/>
    <s v="19771036"/>
    <s v="5"/>
    <s v="19771036-5"/>
    <s v="DFZEPDEL"/>
    <s v="DANIZA FERNANDA ZEPEDA LEMUS"/>
    <s v="DANIZA FERNANDA"/>
    <s v="ZEPEDA LEMUS"/>
    <x v="1"/>
    <x v="3"/>
    <s v="Desvinculación"/>
    <s v="Vencimiento de contrato"/>
    <d v="2018-11-13T00:00:00"/>
    <m/>
    <m/>
    <m/>
    <m/>
    <m/>
    <d v="1998-03-23T00:00:00"/>
    <x v="25"/>
    <s v="26093203-9"/>
    <s v="YORMAN JOSE HERNANDEZ USECHE "/>
    <m/>
    <m/>
    <m/>
    <d v="2018-08-13T00:00:00"/>
    <s v="DFZEPEDL"/>
    <s v="DFZEPEDL"/>
    <n v="19030"/>
    <s v="daniza.zepeda@consultor.wom.cl"/>
    <m/>
    <m/>
    <m/>
    <m/>
    <x v="1"/>
    <m/>
    <n v="1"/>
    <d v="2021-03-01T00:00:00"/>
    <n v="931"/>
    <m/>
    <d v="2018-11-01T00:00:00"/>
    <d v="2018-08-01T00:00:00"/>
  </r>
  <r>
    <s v="Holdtech"/>
    <x v="2"/>
    <s v="Gestión EPA"/>
    <s v="La Serena"/>
    <s v="15055093"/>
    <s v="9"/>
    <s v="15055093-9"/>
    <s v="PACASTRO"/>
    <s v="PATRICIO ANDRES CASTRO ROJAS"/>
    <s v="PATRICIO ANDRES"/>
    <s v="CASTRO ROJAS"/>
    <x v="0"/>
    <x v="0"/>
    <m/>
    <m/>
    <m/>
    <m/>
    <m/>
    <m/>
    <m/>
    <m/>
    <d v="1982-08-12T00:00:00"/>
    <x v="41"/>
    <s v="17625807-1"/>
    <s v="WILLIAMS ENRIQUE DOMINGUEZ BARRADA"/>
    <d v="2017-12-20T00:00:00"/>
    <d v="2017-12-11T00:00:00"/>
    <s v="S"/>
    <d v="2018-01-13T00:00:00"/>
    <s v="PACASTRO"/>
    <s v="PACASTRO"/>
    <n v="19187"/>
    <s v="patricio.castro@consultor.wom.cl"/>
    <m/>
    <m/>
    <n v="16"/>
    <s v="Julia Arancibia"/>
    <x v="1"/>
    <s v="Diurno"/>
    <n v="1"/>
    <d v="2021-03-01T00:00:00"/>
    <n v="1143"/>
    <d v="2018-04-03T00:00:00"/>
    <s v=""/>
    <d v="2018-01-01T00:00:00"/>
  </r>
  <r>
    <s v="Holdtech"/>
    <x v="2"/>
    <s v="Gestión EPA"/>
    <s v="La Serena"/>
    <s v="16892338"/>
    <s v="4"/>
    <s v="16892338-4"/>
    <s v="DAMACAYD"/>
    <s v="DANILO ANDRES MACAYA DURAN"/>
    <s v="DANILO ANDRES"/>
    <s v="MACAYA DURAN"/>
    <x v="0"/>
    <x v="0"/>
    <m/>
    <m/>
    <m/>
    <m/>
    <m/>
    <m/>
    <m/>
    <m/>
    <d v="1988-05-04T00:00:00"/>
    <x v="41"/>
    <s v="17625807-1"/>
    <s v="WILLIAMS ENRIQUE DOMINGUEZ BARRADA"/>
    <d v="2018-02-05T00:00:00"/>
    <d v="2018-02-23T00:00:00"/>
    <s v="S"/>
    <d v="2018-02-27T00:00:00"/>
    <s v="DAMACAYD"/>
    <s v="DAMACAYD"/>
    <n v="19002"/>
    <s v="danilo.macaya@consultor.wom.cl"/>
    <m/>
    <m/>
    <n v="19"/>
    <s v="Julia Arancibia"/>
    <x v="1"/>
    <s v="Diurno"/>
    <n v="1"/>
    <d v="2021-03-01T00:00:00"/>
    <n v="1098"/>
    <d v="2018-04-03T00:00:00"/>
    <s v=""/>
    <d v="2018-02-01T00:00:00"/>
  </r>
  <r>
    <s v="Holdtech"/>
    <x v="2"/>
    <s v="Gestión EPA"/>
    <s v="La Serena"/>
    <s v="19347445"/>
    <s v="4"/>
    <s v="19347445-4"/>
    <s v="BSMONDAA"/>
    <s v="BASTIAN SALVADOR MONDACA ADONES"/>
    <s v="BASTIAN SALVADOR"/>
    <s v="MONDACA ADONES"/>
    <x v="0"/>
    <x v="0"/>
    <m/>
    <m/>
    <m/>
    <m/>
    <m/>
    <m/>
    <m/>
    <m/>
    <d v="1996-01-16T00:00:00"/>
    <x v="41"/>
    <s v="17625807-1"/>
    <s v="WILLIAMS ENRIQUE DOMINGUEZ BARRADA"/>
    <d v="2018-02-21T00:00:00"/>
    <d v="2018-03-12T00:00:00"/>
    <s v="S"/>
    <d v="2018-03-15T00:00:00"/>
    <s v="BSMONDAA"/>
    <s v="BSMONDAA"/>
    <n v="19086"/>
    <s v="bastian.mondaca@consultor.wom.cl"/>
    <m/>
    <m/>
    <n v="20"/>
    <s v="Katterine Cuadra"/>
    <x v="1"/>
    <s v="Diurno"/>
    <n v="1"/>
    <d v="2021-03-01T00:00:00"/>
    <n v="1082"/>
    <m/>
    <s v=""/>
    <d v="2018-03-01T00:00:00"/>
  </r>
  <r>
    <s v="Holdtech"/>
    <x v="2"/>
    <s v="Gestión EPA"/>
    <s v="La Serena"/>
    <s v="19256499"/>
    <s v="9"/>
    <s v="19256499-9"/>
    <s v="CNVARASA"/>
    <s v="CAROLINA NICOLE VARAS AGUILERA"/>
    <s v="CAROLINA NICOLE"/>
    <s v="VARAS AGUILERA"/>
    <x v="0"/>
    <x v="0"/>
    <m/>
    <m/>
    <m/>
    <m/>
    <m/>
    <m/>
    <m/>
    <m/>
    <d v="1995-11-10T00:00:00"/>
    <x v="41"/>
    <s v="17625807-1"/>
    <s v="WILLIAMS ENRIQUE DOMINGUEZ BARRADA"/>
    <d v="2019-03-27T00:00:00"/>
    <d v="2019-04-19T00:00:00"/>
    <m/>
    <d v="2019-04-23T00:00:00"/>
    <s v="CNVARASA"/>
    <s v="CNVARASA"/>
    <n v="19186"/>
    <s v="carolina.varas@consultor.wom.cl"/>
    <m/>
    <m/>
    <n v="54"/>
    <s v="Maria Fernanda Diaz"/>
    <x v="1"/>
    <s v="Diurno"/>
    <n v="1"/>
    <d v="2021-03-01T00:00:00"/>
    <n v="678"/>
    <m/>
    <s v=""/>
    <d v="2019-04-01T00:00:00"/>
  </r>
  <r>
    <s v="Holdtech"/>
    <x v="2"/>
    <s v="Gestión EPA"/>
    <s v="La Serena"/>
    <s v="14364668"/>
    <s v="8"/>
    <s v="14364668-8"/>
    <s v="FJBAILEA"/>
    <s v="FRANCISCO JAVIER BAILEZ ARAVENA"/>
    <s v="FRANCISCO JAVIER"/>
    <s v="BAILEZ ARAVENA "/>
    <x v="0"/>
    <x v="0"/>
    <m/>
    <m/>
    <m/>
    <m/>
    <m/>
    <m/>
    <m/>
    <m/>
    <d v="1981-07-19T00:00:00"/>
    <x v="41"/>
    <s v="17625807-1"/>
    <s v="WILLIAMS ENRIQUE DOMINGUEZ BARRADA"/>
    <d v="2020-07-13T00:00:00"/>
    <d v="2020-07-24T00:00:00"/>
    <m/>
    <d v="2020-07-27T00:00:00"/>
    <s v="FJBAILEA"/>
    <s v="FJBAILEA"/>
    <n v="19388"/>
    <s v="francisco.bailez@consultor.wom.cl"/>
    <m/>
    <m/>
    <n v="78"/>
    <s v="Maria Fernanda Diaz"/>
    <x v="1"/>
    <s v="Diurno"/>
    <n v="1"/>
    <d v="2021-03-01T00:00:00"/>
    <n v="217"/>
    <m/>
    <s v=""/>
    <d v="2020-07-01T00:00:00"/>
  </r>
  <r>
    <s v="Holdtech"/>
    <x v="2"/>
    <s v="Gestión EPA"/>
    <s v="La Serena"/>
    <s v="26802293"/>
    <s v="7"/>
    <s v="26802293-7"/>
    <s v="MECARTAR"/>
    <s v="MIGUEL EDUARDO CARTA RIVERA"/>
    <s v="MIGUEL EDUARDO "/>
    <s v="CARTA RIVERA"/>
    <x v="0"/>
    <x v="0"/>
    <m/>
    <m/>
    <m/>
    <m/>
    <m/>
    <m/>
    <m/>
    <m/>
    <d v="1978-11-28T00:00:00"/>
    <x v="41"/>
    <s v="17625807-1"/>
    <s v="WILLIAMS ENRIQUE DOMINGUEZ BARRADA"/>
    <d v="2020-07-23T00:00:00"/>
    <d v="2020-08-06T00:00:00"/>
    <m/>
    <d v="2020-08-07T00:00:00"/>
    <s v="MECARTAR"/>
    <s v="MECARTAR"/>
    <n v="19433"/>
    <s v="miguel.carta@consultor.wom.cl"/>
    <m/>
    <m/>
    <n v="81"/>
    <s v="Daniela Castillo"/>
    <x v="1"/>
    <s v="Diurno"/>
    <n v="1"/>
    <d v="2021-03-01T00:00:00"/>
    <n v="206"/>
    <d v="2020-08-19T00:00:00"/>
    <s v=""/>
    <d v="2020-08-01T00:00:00"/>
  </r>
  <r>
    <s v="Holdtech"/>
    <x v="2"/>
    <s v="Gestión EPA"/>
    <s v="La Serena"/>
    <s v="33142402"/>
    <s v="1"/>
    <s v="33142402-1"/>
    <s v="HJGARCRI"/>
    <s v="HECTOR JESUS GARCIA RAVELO"/>
    <s v="HECTOR JESUS"/>
    <s v="GARCIA RAVELO"/>
    <x v="0"/>
    <x v="0"/>
    <m/>
    <m/>
    <m/>
    <m/>
    <m/>
    <m/>
    <m/>
    <m/>
    <d v="1993-09-22T00:00:00"/>
    <x v="41"/>
    <s v="17625807-1"/>
    <s v="WILLIAMS ENRIQUE DOMINGUEZ BARRADA"/>
    <d v="2019-01-08T00:00:00"/>
    <d v="2019-01-23T00:00:00"/>
    <m/>
    <d v="2019-01-24T00:00:00"/>
    <s v="HJGARCRI"/>
    <s v="HJGARCRI"/>
    <n v="19021"/>
    <s v="hector.garcia.r@consultor.wom.cl"/>
    <m/>
    <m/>
    <s v="09 RRSS"/>
    <s v="Gabriela Toro"/>
    <x v="1"/>
    <s v="Diurno"/>
    <n v="1"/>
    <d v="2021-03-01T00:00:00"/>
    <n v="767"/>
    <m/>
    <s v=""/>
    <d v="2019-01-01T00:00:00"/>
  </r>
  <r>
    <s v="Holdtech"/>
    <x v="2"/>
    <s v="Masivo"/>
    <s v="La Serena"/>
    <s v="26855971"/>
    <s v="K"/>
    <s v="26855971-K"/>
    <s v="GDBARRIT"/>
    <s v="GABRIELA DAYAN BARRIOS TREJO"/>
    <s v="GABRIELA DAYAN"/>
    <s v="BARRIOS TREJO"/>
    <x v="0"/>
    <x v="0"/>
    <m/>
    <m/>
    <m/>
    <m/>
    <m/>
    <m/>
    <m/>
    <m/>
    <s v="08/04/1996"/>
    <x v="41"/>
    <s v="17625807-1"/>
    <s v="WILLIAMS ENRIQUE DOMINGUEZ BARRADA"/>
    <d v="2019-07-25T00:00:00"/>
    <d v="2019-08-14T00:00:00"/>
    <m/>
    <d v="2019-08-19T00:00:00"/>
    <s v="GDBARRIT"/>
    <s v="GDBARRIT"/>
    <n v="19168"/>
    <s v="gabriela.barrios@consultor.wom.cl"/>
    <m/>
    <m/>
    <s v="11 RRSS"/>
    <s v="Jeremy Torres"/>
    <x v="1"/>
    <s v="Diurno"/>
    <n v="1"/>
    <d v="2021-03-01T00:00:00"/>
    <n v="560"/>
    <d v="2020-12-07T00:00:00"/>
    <s v=""/>
    <d v="2019-08-01T00:00:00"/>
  </r>
  <r>
    <s v="Holdtech"/>
    <x v="2"/>
    <s v="Gestión EPA"/>
    <s v="La Serena"/>
    <s v="26281965"/>
    <s v="5"/>
    <s v="26281965-5"/>
    <s v="DEBETANV"/>
    <s v="DANIEL ERNESTO BETANCOURT VILLAHERMOSA"/>
    <s v="DANIEL ERNESTO"/>
    <s v="BETANCOURT VILLAHERMOSA"/>
    <x v="0"/>
    <x v="0"/>
    <m/>
    <m/>
    <m/>
    <m/>
    <m/>
    <m/>
    <m/>
    <m/>
    <s v="06/02/1984"/>
    <x v="41"/>
    <s v="17625807-1"/>
    <s v="WILLIAMS ENRIQUE DOMINGUEZ BARRADA"/>
    <d v="2019-07-25T00:00:00"/>
    <d v="2019-08-14T00:00:00"/>
    <m/>
    <d v="2019-08-19T00:00:00"/>
    <s v="DEBETANV"/>
    <s v="DEBETANV"/>
    <n v="19149"/>
    <s v="daniel.betancourt@consultor.wom.cl"/>
    <m/>
    <m/>
    <s v="11 RRSS"/>
    <s v="Jeremy Torres"/>
    <x v="1"/>
    <s v="Diurno"/>
    <n v="1"/>
    <d v="2021-03-01T00:00:00"/>
    <n v="560"/>
    <m/>
    <s v=""/>
    <d v="2019-08-01T00:00:00"/>
  </r>
  <r>
    <s v="Holdtech"/>
    <x v="2"/>
    <s v="Gestión EPA"/>
    <s v="La Serena"/>
    <s v="26572967"/>
    <s v="3"/>
    <s v="26572967-3"/>
    <s v="ADRUIZM"/>
    <s v="ANDRY DANIEL RUIZ MOLINA"/>
    <s v="ANDRY DANIEL"/>
    <s v="RUIZ MOLINA"/>
    <x v="0"/>
    <x v="0"/>
    <m/>
    <m/>
    <m/>
    <m/>
    <m/>
    <m/>
    <m/>
    <m/>
    <s v="30/09/1994"/>
    <x v="41"/>
    <s v="17625807-1"/>
    <s v="WILLIAMS ENRIQUE DOMINGUEZ BARRADA"/>
    <d v="2019-12-11T00:00:00"/>
    <d v="2020-01-03T00:00:00"/>
    <m/>
    <d v="2020-01-06T00:00:00"/>
    <s v="ADRUIZM"/>
    <s v="ADRUIZM"/>
    <n v="19373"/>
    <s v="andry.ruiz@consultor.wom.cl"/>
    <m/>
    <m/>
    <s v="14 RRSS"/>
    <s v="Elizabeth Castillo"/>
    <x v="1"/>
    <s v="Diurno"/>
    <n v="1"/>
    <d v="2021-03-01T00:00:00"/>
    <n v="420"/>
    <m/>
    <s v=""/>
    <d v="2020-01-01T00:00:00"/>
  </r>
  <r>
    <s v="Holdtech"/>
    <x v="2"/>
    <s v="Gestión EPA"/>
    <s v="La Serena"/>
    <s v="18399632"/>
    <s v="0"/>
    <s v="18399632-0"/>
    <s v="BLLISERC"/>
    <s v="BARBARA LISBETH LISERA CASTILLO"/>
    <s v="BARBARA LISBETH"/>
    <s v="LISERA CASTILLO "/>
    <x v="0"/>
    <x v="0"/>
    <m/>
    <m/>
    <m/>
    <m/>
    <m/>
    <m/>
    <m/>
    <m/>
    <s v="04/11/1993"/>
    <x v="41"/>
    <s v="17625807-1"/>
    <s v="WILLIAMS ENRIQUE DOMINGUEZ BARRADA"/>
    <d v="2019-12-11T00:00:00"/>
    <d v="2020-01-03T00:00:00"/>
    <m/>
    <d v="2020-01-06T00:00:00"/>
    <s v="BLLISERC"/>
    <s v="BLLISERC"/>
    <n v="19363"/>
    <s v="barbara.lisera@consultor.wom.cl"/>
    <m/>
    <m/>
    <s v="14 RRSS"/>
    <s v="Elizabeth Castillo"/>
    <x v="1"/>
    <s v="Diurno"/>
    <n v="1"/>
    <d v="2021-03-01T00:00:00"/>
    <n v="420"/>
    <m/>
    <s v=""/>
    <d v="2020-01-01T00:00:00"/>
  </r>
  <r>
    <s v="Holdtech"/>
    <x v="2"/>
    <s v="Gestión EPA"/>
    <s v="La Serena"/>
    <s v="26798285"/>
    <s v="6"/>
    <s v="26798285-6"/>
    <s v="JDPEREZI"/>
    <s v="JENNIFER DEL CARMEN PEREZ INOJOZA"/>
    <s v="JENNIFER DEL CARMEN"/>
    <s v="PEREZ INOJOZA"/>
    <x v="0"/>
    <x v="0"/>
    <m/>
    <m/>
    <m/>
    <m/>
    <m/>
    <m/>
    <m/>
    <m/>
    <d v="1990-05-29T00:00:00"/>
    <x v="41"/>
    <s v="17625807-1"/>
    <s v="WILLIAMS ENRIQUE DOMINGUEZ BARRADA"/>
    <d v="2020-04-02T00:00:00"/>
    <d v="2020-04-17T00:00:00"/>
    <m/>
    <d v="2020-04-20T00:00:00"/>
    <s v="JDPEREZI"/>
    <s v="JDPEREZI"/>
    <n v="19387"/>
    <s v="jennifer.perez@consultor.wom.cl"/>
    <m/>
    <m/>
    <s v="16 RRSS"/>
    <s v="Daniela Castillo"/>
    <x v="1"/>
    <s v="Diurno"/>
    <n v="1"/>
    <d v="2021-03-01T00:00:00"/>
    <n v="315"/>
    <m/>
    <s v=""/>
    <d v="2020-04-01T00:00:00"/>
  </r>
  <r>
    <s v="Holdtech"/>
    <x v="2"/>
    <s v="Gestión EPA"/>
    <s v="La Serena"/>
    <s v="27088655"/>
    <s v="8"/>
    <s v="27088655-8"/>
    <s v="MMNUNEZS"/>
    <s v="MAYLIN MARGARETH NUÑEZ SANZONETTY"/>
    <s v="MAYLIN MARGARETH"/>
    <s v="NUÑEZ SANZONETTY"/>
    <x v="0"/>
    <x v="0"/>
    <m/>
    <m/>
    <m/>
    <m/>
    <m/>
    <m/>
    <m/>
    <m/>
    <s v="01-09-1988"/>
    <x v="41"/>
    <s v="17625807-1"/>
    <s v="WILLIAMS ENRIQUE DOMINGUEZ BARRADA"/>
    <d v="2020-08-12T00:00:00"/>
    <d v="2020-08-27T00:00:00"/>
    <m/>
    <d v="2020-08-28T00:00:00"/>
    <s v="MMNUNEZS"/>
    <s v="MMNUNEZS"/>
    <n v="19431"/>
    <s v="maylin.nunez@consultor.wom.cl"/>
    <m/>
    <m/>
    <s v="18 RRSS"/>
    <s v="Daniela Castillo"/>
    <x v="1"/>
    <s v="Diurno"/>
    <n v="1"/>
    <d v="2021-03-01T00:00:00"/>
    <n v="185"/>
    <m/>
    <s v=""/>
    <d v="2020-08-01T00:00:00"/>
  </r>
  <r>
    <s v="Holdtech"/>
    <x v="2"/>
    <s v="Gestión EPA"/>
    <s v="La Serena"/>
    <s v="19443986"/>
    <s v="5"/>
    <s v="19443986-5"/>
    <s v="AALAGOSD"/>
    <s v="AMELIA ALEJANDRA LAGOS DELGADO"/>
    <s v="AMELIA ALEJANDRA"/>
    <s v="LAGOS DELGADO"/>
    <x v="0"/>
    <x v="2"/>
    <s v="Licencia"/>
    <s v="Enfermedad común"/>
    <m/>
    <m/>
    <d v="2021-02-14T00:00:00"/>
    <d v="2021-03-15T00:00:00"/>
    <m/>
    <m/>
    <d v="1996-07-02T00:00:00"/>
    <x v="41"/>
    <s v="17625807-1"/>
    <s v="WILLIAMS ENRIQUE DOMINGUEZ BARRADA"/>
    <d v="2018-11-22T00:00:00"/>
    <d v="2018-12-12T00:00:00"/>
    <m/>
    <d v="2018-12-14T00:00:00"/>
    <s v="AALAGOSD"/>
    <s v="AALAGOSD"/>
    <n v="19037"/>
    <s v="amelia.lagos@consultor.wom.cl"/>
    <m/>
    <m/>
    <n v="44"/>
    <s v="Yesenia Sepulveda"/>
    <x v="1"/>
    <s v="Diurno"/>
    <n v="1"/>
    <d v="2021-03-01T00:00:00"/>
    <n v="808"/>
    <d v="2019-11-07T00:00:00"/>
    <s v=""/>
    <d v="2018-12-01T00:00:00"/>
  </r>
  <r>
    <s v="Holdtech"/>
    <x v="2"/>
    <s v="Gestión EPA"/>
    <s v="La Serena"/>
    <s v="17768058"/>
    <s v="3"/>
    <s v="17768058-3"/>
    <s v="MCMOLINF"/>
    <s v="MARCELA CAROLINA MOLINA FUENTEALBA"/>
    <s v="MARCELA CAROLINA"/>
    <s v="MOLINA FUENTEALBA"/>
    <x v="0"/>
    <x v="2"/>
    <s v="Licencia"/>
    <s v="Enfermedad común"/>
    <m/>
    <m/>
    <d v="2021-02-24T00:00:00"/>
    <d v="2021-03-06T00:00:00"/>
    <m/>
    <m/>
    <d v="1990-12-10T00:00:00"/>
    <x v="41"/>
    <s v="17625807-1"/>
    <s v="WILLIAMS ENRIQUE DOMINGUEZ BARRADA"/>
    <d v="2019-03-18T00:00:00"/>
    <d v="2019-04-08T00:00:00"/>
    <m/>
    <d v="2019-04-13T00:00:00"/>
    <s v="MCMOLINF"/>
    <s v="MCMOLINF"/>
    <n v="19160"/>
    <s v="marcela.molina@consultor.wom.cl"/>
    <m/>
    <m/>
    <n v="53"/>
    <s v="America Quinteros"/>
    <x v="1"/>
    <s v="Diurno"/>
    <n v="1"/>
    <d v="2021-03-01T00:00:00"/>
    <n v="688"/>
    <m/>
    <s v=""/>
    <d v="2019-04-01T00:00:00"/>
  </r>
  <r>
    <s v="Holdtech"/>
    <x v="2"/>
    <s v="Gestión EPA"/>
    <s v="La Serena"/>
    <s v="27181563"/>
    <s v="8"/>
    <s v="27181563-8"/>
    <s v="FAZOZAYC"/>
    <s v="FABIOLA ANDREINA ZOZAYA CARETTO"/>
    <s v="FABIOLA ANDREINA"/>
    <s v="ZOZAYA CARETTO"/>
    <x v="0"/>
    <x v="6"/>
    <s v="Entrenamiento"/>
    <m/>
    <m/>
    <m/>
    <m/>
    <m/>
    <m/>
    <m/>
    <d v="1990-02-17T00:00:00"/>
    <x v="41"/>
    <s v="17625807-1"/>
    <s v="WILLIAMS ENRIQUE DOMINGUEZ BARRADA"/>
    <d v="2020-04-02T00:00:00"/>
    <d v="2020-04-17T00:00:00"/>
    <m/>
    <d v="2020-04-20T00:00:00"/>
    <s v="FAZOZAYC"/>
    <s v="FAZOZAYC"/>
    <n v="19386"/>
    <s v="fabiola.zozaya@consultor.wom.cl"/>
    <m/>
    <m/>
    <s v="16 RRSS"/>
    <s v="Daniela Castillo"/>
    <x v="1"/>
    <s v="Diurno"/>
    <n v="1"/>
    <d v="2021-03-01T00:00:00"/>
    <n v="315"/>
    <m/>
    <s v=""/>
    <d v="2020-04-01T00:00:00"/>
  </r>
  <r>
    <s v="Holdtech"/>
    <x v="2"/>
    <s v="Gestión EPA"/>
    <s v="La Serena"/>
    <s v="17452770"/>
    <s v="9"/>
    <s v="17452770-9"/>
    <s v="HAMUNOZP"/>
    <s v="HELIO ADAN MUÑOZ PAZ"/>
    <s v="HELIO ADAN"/>
    <s v="MUÑOZ PAZ "/>
    <x v="1"/>
    <x v="3"/>
    <s v="Renuncia"/>
    <s v="Renuncia voluntaria"/>
    <d v="2020-12-30T00:00:00"/>
    <m/>
    <m/>
    <m/>
    <m/>
    <m/>
    <d v="1990-04-15T00:00:00"/>
    <x v="41"/>
    <s v="17625807-1"/>
    <s v="WILLIAMS ENRIQUE DOMINGUEZ BARRADA"/>
    <d v="2020-07-13T00:00:00"/>
    <d v="2020-07-24T00:00:00"/>
    <m/>
    <d v="2020-07-27T00:00:00"/>
    <s v="HAMUNOZP"/>
    <s v="HAMUNOZP"/>
    <n v="19284"/>
    <s v="helio.munoz@consultor.wom.cl"/>
    <m/>
    <m/>
    <n v="78"/>
    <s v="Maria Fernanda Diaz"/>
    <x v="1"/>
    <s v="Diurno"/>
    <n v="1"/>
    <d v="2021-03-01T00:00:00"/>
    <n v="217"/>
    <m/>
    <d v="2020-12-01T00:00:00"/>
    <d v="2020-07-01T00:00:00"/>
  </r>
  <r>
    <s v="Holdtech"/>
    <x v="2"/>
    <s v="Gestión EPA"/>
    <s v="La Serena"/>
    <s v="19660209"/>
    <s v="7"/>
    <s v="19660209-7"/>
    <s v="ADALDANR"/>
    <s v="ALVARO DANIEL ALDANA RUBIO"/>
    <s v="ALVARO DANIEL"/>
    <s v="ALDANA RUBIO "/>
    <x v="1"/>
    <x v="3"/>
    <s v="Desvinculación"/>
    <s v="No Concurrencia"/>
    <d v="2020-11-26T00:00:00"/>
    <m/>
    <m/>
    <m/>
    <m/>
    <m/>
    <d v="1997-05-24T00:00:00"/>
    <x v="41"/>
    <s v="17625807-1"/>
    <s v="WILLIAMS ENRIQUE DOMINGUEZ BARRADA"/>
    <d v="2020-07-20T00:00:00"/>
    <d v="2020-07-30T00:00:00"/>
    <m/>
    <d v="2020-07-31T00:00:00"/>
    <s v="ADALDANR"/>
    <s v="ADALDANR"/>
    <n v="19409"/>
    <s v="alvaro.aldana@consultor.wom.cl"/>
    <m/>
    <m/>
    <n v="79"/>
    <s v="America Quinteros"/>
    <x v="1"/>
    <s v="Diurno"/>
    <n v="1"/>
    <d v="2021-03-01T00:00:00"/>
    <n v="213"/>
    <m/>
    <d v="2020-11-01T00:00:00"/>
    <d v="2020-07-01T00:00:00"/>
  </r>
  <r>
    <s v="Holdtech"/>
    <x v="2"/>
    <s v="Gestión EPA"/>
    <s v="La Serena"/>
    <s v="23142119"/>
    <s v="K"/>
    <s v="23142119-K"/>
    <s v="SESPINP"/>
    <s v="STEPHANIE ESPINOZA PARRA"/>
    <s v="STEPHANIE"/>
    <s v="ESPINOZA PARRA "/>
    <x v="1"/>
    <x v="3"/>
    <s v="Renuncia"/>
    <s v="Renuncia voluntaria"/>
    <d v="2021-01-19T00:00:00"/>
    <m/>
    <m/>
    <m/>
    <m/>
    <m/>
    <s v="02/08/1992"/>
    <x v="41"/>
    <s v="17625807-1"/>
    <s v="WILLIAMS ENRIQUE DOMINGUEZ BARRADA"/>
    <d v="2019-12-11T00:00:00"/>
    <d v="2020-01-03T00:00:00"/>
    <m/>
    <d v="2020-01-06T00:00:00"/>
    <s v="SESPINP"/>
    <s v="SESPINP"/>
    <n v="19376"/>
    <s v="stephanie.espinoza@consultor.wom.cl"/>
    <m/>
    <m/>
    <s v="14 RRSS"/>
    <s v="Elizabeth Castillo"/>
    <x v="1"/>
    <s v="Diurno"/>
    <n v="1"/>
    <d v="2021-03-01T00:00:00"/>
    <n v="420"/>
    <m/>
    <d v="2021-01-01T00:00:00"/>
    <d v="2020-01-01T00:00:00"/>
  </r>
  <r>
    <s v="Holdtech"/>
    <x v="2"/>
    <s v="Gestión EPA"/>
    <s v="La Serena"/>
    <s v="19948247"/>
    <s v="5"/>
    <s v="19948247-5"/>
    <s v="JEROJASC"/>
    <s v="JOYCE ELIZABETH ROJAS CORTES"/>
    <s v="JOYCE ELIZABETH "/>
    <s v="ROJAS CORTES"/>
    <x v="1"/>
    <x v="3"/>
    <s v="Renuncia"/>
    <s v="Renuncia voluntaria"/>
    <d v="2021-02-04T00:00:00"/>
    <m/>
    <m/>
    <m/>
    <m/>
    <m/>
    <s v="05-08-1998"/>
    <x v="41"/>
    <s v="17625807-1"/>
    <s v="WILLIAMS ENRIQUE DOMINGUEZ BARRADA"/>
    <d v="2020-08-12T00:00:00"/>
    <d v="2020-08-27T00:00:00"/>
    <m/>
    <d v="2020-08-28T00:00:00"/>
    <s v="JEROJASC"/>
    <s v="JEROJASC"/>
    <n v="19449"/>
    <s v="joyce.rojas@consultor.wom.cl"/>
    <m/>
    <m/>
    <s v="18 RRSS"/>
    <s v="Daniela Castillo"/>
    <x v="1"/>
    <s v="Diurno"/>
    <n v="1"/>
    <d v="2021-03-01T00:00:00"/>
    <n v="185"/>
    <m/>
    <d v="2021-02-01T00:00:00"/>
    <d v="2020-08-01T00:00:00"/>
  </r>
  <r>
    <s v="Holdtech"/>
    <x v="3"/>
    <s v="Fibra Optica"/>
    <s v="La Serena"/>
    <s v="26396310"/>
    <s v="5"/>
    <s v="26396310-5"/>
    <s v="JLROJASP"/>
    <s v="JOSE LUIS ROJAS PEREZ"/>
    <s v="JOSE LUIS"/>
    <s v="ROJAS PEREZ"/>
    <x v="0"/>
    <x v="0"/>
    <m/>
    <m/>
    <m/>
    <s v="Reingreso RRSS"/>
    <m/>
    <m/>
    <m/>
    <m/>
    <s v="05-05-1999"/>
    <x v="22"/>
    <s v="16780392-K"/>
    <s v="WILLIAMS ENRIQUE DOMINGUEZ BARRADA"/>
    <d v="2021-01-05T00:00:00"/>
    <d v="2021-01-22T00:00:00"/>
    <m/>
    <d v="2021-01-25T00:00:00"/>
    <s v="JLROJASP"/>
    <s v="JLROJASP"/>
    <m/>
    <s v="jose.rojas.p@consultor.wom.cl"/>
    <m/>
    <m/>
    <s v="01 FO"/>
    <s v="Paola Dunn"/>
    <x v="0"/>
    <s v="Diurno"/>
    <s v=""/>
    <d v="2021-03-01T00:00:00"/>
    <n v="35"/>
    <m/>
    <s v=""/>
    <d v="2021-01-01T00:00:00"/>
  </r>
  <r>
    <s v="Holdtech"/>
    <x v="3"/>
    <s v="Fibra Optica"/>
    <s v="La Serena"/>
    <s v="18580660"/>
    <s v="K"/>
    <s v="18580660-K"/>
    <s v="LAGARCIM"/>
    <s v="LUIS ANTONIO GARCIA MONTERO"/>
    <s v="LUIS ANTONIO"/>
    <s v="GARCIA MONTERO"/>
    <x v="0"/>
    <x v="0"/>
    <m/>
    <m/>
    <m/>
    <s v="Reingreso RRSS"/>
    <m/>
    <m/>
    <m/>
    <m/>
    <s v="05-10-1993"/>
    <x v="22"/>
    <s v="16780392-K"/>
    <s v="WILLIAMS ENRIQUE DOMINGUEZ BARRADA"/>
    <d v="2021-01-05T00:00:00"/>
    <d v="2021-01-22T00:00:00"/>
    <m/>
    <d v="2021-01-25T00:00:00"/>
    <s v="LAGARCIM"/>
    <s v="LAGARCIM"/>
    <m/>
    <s v="luis.garcia@consultor.wom.cl"/>
    <m/>
    <m/>
    <s v="01 FO"/>
    <s v="Paola Dunn"/>
    <x v="1"/>
    <s v="Diurno"/>
    <n v="1"/>
    <d v="2021-03-01T00:00:00"/>
    <n v="35"/>
    <m/>
    <s v=""/>
    <d v="2021-01-01T00:00:00"/>
  </r>
  <r>
    <s v="Holdtech"/>
    <x v="3"/>
    <s v="Fibra Optica"/>
    <s v="La Serena"/>
    <s v="25637655"/>
    <s v="5"/>
    <s v="25637655-5"/>
    <s v="GARIVERM"/>
    <s v="GRACIELA ALEJANDRA RIVERA MONTES"/>
    <s v="GRACIELA ALEJANDRA"/>
    <s v="RIVERA MONTES"/>
    <x v="0"/>
    <x v="0"/>
    <m/>
    <m/>
    <m/>
    <s v="Reingreso RRSS"/>
    <m/>
    <m/>
    <m/>
    <m/>
    <s v="29-07-1997"/>
    <x v="22"/>
    <s v="16780392-K"/>
    <s v="WILLIAMS ENRIQUE DOMINGUEZ BARRADA"/>
    <d v="2021-01-05T00:00:00"/>
    <d v="2021-01-22T00:00:00"/>
    <m/>
    <d v="2021-01-25T00:00:00"/>
    <s v="GARIVERM"/>
    <s v="GARIVERM"/>
    <m/>
    <s v="graciela.rivera@consultor.wom.cl"/>
    <m/>
    <m/>
    <s v="01 FO"/>
    <s v="Paola Dunn"/>
    <x v="0"/>
    <s v="Diurno"/>
    <s v=""/>
    <d v="2021-03-01T00:00:00"/>
    <n v="35"/>
    <m/>
    <s v=""/>
    <d v="2021-01-01T00:00:00"/>
  </r>
  <r>
    <s v="Holdtech"/>
    <x v="3"/>
    <s v="Fibra Optica"/>
    <s v="La Serena"/>
    <s v="18757908"/>
    <s v="2"/>
    <s v="18757908-2"/>
    <s v="JACORTEG"/>
    <s v="JAMES ALBERT CORTES GONZALEZ"/>
    <s v="JAMES ALBERT "/>
    <s v="CORTES GONZALEZ"/>
    <x v="0"/>
    <x v="0"/>
    <m/>
    <m/>
    <m/>
    <m/>
    <m/>
    <m/>
    <m/>
    <m/>
    <s v="16-06-1994"/>
    <x v="22"/>
    <s v="16780392-K"/>
    <s v="WILLIAMS ENRIQUE DOMINGUEZ BARRADA"/>
    <d v="2021-01-05T00:00:00"/>
    <d v="2021-01-22T00:00:00"/>
    <m/>
    <d v="2021-01-25T00:00:00"/>
    <s v="JACORTEG"/>
    <s v="JACORTEG"/>
    <n v="19390"/>
    <s v="james.cortes@consultor.wom.cl"/>
    <m/>
    <m/>
    <s v="01 FO"/>
    <s v="Paola Dunn"/>
    <x v="1"/>
    <s v="Diurno"/>
    <n v="1"/>
    <d v="2021-03-01T00:00:00"/>
    <n v="35"/>
    <m/>
    <s v=""/>
    <d v="2021-01-01T00:00:00"/>
  </r>
  <r>
    <s v="Holdtech"/>
    <x v="3"/>
    <s v="Fibra Optica"/>
    <s v="La Serena"/>
    <s v="18461646"/>
    <s v="7"/>
    <s v="18461646-7"/>
    <s v="AFARCEK"/>
    <s v="ALEX FRANCISCO ARCE KONIG"/>
    <s v="ALEX FRANCISCO "/>
    <s v="ARCE KONIG"/>
    <x v="0"/>
    <x v="1"/>
    <m/>
    <m/>
    <m/>
    <m/>
    <m/>
    <m/>
    <m/>
    <m/>
    <s v="15-05-1993"/>
    <x v="39"/>
    <m/>
    <s v=""/>
    <d v="2021-02-17T00:00:00"/>
    <m/>
    <m/>
    <m/>
    <s v="AFARCEK"/>
    <s v="AFARCEK"/>
    <m/>
    <s v="alex.arce@consultor.wom.cl"/>
    <m/>
    <m/>
    <s v="02 FO"/>
    <s v="Paola Dunn"/>
    <x v="2"/>
    <m/>
    <s v=""/>
    <d v="2021-03-01T00:00:00"/>
    <s v=""/>
    <m/>
    <s v=""/>
    <s v=""/>
  </r>
  <r>
    <s v="Holdtech"/>
    <x v="3"/>
    <s v="Fibra Optica"/>
    <s v="La Serena"/>
    <s v="17173404"/>
    <s v="5"/>
    <s v="17173404-5"/>
    <s v="AAZEPEDZ"/>
    <s v="ARNOLD ANDRES ZEPEDA ZARRICUETA"/>
    <s v="ARNOLD ANDRES "/>
    <s v="ZEPEDA ZARRICUETA"/>
    <x v="0"/>
    <x v="1"/>
    <m/>
    <m/>
    <m/>
    <m/>
    <m/>
    <m/>
    <m/>
    <m/>
    <s v="12-12-1988"/>
    <x v="39"/>
    <m/>
    <s v=""/>
    <d v="2021-02-17T00:00:00"/>
    <m/>
    <m/>
    <m/>
    <s v="AAZEPEDZ"/>
    <s v="AAZEPEDZ"/>
    <m/>
    <s v="arnold.zepeda@consultor.wom.cl"/>
    <m/>
    <m/>
    <s v="02 FO"/>
    <s v="Paola Dunn"/>
    <x v="2"/>
    <m/>
    <s v=""/>
    <d v="2021-03-01T00:00:00"/>
    <s v=""/>
    <m/>
    <s v=""/>
    <s v=""/>
  </r>
  <r>
    <s v="Holdtech"/>
    <x v="3"/>
    <s v="Fibra Optica"/>
    <s v="La Serena"/>
    <s v="20313559"/>
    <s v="9"/>
    <s v="20313559-9"/>
    <s v=" DDOLIVAC"/>
    <s v="DARLYN DENNIS OLIVARES CASTILLO"/>
    <s v="DARLYN DENNIS "/>
    <s v="OLIVARES CASTILLO"/>
    <x v="0"/>
    <x v="1"/>
    <m/>
    <m/>
    <m/>
    <m/>
    <m/>
    <m/>
    <m/>
    <m/>
    <s v="26-01-2001"/>
    <x v="39"/>
    <m/>
    <s v=""/>
    <d v="2021-02-17T00:00:00"/>
    <m/>
    <m/>
    <m/>
    <s v=" DDOLIVAC"/>
    <s v=" DDOLIVAC"/>
    <m/>
    <s v=" darlyn.olivares@consultor.wom.cl"/>
    <m/>
    <m/>
    <s v="02 FO"/>
    <s v="Paola Dunn"/>
    <x v="2"/>
    <m/>
    <s v=""/>
    <d v="2021-03-01T00:00:00"/>
    <s v=""/>
    <m/>
    <s v=""/>
    <s v=""/>
  </r>
  <r>
    <s v="Holdtech"/>
    <x v="3"/>
    <s v="Fibra Optica"/>
    <s v="La Serena"/>
    <s v="20618459"/>
    <s v="0"/>
    <s v="20618459-0"/>
    <s v="EAMOLINR"/>
    <s v="EMILIA ANGELES MOLINA ROJAS"/>
    <s v="EMILIA ANGELES "/>
    <s v="MOLINA ROJAS"/>
    <x v="0"/>
    <x v="1"/>
    <m/>
    <m/>
    <m/>
    <m/>
    <m/>
    <m/>
    <m/>
    <m/>
    <s v="13-11-2000"/>
    <x v="39"/>
    <m/>
    <s v=""/>
    <d v="2021-02-17T00:00:00"/>
    <m/>
    <m/>
    <m/>
    <s v="EAMOLINR"/>
    <s v="EAMOLINR"/>
    <n v="19083"/>
    <s v="emilia.molina@consultor.wom.cl"/>
    <m/>
    <m/>
    <s v="02 FO"/>
    <s v="Paola Dunn"/>
    <x v="2"/>
    <m/>
    <s v=""/>
    <d v="2021-03-01T00:00:00"/>
    <s v=""/>
    <m/>
    <s v=""/>
    <s v=""/>
  </r>
  <r>
    <s v="Holdtech"/>
    <x v="3"/>
    <s v="Fibra Optica"/>
    <s v="La Serena"/>
    <s v="17579081"/>
    <s v="0"/>
    <s v="17579081-0"/>
    <s v="EAFILIDM"/>
    <s v="ERNESTO ANDRES FILIDEI MONTOYA"/>
    <s v="ERNESTO ANDRES"/>
    <s v=" FILIDEI MONTOYA"/>
    <x v="0"/>
    <x v="1"/>
    <m/>
    <m/>
    <m/>
    <m/>
    <m/>
    <m/>
    <m/>
    <m/>
    <s v="29-08-1990"/>
    <x v="39"/>
    <m/>
    <s v=""/>
    <d v="2021-02-17T00:00:00"/>
    <m/>
    <m/>
    <m/>
    <s v="EAFILIDM"/>
    <s v="EAFILIDM"/>
    <n v="19088"/>
    <s v="ernesto.filidei@consultor.wom.cl"/>
    <m/>
    <m/>
    <s v="02 FO"/>
    <s v="Paola Dunn"/>
    <x v="2"/>
    <m/>
    <s v=""/>
    <d v="2021-03-01T00:00:00"/>
    <s v=""/>
    <m/>
    <s v=""/>
    <s v=""/>
  </r>
  <r>
    <s v="Holdtech"/>
    <x v="3"/>
    <s v="Fibra Optica"/>
    <s v="La Serena"/>
    <s v="19349084"/>
    <s v="0"/>
    <s v="19349084-0"/>
    <s v="FNJIMENR"/>
    <s v="FRANCHESCA NICOLE JIMENEZ RODRIGUEZ"/>
    <s v="FRANCHESCA NICOLE "/>
    <s v="JIMENEZ RODRIGUEZ"/>
    <x v="0"/>
    <x v="1"/>
    <m/>
    <m/>
    <m/>
    <m/>
    <m/>
    <m/>
    <m/>
    <m/>
    <s v="10-09-1996"/>
    <x v="39"/>
    <m/>
    <s v=""/>
    <d v="2021-02-17T00:00:00"/>
    <m/>
    <m/>
    <m/>
    <s v="FNJIMENR"/>
    <s v="FNJIMENR"/>
    <n v="19111"/>
    <s v="franchesca.jimenez@consultor.wom.cl"/>
    <m/>
    <m/>
    <s v="02 FO"/>
    <s v="Paola Dunn"/>
    <x v="2"/>
    <m/>
    <s v=""/>
    <d v="2021-03-01T00:00:00"/>
    <s v=""/>
    <m/>
    <s v=""/>
    <s v=""/>
  </r>
  <r>
    <s v="Holdtech"/>
    <x v="3"/>
    <s v="Fibra Optica"/>
    <s v="La Serena"/>
    <s v="19258389"/>
    <s v="6"/>
    <s v="19258389-6"/>
    <s v="JFCORTEM"/>
    <s v="JAVIERA FRANCISCA CORTEZ MUÑOZ"/>
    <s v="JAVIERA FRANCISCA"/>
    <s v=" CORTEZ MUÑOZ"/>
    <x v="0"/>
    <x v="1"/>
    <m/>
    <m/>
    <m/>
    <m/>
    <m/>
    <m/>
    <m/>
    <m/>
    <s v="16-09-1996"/>
    <x v="39"/>
    <m/>
    <s v=""/>
    <d v="2021-02-17T00:00:00"/>
    <m/>
    <m/>
    <m/>
    <s v="JFCORTEM"/>
    <s v="JFCORTEM"/>
    <n v="19200"/>
    <s v="javiera.cortez@consultor.wom.cl"/>
    <m/>
    <m/>
    <s v="02 FO"/>
    <s v="Paola Dunn"/>
    <x v="2"/>
    <m/>
    <s v=""/>
    <d v="2021-03-01T00:00:00"/>
    <s v=""/>
    <m/>
    <s v=""/>
    <s v=""/>
  </r>
  <r>
    <s v="Holdtech"/>
    <x v="3"/>
    <s v="Fibra Optica"/>
    <s v="La Serena"/>
    <s v="16238101"/>
    <s v="6"/>
    <s v="16238101-6"/>
    <s v="JMHENRIR"/>
    <s v="JOSE MARIO HENRIQUEZ RUBIO"/>
    <s v="JOSE MARIO "/>
    <s v="HENRIQUEZ RUBIO"/>
    <x v="0"/>
    <x v="1"/>
    <m/>
    <m/>
    <m/>
    <m/>
    <m/>
    <m/>
    <m/>
    <m/>
    <s v="05-06-1985"/>
    <x v="39"/>
    <m/>
    <s v=""/>
    <d v="2021-02-17T00:00:00"/>
    <m/>
    <m/>
    <m/>
    <s v="JMHENRIR"/>
    <s v="JMHENRIR"/>
    <n v="19245"/>
    <s v="jose.henriquez@consultor.wom.cl"/>
    <m/>
    <m/>
    <s v="02 FO"/>
    <s v="Paola Dunn"/>
    <x v="2"/>
    <m/>
    <s v=""/>
    <d v="2021-03-01T00:00:00"/>
    <s v=""/>
    <m/>
    <s v=""/>
    <s v=""/>
  </r>
  <r>
    <s v="Holdtech"/>
    <x v="3"/>
    <s v="Fibra Optica"/>
    <s v="La Serena"/>
    <s v="21158137"/>
    <s v="9"/>
    <s v="21158137-9"/>
    <s v="LEMARCHP"/>
    <s v="LEANDRO EMANUEL MARCHANT PAREDES"/>
    <s v="LEANDRO EMANUEL "/>
    <s v="MARCHANT PAREDES"/>
    <x v="0"/>
    <x v="1"/>
    <m/>
    <m/>
    <m/>
    <m/>
    <m/>
    <m/>
    <m/>
    <m/>
    <s v="05-11-2002"/>
    <x v="39"/>
    <m/>
    <s v=""/>
    <d v="2021-02-17T00:00:00"/>
    <m/>
    <m/>
    <m/>
    <s v="LEMARCHP"/>
    <s v="LEMARCHP"/>
    <m/>
    <s v="leandro.marchant@consultor.wom.cl"/>
    <m/>
    <m/>
    <s v="02 FO"/>
    <s v="Paola Dunn"/>
    <x v="2"/>
    <m/>
    <s v=""/>
    <d v="2021-03-01T00:00:00"/>
    <s v=""/>
    <m/>
    <s v=""/>
    <s v=""/>
  </r>
  <r>
    <s v="Holdtech"/>
    <x v="3"/>
    <s v="Fibra Optica"/>
    <s v="La Serena"/>
    <s v="19911390"/>
    <s v="9"/>
    <s v="19911390-9"/>
    <s v="LDJOFREO"/>
    <s v="LENYN'S DENYN'S DANKO VANESKO JOFRE OPAZO"/>
    <s v="LENYN'S DENYN'S DANKO VANESKO"/>
    <s v="JOFRE OPAZO"/>
    <x v="0"/>
    <x v="1"/>
    <m/>
    <m/>
    <m/>
    <m/>
    <m/>
    <m/>
    <m/>
    <m/>
    <s v="10-10-1998"/>
    <x v="39"/>
    <m/>
    <s v=""/>
    <d v="2021-02-17T00:00:00"/>
    <m/>
    <m/>
    <m/>
    <s v="LDJOFREO"/>
    <s v="LDJOFREO"/>
    <n v="19314"/>
    <s v="lenyn's.jofre@consultor.wom.cl"/>
    <m/>
    <m/>
    <s v="02 FO"/>
    <s v="Paola Dunn"/>
    <x v="2"/>
    <m/>
    <s v=""/>
    <d v="2021-03-01T00:00:00"/>
    <s v=""/>
    <m/>
    <s v=""/>
    <s v=""/>
  </r>
  <r>
    <s v="Holdtech"/>
    <x v="3"/>
    <s v="Fibra Optica"/>
    <s v="La Serena"/>
    <s v="18673955"/>
    <s v="8"/>
    <s v="18673955-8"/>
    <s v="NAAMAROA"/>
    <s v="NICOLAS ANDRES AMARO AGUIRRE"/>
    <s v="NICOLAS ANDRES "/>
    <s v="AMARO AGUIRRE"/>
    <x v="0"/>
    <x v="1"/>
    <m/>
    <m/>
    <m/>
    <m/>
    <m/>
    <m/>
    <m/>
    <m/>
    <s v="14-04-1994"/>
    <x v="39"/>
    <m/>
    <s v=""/>
    <d v="2021-02-17T00:00:00"/>
    <m/>
    <m/>
    <m/>
    <s v="NAAMAROA"/>
    <s v="NAAMAROA"/>
    <n v="19315"/>
    <s v="nicolas.amaro@consultor.wom.cl"/>
    <m/>
    <m/>
    <s v="02 FO"/>
    <s v="Paola Dunn"/>
    <x v="2"/>
    <m/>
    <s v=""/>
    <d v="2021-03-01T00:00:00"/>
    <s v=""/>
    <m/>
    <s v=""/>
    <s v=""/>
  </r>
  <r>
    <s v="Holdtech"/>
    <x v="3"/>
    <s v="Fibra Optica"/>
    <s v="La Serena"/>
    <s v="26923220"/>
    <s v="K"/>
    <s v="26923220-K"/>
    <s v="YTROCO"/>
    <s v="YASMARY TROCONIS"/>
    <s v="YASMARY"/>
    <s v="TROCONIS"/>
    <x v="1"/>
    <x v="3"/>
    <s v="Renuncia"/>
    <s v="Renuncia voluntaria"/>
    <d v="2021-02-13T00:00:00"/>
    <m/>
    <m/>
    <m/>
    <m/>
    <m/>
    <s v="22-10-1985"/>
    <x v="22"/>
    <s v="16780392-K"/>
    <s v="WILLIAMS ENRIQUE DOMINGUEZ BARRADA"/>
    <d v="2021-01-05T00:00:00"/>
    <d v="2021-01-22T00:00:00"/>
    <m/>
    <d v="2021-01-25T00:00:00"/>
    <s v="YTROCO"/>
    <s v="YTROCO"/>
    <n v="19210"/>
    <s v="yasmary.troconis@consultor.wom.cl"/>
    <m/>
    <m/>
    <s v="01 FO"/>
    <s v="Paola Dunn"/>
    <x v="1"/>
    <s v="Diurno"/>
    <n v="1"/>
    <d v="2021-03-01T00:00:00"/>
    <n v="35"/>
    <m/>
    <d v="2021-02-01T00:00:00"/>
    <d v="2021-01-01T00:00:00"/>
  </r>
  <r>
    <s v="Holdtech"/>
    <x v="3"/>
    <s v="Fibra Optica"/>
    <s v="La Serena"/>
    <s v="26428163"/>
    <s v="6"/>
    <s v="26428163-6"/>
    <s v="YRMALDOC"/>
    <s v="YILDA ROXANA MALDONADO CAMACHO"/>
    <s v="YILDA ROXANA"/>
    <s v="MALDONADO CAMACHO"/>
    <x v="1"/>
    <x v="5"/>
    <s v="Abandono de PEI"/>
    <m/>
    <d v="2021-01-21T00:00:00"/>
    <m/>
    <m/>
    <m/>
    <m/>
    <m/>
    <s v="22-12-1993"/>
    <x v="39"/>
    <m/>
    <s v=""/>
    <d v="2021-01-05T00:00:00"/>
    <m/>
    <m/>
    <m/>
    <s v="YRMALDOC"/>
    <s v="YRMALDOC"/>
    <m/>
    <s v="yilda.maldonado@consultor.wom.cl"/>
    <m/>
    <m/>
    <s v="01 FO"/>
    <s v="Paola Dunn"/>
    <x v="3"/>
    <m/>
    <s v=""/>
    <d v="2021-03-01T00:00:00"/>
    <s v=""/>
    <m/>
    <d v="2021-01-01T00:00:00"/>
    <s v=""/>
  </r>
  <r>
    <s v="Holdtech"/>
    <x v="3"/>
    <s v="Fibra Optica"/>
    <s v="La Serena"/>
    <s v="20456984"/>
    <s v="3"/>
    <s v="20456984-3"/>
    <s v="BCVENEGG"/>
    <s v="BARBARA CATALINA VENEGAS GOMEZ"/>
    <s v="BARBARA CATALINA "/>
    <s v="VENEGAS GOMEZ"/>
    <x v="1"/>
    <x v="5"/>
    <s v="Abandono de PEI"/>
    <m/>
    <d v="2021-01-21T00:00:00"/>
    <m/>
    <m/>
    <m/>
    <m/>
    <m/>
    <s v="06-04-2000"/>
    <x v="39"/>
    <m/>
    <s v=""/>
    <d v="2021-01-05T00:00:00"/>
    <m/>
    <m/>
    <m/>
    <s v="BCVENEGG"/>
    <s v="BCVENEGG"/>
    <n v="19375"/>
    <s v="barbara.venegas@consultor.wom.cl"/>
    <m/>
    <m/>
    <s v="01 FO"/>
    <s v="Paola Dunn"/>
    <x v="3"/>
    <m/>
    <s v=""/>
    <d v="2021-03-01T00:00:00"/>
    <s v=""/>
    <m/>
    <d v="2021-01-01T00:00:00"/>
    <s v=""/>
  </r>
  <r>
    <s v="Holdtech"/>
    <x v="3"/>
    <s v="Fibra Optica"/>
    <s v="La Serena"/>
    <s v="26662486"/>
    <s v="7"/>
    <n v="266624867"/>
    <s v="YDFERNAA"/>
    <s v="YARILDA DEL CARMEN FERNÁNDEZ AZUAJE"/>
    <s v="YARILDA DEL CARMEN"/>
    <s v="FERNÁNDEZ AZUAJE"/>
    <x v="1"/>
    <x v="5"/>
    <s v="Abandono de PEI"/>
    <m/>
    <d v="2021-01-21T00:00:00"/>
    <m/>
    <m/>
    <m/>
    <m/>
    <m/>
    <s v="30-11-1991"/>
    <x v="39"/>
    <m/>
    <s v=""/>
    <d v="2021-01-05T00:00:00"/>
    <m/>
    <m/>
    <m/>
    <s v="YDFERNAA"/>
    <s v="YDFERNAA"/>
    <n v="19380"/>
    <s v="yarilda.fernandez@consultor.wom.cl"/>
    <m/>
    <m/>
    <s v="01 FO"/>
    <s v="Paola Dunn"/>
    <x v="3"/>
    <m/>
    <s v=""/>
    <d v="2021-03-01T00:00:00"/>
    <s v=""/>
    <m/>
    <d v="2021-01-01T00:00:00"/>
    <s v=""/>
  </r>
  <r>
    <s v="Holdtech"/>
    <x v="3"/>
    <s v="Fibra Optica"/>
    <s v="La Serena"/>
    <s v="26492499"/>
    <s v="5"/>
    <s v="26492499-5"/>
    <s v="MMGONZAA"/>
    <s v="MILEIDY MAYRIN GONZALEZ ALAYON"/>
    <s v="MILEIDY MAYRIN "/>
    <s v="GONZALEZ ALAYON "/>
    <x v="1"/>
    <x v="5"/>
    <s v="Abandono de PEI"/>
    <m/>
    <d v="2021-01-21T00:00:00"/>
    <m/>
    <m/>
    <m/>
    <m/>
    <m/>
    <s v="29-01-1989"/>
    <x v="39"/>
    <m/>
    <s v=""/>
    <d v="2021-01-05T00:00:00"/>
    <m/>
    <m/>
    <m/>
    <s v="MMGONZAA"/>
    <s v="MMGONZAA"/>
    <n v="19384"/>
    <s v="mileidy.gonzalez@consultor.wom.cl"/>
    <m/>
    <m/>
    <s v="01 FO"/>
    <s v="Paola Dunn"/>
    <x v="3"/>
    <m/>
    <s v=""/>
    <d v="2021-03-01T00:00:00"/>
    <s v=""/>
    <m/>
    <d v="2021-01-01T00:00:00"/>
    <s v=""/>
  </r>
  <r>
    <s v="Holdtech"/>
    <x v="3"/>
    <s v="Fibra Optica"/>
    <s v="La Serena"/>
    <s v="19989907"/>
    <s v="4"/>
    <s v="19989907-4"/>
    <s v="WAALARCF"/>
    <s v="WILFREDO ANDRES ALARCON FIGUEROA"/>
    <s v="WILFREDO ANDRES "/>
    <s v="ALARCON FIGUEROA"/>
    <x v="1"/>
    <x v="5"/>
    <s v="Abandono de PEI"/>
    <m/>
    <d v="2021-01-21T00:00:00"/>
    <m/>
    <m/>
    <m/>
    <m/>
    <m/>
    <s v="03-08-1998"/>
    <x v="39"/>
    <m/>
    <s v=""/>
    <d v="2021-01-05T00:00:00"/>
    <m/>
    <m/>
    <m/>
    <s v="WAALARCF"/>
    <s v="WAALARCF"/>
    <n v="19181"/>
    <s v="wilfredo.alarcon@consultor.wom.cl"/>
    <m/>
    <m/>
    <s v="01 FO"/>
    <s v="Paola Dunn"/>
    <x v="3"/>
    <m/>
    <s v=""/>
    <d v="2021-03-01T00:00:00"/>
    <s v=""/>
    <m/>
    <d v="2021-01-01T00:00:00"/>
    <s v=""/>
  </r>
  <r>
    <s v="Holdtech"/>
    <x v="3"/>
    <s v="Fibra Optica"/>
    <s v="La Serena"/>
    <s v="17363909"/>
    <s v="0"/>
    <s v="17363909-0"/>
    <s v="CARIVERP"/>
    <s v="CLAUDIO ANDRES RIVERA PARRA"/>
    <s v="CLAUDIO ANDRES "/>
    <s v="RIVERA PARRA"/>
    <x v="1"/>
    <x v="5"/>
    <s v="Abandono de PEI"/>
    <m/>
    <d v="2021-01-21T00:00:00"/>
    <m/>
    <m/>
    <m/>
    <m/>
    <m/>
    <s v="24-02-1990"/>
    <x v="39"/>
    <m/>
    <s v=""/>
    <d v="2021-01-05T00:00:00"/>
    <m/>
    <m/>
    <m/>
    <s v="CARIVERP"/>
    <s v="CARIVERP"/>
    <n v="19203"/>
    <s v="claudio.rivera@consultor.wom.cl"/>
    <m/>
    <m/>
    <s v="01 FO"/>
    <s v="Paola Dunn"/>
    <x v="3"/>
    <m/>
    <s v=""/>
    <d v="2021-03-01T00:00:00"/>
    <s v=""/>
    <m/>
    <d v="2021-01-01T00:00:00"/>
    <s v=""/>
  </r>
  <r>
    <s v="Holdtech"/>
    <x v="3"/>
    <s v="Fibra Optica"/>
    <s v="La Serena"/>
    <s v="19574330"/>
    <s v="4"/>
    <s v="19574330-4"/>
    <s v="CNARDILJ"/>
    <s v="CAROLINA NICOLE ARDILES JOPIA"/>
    <s v="CAROLINA NICOLE "/>
    <s v="ARDILES JOPIA"/>
    <x v="1"/>
    <x v="5"/>
    <s v="Abandono de PEI"/>
    <m/>
    <d v="2021-01-21T00:00:00"/>
    <m/>
    <m/>
    <m/>
    <m/>
    <m/>
    <s v="10-01-2001"/>
    <x v="39"/>
    <m/>
    <s v=""/>
    <d v="2021-01-05T00:00:00"/>
    <m/>
    <m/>
    <m/>
    <s v="CNARDILJ"/>
    <s v="CNARDILJ"/>
    <n v="19213"/>
    <s v="carolina.ardiles@consultor.wom.cl"/>
    <m/>
    <m/>
    <s v="01 FO"/>
    <s v="Paola Dunn"/>
    <x v="3"/>
    <m/>
    <s v=""/>
    <d v="2021-03-01T00:00:00"/>
    <s v=""/>
    <m/>
    <d v="2021-01-01T00:00:00"/>
    <s v=""/>
  </r>
  <r>
    <s v="Holdtech"/>
    <x v="3"/>
    <s v="Fibra Optica"/>
    <s v="La Serena"/>
    <s v="20543854"/>
    <s v="8"/>
    <s v="20543854-8"/>
    <s v="BAFUENTR"/>
    <s v="BARBARA ANTONIA FUENTES ROMAN"/>
    <s v="BARBARA ANTONIA "/>
    <s v="FUENTES ROMAN"/>
    <x v="1"/>
    <x v="5"/>
    <s v="Abandono de PEI"/>
    <m/>
    <d v="2021-01-21T00:00:00"/>
    <m/>
    <m/>
    <m/>
    <m/>
    <m/>
    <s v="28-12-2000"/>
    <x v="39"/>
    <m/>
    <s v=""/>
    <d v="2021-01-05T00:00:00"/>
    <m/>
    <m/>
    <m/>
    <s v="BAFUENTR"/>
    <s v="BAFUENTR"/>
    <n v="19227"/>
    <s v="barbara.fuentes@consultor.wom.cl"/>
    <m/>
    <m/>
    <s v="01 FO"/>
    <s v="Paola Dunn"/>
    <x v="3"/>
    <m/>
    <s v=""/>
    <d v="2021-03-01T00:00:00"/>
    <s v=""/>
    <m/>
    <d v="2021-01-01T00:00:00"/>
    <s v=""/>
  </r>
  <r>
    <s v="Holdtech"/>
    <x v="3"/>
    <s v="Fibra Optica"/>
    <s v="La Serena"/>
    <s v="17451969"/>
    <s v="2"/>
    <s v="17451969-2"/>
    <s v="PPARAYAA"/>
    <s v="PATRICIA PRISCILLA ARAYA ARAYA"/>
    <s v="PATRICIA PRISCILLA "/>
    <s v="ARAYA ARAYA"/>
    <x v="1"/>
    <x v="5"/>
    <s v="Abandono de PEI"/>
    <m/>
    <d v="2021-01-21T00:00:00"/>
    <m/>
    <m/>
    <m/>
    <m/>
    <m/>
    <s v="19-12-1989"/>
    <x v="39"/>
    <m/>
    <s v=""/>
    <d v="2021-01-05T00:00:00"/>
    <m/>
    <m/>
    <m/>
    <s v="PPARAYAA"/>
    <s v="PPARAYAA"/>
    <n v="19216"/>
    <s v="patricia.araya@consultor.wom.cl"/>
    <m/>
    <m/>
    <s v="01 FO"/>
    <s v="Paola Dunn"/>
    <x v="3"/>
    <m/>
    <s v=""/>
    <d v="2021-03-01T00:00:00"/>
    <s v=""/>
    <m/>
    <d v="2021-01-01T00:00:00"/>
    <s v=""/>
  </r>
  <r>
    <s v="Holdtech"/>
    <x v="3"/>
    <s v="Fibra Optica"/>
    <s v="La Serena"/>
    <s v="20168436"/>
    <s v="6"/>
    <s v="20168436-6"/>
    <s v="DATORREC"/>
    <s v="DANIZA ANDREA TORRES CORTES"/>
    <s v="DANIZA ANDREA "/>
    <s v="TORRES CORTES"/>
    <x v="1"/>
    <x v="5"/>
    <s v="Abandono de PEI"/>
    <m/>
    <d v="2021-01-21T00:00:00"/>
    <m/>
    <m/>
    <m/>
    <m/>
    <m/>
    <s v="31-10-1999"/>
    <x v="39"/>
    <m/>
    <s v=""/>
    <d v="2021-01-05T00:00:00"/>
    <m/>
    <m/>
    <m/>
    <s v="DATORREC"/>
    <s v="DATORREC"/>
    <n v="19164"/>
    <s v="daniza.torres@consultor.wom.cl"/>
    <m/>
    <m/>
    <s v="01 FO"/>
    <s v="Paola Dunn"/>
    <x v="3"/>
    <m/>
    <s v=""/>
    <d v="2021-03-01T00:00:00"/>
    <s v=""/>
    <m/>
    <d v="2021-01-01T00:00:00"/>
    <s v=""/>
  </r>
  <r>
    <s v="Holdtech"/>
    <x v="4"/>
    <s v="Redes Sociales"/>
    <s v="La Serena"/>
    <s v="19010508"/>
    <s v="3"/>
    <s v="19010508-3"/>
    <s v="RFCONTRA"/>
    <s v="ROMINA FRANCISCA CONTRERAS ALVAREZ"/>
    <s v="ROMINA FRANCISCA"/>
    <s v="CONTRERAS ALVAREZ"/>
    <x v="0"/>
    <x v="0"/>
    <m/>
    <m/>
    <m/>
    <m/>
    <m/>
    <m/>
    <m/>
    <m/>
    <d v="1994-11-09T00:00:00"/>
    <x v="42"/>
    <m/>
    <s v="YORMAN JOSE HERNANDEZ USECHE "/>
    <d v="2018-03-12T00:00:00"/>
    <d v="2018-04-02T00:00:00"/>
    <s v="S"/>
    <d v="2018-04-03T00:00:00"/>
    <s v="RFCONTRA"/>
    <s v="RFCONTRA"/>
    <n v="19275"/>
    <s v="romina.contreras@consultor.wom.cl"/>
    <m/>
    <m/>
    <n v="23"/>
    <s v="Julia Arancibia"/>
    <x v="0"/>
    <s v="Diurno"/>
    <s v=""/>
    <d v="2021-03-01T00:00:00"/>
    <n v="1063"/>
    <d v="2018-12-21T00:00:00"/>
    <s v=""/>
    <d v="2018-04-01T00:00:00"/>
  </r>
  <r>
    <s v="Holdtech"/>
    <x v="4"/>
    <s v="Redes Sociales"/>
    <s v="La Serena"/>
    <s v="17985859"/>
    <s v="2"/>
    <s v="17985859-2"/>
    <s v="GPADASMM"/>
    <s v="GRACIELA PAZ ADASME MUÑOZ"/>
    <s v="GRACIELA PAZ"/>
    <s v="ADASME MUÑOZ"/>
    <x v="0"/>
    <x v="2"/>
    <s v="Licencia"/>
    <s v="Enfermedad común"/>
    <m/>
    <m/>
    <d v="2021-02-22T00:00:00"/>
    <d v="2021-03-04T00:00:00"/>
    <m/>
    <m/>
    <d v="1992-02-20T00:00:00"/>
    <x v="42"/>
    <m/>
    <s v="YORMAN JOSE HERNANDEZ USECHE "/>
    <d v="2018-07-21T00:00:00"/>
    <d v="2018-07-31T00:00:00"/>
    <s v="S"/>
    <d v="2018-08-01T00:00:00"/>
    <s v="GPADASMM"/>
    <s v="GPADASMM"/>
    <n v="19108"/>
    <s v="graciela.adasme@consultor.wom.cl"/>
    <m/>
    <m/>
    <n v="34"/>
    <s v="Katterine Cuadra"/>
    <x v="0"/>
    <s v="Diurno"/>
    <s v=""/>
    <d v="2021-03-01T00:00:00"/>
    <n v="943"/>
    <d v="2018-11-20T00:00:00"/>
    <s v=""/>
    <d v="2018-08-01T00:00:00"/>
  </r>
  <r>
    <s v="Holdtech"/>
    <x v="4"/>
    <s v="Redes Sociales"/>
    <s v="La Serena"/>
    <s v="19662048"/>
    <s v="6"/>
    <s v="19662048-6"/>
    <s v="MEPICHAG"/>
    <s v="MILDRETH ESTEFANIA PICHINAO GODOY"/>
    <s v="MILDRETH ESTEFANIA"/>
    <s v="PICHINAO GODOY"/>
    <x v="0"/>
    <x v="2"/>
    <s v="Licencia"/>
    <s v="Enfermedad común"/>
    <m/>
    <m/>
    <d v="2021-02-10T00:00:00"/>
    <d v="2021-03-01T00:00:00"/>
    <m/>
    <m/>
    <d v="1998-02-02T00:00:00"/>
    <x v="42"/>
    <m/>
    <s v="YORMAN JOSE HERNANDEZ USECHE "/>
    <d v="2018-10-01T00:00:00"/>
    <d v="2018-10-19T00:00:00"/>
    <m/>
    <d v="2018-10-22T00:00:00"/>
    <s v="MEPICHAG"/>
    <s v="MEPICHAG"/>
    <n v="19092"/>
    <s v="mildreth.pichanao@consultor.wom.cl"/>
    <m/>
    <m/>
    <n v="40"/>
    <s v="Julia Arancibia"/>
    <x v="1"/>
    <s v="Diurno"/>
    <n v="1"/>
    <d v="2021-03-01T00:00:00"/>
    <n v="861"/>
    <d v="2018-11-12T00:00:00"/>
    <s v=""/>
    <d v="2018-10-01T00:00:00"/>
  </r>
  <r>
    <s v="Holdtech"/>
    <x v="4"/>
    <s v="Redes Sociales"/>
    <s v="La Serena"/>
    <s v="26255228"/>
    <s v="4"/>
    <s v="26255228-4"/>
    <s v="LKROJASS"/>
    <s v="LAURA KARINA ROJAS SANCHEZ"/>
    <s v="LAURA KARINA"/>
    <s v="ROJAS SANCHEZ"/>
    <x v="0"/>
    <x v="2"/>
    <s v="Licencia"/>
    <s v="Patologia del Embarazo"/>
    <m/>
    <m/>
    <d v="2021-01-31T00:00:00"/>
    <d v="2021-03-01T00:00:00"/>
    <m/>
    <m/>
    <d v="1985-03-12T00:00:00"/>
    <x v="42"/>
    <m/>
    <s v="YORMAN JOSE HERNANDEZ USECHE "/>
    <d v="2018-06-28T00:00:00"/>
    <d v="2018-07-23T00:00:00"/>
    <s v="S"/>
    <d v="2018-07-24T00:00:00"/>
    <s v="LKROJASS"/>
    <s v="LKROJASS"/>
    <n v="19013"/>
    <s v="laura.rojas@consultor.wom.cl"/>
    <m/>
    <m/>
    <s v="01 RRSS"/>
    <s v="Gabriela Toro"/>
    <x v="1"/>
    <s v="Diurno"/>
    <n v="1"/>
    <d v="2021-03-01T00:00:00"/>
    <n v="951"/>
    <m/>
    <s v=""/>
    <d v="2018-07-01T00:00:00"/>
  </r>
  <r>
    <s v="Holdtech"/>
    <x v="4"/>
    <s v="Redes Sociales"/>
    <s v="La Serena"/>
    <s v="17605649"/>
    <s v="5"/>
    <s v="17605649-5"/>
    <s v="CACORTEL"/>
    <s v="CARLA ANDREA CORTES LOPEZ"/>
    <s v="CARLA ANDREA"/>
    <s v="CORTES LOPEZ"/>
    <x v="0"/>
    <x v="2"/>
    <s v="Licencia"/>
    <s v="Enfermedad común"/>
    <m/>
    <m/>
    <d v="2021-02-15T00:00:00"/>
    <d v="2021-03-16T00:00:00"/>
    <m/>
    <m/>
    <d v="1990-09-07T00:00:00"/>
    <x v="42"/>
    <m/>
    <s v="YORMAN JOSE HERNANDEZ USECHE "/>
    <d v="2017-06-04T00:00:00"/>
    <d v="2018-06-25T00:00:00"/>
    <s v="S"/>
    <d v="2018-06-27T00:00:00"/>
    <s v="CACORTEL"/>
    <s v="CACORTEL"/>
    <n v="19196"/>
    <s v="carla.cortes@consultor.wom.cl"/>
    <m/>
    <m/>
    <s v="03 RRSS"/>
    <s v="Gabriela Toro"/>
    <x v="0"/>
    <s v="Diurno"/>
    <s v=""/>
    <d v="2021-03-01T00:00:00"/>
    <n v="978"/>
    <d v="2020-12-01T00:00:00"/>
    <s v=""/>
    <d v="2018-06-01T00:00:00"/>
  </r>
  <r>
    <s v="Holdtech"/>
    <x v="4"/>
    <s v="Redes Sociales"/>
    <s v="La Serena"/>
    <s v="26312904"/>
    <s v="0"/>
    <s v="26312904-0"/>
    <s v="LMATAC"/>
    <s v="LISKEYLA MATA CAMPOS"/>
    <s v="LISKEYLA "/>
    <s v="MATA CAMPOS"/>
    <x v="0"/>
    <x v="2"/>
    <s v="Licencia"/>
    <s v="Enfermedad común"/>
    <m/>
    <m/>
    <d v="2021-01-01T00:00:00"/>
    <d v="2021-03-26T00:00:00"/>
    <m/>
    <m/>
    <s v="07/12/1993"/>
    <x v="42"/>
    <m/>
    <s v="YORMAN JOSE HERNANDEZ USECHE "/>
    <d v="2019-07-25T00:00:00"/>
    <d v="2019-08-14T00:00:00"/>
    <m/>
    <d v="2019-08-19T00:00:00"/>
    <s v="LMATAC"/>
    <s v="LMATAC"/>
    <n v="19016"/>
    <s v="liskeyla.mata@consultor.wom.cl"/>
    <m/>
    <m/>
    <s v="11 RRSS"/>
    <s v="Jeremy Torres"/>
    <x v="1"/>
    <s v="Diurno"/>
    <n v="1"/>
    <d v="2021-03-01T00:00:00"/>
    <n v="560"/>
    <m/>
    <s v=""/>
    <d v="2019-08-01T00:00:00"/>
  </r>
  <r>
    <s v="Holdtech"/>
    <x v="4"/>
    <s v="Redes Sociales"/>
    <s v="La Serena"/>
    <s v="26701650"/>
    <s v="K"/>
    <s v="26701650-K"/>
    <s v="LASANCHV"/>
    <s v="LISMARY ANTONIETHA SANCHEZ VALERA"/>
    <s v="LISMARY ANTONIETHA"/>
    <s v="SANCHEZ VALERA"/>
    <x v="0"/>
    <x v="2"/>
    <s v="Licencia"/>
    <s v="Enfermedad común"/>
    <m/>
    <m/>
    <d v="2021-01-16T00:00:00"/>
    <d v="2021-04-09T00:00:00"/>
    <m/>
    <m/>
    <s v="13/07/1993"/>
    <x v="42"/>
    <m/>
    <s v="YORMAN JOSE HERNANDEZ USECHE "/>
    <d v="2019-12-11T00:00:00"/>
    <d v="2020-01-03T00:00:00"/>
    <m/>
    <d v="2020-01-06T00:00:00"/>
    <s v="LASANCHV"/>
    <s v="LASANCHV"/>
    <n v="19374"/>
    <s v="lismary.sanchez@consultor.wom.cl"/>
    <m/>
    <m/>
    <s v="14 RRSS"/>
    <s v="Elizabeth Castillo"/>
    <x v="1"/>
    <s v="Diurno"/>
    <n v="1"/>
    <d v="2021-03-01T00:00:00"/>
    <n v="420"/>
    <m/>
    <s v=""/>
    <d v="2020-01-01T00:00:00"/>
  </r>
  <r>
    <s v="Holdtech"/>
    <x v="4"/>
    <s v="Redes Sociales"/>
    <s v="La Serena"/>
    <s v="10946221"/>
    <s v="7"/>
    <s v="10946221-7"/>
    <s v="AARAMOSM"/>
    <s v="ALEJANDRA ALICIA RAMOS MALEBRAN"/>
    <s v="ALEJANDRA ALICIA"/>
    <s v="RAMOS MALEBRAN"/>
    <x v="1"/>
    <x v="3"/>
    <s v="Desvinculación"/>
    <s v="Necesidad de la empresa"/>
    <d v="2019-04-12T00:00:00"/>
    <m/>
    <m/>
    <m/>
    <m/>
    <m/>
    <d v="1976-11-11T00:00:00"/>
    <x v="43"/>
    <s v="14617406-5"/>
    <s v="WILLIAMS ENRIQUE DOMINGUEZ BARRADA"/>
    <d v="2017-06-12T00:00:00"/>
    <d v="2017-06-30T00:00:00"/>
    <s v="S"/>
    <d v="2017-07-03T00:00:00"/>
    <s v="AARAMOSM"/>
    <s v="AARAMOSM"/>
    <n v="19049"/>
    <s v="alejandra.ramos@consultor.wom.cl"/>
    <m/>
    <m/>
    <n v="1"/>
    <s v="Monica Neculman"/>
    <x v="1"/>
    <s v="Diurno"/>
    <n v="1"/>
    <d v="2021-03-01T00:00:00"/>
    <n v="1337"/>
    <d v="2018-04-03T00:00:00"/>
    <d v="2019-04-01T00:00:00"/>
    <d v="2017-07-01T00:00:00"/>
  </r>
  <r>
    <s v="Holdtech"/>
    <x v="4"/>
    <s v="Redes Sociales"/>
    <s v="La Serena"/>
    <s v="11484309"/>
    <s v="1"/>
    <s v="11484309-1"/>
    <s v="NVSEREYZ"/>
    <s v="NOEMA VALENTINA SEREY ZORONDO"/>
    <s v="NOEMA VALENTINA"/>
    <s v="SEREY ZORONDO"/>
    <x v="1"/>
    <x v="3"/>
    <s v="Traspaso"/>
    <s v="Traspaso a TLV"/>
    <d v="2020-01-06T00:00:00"/>
    <m/>
    <m/>
    <m/>
    <m/>
    <m/>
    <d v="1969-09-22T00:00:00"/>
    <x v="44"/>
    <s v=" 15675126-K"/>
    <s v=""/>
    <d v="2017-06-12T00:00:00"/>
    <d v="2017-06-30T00:00:00"/>
    <s v="S"/>
    <d v="2017-07-03T00:00:00"/>
    <s v="NVSEREYZ"/>
    <s v="NVSEREYZ"/>
    <n v="19065"/>
    <s v="noema.serey@consultor.wom.cl"/>
    <m/>
    <m/>
    <n v="1"/>
    <s v="Monica Neculman"/>
    <x v="1"/>
    <s v="Diurno"/>
    <n v="1"/>
    <d v="2021-03-01T00:00:00"/>
    <n v="1337"/>
    <d v="2020-01-06T00:00:00"/>
    <d v="2020-01-01T00:00:00"/>
    <d v="2017-07-01T00:00:00"/>
  </r>
  <r>
    <s v="Holdtech"/>
    <x v="4"/>
    <s v="Redes Sociales"/>
    <s v="La Serena"/>
    <s v="8429753-"/>
    <s v="4"/>
    <s v="8429753-4"/>
    <s v="CPOLIVIF"/>
    <s v="CLAUDIA PAOLA OLIVIER FREDES"/>
    <s v="CLAUDIA PAOLA"/>
    <s v="OLIVIER FREDES"/>
    <x v="1"/>
    <x v="3"/>
    <s v="Desvinculación"/>
    <s v="No Concurrencia"/>
    <d v="2019-01-23T00:00:00"/>
    <m/>
    <m/>
    <m/>
    <m/>
    <m/>
    <d v="1965-01-26T00:00:00"/>
    <x v="21"/>
    <s v="10605914-4"/>
    <s v="WILLIAMS ENRIQUE DOMINGUEZ BARRADA"/>
    <d v="2017-06-20T00:00:00"/>
    <d v="2017-07-10T00:00:00"/>
    <s v="S"/>
    <d v="2017-07-12T00:00:00"/>
    <s v="CPOLIVIF"/>
    <s v="CPOLIVIF"/>
    <n v="19085"/>
    <s v="claudia.olivier@consultor.wom.cl"/>
    <m/>
    <m/>
    <n v="3"/>
    <s v="Deisy Carvajal"/>
    <x v="1"/>
    <s v="Diurno"/>
    <n v="1"/>
    <d v="2021-03-01T00:00:00"/>
    <n v="1328"/>
    <d v="2018-05-14T00:00:00"/>
    <d v="2019-01-01T00:00:00"/>
    <d v="2017-07-01T00:00:00"/>
  </r>
  <r>
    <s v="Holdtech"/>
    <x v="4"/>
    <s v="Redes Sociales"/>
    <s v="La Serena"/>
    <s v="18399147"/>
    <s v="7"/>
    <s v="18399147-7"/>
    <s v="MFYANEZZ"/>
    <s v="MARIA FRANCISCA YAÑEZ ZARRICUETA"/>
    <s v="MARIA FRANCISCA"/>
    <s v="YAÑEZ ZARRICUETA"/>
    <x v="1"/>
    <x v="3"/>
    <s v="Desvinculación"/>
    <s v="Necesidad de la empresa"/>
    <d v="2019-04-30T00:00:00"/>
    <m/>
    <m/>
    <m/>
    <m/>
    <m/>
    <d v="1993-06-28T00:00:00"/>
    <x v="44"/>
    <s v=" 15675126-K"/>
    <s v=""/>
    <d v="2017-07-06T00:00:00"/>
    <d v="2017-07-26T00:00:00"/>
    <s v="S"/>
    <d v="2017-07-27T00:00:00"/>
    <s v="MFYANEZZ"/>
    <s v="MFYANEZZ"/>
    <n v="19096"/>
    <s v="maria.yanez@consultor.wom.cl"/>
    <m/>
    <m/>
    <n v="4"/>
    <s v="Monica Neculman"/>
    <x v="1"/>
    <s v="Diurno"/>
    <n v="1"/>
    <d v="2021-03-01T00:00:00"/>
    <n v="1313"/>
    <d v="2018-04-04T00:00:00"/>
    <d v="2019-04-01T00:00:00"/>
    <d v="2017-07-01T00:00:00"/>
  </r>
  <r>
    <s v="Holdtech"/>
    <x v="4"/>
    <s v="Redes Sociales"/>
    <s v="La Serena"/>
    <s v="16892257"/>
    <s v="4"/>
    <s v="16892257-4"/>
    <s v="MJGUEVAV"/>
    <s v="MARIA JOSE GUEVARA VELIZ"/>
    <s v="MARIA JOSE"/>
    <s v="GUEVARA VELIZ"/>
    <x v="1"/>
    <x v="3"/>
    <s v="Renuncia"/>
    <s v="Renuncia voluntaria"/>
    <d v="2019-10-01T00:00:00"/>
    <m/>
    <m/>
    <m/>
    <m/>
    <m/>
    <d v="1988-04-22T00:00:00"/>
    <x v="44"/>
    <s v=" 15675126-K"/>
    <s v=""/>
    <d v="2017-07-06T00:00:00"/>
    <d v="2017-07-26T00:00:00"/>
    <s v="S"/>
    <d v="2017-07-27T00:00:00"/>
    <s v="MJGUEVAV"/>
    <s v="MJGUEVAV"/>
    <n v="19031"/>
    <s v="maria.guevara@consultor.wom.cl"/>
    <m/>
    <m/>
    <n v="4"/>
    <s v="Monica Neculman"/>
    <x v="0"/>
    <s v="Diurno"/>
    <s v=""/>
    <d v="2021-03-01T00:00:00"/>
    <n v="1313"/>
    <d v="2018-04-03T00:00:00"/>
    <d v="2019-10-01T00:00:00"/>
    <d v="2017-07-01T00:00:00"/>
  </r>
  <r>
    <s v="Holdtech"/>
    <x v="4"/>
    <s v="Redes Sociales"/>
    <s v="La Serena"/>
    <s v="17827838"/>
    <s v="K"/>
    <s v="17827838-K"/>
    <s v="EYCORTEP"/>
    <s v="ENILCE YURIKA CORTEZ PASTEN"/>
    <s v="ENILCE YURIKA"/>
    <s v="CORTEZ PASTEN"/>
    <x v="1"/>
    <x v="3"/>
    <s v="Desvinculación"/>
    <s v="No Concurrencia"/>
    <d v="2018-06-25T00:00:00"/>
    <m/>
    <m/>
    <m/>
    <m/>
    <m/>
    <d v="1991-08-13T00:00:00"/>
    <x v="44"/>
    <s v=" 15675126-K"/>
    <s v=""/>
    <d v="2017-07-27T00:00:00"/>
    <d v="2017-08-18T00:00:00"/>
    <s v="S"/>
    <d v="2017-08-21T00:00:00"/>
    <s v="EYCORTEP"/>
    <s v="EYCORTEP"/>
    <n v="19116"/>
    <s v="enilce.cortez@consultor.wom.cl"/>
    <m/>
    <m/>
    <n v="6"/>
    <s v="Monica Neculman"/>
    <x v="1"/>
    <s v="Diurno"/>
    <n v="1"/>
    <d v="2021-03-01T00:00:00"/>
    <n v="1288"/>
    <d v="2018-04-04T00:00:00"/>
    <d v="2018-06-01T00:00:00"/>
    <d v="2017-08-01T00:00:00"/>
  </r>
  <r>
    <s v="Holdtech"/>
    <x v="4"/>
    <s v="Redes Sociales"/>
    <s v="La Serena"/>
    <s v="12419890"/>
    <s v="9"/>
    <s v="12419890-9"/>
    <s v="ASCHANGO"/>
    <s v="ARACELI SOLANLLY CHANG OGALDE"/>
    <s v="ARACELI SOLANLLY"/>
    <s v="CHANG OGALDE"/>
    <x v="1"/>
    <x v="3"/>
    <s v="Desvinculación"/>
    <s v="Necesidad de la empresa"/>
    <d v="2020-11-27T00:00:00"/>
    <m/>
    <m/>
    <m/>
    <m/>
    <m/>
    <d v="1973-09-11T00:00:00"/>
    <x v="3"/>
    <s v="18632202-9"/>
    <s v="FRANCISCO JAVIER SUAREZ VEGA"/>
    <d v="2017-09-25T00:00:00"/>
    <d v="2017-10-05T00:00:00"/>
    <s v="S"/>
    <d v="2017-10-05T00:00:00"/>
    <s v="ASCHANGO"/>
    <s v="ASCHANGO"/>
    <n v="19019"/>
    <s v="araceli.chang@consultor.wom.cl"/>
    <m/>
    <m/>
    <n v="9"/>
    <s v="Daniela Gonzalez"/>
    <x v="0"/>
    <s v="Diurno"/>
    <s v=""/>
    <d v="2021-03-01T00:00:00"/>
    <n v="1243"/>
    <d v="2018-05-29T00:00:00"/>
    <d v="2020-11-01T00:00:00"/>
    <d v="2017-10-01T00:00:00"/>
  </r>
  <r>
    <s v="Holdtech"/>
    <x v="4"/>
    <s v="Redes Sociales"/>
    <s v="La Serena"/>
    <s v="17174705"/>
    <s v="8"/>
    <s v="17174705-8"/>
    <s v="HRARREDM"/>
    <s v="HECTOR RENE ARREDONDO MEDINA"/>
    <s v="HECTOR RENE"/>
    <s v="ARREDONDO MEDINA"/>
    <x v="1"/>
    <x v="3"/>
    <s v="Desvinculación"/>
    <s v="No Concurrencia"/>
    <d v="2018-07-19T00:00:00"/>
    <m/>
    <m/>
    <m/>
    <m/>
    <m/>
    <d v="1989-07-22T00:00:00"/>
    <x v="44"/>
    <s v=" 15675126-K"/>
    <s v=""/>
    <d v="2017-09-25T00:00:00"/>
    <d v="2017-10-05T00:00:00"/>
    <s v="S"/>
    <d v="2017-10-05T00:00:00"/>
    <s v="HRARREDM"/>
    <s v="HRARREDM"/>
    <n v="19099"/>
    <s v="hector.arredondo@consultor.wom.cl"/>
    <m/>
    <m/>
    <n v="9"/>
    <s v="Daniela Gonzalez"/>
    <x v="1"/>
    <s v="Diurno"/>
    <n v="1"/>
    <d v="2021-03-01T00:00:00"/>
    <n v="1243"/>
    <d v="2018-04-02T00:00:00"/>
    <d v="2018-07-01T00:00:00"/>
    <d v="2017-10-01T00:00:00"/>
  </r>
  <r>
    <s v="Holdtech"/>
    <x v="4"/>
    <s v="Redes Sociales"/>
    <s v="La Serena"/>
    <s v="9685372-"/>
    <s v="6"/>
    <s v="9685372-6"/>
    <s v="CABURGOC"/>
    <s v="CLAUDIO ANDRES BURGOS CASTILLO"/>
    <s v="CLAUDIO ANDRES"/>
    <s v="BURGOS CASTILLO"/>
    <x v="1"/>
    <x v="3"/>
    <s v="Desvinculación"/>
    <s v="Necesidad de la empresa"/>
    <d v="2020-01-14T00:00:00"/>
    <m/>
    <m/>
    <m/>
    <m/>
    <m/>
    <d v="1972-02-27T00:00:00"/>
    <x v="45"/>
    <s v="15954212-2"/>
    <s v="WILLIAMS ENRIQUE DOMINGUEZ BARRADA"/>
    <d v="2017-10-06T00:00:00"/>
    <d v="2017-10-27T00:00:00"/>
    <s v="S"/>
    <d v="2017-11-02T00:00:00"/>
    <s v="CABURGOC"/>
    <s v="CABURGOC"/>
    <n v="19046"/>
    <s v="claudio.burgos@consultor.wom.cl"/>
    <m/>
    <m/>
    <n v="10"/>
    <s v="Katterine Cuadra"/>
    <x v="1"/>
    <s v="Diurno"/>
    <n v="1"/>
    <d v="2021-03-01T00:00:00"/>
    <n v="1215"/>
    <d v="2018-04-02T00:00:00"/>
    <d v="2020-01-01T00:00:00"/>
    <d v="2017-11-01T00:00:00"/>
  </r>
  <r>
    <s v="Holdtech"/>
    <x v="4"/>
    <s v="Redes Sociales"/>
    <s v="La Serena"/>
    <s v="13039386"/>
    <s v="1"/>
    <s v="13039386-1"/>
    <s v="FARAYA"/>
    <s v="FRANKLIN ARAYA"/>
    <s v="FRANKLIN"/>
    <s v="ARAYA"/>
    <x v="1"/>
    <x v="3"/>
    <s v="Desvinculación"/>
    <s v="Falta grave al contrato"/>
    <d v="2018-11-30T00:00:00"/>
    <m/>
    <m/>
    <m/>
    <m/>
    <m/>
    <d v="1973-07-05T00:00:00"/>
    <x v="21"/>
    <s v="10605914-4"/>
    <s v="WILLIAMS ENRIQUE DOMINGUEZ BARRADA"/>
    <d v="2017-11-08T00:00:00"/>
    <d v="2017-11-24T00:00:00"/>
    <s v="S"/>
    <d v="2017-11-25T00:00:00"/>
    <s v="FARAYA"/>
    <s v="FARAYA"/>
    <n v="19084"/>
    <s v="franklin.araya@consultor.wom.cl"/>
    <m/>
    <m/>
    <n v="12"/>
    <s v="Julia Arancibia"/>
    <x v="1"/>
    <s v="Diurno"/>
    <n v="1"/>
    <d v="2021-03-01T00:00:00"/>
    <n v="1192"/>
    <d v="2018-04-02T00:00:00"/>
    <d v="2018-11-01T00:00:00"/>
    <d v="2017-11-01T00:00:00"/>
  </r>
  <r>
    <s v="Holdtech"/>
    <x v="4"/>
    <s v="Redes Sociales"/>
    <s v="La Serena"/>
    <s v="17439323"/>
    <s v="0"/>
    <s v="17439323-0"/>
    <s v="FMCASTIB"/>
    <s v="FERNANDA MELISA CASTILLO BARAHONA"/>
    <s v="FERNANDA MELISA"/>
    <s v="CASTILLO BARAHONA"/>
    <x v="1"/>
    <x v="3"/>
    <s v="Desvinculación"/>
    <s v="No Concurrencia"/>
    <d v="2018-05-18T00:00:00"/>
    <m/>
    <m/>
    <m/>
    <m/>
    <m/>
    <d v="1990-06-24T00:00:00"/>
    <x v="44"/>
    <s v=" 15675126-K"/>
    <s v=""/>
    <d v="2017-11-27T00:00:00"/>
    <d v="2017-11-27T00:00:00"/>
    <s v="S"/>
    <d v="2017-11-16T00:00:00"/>
    <s v="FMCASTIB"/>
    <s v="FMCASTIB"/>
    <n v="19114"/>
    <s v="fernanda.castillo@consultor.wom.cl"/>
    <m/>
    <m/>
    <n v="14"/>
    <s v="Katterine Cuadra"/>
    <x v="1"/>
    <s v="Diurno"/>
    <n v="1"/>
    <d v="2021-03-01T00:00:00"/>
    <n v="1201"/>
    <d v="2018-04-02T00:00:00"/>
    <d v="2018-05-01T00:00:00"/>
    <d v="2017-11-01T00:00:00"/>
  </r>
  <r>
    <s v="Holdtech"/>
    <x v="4"/>
    <s v="Redes Sociales"/>
    <s v="La Serena"/>
    <s v="17244286"/>
    <s v="2"/>
    <s v="17244286-2"/>
    <s v="FACASTIG"/>
    <s v="FABIAN ALBERTO CASTILLO GONZALEZ"/>
    <s v="FABIAN ALBERTO"/>
    <s v="CASTILLO GONZALEZ"/>
    <x v="1"/>
    <x v="3"/>
    <s v="Renuncia"/>
    <s v="Falta grave al contrato"/>
    <d v="2018-07-04T00:00:00"/>
    <m/>
    <m/>
    <m/>
    <m/>
    <m/>
    <d v="1989-09-03T00:00:00"/>
    <x v="21"/>
    <s v="10605914-4"/>
    <s v="WILLIAMS ENRIQUE DOMINGUEZ BARRADA"/>
    <d v="2017-12-13T00:00:00"/>
    <d v="2017-12-04T00:00:00"/>
    <s v="S"/>
    <d v="2018-01-05T00:00:00"/>
    <s v="FACASTIG"/>
    <s v="FACASTIG"/>
    <n v="19175"/>
    <s v="fabian.castillo@consultor.wom.cl"/>
    <m/>
    <m/>
    <n v="15"/>
    <s v="Daniela Gonzalez"/>
    <x v="1"/>
    <s v="Diurno"/>
    <n v="1"/>
    <d v="2021-03-01T00:00:00"/>
    <n v="1151"/>
    <d v="2018-04-02T00:00:00"/>
    <d v="2018-07-01T00:00:00"/>
    <d v="2018-01-01T00:00:00"/>
  </r>
  <r>
    <s v="Holdtech"/>
    <x v="4"/>
    <s v="Redes Sociales"/>
    <s v="La Serena"/>
    <s v="15025287"/>
    <s v="3"/>
    <s v="15025287-3"/>
    <s v="KTCONTAL"/>
    <s v="KATHERINE TATIANA CONTADOR LAZO"/>
    <s v="KATHERINE TATIANA"/>
    <s v="CONTADOR LAZO"/>
    <x v="1"/>
    <x v="3"/>
    <s v="Desvinculación"/>
    <s v="Necesidad de la empresa"/>
    <d v="2019-10-31T00:00:00"/>
    <m/>
    <m/>
    <m/>
    <m/>
    <m/>
    <d v="1986-06-12T00:00:00"/>
    <x v="45"/>
    <s v="15954212-2"/>
    <s v="WILLIAMS ENRIQUE DOMINGUEZ BARRADA"/>
    <d v="2017-12-20T00:00:00"/>
    <d v="2017-12-11T00:00:00"/>
    <s v="S"/>
    <d v="2018-01-13T00:00:00"/>
    <s v="KTCONTAL"/>
    <s v="KTCONTAL"/>
    <n v="19072"/>
    <s v="katherine.contador@consultor.wom.cl"/>
    <m/>
    <m/>
    <n v="16"/>
    <s v="Julia Arancibia"/>
    <x v="0"/>
    <s v="Diurno"/>
    <s v=""/>
    <d v="2021-03-01T00:00:00"/>
    <n v="1143"/>
    <d v="2018-04-03T00:00:00"/>
    <d v="2019-10-01T00:00:00"/>
    <d v="2018-01-01T00:00:00"/>
  </r>
  <r>
    <s v="Holdtech"/>
    <x v="4"/>
    <s v="Redes Sociales"/>
    <s v="La Serena"/>
    <s v="18136185"/>
    <s v="9"/>
    <s v="18136185-9"/>
    <s v="VPGONZGO"/>
    <s v="VALENTINA PAZ GONZALEZ GONZALEZ"/>
    <s v="VALENTINA PAZ"/>
    <s v="GONZALEZ GONZALEZ"/>
    <x v="1"/>
    <x v="3"/>
    <s v="Renuncia"/>
    <m/>
    <d v="2019-05-08T00:00:00"/>
    <m/>
    <m/>
    <m/>
    <m/>
    <m/>
    <d v="1992-06-01T00:00:00"/>
    <x v="21"/>
    <s v="10605914-4"/>
    <s v="WILLIAMS ENRIQUE DOMINGUEZ BARRADA"/>
    <d v="2017-12-20T00:00:00"/>
    <d v="2017-12-11T00:00:00"/>
    <s v="S"/>
    <d v="2018-01-13T00:00:00"/>
    <s v="VPGONZGO"/>
    <s v="VPGONZGO"/>
    <n v="19184"/>
    <s v="valentina.gonzalez.g@consultor.wom.cl"/>
    <m/>
    <m/>
    <n v="16"/>
    <s v="Julia Arancibia"/>
    <x v="1"/>
    <s v="Diurno"/>
    <n v="1"/>
    <d v="2021-03-01T00:00:00"/>
    <n v="1143"/>
    <d v="2018-04-02T00:00:00"/>
    <d v="2019-05-01T00:00:00"/>
    <d v="2018-01-01T00:00:00"/>
  </r>
  <r>
    <s v="Holdtech"/>
    <x v="4"/>
    <s v="Redes Sociales"/>
    <s v="La Serena"/>
    <s v="19039997"/>
    <s v="4"/>
    <s v="19039997-4"/>
    <s v="EFPARRAS"/>
    <s v="EDUARDO FELIPE PARRAGUEZ SAEZ"/>
    <s v="EDUARDO FELIPE"/>
    <s v="PARRAGUEZ SAEZ"/>
    <x v="1"/>
    <x v="3"/>
    <m/>
    <m/>
    <d v="2018-05-04T00:00:00"/>
    <m/>
    <m/>
    <m/>
    <m/>
    <m/>
    <m/>
    <x v="21"/>
    <s v="10605914-4"/>
    <s v="WILLIAMS ENRIQUE DOMINGUEZ BARRADA"/>
    <d v="2018-01-05T00:00:00"/>
    <d v="2018-01-19T00:00:00"/>
    <s v="S"/>
    <d v="2018-01-23T00:00:00"/>
    <s v="EFPARRAS"/>
    <s v="EFPARRAS"/>
    <n v="19191"/>
    <s v="eduardo.parraguez@consultor.wom.cl"/>
    <m/>
    <m/>
    <n v="17"/>
    <s v="Katterine Cuadra"/>
    <x v="3"/>
    <m/>
    <s v=""/>
    <d v="2021-03-01T00:00:00"/>
    <n v="1133"/>
    <m/>
    <d v="2018-05-01T00:00:00"/>
    <d v="2018-01-01T00:00:00"/>
  </r>
  <r>
    <s v="Holdtech"/>
    <x v="4"/>
    <s v="Redes Sociales"/>
    <s v="La Serena"/>
    <s v="17794532"/>
    <s v="3"/>
    <s v="17794532-3"/>
    <s v="KYBUSTAA"/>
    <s v="KATHERINE YESENIA BUSTAMANTE ACEVEDO"/>
    <s v="KATHERINE YESENIA"/>
    <s v="BUSTAMANTE ACEVEDO"/>
    <x v="1"/>
    <x v="3"/>
    <s v="Desvinculación"/>
    <s v="Necesidad de la empresa"/>
    <d v="2020-09-01T00:00:00"/>
    <m/>
    <m/>
    <m/>
    <m/>
    <m/>
    <d v="1990-10-11T00:00:00"/>
    <x v="44"/>
    <s v=" 15675126-K"/>
    <s v=""/>
    <d v="2018-01-24T00:00:00"/>
    <d v="2018-02-14T00:00:00"/>
    <s v="S"/>
    <d v="2018-03-07T00:00:00"/>
    <s v="KYBUSTAA"/>
    <s v="KYBUSTAA"/>
    <n v="19182"/>
    <s v="katherine.bustamante@consultor.wom.cl"/>
    <m/>
    <m/>
    <n v="18"/>
    <s v="Daniela Gonzalez"/>
    <x v="0"/>
    <s v="Diurno"/>
    <s v=""/>
    <d v="2021-03-01T00:00:00"/>
    <n v="1090"/>
    <d v="2018-04-02T00:00:00"/>
    <d v="2020-09-01T00:00:00"/>
    <d v="2018-03-01T00:00:00"/>
  </r>
  <r>
    <s v="Holdtech"/>
    <x v="4"/>
    <s v="Redes Sociales"/>
    <s v="La Serena"/>
    <s v="17625671"/>
    <s v="0"/>
    <s v="17625671-0"/>
    <s v="OALUNAA"/>
    <s v="OSCAR ANDRES LUNA AVALOS"/>
    <s v="OSCAR ANDRES"/>
    <s v="LUNA AVALOS"/>
    <x v="1"/>
    <x v="3"/>
    <s v="Renuncia"/>
    <s v="Renuncia voluntaria"/>
    <d v="2018-09-27T00:00:00"/>
    <m/>
    <m/>
    <m/>
    <m/>
    <m/>
    <d v="1990-11-14T00:00:00"/>
    <x v="21"/>
    <s v="10605914-4"/>
    <s v="WILLIAMS ENRIQUE DOMINGUEZ BARRADA"/>
    <d v="2018-02-21T00:00:00"/>
    <d v="2018-03-12T00:00:00"/>
    <s v="S"/>
    <d v="2018-03-14T00:00:00"/>
    <s v="OALUNAA"/>
    <s v="OALUNAA"/>
    <n v="19178"/>
    <s v="oscar.luna@consultor.wom.cl"/>
    <m/>
    <m/>
    <n v="20"/>
    <s v="Katterine Cuadra"/>
    <x v="1"/>
    <s v="Diurno"/>
    <n v="1"/>
    <d v="2021-03-01T00:00:00"/>
    <n v="1083"/>
    <d v="2018-04-26T00:00:00"/>
    <d v="2018-09-01T00:00:00"/>
    <d v="2018-03-01T00:00:00"/>
  </r>
  <r>
    <s v="Holdtech"/>
    <x v="4"/>
    <s v="Redes Sociales"/>
    <s v="La Serena"/>
    <s v="18633573"/>
    <s v="2"/>
    <s v="18633573-2"/>
    <s v="NAROJASO"/>
    <s v="NICOLE ALEJANDRA ROJAS OLIVARES"/>
    <s v="NICOLE ALEJANDRA"/>
    <s v="ROJAS OLIVARES"/>
    <x v="1"/>
    <x v="3"/>
    <s v="Desvinculación"/>
    <s v="No Concurrencia"/>
    <d v="2018-11-21T00:00:00"/>
    <m/>
    <m/>
    <m/>
    <m/>
    <m/>
    <d v="1994-06-12T00:00:00"/>
    <x v="44"/>
    <s v=" 15675126-K"/>
    <s v=""/>
    <d v="2018-02-05T00:00:00"/>
    <d v="2018-02-28T00:00:00"/>
    <s v="S"/>
    <d v="2018-03-02T00:00:00"/>
    <s v="NAROJASO"/>
    <s v="NAROJASO"/>
    <n v="19224"/>
    <s v="nicole.rojas@consultor.wom.cl"/>
    <m/>
    <m/>
    <n v="21"/>
    <s v="Julia Arancibia"/>
    <x v="1"/>
    <s v="Diurno"/>
    <n v="1"/>
    <d v="2021-03-01T00:00:00"/>
    <n v="1095"/>
    <d v="2018-04-04T00:00:00"/>
    <d v="2018-11-01T00:00:00"/>
    <d v="2018-03-01T00:00:00"/>
  </r>
  <r>
    <s v="Holdtech"/>
    <x v="4"/>
    <s v="Redes Sociales"/>
    <s v="La Serena"/>
    <s v="17909615"/>
    <s v="3"/>
    <s v="17909615-3"/>
    <s v="AIVARASC"/>
    <s v="ALEJANDRO IGNACIO VARAS CARDENAS"/>
    <s v="ALEJANDRO IGNACIO"/>
    <s v="VARAS CARDENAS"/>
    <x v="1"/>
    <x v="3"/>
    <s v="Desvinculación"/>
    <s v="Abandono del lugar de trabajo"/>
    <d v="2018-12-07T00:00:00"/>
    <m/>
    <m/>
    <m/>
    <m/>
    <m/>
    <d v="1992-07-04T00:00:00"/>
    <x v="21"/>
    <s v="10605914-4"/>
    <s v="WILLIAMS ENRIQUE DOMINGUEZ BARRADA"/>
    <d v="2018-03-12T00:00:00"/>
    <d v="2018-04-02T00:00:00"/>
    <s v="S"/>
    <d v="2018-04-04T00:00:00"/>
    <s v="AIVARASC"/>
    <s v="AIVARASC"/>
    <n v="19261"/>
    <s v="alejandro.varas@consultor.wom.cl"/>
    <m/>
    <m/>
    <n v="23"/>
    <s v="Julia Arancibia"/>
    <x v="1"/>
    <s v="Diurno"/>
    <n v="1"/>
    <d v="2021-03-01T00:00:00"/>
    <n v="1062"/>
    <d v="2018-04-04T00:00:00"/>
    <d v="2018-12-01T00:00:00"/>
    <d v="2018-04-01T00:00:00"/>
  </r>
  <r>
    <s v="Holdtech"/>
    <x v="4"/>
    <s v="Redes Sociales"/>
    <s v="La Serena"/>
    <s v="19041238"/>
    <s v="5"/>
    <s v="19041238-5"/>
    <s v="LEMUNOZM"/>
    <s v="LUIS EDUARDO DANIEL MUÑOZ MADARIAGA"/>
    <s v="LUIS EDUARDO DANIEL"/>
    <s v="MUÑOZ MADARIAGA"/>
    <x v="1"/>
    <x v="3"/>
    <s v="Desvinculación"/>
    <s v="No Concurrencia"/>
    <d v="2018-12-11T00:00:00"/>
    <m/>
    <m/>
    <m/>
    <m/>
    <m/>
    <d v="1995-07-23T00:00:00"/>
    <x v="44"/>
    <s v=" 15675126-K"/>
    <s v=""/>
    <d v="2018-03-12T00:00:00"/>
    <d v="2018-04-02T00:00:00"/>
    <s v="S"/>
    <d v="2018-04-04T00:00:00"/>
    <s v="LEMUNOZM"/>
    <s v="LEMUNOZM"/>
    <n v="19262"/>
    <s v="luis.munoz.m@consultor.wom.cl"/>
    <m/>
    <m/>
    <n v="23"/>
    <s v="Julia Arancibia"/>
    <x v="0"/>
    <s v="Diurno"/>
    <s v=""/>
    <d v="2021-03-01T00:00:00"/>
    <n v="1062"/>
    <d v="2018-06-18T00:00:00"/>
    <d v="2018-12-01T00:00:00"/>
    <d v="2018-04-01T00:00:00"/>
  </r>
  <r>
    <s v="Holdtech"/>
    <x v="4"/>
    <s v="Redes Sociales"/>
    <s v="La Serena"/>
    <s v="16129166"/>
    <s v="8"/>
    <s v="16129166-8"/>
    <s v="MJCANASH"/>
    <s v="MARIA JESUS GEMA CAÑAS HERRERA"/>
    <s v="MARIA JESUS GEMA"/>
    <s v="CAÑAS HERRERA"/>
    <x v="1"/>
    <x v="3"/>
    <s v="Desvinculación"/>
    <s v="Necesidad de la empresa"/>
    <d v="2020-11-27T00:00:00"/>
    <m/>
    <m/>
    <m/>
    <m/>
    <m/>
    <d v="1986-01-02T00:00:00"/>
    <x v="1"/>
    <s v="18354359-8"/>
    <s v="FRANCISCO JAVIER SUAREZ VEGA"/>
    <d v="2018-03-12T00:00:00"/>
    <d v="2018-04-02T00:00:00"/>
    <s v="S"/>
    <d v="2018-04-03T00:00:00"/>
    <s v="MJCANASH"/>
    <s v="MJCANASH"/>
    <n v="19263"/>
    <s v="maria.canas@consultor.wom.cl"/>
    <m/>
    <m/>
    <n v="23"/>
    <s v="Julia Arancibia"/>
    <x v="1"/>
    <s v="Diurno"/>
    <n v="1"/>
    <d v="2021-03-01T00:00:00"/>
    <n v="1063"/>
    <d v="2018-05-01T00:00:00"/>
    <d v="2020-11-01T00:00:00"/>
    <d v="2018-04-01T00:00:00"/>
  </r>
  <r>
    <s v="Holdtech"/>
    <x v="4"/>
    <s v="Redes Sociales"/>
    <s v="La Serena"/>
    <s v="19505586"/>
    <s v="6"/>
    <s v="19505586-6"/>
    <s v="PFALBORC"/>
    <s v="PIA FERNANDA ALBORNOZ CASTILLO"/>
    <s v="PIA FERNANDA"/>
    <s v="ALBORNOZ CASTILLO"/>
    <x v="1"/>
    <x v="3"/>
    <s v="Desvinculación"/>
    <s v="No Concurrencia"/>
    <d v="2018-07-23T00:00:00"/>
    <m/>
    <m/>
    <m/>
    <m/>
    <m/>
    <d v="1996-12-06T00:00:00"/>
    <x v="21"/>
    <s v="10605914-4"/>
    <s v="WILLIAMS ENRIQUE DOMINGUEZ BARRADA"/>
    <d v="2018-03-12T00:00:00"/>
    <d v="2018-04-02T00:00:00"/>
    <s v="S"/>
    <d v="2018-04-03T00:00:00"/>
    <s v="PFALBORC"/>
    <s v="PFALBORC"/>
    <n v="19268"/>
    <s v="pia.albornoz@consultor.wom.cl"/>
    <m/>
    <m/>
    <n v="23"/>
    <s v="Julia Arancibia"/>
    <x v="0"/>
    <s v="Diurno"/>
    <s v=""/>
    <d v="2021-03-01T00:00:00"/>
    <n v="1063"/>
    <d v="2018-05-29T00:00:00"/>
    <d v="2018-07-01T00:00:00"/>
    <d v="2018-04-01T00:00:00"/>
  </r>
  <r>
    <s v="Holdtech"/>
    <x v="4"/>
    <s v="Redes Sociales"/>
    <s v="La Serena"/>
    <s v="18317390"/>
    <s v="1"/>
    <s v="18317390-1"/>
    <s v="JAPASTEC"/>
    <s v="JOSELYN ANDREA PASTENES CISTERNAS"/>
    <s v="JOSELYN ANDREA"/>
    <s v="PASTENES CISTERNAS"/>
    <x v="1"/>
    <x v="3"/>
    <s v="Desvinculación"/>
    <s v="Falta grave al contrato"/>
    <d v="2018-06-14T00:00:00"/>
    <m/>
    <m/>
    <m/>
    <m/>
    <m/>
    <d v="1993-02-27T00:00:00"/>
    <x v="21"/>
    <s v="10605914-4"/>
    <s v="WILLIAMS ENRIQUE DOMINGUEZ BARRADA"/>
    <d v="2018-04-03T00:00:00"/>
    <d v="2018-04-23T00:00:00"/>
    <s v="S"/>
    <d v="2018-04-25T00:00:00"/>
    <s v="JAPASTEC"/>
    <s v="JAPASTEC"/>
    <n v="19124"/>
    <s v="joselyn.pastenes@consultor.wom.cl"/>
    <m/>
    <m/>
    <n v="26"/>
    <s v="Rocío Silva"/>
    <x v="1"/>
    <s v="Diurno"/>
    <n v="1"/>
    <d v="2021-03-01T00:00:00"/>
    <n v="1041"/>
    <d v="2018-05-14T00:00:00"/>
    <d v="2018-06-01T00:00:00"/>
    <d v="2018-04-01T00:00:00"/>
  </r>
  <r>
    <s v="Holdtech"/>
    <x v="4"/>
    <s v="Redes Sociales"/>
    <s v="La Serena"/>
    <s v="19451754"/>
    <s v="8"/>
    <s v="19451754-8"/>
    <s v="JPMONDAV"/>
    <s v="JAVIERA PAZ MONDACA VERGARA"/>
    <s v="JAVIERA PAZ"/>
    <s v="MONDACA VERGARA"/>
    <x v="1"/>
    <x v="3"/>
    <s v="Renuncia"/>
    <s v="Renuncia voluntaria"/>
    <d v="2018-08-03T00:00:00"/>
    <m/>
    <m/>
    <m/>
    <m/>
    <m/>
    <d v="1997-07-11T00:00:00"/>
    <x v="21"/>
    <s v="10605914-4"/>
    <s v="WILLIAMS ENRIQUE DOMINGUEZ BARRADA"/>
    <d v="2018-04-09T00:00:00"/>
    <d v="2018-04-26T00:00:00"/>
    <s v="S"/>
    <d v="2018-05-01T00:00:00"/>
    <s v="JPMONDAV"/>
    <s v="JPMONDAV"/>
    <n v="19112"/>
    <s v="javiera.mondaca@consultor.wom.cl"/>
    <m/>
    <m/>
    <n v="27"/>
    <s v="Julia Arancibia"/>
    <x v="0"/>
    <s v="Diurno"/>
    <s v=""/>
    <d v="2021-03-01T00:00:00"/>
    <n v="1035"/>
    <d v="2018-04-30T00:00:00"/>
    <d v="2018-08-01T00:00:00"/>
    <d v="2018-05-01T00:00:00"/>
  </r>
  <r>
    <s v="Holdtech"/>
    <x v="4"/>
    <s v="Redes Sociales"/>
    <s v="La Serena"/>
    <s v="20167169"/>
    <s v="8"/>
    <s v="20167169-8"/>
    <s v="VSGALLOG"/>
    <s v="VETINA SOFIA GALLO GALLO"/>
    <s v="VETINA SOFIA"/>
    <s v="GALLO GALLO"/>
    <x v="1"/>
    <x v="3"/>
    <s v="Desvinculación"/>
    <s v="No Concurrencia"/>
    <d v="2018-09-28T00:00:00"/>
    <m/>
    <m/>
    <m/>
    <m/>
    <m/>
    <d v="1999-05-21T00:00:00"/>
    <x v="21"/>
    <s v="10605914-4"/>
    <s v="WILLIAMS ENRIQUE DOMINGUEZ BARRADA"/>
    <d v="2018-04-09T00:00:00"/>
    <d v="2018-04-26T00:00:00"/>
    <s v="S"/>
    <d v="2018-05-01T00:00:00"/>
    <s v="VSGALLOG  "/>
    <s v="VSGALLOG  "/>
    <n v="19021"/>
    <s v="vetina.gallo@consultor.wom.cl"/>
    <m/>
    <m/>
    <n v="27"/>
    <s v="Julia Arancibia"/>
    <x v="1"/>
    <s v="Diurno"/>
    <n v="1"/>
    <d v="2021-03-01T00:00:00"/>
    <n v="1035"/>
    <d v="2018-05-03T00:00:00"/>
    <d v="2018-09-01T00:00:00"/>
    <d v="2018-05-01T00:00:00"/>
  </r>
  <r>
    <s v="Holdtech"/>
    <x v="4"/>
    <s v="Redes Sociales"/>
    <s v="La Serena"/>
    <s v="18865967"/>
    <s v="5"/>
    <s v="18865967-5"/>
    <s v="NESOTOC"/>
    <s v="NICOLAS ELIAS SOTO CASTRO"/>
    <s v="NICOLAS ELIAS"/>
    <s v="SOTO CASTRO"/>
    <x v="1"/>
    <x v="3"/>
    <s v="Desvinculación"/>
    <s v="No Concurrencia"/>
    <d v="2018-10-31T00:00:00"/>
    <m/>
    <m/>
    <m/>
    <m/>
    <m/>
    <d v="1996-05-02T00:00:00"/>
    <x v="44"/>
    <s v=" 15675126-K"/>
    <s v=""/>
    <d v="2018-05-09T00:00:00"/>
    <d v="2018-05-29T00:00:00"/>
    <s v="S"/>
    <d v="2018-06-01T00:00:00"/>
    <s v="NESOTOC"/>
    <s v="NESOTOC"/>
    <n v="19282"/>
    <s v="nicolas.soto@consultor.wom.cl"/>
    <m/>
    <m/>
    <n v="29"/>
    <s v="Julia Arancibia"/>
    <x v="1"/>
    <s v="Diurno"/>
    <n v="1"/>
    <d v="2021-03-01T00:00:00"/>
    <n v="1004"/>
    <d v="2018-07-02T00:00:00"/>
    <d v="2018-10-01T00:00:00"/>
    <d v="2018-06-01T00:00:00"/>
  </r>
  <r>
    <s v="Holdtech"/>
    <x v="4"/>
    <s v="Redes Sociales"/>
    <s v="La Serena"/>
    <s v="17628783"/>
    <s v="7"/>
    <s v="17628783-7"/>
    <s v="SMGAETEV"/>
    <s v="SHAROM MELISA DEL CARMEN GAETE VERGARA"/>
    <s v="SHAROM MELISA DEL CARMEN"/>
    <s v="GAETE VERGARA"/>
    <x v="1"/>
    <x v="3"/>
    <s v="Desvinculación"/>
    <m/>
    <d v="2018-12-27T00:00:00"/>
    <m/>
    <m/>
    <m/>
    <m/>
    <m/>
    <d v="1990-07-16T00:00:00"/>
    <x v="44"/>
    <s v=" 15675126-K"/>
    <s v=""/>
    <d v="2018-06-28T00:00:00"/>
    <d v="2018-07-20T00:00:00"/>
    <s v="S"/>
    <d v="2018-07-24T00:00:00"/>
    <s v="SMGAETEV"/>
    <s v="SMGAETEV"/>
    <n v="19010"/>
    <s v="sharom.gaete@consultor.wom.cl"/>
    <m/>
    <m/>
    <n v="33"/>
    <s v="Rocío Silva"/>
    <x v="0"/>
    <s v="Diurno"/>
    <s v=""/>
    <d v="2021-03-01T00:00:00"/>
    <n v="951"/>
    <d v="2018-11-12T00:00:00"/>
    <d v="2018-12-01T00:00:00"/>
    <d v="2018-07-01T00:00:00"/>
  </r>
  <r>
    <s v="Holdtech"/>
    <x v="4"/>
    <s v="Redes Sociales"/>
    <s v="La Serena"/>
    <s v="16041662"/>
    <s v="9"/>
    <s v="16041662-9"/>
    <s v="NMMORALS"/>
    <s v="NATALIA MACARENA MORALES SALVO"/>
    <s v="NATALIA MACARENA"/>
    <s v="MORALES SALVO"/>
    <x v="1"/>
    <x v="3"/>
    <s v="Renuncia"/>
    <s v="Renuncia voluntaria"/>
    <d v="2019-09-11T00:00:00"/>
    <m/>
    <m/>
    <m/>
    <m/>
    <m/>
    <d v="1984-12-18T00:00:00"/>
    <x v="43"/>
    <s v="14617406-5"/>
    <s v="WILLIAMS ENRIQUE DOMINGUEZ BARRADA"/>
    <d v="2018-07-16T00:00:00"/>
    <d v="2018-07-31T00:00:00"/>
    <s v="S"/>
    <d v="2018-08-02T00:00:00"/>
    <s v="NMMORALS"/>
    <s v="NMMORALS"/>
    <n v="19116"/>
    <s v="natalia.morales@consultor.wom.cl"/>
    <m/>
    <m/>
    <n v="34"/>
    <s v="Katterine Cuadra"/>
    <x v="0"/>
    <s v="Diurno"/>
    <s v=""/>
    <d v="2021-03-01T00:00:00"/>
    <n v="942"/>
    <d v="2018-11-20T00:00:00"/>
    <d v="2019-09-01T00:00:00"/>
    <d v="2018-08-01T00:00:00"/>
  </r>
  <r>
    <s v="Holdtech"/>
    <x v="4"/>
    <s v="Redes Sociales"/>
    <s v="La Serena"/>
    <s v="16666527"/>
    <s v="2"/>
    <s v="16666527-2"/>
    <s v="KAMORALS"/>
    <s v="KARIMA ANDREA MORALES SALAME"/>
    <s v="KARIMA ANDREA"/>
    <s v="MORALES SALAME"/>
    <x v="1"/>
    <x v="3"/>
    <s v="Desvinculación"/>
    <s v="Necesidad de la empresa"/>
    <d v="2019-03-07T00:00:00"/>
    <m/>
    <m/>
    <m/>
    <m/>
    <m/>
    <d v="1987-07-10T00:00:00"/>
    <x v="21"/>
    <s v="10605914-4"/>
    <s v="WILLIAMS ENRIQUE DOMINGUEZ BARRADA"/>
    <d v="2018-08-08T00:00:00"/>
    <d v="2018-08-29T00:00:00"/>
    <s v="S"/>
    <d v="2018-09-03T00:00:00"/>
    <s v="KAMORALS"/>
    <s v="KAMORALS"/>
    <n v="19160"/>
    <s v="karima.morales@consultor.wom.cl"/>
    <m/>
    <m/>
    <n v="36"/>
    <s v="Julia Arancibia"/>
    <x v="1"/>
    <s v="Diurno"/>
    <n v="1"/>
    <d v="2021-03-01T00:00:00"/>
    <n v="910"/>
    <d v="2018-11-20T00:00:00"/>
    <d v="2019-03-01T00:00:00"/>
    <d v="2018-09-01T00:00:00"/>
  </r>
  <r>
    <s v="Holdtech"/>
    <x v="4"/>
    <s v="Redes Sociales"/>
    <s v="La Serena"/>
    <s v="17173771"/>
    <s v="0"/>
    <s v="17173771-0"/>
    <s v="CESAEZJ"/>
    <s v="CLAUDIO ESTEBAN SAEZ JOFRE"/>
    <s v="CLAUDIO ESTEBAN"/>
    <s v="SAEZ JOFRE"/>
    <x v="1"/>
    <x v="3"/>
    <s v="Desvinculación"/>
    <s v="Necesidad de la empresa"/>
    <d v="2019-10-10T00:00:00"/>
    <m/>
    <m/>
    <m/>
    <m/>
    <m/>
    <d v="1989-02-21T00:00:00"/>
    <x v="44"/>
    <s v=" 15675126-K"/>
    <s v=""/>
    <d v="2018-10-01T00:00:00"/>
    <d v="2018-10-19T00:00:00"/>
    <m/>
    <d v="2018-10-22T00:00:00"/>
    <s v="CESAEZJ"/>
    <s v="CESAEZJ"/>
    <n v="19167"/>
    <s v="claudio.saez@consultor.wom.cl"/>
    <m/>
    <m/>
    <n v="40"/>
    <s v="Julia Arancibia"/>
    <x v="1"/>
    <s v="Diurno"/>
    <n v="1"/>
    <d v="2021-03-01T00:00:00"/>
    <n v="861"/>
    <d v="2018-11-12T00:00:00"/>
    <d v="2019-10-01T00:00:00"/>
    <d v="2018-10-01T00:00:00"/>
  </r>
  <r>
    <s v="Holdtech"/>
    <x v="4"/>
    <s v="Redes Sociales"/>
    <s v="La Serena"/>
    <s v="14166742"/>
    <s v="4"/>
    <s v="14166742-4"/>
    <s v="IPBARRIO"/>
    <s v="INA PATRICIA BARRIENTOS ORDENES"/>
    <s v="INA PATRICIA"/>
    <s v="BARRIENTOS ORDENES"/>
    <x v="1"/>
    <x v="3"/>
    <s v="Desvinculación"/>
    <s v="Necesidad de la empresa"/>
    <d v="2020-11-27T00:00:00"/>
    <m/>
    <m/>
    <m/>
    <m/>
    <m/>
    <d v="1981-04-13T00:00:00"/>
    <x v="1"/>
    <s v="18354359-8"/>
    <s v="FRANCISCO JAVIER SUAREZ VEGA"/>
    <d v="2018-10-22T00:00:00"/>
    <d v="2018-11-13T00:00:00"/>
    <s v="S"/>
    <d v="2018-11-14T00:00:00"/>
    <s v="IPBARRIO"/>
    <s v="IPBARRIO"/>
    <n v="19203"/>
    <s v="ina.barriento@consultor.wom.cl"/>
    <m/>
    <m/>
    <n v="42"/>
    <m/>
    <x v="0"/>
    <s v="Diurno"/>
    <s v=""/>
    <d v="2021-03-01T00:00:00"/>
    <n v="838"/>
    <d v="2018-12-21T00:00:00"/>
    <d v="2020-11-01T00:00:00"/>
    <d v="2018-11-01T00:00:00"/>
  </r>
  <r>
    <s v="Holdtech"/>
    <x v="4"/>
    <s v="Redes Sociales"/>
    <s v="La Serena"/>
    <s v="20158837"/>
    <s v="5"/>
    <s v="20158837-5"/>
    <s v="CNMOYAS"/>
    <s v="CONSTANZA NATALIA MOYA SUAREZ"/>
    <s v="CONSTANZA NATALIA"/>
    <s v="MOYA SUAREZ"/>
    <x v="1"/>
    <x v="3"/>
    <s v="Renuncia"/>
    <s v="Renuncia voluntaria"/>
    <d v="2019-08-19T00:00:00"/>
    <m/>
    <m/>
    <m/>
    <m/>
    <m/>
    <d v="1999-03-31T00:00:00"/>
    <x v="21"/>
    <s v="10605914-4"/>
    <s v="WILLIAMS ENRIQUE DOMINGUEZ BARRADA"/>
    <d v="2018-11-22T00:00:00"/>
    <d v="2018-12-12T00:00:00"/>
    <m/>
    <d v="2018-12-14T00:00:00"/>
    <s v="CNMOYAS"/>
    <s v="CNMOYAS"/>
    <n v="19080"/>
    <s v="constanza.moya@consultor.wom.cl"/>
    <m/>
    <m/>
    <n v="44"/>
    <s v="Yesenia Sepulveda"/>
    <x v="0"/>
    <s v="Diurno"/>
    <s v=""/>
    <d v="2021-03-01T00:00:00"/>
    <n v="808"/>
    <d v="2018-12-21T00:00:00"/>
    <d v="2019-08-01T00:00:00"/>
    <d v="2018-12-01T00:00:00"/>
  </r>
  <r>
    <s v="Holdtech"/>
    <x v="4"/>
    <s v="Redes Sociales"/>
    <s v="La Serena"/>
    <s v="19777893"/>
    <s v="8"/>
    <s v="19777893-8"/>
    <s v="RAGONZRA"/>
    <s v="ROCIO ANAHI GONZALEZ ROJAS"/>
    <s v="ROCIO ANAHI"/>
    <s v="GONZALEZ ROJAS"/>
    <x v="1"/>
    <x v="3"/>
    <s v="Renuncia"/>
    <s v="Renuncia voluntaria"/>
    <d v="2020-02-18T00:00:00"/>
    <m/>
    <m/>
    <m/>
    <m/>
    <m/>
    <d v="1998-02-17T00:00:00"/>
    <x v="1"/>
    <s v="18354359-8"/>
    <s v="FRANCISCO JAVIER SUAREZ VEGA"/>
    <d v="2018-11-22T00:00:00"/>
    <d v="2018-12-12T00:00:00"/>
    <m/>
    <d v="2018-12-14T00:00:00"/>
    <s v="RAGONZRA"/>
    <s v="RAGONZRA"/>
    <n v="19062"/>
    <s v="rocio.gonzalez@consultor.wom.cl"/>
    <m/>
    <m/>
    <n v="44"/>
    <s v="Yesenia Sepulveda"/>
    <x v="1"/>
    <s v="Diurno"/>
    <n v="1"/>
    <d v="2021-03-01T00:00:00"/>
    <n v="808"/>
    <d v="2018-12-21T00:00:00"/>
    <d v="2020-02-01T00:00:00"/>
    <d v="2018-12-01T00:00:00"/>
  </r>
  <r>
    <s v="Holdtech"/>
    <x v="4"/>
    <s v="Redes Sociales"/>
    <s v="La Serena"/>
    <s v="17625719"/>
    <s v="9"/>
    <s v="17625719-9"/>
    <s v="KARODRIL"/>
    <s v="KATHERINE ANDREA RODRIGUEZ LA FUENTE"/>
    <s v="KATHERINE ANDREA"/>
    <s v="RODRIGUEZ LA FUENTE"/>
    <x v="1"/>
    <x v="3"/>
    <s v="Renuncia"/>
    <s v="Renuncia voluntaria"/>
    <d v="2020-08-07T00:00:00"/>
    <m/>
    <m/>
    <m/>
    <m/>
    <m/>
    <d v="1990-11-27T00:00:00"/>
    <x v="44"/>
    <s v=" 15675126-K"/>
    <s v=""/>
    <d v="2019-01-07T00:00:00"/>
    <d v="2019-01-24T00:00:00"/>
    <m/>
    <d v="2019-01-25T00:00:00"/>
    <s v="KARODRIL"/>
    <s v="KARODRIL"/>
    <n v="19087"/>
    <s v="katherine.rodriguez@consultor.wom.cl"/>
    <m/>
    <m/>
    <n v="47"/>
    <s v="Merelyn Marin"/>
    <x v="0"/>
    <s v="Diurno"/>
    <s v=""/>
    <d v="2021-03-01T00:00:00"/>
    <n v="766"/>
    <d v="2019-11-07T00:00:00"/>
    <d v="2020-08-01T00:00:00"/>
    <d v="2019-01-01T00:00:00"/>
  </r>
  <r>
    <s v="Holdtech"/>
    <x v="4"/>
    <s v="Redes Sociales"/>
    <s v="La Serena"/>
    <s v="18012106"/>
    <s v="4"/>
    <s v="18012106-4"/>
    <s v="SADIAZA"/>
    <s v="SEBASTIAN ALEJANDRO DIAZ ALVARADO"/>
    <s v="SEBASTIAN ALEJANDRO"/>
    <s v="DIAZ ALVARADO"/>
    <x v="1"/>
    <x v="3"/>
    <s v="Renuncia"/>
    <s v="Renuncia voluntaria"/>
    <d v="2020-05-06T00:00:00"/>
    <m/>
    <m/>
    <m/>
    <m/>
    <m/>
    <d v="1992-07-09T00:00:00"/>
    <x v="45"/>
    <s v="15954212-2"/>
    <s v="WILLIAMS ENRIQUE DOMINGUEZ BARRADA"/>
    <d v="2019-01-10T00:00:00"/>
    <d v="2019-01-28T00:00:00"/>
    <m/>
    <d v="2019-02-01T00:00:00"/>
    <s v="SADIAZA"/>
    <s v="SADIAZA"/>
    <n v="19213"/>
    <s v="sebastian.diaz@consultor.wom.cl"/>
    <m/>
    <m/>
    <n v="48"/>
    <s v="Julia Arancibia"/>
    <x v="1"/>
    <s v="Diurno"/>
    <n v="1"/>
    <d v="2021-03-01T00:00:00"/>
    <n v="759"/>
    <d v="2019-11-07T00:00:00"/>
    <d v="2020-05-01T00:00:00"/>
    <d v="2019-02-01T00:00:00"/>
  </r>
  <r>
    <s v="Holdtech"/>
    <x v="4"/>
    <s v="Redes Sociales"/>
    <s v="La Serena"/>
    <s v="19505210"/>
    <s v="7"/>
    <s v="19505210-7"/>
    <s v="BAGUZMAV"/>
    <s v="BARBARA ALEXANDRA GUZMAN VIDAL"/>
    <s v="BARBARA ALEXANDRA "/>
    <s v="GUZMAN VIDAL "/>
    <x v="1"/>
    <x v="3"/>
    <s v="Desvinculación"/>
    <s v="Necesidad de la empresa"/>
    <d v="2020-08-13T00:00:00"/>
    <m/>
    <m/>
    <m/>
    <m/>
    <m/>
    <d v="1996-10-18T00:00:00"/>
    <x v="1"/>
    <s v="18354359-8"/>
    <s v="FRANCISCO JAVIER SUAREZ VEGA"/>
    <d v="2019-01-28T00:00:00"/>
    <d v="2019-02-11T00:00:00"/>
    <m/>
    <d v="2019-02-12T00:00:00"/>
    <s v="BAGUZMAV"/>
    <s v="BAGUZMAV"/>
    <n v="19117"/>
    <s v="barbara.guzman@consultor.wom.cl"/>
    <m/>
    <m/>
    <n v="49"/>
    <s v="Yesenia Sepulveda"/>
    <x v="0"/>
    <s v="Diurno"/>
    <s v=""/>
    <d v="2021-03-01T00:00:00"/>
    <n v="748"/>
    <d v="2019-11-07T00:00:00"/>
    <d v="2020-08-01T00:00:00"/>
    <d v="2019-02-01T00:00:00"/>
  </r>
  <r>
    <s v="Holdtech"/>
    <x v="4"/>
    <s v="Redes Sociales"/>
    <s v="La Serena"/>
    <s v="17760953"/>
    <s v="6"/>
    <s v="17760953-6"/>
    <s v="CERAMIRA"/>
    <s v="CATALINA EUGENIA RAMIREZ ALTAMIRANO"/>
    <s v="CATALINA EUGENIA"/>
    <s v="RAMIREZ ALTAMIRANO "/>
    <x v="1"/>
    <x v="3"/>
    <s v="Desvinculación"/>
    <s v="No Concurrencia"/>
    <d v="2020-01-09T00:00:00"/>
    <s v="Reingreso Call Center"/>
    <m/>
    <m/>
    <m/>
    <m/>
    <d v="1990-08-02T00:00:00"/>
    <x v="11"/>
    <s v="19505248-4"/>
    <s v="WILLIAMS ENRIQUE DOMINGUEZ BARRADA"/>
    <d v="2019-06-24T00:00:00"/>
    <d v="2019-07-16T00:00:00"/>
    <m/>
    <d v="2019-07-17T00:00:00"/>
    <s v="CERAMIRA"/>
    <s v="CERAMIRA"/>
    <n v="19164"/>
    <s v="catalina.ramirez@consultor.wom.cl"/>
    <m/>
    <m/>
    <n v="61"/>
    <s v="Julia Arancibia"/>
    <x v="0"/>
    <s v="Diurno"/>
    <s v=""/>
    <d v="2021-03-01T00:00:00"/>
    <n v="593"/>
    <d v="2019-11-07T00:00:00"/>
    <d v="2020-01-01T00:00:00"/>
    <d v="2019-07-01T00:00:00"/>
  </r>
  <r>
    <s v="Holdtech"/>
    <x v="4"/>
    <s v="Redes Sociales"/>
    <s v="La Serena"/>
    <s v="18825141"/>
    <s v="2"/>
    <s v="18825141-2"/>
    <s v="ASMIRANR"/>
    <s v="ANA SARAY ALEJANDRA MIRANDA RUIZ"/>
    <s v="ANA SARAY ALEJANDRA"/>
    <s v="MIRANDA RUIZ"/>
    <x v="1"/>
    <x v="3"/>
    <s v="Renuncia"/>
    <s v="Renuncia voluntaria"/>
    <d v="2020-09-07T00:00:00"/>
    <m/>
    <m/>
    <m/>
    <m/>
    <m/>
    <d v="1995-05-25T00:00:00"/>
    <x v="11"/>
    <s v="19505248-4"/>
    <s v="WILLIAMS ENRIQUE DOMINGUEZ BARRADA"/>
    <d v="2020-07-23T00:00:00"/>
    <d v="2020-08-06T00:00:00"/>
    <m/>
    <d v="2020-08-07T00:00:00"/>
    <s v="ASMIRANR"/>
    <s v="ASMIRANR"/>
    <n v="19438"/>
    <s v="ana.miranda.r@consultor.wom.cl"/>
    <m/>
    <m/>
    <n v="81"/>
    <s v="Daniela Castillo"/>
    <x v="1"/>
    <s v="Diurno"/>
    <n v="1"/>
    <d v="2021-03-01T00:00:00"/>
    <n v="206"/>
    <d v="2020-08-19T00:00:00"/>
    <d v="2020-09-01T00:00:00"/>
    <d v="2020-08-01T00:00:00"/>
  </r>
  <r>
    <s v="Holdtech"/>
    <x v="4"/>
    <s v="Redes Sociales"/>
    <s v="La Serena"/>
    <s v="22596344"/>
    <s v="4"/>
    <s v="22596344-4"/>
    <s v="EVMEJIAD"/>
    <s v="ESTHER VALENTINA MEJÍA DÍAZ"/>
    <s v="ESTHER VALENTINA "/>
    <s v="MEJÍA DÍAZ"/>
    <x v="1"/>
    <x v="3"/>
    <s v="Renuncia"/>
    <s v="Renuncia voluntaria"/>
    <d v="2020-10-13T00:00:00"/>
    <m/>
    <m/>
    <m/>
    <m/>
    <m/>
    <d v="1992-04-21T00:00:00"/>
    <x v="1"/>
    <s v="18354359-8"/>
    <s v="FRANCISCO JAVIER SUAREZ VEGA"/>
    <d v="2020-07-23T00:00:00"/>
    <d v="2020-08-06T00:00:00"/>
    <m/>
    <d v="2020-08-07T00:00:00"/>
    <s v="EVMEJIAD"/>
    <s v="EVMEJIAD"/>
    <n v="19430"/>
    <s v="esther.mejia@consultor.wom.cl"/>
    <m/>
    <m/>
    <n v="81"/>
    <s v="Daniela Castillo"/>
    <x v="0"/>
    <s v="Diurno"/>
    <s v=""/>
    <d v="2021-03-01T00:00:00"/>
    <n v="206"/>
    <d v="2020-08-19T00:00:00"/>
    <d v="2020-10-01T00:00:00"/>
    <d v="2020-08-01T00:00:00"/>
  </r>
  <r>
    <s v="Holdtech"/>
    <x v="4"/>
    <s v="Redes Sociales"/>
    <s v="La Serena"/>
    <s v="27070379"/>
    <s v="8"/>
    <s v="27070379-8"/>
    <s v="IDROMERS"/>
    <s v="ISMEIRA DEL VALLE JOSEFINA ROMERO SAAVEDRA"/>
    <s v="ISMEIRA DEL VALLE JOSEFINA "/>
    <s v="ROMERO SAAVEDRA "/>
    <x v="1"/>
    <x v="3"/>
    <s v="Renuncia"/>
    <s v="Renuncia voluntaria"/>
    <d v="2020-08-26T00:00:00"/>
    <m/>
    <m/>
    <m/>
    <m/>
    <m/>
    <d v="1990-01-22T00:00:00"/>
    <x v="37"/>
    <m/>
    <s v=""/>
    <d v="2020-07-23T00:00:00"/>
    <d v="2020-08-06T00:00:00"/>
    <m/>
    <d v="2020-08-07T00:00:00"/>
    <s v="IDROMERS"/>
    <s v="IDROMERS"/>
    <n v="19419"/>
    <s v="ismeira.romero@consultor.wom.cl"/>
    <m/>
    <m/>
    <n v="81"/>
    <s v="Daniela Castillo"/>
    <x v="1"/>
    <s v="Diurno"/>
    <n v="1"/>
    <d v="2021-03-01T00:00:00"/>
    <n v="206"/>
    <d v="2020-08-19T00:00:00"/>
    <d v="2020-08-01T00:00:00"/>
    <d v="2020-08-01T00:00:00"/>
  </r>
  <r>
    <s v="Holdtech"/>
    <x v="4"/>
    <s v="Redes Sociales"/>
    <s v="La Serena"/>
    <s v="26819972"/>
    <s v="1"/>
    <s v="26819972-1"/>
    <s v="MAARAUJC"/>
    <s v="MARIA ALEJANDRA ARAUJO CASTILLO"/>
    <s v="MARIA ALEJANDRA "/>
    <s v="ARAUJO CASTILLO"/>
    <x v="1"/>
    <x v="3"/>
    <s v="Renuncia"/>
    <s v="Renuncia voluntaria"/>
    <d v="2020-11-06T00:00:00"/>
    <m/>
    <m/>
    <m/>
    <m/>
    <m/>
    <d v="1994-08-30T00:00:00"/>
    <x v="1"/>
    <s v="18354359-8"/>
    <s v="FRANCISCO JAVIER SUAREZ VEGA"/>
    <d v="2020-07-23T00:00:00"/>
    <d v="2020-08-06T00:00:00"/>
    <m/>
    <d v="2020-08-07T00:00:00"/>
    <s v="MAARAUJC"/>
    <s v="MAARAUJC"/>
    <n v="19422"/>
    <s v="maria.araujo@consultor.wom.cl"/>
    <m/>
    <m/>
    <n v="81"/>
    <s v="Daniela Castillo"/>
    <x v="1"/>
    <s v="Diurno"/>
    <n v="1"/>
    <d v="2021-03-01T00:00:00"/>
    <n v="206"/>
    <d v="2020-08-19T00:00:00"/>
    <d v="2020-11-01T00:00:00"/>
    <d v="2020-08-01T00:00:00"/>
  </r>
  <r>
    <s v="Holdtech"/>
    <x v="4"/>
    <s v="Redes Sociales"/>
    <s v="La Serena"/>
    <s v="26821680"/>
    <s v="4"/>
    <s v="26821680-4"/>
    <s v="JAANGELS"/>
    <s v="JESUS ALBERTO ANGEL SALAZAR"/>
    <s v="JESUS ALBERTO"/>
    <s v="ANGEL SALAZAR"/>
    <x v="1"/>
    <x v="3"/>
    <s v="Renuncia"/>
    <s v="Renuncia voluntaria"/>
    <d v="2019-12-17T00:00:00"/>
    <m/>
    <m/>
    <m/>
    <m/>
    <m/>
    <d v="1991-09-04T00:00:00"/>
    <x v="44"/>
    <s v=" 15675126-K"/>
    <s v=""/>
    <d v="2018-06-28T00:00:00"/>
    <d v="2018-07-23T00:00:00"/>
    <s v="S"/>
    <d v="2018-07-24T00:00:00"/>
    <s v="JAANGELS"/>
    <s v="JAANGELS"/>
    <n v="19045"/>
    <s v="jesus.angel@consultor.wom.cl"/>
    <m/>
    <m/>
    <s v="01 RRSS"/>
    <s v="Gabriela Toro"/>
    <x v="1"/>
    <s v="Diurno"/>
    <n v="1"/>
    <d v="2021-03-01T00:00:00"/>
    <n v="951"/>
    <m/>
    <d v="2019-12-01T00:00:00"/>
    <d v="2018-07-01T00:00:00"/>
  </r>
  <r>
    <s v="Holdtech"/>
    <x v="4"/>
    <s v="Redes Sociales"/>
    <s v="La Serena"/>
    <s v="26326635"/>
    <s v="8"/>
    <s v="26326635-8"/>
    <s v="LJANDRAP"/>
    <s v="LAISDALY JAQUELINE ANDRADE PERDOMO"/>
    <s v="LAISDALY JAQUELINE"/>
    <s v="ANDRADE PERDOMO"/>
    <x v="1"/>
    <x v="3"/>
    <s v="Renuncia"/>
    <s v="Renuncia voluntaria"/>
    <d v="2019-08-09T00:00:00"/>
    <m/>
    <m/>
    <m/>
    <m/>
    <m/>
    <d v="1979-02-07T00:00:00"/>
    <x v="43"/>
    <s v="14617406-5"/>
    <s v="WILLIAMS ENRIQUE DOMINGUEZ BARRADA"/>
    <d v="2018-06-28T00:00:00"/>
    <d v="2018-07-23T00:00:00"/>
    <s v="S"/>
    <d v="2018-07-24T00:00:00"/>
    <s v="LJANDRAP"/>
    <s v="LJANDRAP"/>
    <n v="19050"/>
    <s v="laisdaly.andrade@consultor.wom.cl"/>
    <m/>
    <m/>
    <s v="01 RRSS"/>
    <s v="Gabriela Toro"/>
    <x v="1"/>
    <s v="Diurno"/>
    <n v="1"/>
    <d v="2021-03-01T00:00:00"/>
    <n v="951"/>
    <m/>
    <d v="2019-08-01T00:00:00"/>
    <d v="2018-07-01T00:00:00"/>
  </r>
  <r>
    <s v="Holdtech"/>
    <x v="4"/>
    <s v="Redes Sociales"/>
    <s v="La Serena"/>
    <s v="26886452"/>
    <s v="0"/>
    <s v="26886452-0"/>
    <s v="MCMARTIM"/>
    <s v="MARIANNY CECILIA MARTINEZ MONTE"/>
    <s v="MARIANNY CECILIA"/>
    <s v="MARTINEZ MONTE"/>
    <x v="1"/>
    <x v="3"/>
    <s v="Desvinculación"/>
    <s v="Necesidad de la empresa"/>
    <d v="2020-11-27T00:00:00"/>
    <m/>
    <m/>
    <m/>
    <m/>
    <m/>
    <d v="1989-08-04T00:00:00"/>
    <x v="9"/>
    <s v="18631932-K"/>
    <s v="WILLIAMS ENRIQUE DOMINGUEZ BARRADA"/>
    <d v="2018-06-28T00:00:00"/>
    <d v="2018-07-23T00:00:00"/>
    <s v="S"/>
    <d v="2018-07-24T00:00:00"/>
    <s v="MCMARTIM"/>
    <s v="MCMARTIM"/>
    <n v="19058"/>
    <s v="marianny.martinez@consultor.wom.cl"/>
    <m/>
    <m/>
    <s v="01 RRSS"/>
    <s v="Gabriela Toro"/>
    <x v="1"/>
    <s v="Diurno"/>
    <n v="1"/>
    <d v="2021-03-01T00:00:00"/>
    <n v="951"/>
    <m/>
    <d v="2020-11-01T00:00:00"/>
    <d v="2018-07-01T00:00:00"/>
  </r>
  <r>
    <s v="Holdtech"/>
    <x v="4"/>
    <s v="Redes Sociales"/>
    <s v="La Serena"/>
    <s v="40240648"/>
    <s v="8"/>
    <s v="40240648-8"/>
    <s v="WECAMACR"/>
    <s v="WILCAR EDGARDO CAMACHO ROJAS"/>
    <s v="WILCAR EDGARDO"/>
    <s v="CAMACHO ROJAS"/>
    <x v="1"/>
    <x v="3"/>
    <s v="Renuncia"/>
    <s v="Emprendimiento personal"/>
    <d v="2018-11-15T00:00:00"/>
    <m/>
    <m/>
    <m/>
    <m/>
    <m/>
    <d v="1985-02-01T00:00:00"/>
    <x v="21"/>
    <s v="10605914-4"/>
    <s v="WILLIAMS ENRIQUE DOMINGUEZ BARRADA"/>
    <d v="2018-06-28T00:00:00"/>
    <d v="2018-07-23T00:00:00"/>
    <s v="S"/>
    <d v="2018-07-24T00:00:00"/>
    <s v="WECAMACR"/>
    <s v="WECAMACR"/>
    <n v="19011"/>
    <s v="wilcar.camacho@consultor.wom.cl"/>
    <m/>
    <m/>
    <s v="01 RRSS"/>
    <s v="Gabriela Toro"/>
    <x v="1"/>
    <m/>
    <n v="1"/>
    <d v="2021-03-01T00:00:00"/>
    <n v="951"/>
    <m/>
    <d v="2018-11-01T00:00:00"/>
    <d v="2018-07-01T00:00:00"/>
  </r>
  <r>
    <s v="Holdtech"/>
    <x v="4"/>
    <s v="Redes Sociales"/>
    <s v="La Serena"/>
    <s v="18823949"/>
    <s v="8"/>
    <s v="18823949-8"/>
    <s v="DIAREASC"/>
    <s v="DAVID IGNACIO AREAS CASTRO"/>
    <s v="DAVID IGNACIO"/>
    <s v="AREAS CASTRO"/>
    <x v="1"/>
    <x v="3"/>
    <s v="Desvinculación"/>
    <s v="Necesidad de la empresa"/>
    <d v="2020-08-15T00:00:00"/>
    <m/>
    <m/>
    <m/>
    <m/>
    <m/>
    <d v="1994-09-23T00:00:00"/>
    <x v="1"/>
    <s v="18354359-8"/>
    <s v="FRANCISCO JAVIER SUAREZ VEGA"/>
    <d v="2017-06-04T00:00:00"/>
    <d v="2018-06-25T00:00:00"/>
    <s v="S"/>
    <d v="2018-06-27T00:00:00"/>
    <s v="DIAREASC"/>
    <s v="DIAREASC"/>
    <n v="19201"/>
    <s v="david.areas@consultor.wom.cl"/>
    <m/>
    <m/>
    <s v="03 RRSS"/>
    <s v="Gabriela Toro"/>
    <x v="1"/>
    <s v="Diurno"/>
    <n v="1"/>
    <d v="2021-03-01T00:00:00"/>
    <n v="978"/>
    <d v="2018-09-10T00:00:00"/>
    <d v="2020-08-01T00:00:00"/>
    <d v="2018-06-01T00:00:00"/>
  </r>
  <r>
    <s v="Holdtech"/>
    <x v="4"/>
    <s v="Redes Sociales"/>
    <s v="La Serena"/>
    <s v="18754695"/>
    <s v="8"/>
    <s v="18754695-8"/>
    <s v="CFMEZAA"/>
    <s v="CAMILA FERNANDA MARIA IGNACIA MEZA ALVAREZ"/>
    <s v="CAMILA FERNANDA MARIA IGNACIA"/>
    <s v="MEZA ALVAREZ"/>
    <x v="1"/>
    <x v="3"/>
    <s v="Desvinculación"/>
    <s v="Vencimiento de contrato"/>
    <d v="2018-09-24T00:00:00"/>
    <m/>
    <m/>
    <m/>
    <m/>
    <m/>
    <d v="1994-07-22T00:00:00"/>
    <x v="32"/>
    <m/>
    <s v=""/>
    <d v="2018-09-24T00:00:00"/>
    <d v="2018-10-10T00:00:00"/>
    <m/>
    <d v="2018-10-11T00:00:00"/>
    <s v="CFMEZAA"/>
    <s v="CFMEZAA"/>
    <n v="19234"/>
    <s v="camila.meza@consultor.wom.cl"/>
    <m/>
    <m/>
    <s v="04 RRSS"/>
    <s v="Gabriela Toro"/>
    <x v="1"/>
    <m/>
    <n v="1"/>
    <d v="2021-03-01T00:00:00"/>
    <n v="872"/>
    <m/>
    <d v="2018-09-01T00:00:00"/>
    <d v="2018-10-01T00:00:00"/>
  </r>
  <r>
    <s v="Holdtech"/>
    <x v="4"/>
    <s v="Redes Sociales"/>
    <s v="La Serena"/>
    <s v="17174552"/>
    <s v="7"/>
    <s v="17174552-7"/>
    <s v="EEAGUILV"/>
    <s v="EVELYN ESTEFANIA AGUILERA VARGAS"/>
    <s v="EVELYN ESTEFANIA"/>
    <s v="AGUILERA VARGAS"/>
    <x v="1"/>
    <x v="3"/>
    <s v="Desvinculación"/>
    <s v="Vencimiento de contrato"/>
    <d v="2018-09-24T00:00:00"/>
    <m/>
    <m/>
    <m/>
    <m/>
    <m/>
    <d v="1989-06-07T00:00:00"/>
    <x v="32"/>
    <m/>
    <s v=""/>
    <d v="2018-09-24T00:00:00"/>
    <d v="2018-10-10T00:00:00"/>
    <m/>
    <d v="2018-10-11T00:00:00"/>
    <s v="EEAGUILV"/>
    <s v="EEAGUILV"/>
    <n v="19270"/>
    <s v="evelyn.aguilera@consultor.wom.cl"/>
    <m/>
    <m/>
    <s v="04 RRSS"/>
    <s v="Gabriela Toro"/>
    <x v="1"/>
    <m/>
    <n v="1"/>
    <d v="2021-03-01T00:00:00"/>
    <n v="872"/>
    <m/>
    <d v="2018-09-01T00:00:00"/>
    <d v="2018-10-01T00:00:00"/>
  </r>
  <r>
    <s v="Holdtech"/>
    <x v="4"/>
    <s v="Redes Sociales"/>
    <s v="La Serena"/>
    <s v="40251024"/>
    <s v="2"/>
    <s v="40251024-2"/>
    <s v="HJVALLER"/>
    <s v="HANNIBAL JOSUE VALLEJO RENGIFO"/>
    <s v="HANNIBAL JOSUE"/>
    <s v="VALLEJO RENGIFO"/>
    <x v="1"/>
    <x v="3"/>
    <s v="Desvinculación"/>
    <s v="Vencimiento de contrato"/>
    <d v="2018-09-24T00:00:00"/>
    <m/>
    <m/>
    <m/>
    <m/>
    <m/>
    <d v="2018-05-02T00:00:00"/>
    <x v="32"/>
    <m/>
    <s v=""/>
    <d v="2018-09-24T00:00:00"/>
    <d v="2018-10-10T00:00:00"/>
    <m/>
    <d v="2018-10-11T00:00:00"/>
    <s v="HJVALLER"/>
    <s v="HJVALLER"/>
    <n v="19097"/>
    <s v="hannibal.vallejo@consultor.wom.cl"/>
    <m/>
    <m/>
    <s v="04 RRSS"/>
    <s v="Gabriela Toro"/>
    <x v="1"/>
    <m/>
    <n v="1"/>
    <d v="2021-03-01T00:00:00"/>
    <n v="872"/>
    <m/>
    <d v="2018-09-01T00:00:00"/>
    <d v="2018-10-01T00:00:00"/>
  </r>
  <r>
    <s v="Holdtech"/>
    <x v="4"/>
    <s v="Redes Sociales"/>
    <s v="La Serena"/>
    <s v="26301740"/>
    <s v="4"/>
    <s v="26301740-4"/>
    <s v="IERIOSF"/>
    <s v="INGRID ELENA RIOS FERNANDEZ"/>
    <s v="INGRID ELENA"/>
    <s v="RIOS FERNANDEZ"/>
    <x v="1"/>
    <x v="3"/>
    <s v="Desvinculación"/>
    <s v="Vencimiento de contrato"/>
    <d v="2018-09-24T00:00:00"/>
    <m/>
    <m/>
    <m/>
    <m/>
    <m/>
    <d v="1971-09-12T00:00:00"/>
    <x v="32"/>
    <m/>
    <s v=""/>
    <d v="2018-09-24T00:00:00"/>
    <d v="2018-10-10T00:00:00"/>
    <m/>
    <d v="2018-10-11T00:00:00"/>
    <s v="IERIOSF"/>
    <s v="IERIOSF"/>
    <n v="19244"/>
    <s v="ingrid.rios@consultor.wom.cl"/>
    <m/>
    <m/>
    <s v="04 RRSS"/>
    <s v="Gabriela Toro"/>
    <x v="1"/>
    <m/>
    <n v="1"/>
    <d v="2021-03-01T00:00:00"/>
    <n v="872"/>
    <m/>
    <d v="2018-09-01T00:00:00"/>
    <d v="2018-10-01T00:00:00"/>
  </r>
  <r>
    <s v="Holdtech"/>
    <x v="4"/>
    <s v="Redes Sociales"/>
    <s v="La Serena"/>
    <s v="24345137"/>
    <s v="K"/>
    <s v="24345137-K"/>
    <s v="JEMORAN"/>
    <s v="JOSE EUSEBIO MORA NAVARRO"/>
    <s v="JOSE EUSEBIO"/>
    <s v="MORA NAVARRO"/>
    <x v="1"/>
    <x v="3"/>
    <s v="Desvinculación"/>
    <s v="Necesidad de la empresa"/>
    <d v="2019-10-09T00:00:00"/>
    <m/>
    <m/>
    <m/>
    <m/>
    <m/>
    <d v="1983-04-12T00:00:00"/>
    <x v="21"/>
    <s v="10605914-4"/>
    <s v="WILLIAMS ENRIQUE DOMINGUEZ BARRADA"/>
    <d v="2018-09-24T00:00:00"/>
    <d v="2018-10-10T00:00:00"/>
    <s v="S"/>
    <d v="2018-10-11T00:00:00"/>
    <s v="JEMORAN"/>
    <s v="JEMORAN"/>
    <n v="19268"/>
    <s v="jose.mora@consultor.wom.cl"/>
    <m/>
    <m/>
    <s v="04 RRSS"/>
    <s v="Gabriela Toro"/>
    <x v="0"/>
    <s v="Diurno"/>
    <s v=""/>
    <d v="2021-03-01T00:00:00"/>
    <n v="872"/>
    <m/>
    <d v="2019-10-01T00:00:00"/>
    <d v="2018-10-01T00:00:00"/>
  </r>
  <r>
    <s v="Holdtech"/>
    <x v="4"/>
    <s v="Redes Sociales"/>
    <s v="La Serena"/>
    <s v="26426817"/>
    <s v="6"/>
    <s v="26426817-6"/>
    <s v="JLBASTIR"/>
    <s v="JORGE LUIS BASTIDAS ROSALES"/>
    <s v="JORGE LUIS"/>
    <s v="BASTIDAS ROSALES"/>
    <x v="1"/>
    <x v="3"/>
    <s v="Desvinculación"/>
    <s v="Vencimiento de contrato"/>
    <d v="2018-09-24T00:00:00"/>
    <m/>
    <m/>
    <m/>
    <m/>
    <m/>
    <d v="1961-07-25T00:00:00"/>
    <x v="32"/>
    <m/>
    <s v=""/>
    <d v="2018-09-24T00:00:00"/>
    <d v="2018-10-10T00:00:00"/>
    <m/>
    <d v="2018-10-11T00:00:00"/>
    <s v="JLBASTIR"/>
    <s v="JLBASTIR"/>
    <n v="19273"/>
    <s v="jorge.bastidas@consultor.wom.cl"/>
    <m/>
    <m/>
    <s v="04 RRSS"/>
    <s v="Gabriela Toro"/>
    <x v="1"/>
    <m/>
    <n v="1"/>
    <d v="2021-03-01T00:00:00"/>
    <n v="872"/>
    <m/>
    <d v="2018-09-01T00:00:00"/>
    <d v="2018-10-01T00:00:00"/>
  </r>
  <r>
    <s v="Holdtech"/>
    <x v="4"/>
    <s v="Redes Sociales"/>
    <s v="La Serena"/>
    <s v="12658747"/>
    <s v="3"/>
    <s v="12658747-3"/>
    <s v="KVANFRUR"/>
    <s v="KATTIA VALESKA ANFRUNS ROSALES"/>
    <s v="KATTIA VALESKA"/>
    <s v="ANFRUNS ROSALES"/>
    <x v="1"/>
    <x v="3"/>
    <s v="Desvinculación"/>
    <s v="Vencimiento de contrato"/>
    <d v="2018-09-24T00:00:00"/>
    <m/>
    <m/>
    <m/>
    <m/>
    <m/>
    <d v="1974-06-22T00:00:00"/>
    <x v="32"/>
    <m/>
    <s v=""/>
    <d v="2018-09-24T00:00:00"/>
    <d v="2018-10-10T00:00:00"/>
    <m/>
    <d v="2018-10-11T00:00:00"/>
    <s v="KVANFRUR"/>
    <s v="KVANFRUR"/>
    <n v="19272"/>
    <s v="kattia.anfruns@consultor.wom.cl"/>
    <m/>
    <m/>
    <s v="04 RRSS"/>
    <s v="Gabriela Toro"/>
    <x v="1"/>
    <m/>
    <n v="1"/>
    <d v="2021-03-01T00:00:00"/>
    <n v="872"/>
    <m/>
    <d v="2018-09-01T00:00:00"/>
    <d v="2018-10-01T00:00:00"/>
  </r>
  <r>
    <s v="Holdtech"/>
    <x v="4"/>
    <s v="Redes Sociales"/>
    <s v="La Serena"/>
    <s v="26396178"/>
    <s v="1"/>
    <s v="26396178-1"/>
    <s v="RRBLANCG"/>
    <s v="RANSES RAFAEL BLANCA GONZALEZ"/>
    <s v="RANSES RAFAEL"/>
    <s v="BLANCA GONZALEZ"/>
    <x v="1"/>
    <x v="3"/>
    <s v="Renuncia"/>
    <m/>
    <d v="2019-01-18T00:00:00"/>
    <m/>
    <m/>
    <m/>
    <m/>
    <m/>
    <d v="1978-10-04T00:00:00"/>
    <x v="21"/>
    <s v="10605914-4"/>
    <s v="WILLIAMS ENRIQUE DOMINGUEZ BARRADA"/>
    <d v="2018-09-24T00:00:00"/>
    <d v="2018-10-10T00:00:00"/>
    <m/>
    <d v="2018-10-17T00:00:00"/>
    <s v="RRBLANCG"/>
    <s v="RRBLANCG"/>
    <n v="19269"/>
    <s v="ranses.blanca@consultor.wom.cl"/>
    <m/>
    <m/>
    <s v="04 RRSS"/>
    <s v="Gabriela Toro"/>
    <x v="1"/>
    <s v="Diurno"/>
    <n v="1"/>
    <d v="2021-03-01T00:00:00"/>
    <n v="866"/>
    <m/>
    <d v="2019-01-01T00:00:00"/>
    <d v="2018-10-01T00:00:00"/>
  </r>
  <r>
    <s v="Holdtech"/>
    <x v="4"/>
    <s v="Redes Sociales"/>
    <s v="La Serena"/>
    <s v="20006198"/>
    <s v="5"/>
    <s v="20006198-5"/>
    <s v="BJAROSD"/>
    <s v="BRAYAN JESUS AROS DONOSO"/>
    <s v="BRAYAN JESUS"/>
    <s v="AROS DONOSO"/>
    <x v="1"/>
    <x v="3"/>
    <s v="Desvinculación"/>
    <s v="Necesidad de la empresa"/>
    <d v="2019-04-12T00:00:00"/>
    <m/>
    <m/>
    <m/>
    <m/>
    <m/>
    <d v="1999-04-01T00:00:00"/>
    <x v="44"/>
    <s v=" 15675126-K"/>
    <s v=""/>
    <d v="2018-10-23T00:00:00"/>
    <d v="2018-10-26T00:00:00"/>
    <s v="S"/>
    <d v="2018-06-27T00:00:00"/>
    <s v="BJAROSD"/>
    <s v="BJAROSD"/>
    <n v="19157"/>
    <s v="brayan.aros@consultor.wom.cl"/>
    <m/>
    <m/>
    <s v="05 RRSS"/>
    <s v="Gabriela Toro"/>
    <x v="1"/>
    <s v="Diurno"/>
    <n v="1"/>
    <d v="2021-03-01T00:00:00"/>
    <n v="978"/>
    <d v="2018-10-30T00:00:00"/>
    <d v="2019-04-01T00:00:00"/>
    <d v="2018-06-01T00:00:00"/>
  </r>
  <r>
    <s v="Holdtech"/>
    <x v="4"/>
    <s v="Redes Sociales"/>
    <s v="La Serena"/>
    <s v="18494153"/>
    <s v="8"/>
    <s v="18494153-8"/>
    <s v="PARUIZO"/>
    <s v="PABLO ANDRES RUIZ OLIVARES"/>
    <s v="PABLO ANDRES"/>
    <s v="RUIZ OLIVARES"/>
    <x v="1"/>
    <x v="3"/>
    <s v="Desvinculación"/>
    <s v="Necesidad de la empresa"/>
    <d v="2020-11-27T00:00:00"/>
    <m/>
    <m/>
    <m/>
    <m/>
    <m/>
    <d v="1993-05-16T00:00:00"/>
    <x v="44"/>
    <s v=" 15675126-K"/>
    <s v=""/>
    <d v="2018-10-23T00:00:00"/>
    <d v="2018-10-26T00:00:00"/>
    <s v="S"/>
    <d v="2018-04-10T00:00:00"/>
    <s v="PARUIZO"/>
    <s v="PARUIZO"/>
    <n v="19038"/>
    <s v="pablo.ruiz@consultor.wom.cl"/>
    <m/>
    <m/>
    <s v="05 RRSS"/>
    <s v="Gabriela Toro"/>
    <x v="0"/>
    <s v="Diurno"/>
    <s v=""/>
    <d v="2021-03-01T00:00:00"/>
    <n v="1056"/>
    <d v="2020-08-03T00:00:00"/>
    <d v="2020-11-01T00:00:00"/>
    <d v="2018-04-01T00:00:00"/>
  </r>
  <r>
    <s v="Holdtech"/>
    <x v="4"/>
    <s v="Redes Sociales"/>
    <s v="La Serena"/>
    <s v="18183351"/>
    <s v="3"/>
    <s v="18183351-3"/>
    <s v="PJVARGAA"/>
    <s v="PETER JHON VARGAS ALFARO"/>
    <s v="PETER JHON"/>
    <s v="VARGAS ALFARO"/>
    <x v="1"/>
    <x v="3"/>
    <s v="Desvinculación"/>
    <s v="Necesidad de la empresa"/>
    <d v="2020-03-13T00:00:00"/>
    <m/>
    <m/>
    <m/>
    <m/>
    <m/>
    <d v="1992-08-13T00:00:00"/>
    <x v="45"/>
    <s v="15954212-2"/>
    <s v="WILLIAMS ENRIQUE DOMINGUEZ BARRADA"/>
    <d v="2018-10-23T00:00:00"/>
    <d v="2018-10-26T00:00:00"/>
    <s v="S"/>
    <d v="2018-08-02T00:00:00"/>
    <s v="PJVARGAA"/>
    <s v="PJVARGAA"/>
    <n v="19125"/>
    <s v="peter.vargas@consultor.wom.cl"/>
    <m/>
    <m/>
    <s v="05 RRSS"/>
    <s v="Gabriela Toro"/>
    <x v="0"/>
    <s v="Diurno"/>
    <s v=""/>
    <d v="2021-03-01T00:00:00"/>
    <n v="942"/>
    <d v="2018-10-30T00:00:00"/>
    <d v="2020-03-01T00:00:00"/>
    <d v="2018-08-01T00:00:00"/>
  </r>
  <r>
    <s v="Holdtech"/>
    <x v="4"/>
    <s v="Redes Sociales"/>
    <s v="La Serena"/>
    <s v="26521040"/>
    <s v="6"/>
    <s v="26521040-6"/>
    <s v="ADCALDEA"/>
    <s v="ABEL DAMIN CALDERA AVILA"/>
    <s v="ABEL DAMIN"/>
    <s v="CALDERA AVILA"/>
    <x v="1"/>
    <x v="3"/>
    <s v="Renuncia"/>
    <s v="Renuncia voluntaria"/>
    <d v="2019-07-28T00:00:00"/>
    <m/>
    <m/>
    <m/>
    <m/>
    <m/>
    <d v="1990-02-09T00:00:00"/>
    <x v="43"/>
    <s v="14617406-5"/>
    <s v="WILLIAMS ENRIQUE DOMINGUEZ BARRADA"/>
    <d v="2019-01-08T00:00:00"/>
    <d v="2019-01-23T00:00:00"/>
    <m/>
    <d v="2019-01-24T00:00:00"/>
    <s v="ADCALDEA"/>
    <s v="ADCALDEA"/>
    <n v="19095"/>
    <s v="abel.caldera@consultor.wom.cl"/>
    <m/>
    <m/>
    <s v="09 RRSS"/>
    <s v="Gabriela Toro"/>
    <x v="0"/>
    <m/>
    <s v=""/>
    <d v="2021-03-01T00:00:00"/>
    <n v="767"/>
    <m/>
    <d v="2019-07-01T00:00:00"/>
    <d v="2019-01-01T00:00:00"/>
  </r>
  <r>
    <s v="Holdtech"/>
    <x v="4"/>
    <s v="Redes Sociales"/>
    <s v="La Serena"/>
    <s v="19769867"/>
    <s v="5"/>
    <s v="19769867-5"/>
    <s v="CEMORALE"/>
    <s v="CARLA ESPERANZA MORALES ESPINOZA"/>
    <s v="CARLA ESPERANZA"/>
    <s v="MORALES ESPINOZA"/>
    <x v="1"/>
    <x v="3"/>
    <s v="Renuncia"/>
    <s v="Renuncia voluntaria"/>
    <d v="2020-10-20T00:00:00"/>
    <m/>
    <m/>
    <m/>
    <m/>
    <m/>
    <d v="1997-09-27T00:00:00"/>
    <x v="3"/>
    <s v="18632202-9"/>
    <s v="FRANCISCO JAVIER SUAREZ VEGA"/>
    <d v="2019-01-08T00:00:00"/>
    <d v="2019-01-23T00:00:00"/>
    <m/>
    <d v="2019-01-24T00:00:00"/>
    <s v="CEMORALE"/>
    <s v="CEMORALE"/>
    <n v="19010"/>
    <s v="carla.morales@consultor.wom.cl"/>
    <m/>
    <m/>
    <s v="09 RRSS"/>
    <s v="Gabriela Toro"/>
    <x v="0"/>
    <s v="Diurno"/>
    <s v=""/>
    <d v="2021-03-01T00:00:00"/>
    <n v="767"/>
    <d v="2020-08-03T00:00:00"/>
    <d v="2020-10-01T00:00:00"/>
    <d v="2019-01-01T00:00:00"/>
  </r>
  <r>
    <s v="Holdtech"/>
    <x v="4"/>
    <s v="Redes Sociales"/>
    <s v="La Serena"/>
    <s v="17014881"/>
    <s v="9"/>
    <s v="17014881-9"/>
    <s v="CHCONTRR"/>
    <s v="CARLOS HERNAN CONTRERAS RODRIGUEZ"/>
    <s v="CARLOS HERNAN"/>
    <s v="CONTRERAS RODRIGUEZ"/>
    <x v="1"/>
    <x v="3"/>
    <s v="Desvinculación"/>
    <s v="Necesidad de la empresa"/>
    <d v="2020-11-27T00:00:00"/>
    <m/>
    <m/>
    <m/>
    <m/>
    <m/>
    <d v="1988-08-19T00:00:00"/>
    <x v="44"/>
    <s v=" 15675126-K"/>
    <s v=""/>
    <d v="2019-01-08T00:00:00"/>
    <d v="2019-01-23T00:00:00"/>
    <m/>
    <d v="2019-01-28T00:00:00"/>
    <s v="CHCONTRR"/>
    <s v="CHCONTRR"/>
    <n v="19111"/>
    <s v="carlos.contreras@consultor.wom.cl"/>
    <m/>
    <m/>
    <s v="09 RRSS"/>
    <s v="Gabriela Toro"/>
    <x v="1"/>
    <s v="Diurno"/>
    <n v="1"/>
    <d v="2021-03-01T00:00:00"/>
    <n v="763"/>
    <d v="2020-08-03T00:00:00"/>
    <d v="2020-11-01T00:00:00"/>
    <d v="2019-01-01T00:00:00"/>
  </r>
  <r>
    <s v="Holdtech"/>
    <x v="4"/>
    <s v="Redes Sociales"/>
    <s v="La Serena"/>
    <s v="26566164"/>
    <s v="5"/>
    <s v="26566164-5"/>
    <s v="EEROSALS"/>
    <s v="EVELYN EDILIA ROSALES SANCHEZ"/>
    <s v="EVELYN EDILIA "/>
    <s v="ROSALES SANCHEZ"/>
    <x v="1"/>
    <x v="3"/>
    <s v="Desvinculación"/>
    <s v="No Concurrencia"/>
    <d v="2019-08-07T00:00:00"/>
    <m/>
    <m/>
    <m/>
    <m/>
    <m/>
    <d v="1989-05-04T00:00:00"/>
    <x v="43"/>
    <s v="14617406-5"/>
    <s v="WILLIAMS ENRIQUE DOMINGUEZ BARRADA"/>
    <d v="2019-01-08T00:00:00"/>
    <d v="2019-01-23T00:00:00"/>
    <m/>
    <d v="2019-01-24T00:00:00"/>
    <s v="EEROSALS"/>
    <s v="EEROSALS"/>
    <n v="19135"/>
    <s v="evelyn.rosales@consultor.wom.cl"/>
    <m/>
    <m/>
    <s v="09 RRSS"/>
    <s v="Gabriela Toro"/>
    <x v="0"/>
    <m/>
    <s v=""/>
    <d v="2021-03-01T00:00:00"/>
    <n v="767"/>
    <m/>
    <d v="2019-08-01T00:00:00"/>
    <d v="2019-01-01T00:00:00"/>
  </r>
  <r>
    <s v="Holdtech"/>
    <x v="4"/>
    <s v="Redes Sociales"/>
    <s v="La Serena"/>
    <s v="26628481"/>
    <s v="0"/>
    <s v="26628481-0"/>
    <s v="JHROSALS"/>
    <s v="JHONNATHAN ENRIQUE ROSALES SANCHEZ"/>
    <s v="JHONNATHAN ENRIQUE"/>
    <s v="ROSALES SANCHEZ"/>
    <x v="1"/>
    <x v="3"/>
    <s v="Renuncia"/>
    <s v="Renuncia voluntaria"/>
    <d v="2019-04-04T00:00:00"/>
    <m/>
    <m/>
    <m/>
    <m/>
    <m/>
    <d v="1979-06-04T00:00:00"/>
    <x v="43"/>
    <s v="14617406-5"/>
    <s v="WILLIAMS ENRIQUE DOMINGUEZ BARRADA"/>
    <d v="2019-01-08T00:00:00"/>
    <d v="2019-01-23T00:00:00"/>
    <m/>
    <d v="2019-01-24T00:00:00"/>
    <s v="JHROSALS"/>
    <s v="JHROSALS"/>
    <n v="19094"/>
    <s v="jhonnathan.rosales@consultor.wom.cl"/>
    <m/>
    <m/>
    <s v="09 RRSS"/>
    <s v="Gabriela Toro"/>
    <x v="0"/>
    <m/>
    <s v=""/>
    <d v="2021-03-01T00:00:00"/>
    <n v="767"/>
    <m/>
    <d v="2019-04-01T00:00:00"/>
    <d v="2019-01-01T00:00:00"/>
  </r>
  <r>
    <s v="Holdtech"/>
    <x v="4"/>
    <s v="Redes Sociales"/>
    <s v="La Serena"/>
    <s v="15053380"/>
    <s v="5"/>
    <s v="15053380-5"/>
    <s v="JOALBANC"/>
    <s v="JAVIER OSVALDO ALBANES CARCAMO"/>
    <s v="JAVIER OSVALDO"/>
    <s v="ALBANES CARCAMO"/>
    <x v="1"/>
    <x v="3"/>
    <s v="Desvinculación"/>
    <s v="Vencimiento de contrato"/>
    <d v="2019-03-08T00:00:00"/>
    <m/>
    <m/>
    <m/>
    <m/>
    <m/>
    <d v="1983-03-26T00:00:00"/>
    <x v="43"/>
    <s v="14617406-5"/>
    <s v="WILLIAMS ENRIQUE DOMINGUEZ BARRADA"/>
    <d v="2019-01-08T00:00:00"/>
    <d v="2019-01-23T00:00:00"/>
    <m/>
    <d v="2019-01-24T00:00:00"/>
    <s v="JOALBANC"/>
    <s v="JOALBANC"/>
    <n v="19221"/>
    <s v="javier.albanes@consultor.wom.cl"/>
    <m/>
    <m/>
    <s v="09 RRSS"/>
    <s v="Gabriela Toro"/>
    <x v="1"/>
    <m/>
    <n v="1"/>
    <d v="2021-03-01T00:00:00"/>
    <n v="767"/>
    <m/>
    <d v="2019-03-01T00:00:00"/>
    <d v="2019-01-01T00:00:00"/>
  </r>
  <r>
    <s v="Holdtech"/>
    <x v="4"/>
    <s v="Redes Sociales"/>
    <s v="La Serena"/>
    <s v="26584970"/>
    <s v="9"/>
    <s v="26584970-9"/>
    <s v="LCCARDES"/>
    <s v="LUISA CECILIA CARDENAS SALAS"/>
    <s v="LUISA CECILIA"/>
    <s v="CARDENAS SALAS"/>
    <x v="1"/>
    <x v="3"/>
    <s v="Traspaso"/>
    <s v="Televentas"/>
    <d v="2020-06-25T00:00:00"/>
    <m/>
    <m/>
    <m/>
    <m/>
    <m/>
    <d v="1989-08-18T00:00:00"/>
    <x v="11"/>
    <s v="19505248-4"/>
    <s v="WILLIAMS ENRIQUE DOMINGUEZ BARRADA"/>
    <d v="2019-01-08T00:00:00"/>
    <d v="2019-01-23T00:00:00"/>
    <m/>
    <d v="2019-01-24T00:00:00"/>
    <s v="LCCARDES"/>
    <s v="LCCARDES"/>
    <n v="19093"/>
    <s v="luisa.cardenas@consultor.wom.cl"/>
    <m/>
    <m/>
    <s v="09 RRSS"/>
    <s v="Gabriela Toro"/>
    <x v="1"/>
    <s v="Diurno"/>
    <n v="1"/>
    <d v="2021-03-01T00:00:00"/>
    <n v="767"/>
    <m/>
    <d v="2020-06-01T00:00:00"/>
    <d v="2019-01-01T00:00:00"/>
  </r>
  <r>
    <s v="Holdtech"/>
    <x v="4"/>
    <s v="Redes Sociales"/>
    <s v="La Serena"/>
    <s v="26950220"/>
    <s v="7"/>
    <s v="26950220-7"/>
    <s v="LMSANCHA"/>
    <s v="LUIS MIGUEL SANCHEZ ANGARITA"/>
    <s v="LUIS MIGUEL"/>
    <s v="SANCHEZ ANGARITA"/>
    <x v="1"/>
    <x v="3"/>
    <s v="Renuncia"/>
    <s v="Renuncia voluntaria"/>
    <d v="2019-11-20T00:00:00"/>
    <m/>
    <m/>
    <m/>
    <m/>
    <m/>
    <d v="1995-06-09T00:00:00"/>
    <x v="1"/>
    <s v="18354359-8"/>
    <s v="FRANCISCO JAVIER SUAREZ VEGA"/>
    <d v="2019-01-08T00:00:00"/>
    <d v="2019-01-23T00:00:00"/>
    <m/>
    <d v="2019-01-24T00:00:00"/>
    <s v="LMSANCHA"/>
    <s v="LMSANCHA"/>
    <n v="19097"/>
    <s v="luis.sanchez.a@consultor.wom.cl"/>
    <m/>
    <m/>
    <s v="09 RRSS"/>
    <s v="Gabriela Toro"/>
    <x v="1"/>
    <s v="Diurno"/>
    <n v="1"/>
    <d v="2021-03-01T00:00:00"/>
    <n v="767"/>
    <m/>
    <d v="2019-11-01T00:00:00"/>
    <d v="2019-01-01T00:00:00"/>
  </r>
  <r>
    <s v="Holdtech"/>
    <x v="4"/>
    <s v="Redes Sociales"/>
    <s v="La Serena"/>
    <s v="19818867"/>
    <s v="0"/>
    <s v="19818867-0"/>
    <s v="MAMARTIP"/>
    <s v="MARCO ANTONIO MARTINEZ POBLETE"/>
    <s v="MARCO ANTONIO"/>
    <s v="MARTINEZ POBLETE"/>
    <x v="1"/>
    <x v="3"/>
    <s v="Desvinculación"/>
    <s v="Vencimiento de contrato"/>
    <d v="2019-06-08T00:00:00"/>
    <m/>
    <m/>
    <m/>
    <m/>
    <m/>
    <d v="1997-12-31T00:00:00"/>
    <x v="43"/>
    <s v="14617406-5"/>
    <s v="WILLIAMS ENRIQUE DOMINGUEZ BARRADA"/>
    <d v="2019-01-08T00:00:00"/>
    <d v="2019-01-23T00:00:00"/>
    <m/>
    <d v="2019-01-24T00:00:00"/>
    <s v="MAMARTIP"/>
    <s v="MAMARTIP"/>
    <n v="19089"/>
    <s v="marco.martinez@consultor.wom.cl"/>
    <m/>
    <m/>
    <s v="09 RRSS"/>
    <s v="Gabriela Toro"/>
    <x v="1"/>
    <m/>
    <n v="1"/>
    <d v="2021-03-01T00:00:00"/>
    <n v="767"/>
    <m/>
    <d v="2019-06-01T00:00:00"/>
    <d v="2019-01-01T00:00:00"/>
  </r>
  <r>
    <s v="Holdtech"/>
    <x v="4"/>
    <s v="Redes Sociales"/>
    <s v="La Serena"/>
    <s v="26680874"/>
    <s v="7"/>
    <s v="26680874-7"/>
    <s v="MJORIAB"/>
    <s v="MARBENIT JOSELING ORIA BRAVO"/>
    <s v="MARBENIT JOSELING"/>
    <s v="ORIA BRAVO"/>
    <x v="1"/>
    <x v="3"/>
    <s v="Renuncia"/>
    <s v="Renuncia voluntaria"/>
    <d v="2020-01-03T00:00:00"/>
    <m/>
    <m/>
    <m/>
    <m/>
    <m/>
    <d v="1994-07-20T00:00:00"/>
    <x v="44"/>
    <s v=" 15675126-K"/>
    <s v=""/>
    <d v="2019-01-08T00:00:00"/>
    <d v="2019-01-23T00:00:00"/>
    <m/>
    <d v="2019-01-24T00:00:00"/>
    <s v="MJORIAB"/>
    <s v="MJORIAB"/>
    <n v="19091"/>
    <s v="marbenit.oria@consultor.wom.cl"/>
    <m/>
    <m/>
    <s v="09 RRSS"/>
    <s v="Gabriela Toro"/>
    <x v="1"/>
    <s v="Diurno"/>
    <n v="1"/>
    <d v="2021-03-01T00:00:00"/>
    <n v="767"/>
    <m/>
    <d v="2020-01-01T00:00:00"/>
    <d v="2019-01-01T00:00:00"/>
  </r>
  <r>
    <s v="Holdtech"/>
    <x v="4"/>
    <s v="Redes Sociales"/>
    <s v="La Serena"/>
    <s v="26478755"/>
    <s v="6"/>
    <s v="26478755-6"/>
    <s v="SMCEBALG"/>
    <s v="STEFANNIE MARIE CEBALLOS GONZALEZ"/>
    <s v="STEFANNIE MARIE"/>
    <s v="CEBALLOS GONZALEZ"/>
    <x v="1"/>
    <x v="3"/>
    <s v="Traspaso"/>
    <s v="Televentas"/>
    <d v="2020-06-25T00:00:00"/>
    <m/>
    <m/>
    <m/>
    <m/>
    <m/>
    <d v="1995-08-04T00:00:00"/>
    <x v="1"/>
    <s v="18354359-8"/>
    <s v="FRANCISCO JAVIER SUAREZ VEGA"/>
    <d v="2019-01-08T00:00:00"/>
    <d v="2019-01-23T00:00:00"/>
    <m/>
    <d v="2019-01-24T00:00:00"/>
    <s v="SMCEBALG"/>
    <s v="SMCEBALG"/>
    <n v="19035"/>
    <s v="stefannie.ceballos@consultor.wom.cl"/>
    <m/>
    <m/>
    <s v="09 RRSS"/>
    <s v="Gabriela Toro"/>
    <x v="1"/>
    <s v="Diurno"/>
    <n v="1"/>
    <d v="2021-03-01T00:00:00"/>
    <n v="767"/>
    <d v="2020-04-27T00:00:00"/>
    <d v="2020-06-01T00:00:00"/>
    <d v="2019-01-01T00:00:00"/>
  </r>
  <r>
    <s v="Holdtech"/>
    <x v="4"/>
    <s v="Redes Sociales"/>
    <s v="La Serena"/>
    <s v="33141984"/>
    <s v="2"/>
    <s v="33141984-2"/>
    <s v="WBORIAB"/>
    <s v="WOLFGANG BENITO ORIA BRAVO"/>
    <s v="WOLFGANG BENITO"/>
    <s v="ORIA BRAVO"/>
    <x v="1"/>
    <x v="3"/>
    <s v="Desvinculación"/>
    <s v="Necesidad de la empresa"/>
    <d v="2019-07-23T00:00:00"/>
    <m/>
    <m/>
    <m/>
    <m/>
    <m/>
    <d v="1984-01-27T00:00:00"/>
    <x v="25"/>
    <s v="26093203-9"/>
    <s v="YORMAN JOSE HERNANDEZ USECHE "/>
    <d v="2019-01-08T00:00:00"/>
    <d v="2019-01-23T00:00:00"/>
    <m/>
    <d v="2019-01-24T00:00:00"/>
    <s v="WBORIAB"/>
    <s v="WBORIAB"/>
    <n v="19030"/>
    <s v="wolfgang.oria@consultor.wom.cl"/>
    <m/>
    <m/>
    <s v="09 RRSS"/>
    <s v="Gabriela Toro"/>
    <x v="1"/>
    <m/>
    <n v="1"/>
    <d v="2021-03-01T00:00:00"/>
    <n v="767"/>
    <m/>
    <d v="2019-07-01T00:00:00"/>
    <d v="2019-01-01T00:00:00"/>
  </r>
  <r>
    <s v="Holdtech"/>
    <x v="4"/>
    <s v="Redes Sociales"/>
    <s v="La Serena"/>
    <s v="27079491"/>
    <s v="2"/>
    <s v="27079491-2"/>
    <s v="RJGUERRP"/>
    <s v="RICHARD JAVIER GUERRERO PEREZ"/>
    <s v="RICHARD JAVIER"/>
    <s v="GUERRERO PEREZ"/>
    <x v="1"/>
    <x v="3"/>
    <s v="Renuncia"/>
    <s v="Renuncia voluntaria"/>
    <d v="2020-12-31T00:00:00"/>
    <m/>
    <m/>
    <m/>
    <m/>
    <m/>
    <d v="1988-09-07T00:00:00"/>
    <x v="42"/>
    <m/>
    <s v="YORMAN JOSE HERNANDEZ USECHE "/>
    <d v="2019-02-12T00:00:00"/>
    <d v="2019-03-04T00:00:00"/>
    <m/>
    <d v="2019-03-05T00:00:00"/>
    <s v="RJGUERRP"/>
    <s v="RJGUERRP"/>
    <n v="19295"/>
    <s v="richard.guerrero@consultor.wom.cl"/>
    <m/>
    <m/>
    <s v="10 RRSS"/>
    <s v="Gabriela Toro"/>
    <x v="1"/>
    <s v="Diurno"/>
    <n v="1"/>
    <d v="2021-03-01T00:00:00"/>
    <n v="727"/>
    <m/>
    <d v="2020-12-01T00:00:00"/>
    <d v="2019-03-01T00:00:00"/>
  </r>
  <r>
    <s v="Holdtech"/>
    <x v="4"/>
    <s v="Redes Sociales"/>
    <s v="La Serena"/>
    <s v=""/>
    <s v=""/>
    <m/>
    <s v="AAALDANG"/>
    <s v="ALFREDO ADELIS ALDANA GONZALEZ"/>
    <s v="ALFREDO ADELIS"/>
    <s v="ALDANA GONZALEZ"/>
    <x v="1"/>
    <x v="3"/>
    <m/>
    <m/>
    <d v="2019-04-24T00:00:00"/>
    <m/>
    <m/>
    <m/>
    <m/>
    <m/>
    <d v="1986-02-05T00:00:00"/>
    <x v="20"/>
    <m/>
    <s v=""/>
    <d v="2019-02-12T00:00:00"/>
    <d v="2019-03-04T00:00:00"/>
    <m/>
    <m/>
    <s v="AAALDANG"/>
    <s v="AAALDANG"/>
    <n v="19278"/>
    <s v="alfredo.aldana@consultor.wom.cl"/>
    <m/>
    <m/>
    <s v="10 RRSS"/>
    <s v="Gabriela Toro"/>
    <x v="3"/>
    <m/>
    <s v=""/>
    <d v="2021-03-01T00:00:00"/>
    <s v=""/>
    <m/>
    <d v="2019-04-01T00:00:00"/>
    <s v=""/>
  </r>
  <r>
    <s v="Holdtech"/>
    <x v="4"/>
    <s v="Redes Sociales"/>
    <s v="La Serena"/>
    <s v="26607325"/>
    <s v="9"/>
    <s v="26607325-9"/>
    <s v="AEGONZAP"/>
    <s v="ARMIN EDUARDO GONZALEZ PARRA"/>
    <s v="ARMIN EDUARDO"/>
    <s v="GONZALEZ PARRA"/>
    <x v="1"/>
    <x v="3"/>
    <s v="Renuncia"/>
    <s v="Renuncia voluntaria"/>
    <d v="2019-12-16T00:00:00"/>
    <m/>
    <m/>
    <m/>
    <m/>
    <m/>
    <d v="1990-06-26T00:00:00"/>
    <x v="44"/>
    <s v=" 15675126-K"/>
    <s v=""/>
    <d v="2019-02-12T00:00:00"/>
    <d v="2019-03-04T00:00:00"/>
    <m/>
    <d v="2019-03-05T00:00:00"/>
    <s v="AEGONZAP"/>
    <s v="AEGONZAP"/>
    <n v="19269"/>
    <s v="armin.gonzalez@consultor.wom.cl"/>
    <m/>
    <m/>
    <s v="10 RRSS"/>
    <s v="Gabriela Toro"/>
    <x v="1"/>
    <s v="Diurno"/>
    <n v="1"/>
    <d v="2021-03-01T00:00:00"/>
    <n v="727"/>
    <m/>
    <d v="2019-12-01T00:00:00"/>
    <d v="2019-03-01T00:00:00"/>
  </r>
  <r>
    <s v="Holdtech"/>
    <x v="4"/>
    <s v="Redes Sociales"/>
    <s v="La Serena"/>
    <s v="33148146"/>
    <s v="7"/>
    <s v="33148146-7"/>
    <s v="AMMORALD"/>
    <s v="ANA MARIA MORALES DEYAN"/>
    <s v="ANA MARIA"/>
    <s v="MORALES DEYAN"/>
    <x v="1"/>
    <x v="3"/>
    <s v="Renuncia"/>
    <s v="Renuncia voluntaria"/>
    <d v="2019-04-05T00:00:00"/>
    <m/>
    <m/>
    <m/>
    <m/>
    <m/>
    <d v="1975-03-05T00:00:00"/>
    <x v="21"/>
    <s v="10605914-4"/>
    <s v="WILLIAMS ENRIQUE DOMINGUEZ BARRADA"/>
    <d v="2019-02-12T00:00:00"/>
    <d v="2019-03-04T00:00:00"/>
    <m/>
    <d v="2019-03-05T00:00:00"/>
    <s v="AMMORALD"/>
    <s v="AMMORALD"/>
    <n v="19294"/>
    <s v="ana.morales@consultor.wom.cl"/>
    <m/>
    <m/>
    <s v="10 RRSS"/>
    <s v="Gabriela Toro"/>
    <x v="1"/>
    <m/>
    <n v="1"/>
    <d v="2021-03-01T00:00:00"/>
    <n v="727"/>
    <m/>
    <d v="2019-04-01T00:00:00"/>
    <d v="2019-03-01T00:00:00"/>
  </r>
  <r>
    <s v="Holdtech"/>
    <x v="4"/>
    <s v="Redes Sociales"/>
    <s v="La Serena"/>
    <s v="26683039"/>
    <s v="4"/>
    <s v="26683039-4"/>
    <s v="AVOSUNAB"/>
    <s v="ANDREA VERONICA OSUNA BASTIDAS"/>
    <s v="ANDREA VERONICA"/>
    <s v="OSUNA BASTIDAS"/>
    <x v="1"/>
    <x v="3"/>
    <s v="Renuncia"/>
    <s v="Renuncia voluntaria"/>
    <d v="2019-12-18T00:00:00"/>
    <m/>
    <m/>
    <m/>
    <m/>
    <m/>
    <d v="1991-03-02T00:00:00"/>
    <x v="45"/>
    <s v="15954212-2"/>
    <s v="WILLIAMS ENRIQUE DOMINGUEZ BARRADA"/>
    <d v="2019-02-12T00:00:00"/>
    <d v="2019-03-04T00:00:00"/>
    <m/>
    <d v="2019-03-05T00:00:00"/>
    <s v="AVOSUNAB"/>
    <s v="AVOSUNAB"/>
    <n v="19288"/>
    <s v="andrea.osuna@consultor.wom.cl"/>
    <m/>
    <m/>
    <s v="10 RRSS"/>
    <s v="Gabriela Toro"/>
    <x v="0"/>
    <s v="Diurno"/>
    <s v=""/>
    <d v="2021-03-01T00:00:00"/>
    <n v="727"/>
    <m/>
    <d v="2019-12-01T00:00:00"/>
    <d v="2019-03-01T00:00:00"/>
  </r>
  <r>
    <s v="Holdtech"/>
    <x v="4"/>
    <s v="Redes Sociales"/>
    <s v="La Serena"/>
    <s v="19780603"/>
    <s v="6"/>
    <s v="19780603-6"/>
    <s v="IFMARINA"/>
    <s v="ISADORA FRANCISCA MARIN ARAYA"/>
    <s v="ISADORA FRANCISCA"/>
    <s v="MARIN ARAYA"/>
    <x v="1"/>
    <x v="3"/>
    <s v="Desvinculación"/>
    <s v="Necesidad de la empresa"/>
    <d v="2020-01-20T00:00:00"/>
    <m/>
    <m/>
    <m/>
    <m/>
    <m/>
    <d v="1998-04-02T00:00:00"/>
    <x v="45"/>
    <s v="15954212-2"/>
    <s v="WILLIAMS ENRIQUE DOMINGUEZ BARRADA"/>
    <d v="2019-02-12T00:00:00"/>
    <d v="2019-03-04T00:00:00"/>
    <m/>
    <d v="2019-03-05T00:00:00"/>
    <s v="IFMARINA"/>
    <s v="IFMARINA"/>
    <n v="19281"/>
    <s v="isadora.marin@consultor.wom.cl"/>
    <m/>
    <m/>
    <s v="10 RRSS"/>
    <s v="Gabriela Toro"/>
    <x v="1"/>
    <s v="Diurno"/>
    <n v="1"/>
    <d v="2021-03-01T00:00:00"/>
    <n v="727"/>
    <m/>
    <d v="2020-01-01T00:00:00"/>
    <d v="2019-03-01T00:00:00"/>
  </r>
  <r>
    <s v="Holdtech"/>
    <x v="4"/>
    <s v="Redes Sociales"/>
    <s v="La Serena"/>
    <s v="26545933"/>
    <s v="1"/>
    <s v="26545933-1"/>
    <s v="JKALBORP"/>
    <s v="JOHELIS KARINA ALBORNOZ POZO"/>
    <s v="JOHELIS KARINA"/>
    <s v="ALBORNOZ POZO"/>
    <x v="1"/>
    <x v="3"/>
    <s v="Renuncia"/>
    <s v="Renuncia voluntaria"/>
    <d v="2020-11-27T00:00:00"/>
    <m/>
    <m/>
    <m/>
    <m/>
    <m/>
    <d v="1990-03-12T00:00:00"/>
    <x v="1"/>
    <s v="18354359-8"/>
    <s v="FRANCISCO JAVIER SUAREZ VEGA"/>
    <d v="2019-02-12T00:00:00"/>
    <d v="2019-03-04T00:00:00"/>
    <m/>
    <d v="2019-03-05T00:00:00"/>
    <s v="JKALBORP"/>
    <s v="JKALBORP"/>
    <n v="19290"/>
    <s v="johelis.albornoz@consultor.wom.cl"/>
    <m/>
    <m/>
    <s v="10 RRSS"/>
    <s v="Gabriela Toro"/>
    <x v="1"/>
    <s v="Diurno"/>
    <n v="1"/>
    <d v="2021-03-01T00:00:00"/>
    <n v="727"/>
    <m/>
    <d v="2020-11-01T00:00:00"/>
    <d v="2019-03-01T00:00:00"/>
  </r>
  <r>
    <s v="Holdtech"/>
    <x v="4"/>
    <s v="Redes Sociales"/>
    <s v="La Serena"/>
    <s v="33153663"/>
    <s v="6"/>
    <s v="33153663-6"/>
    <s v="LEFERNAD"/>
    <s v="LUIS ENRIQUEZ FERNANDEZ DUMONT"/>
    <s v="LUIS ENRIQUEZ"/>
    <s v="FERNANDEZ DUMONT"/>
    <x v="1"/>
    <x v="3"/>
    <s v="Renuncia"/>
    <s v="Renuncia voluntaria"/>
    <d v="2019-07-11T00:00:00"/>
    <m/>
    <m/>
    <m/>
    <m/>
    <m/>
    <d v="1990-01-11T00:00:00"/>
    <x v="43"/>
    <s v="14617406-5"/>
    <s v="WILLIAMS ENRIQUE DOMINGUEZ BARRADA"/>
    <d v="2019-02-12T00:00:00"/>
    <d v="2019-03-04T00:00:00"/>
    <m/>
    <d v="2019-03-05T00:00:00"/>
    <s v="LEFERNAD"/>
    <s v="LEFERNAD"/>
    <n v="19297"/>
    <s v="luis.fernandez@consultor.wom.cl"/>
    <m/>
    <m/>
    <s v="10 RRSS"/>
    <s v="Gabriela Toro"/>
    <x v="1"/>
    <m/>
    <n v="1"/>
    <d v="2021-03-01T00:00:00"/>
    <n v="727"/>
    <m/>
    <d v="2019-07-01T00:00:00"/>
    <d v="2019-03-01T00:00:00"/>
  </r>
  <r>
    <s v="Holdtech"/>
    <x v="4"/>
    <s v="Redes Sociales"/>
    <s v="La Serena"/>
    <s v="27168769"/>
    <s v="9"/>
    <s v="27168769-9"/>
    <s v="MDRAMIRB"/>
    <s v="MARIA DE LOS ANGELES RAMIREZ BELISARIO"/>
    <s v="MARIA DE LOS ANGELES "/>
    <s v="RAMIREZ BELISARIO"/>
    <x v="1"/>
    <x v="3"/>
    <s v="Traspaso"/>
    <s v="Televentas"/>
    <d v="2020-06-25T00:00:00"/>
    <m/>
    <m/>
    <m/>
    <m/>
    <m/>
    <d v="1989-08-09T00:00:00"/>
    <x v="11"/>
    <s v="19505248-4"/>
    <s v="WILLIAMS ENRIQUE DOMINGUEZ BARRADA"/>
    <d v="2019-02-12T00:00:00"/>
    <d v="2019-03-04T00:00:00"/>
    <m/>
    <d v="2019-03-05T00:00:00"/>
    <s v="MDRAMIRB"/>
    <s v="MDRAMIRB"/>
    <n v="19262"/>
    <s v="maria.ramirez.b@consultor.wom.cl"/>
    <m/>
    <m/>
    <s v="10 RRSS"/>
    <s v="Gabriela Toro"/>
    <x v="1"/>
    <s v="Diurno"/>
    <n v="1"/>
    <d v="2021-03-01T00:00:00"/>
    <n v="727"/>
    <m/>
    <d v="2020-06-01T00:00:00"/>
    <d v="2019-03-01T00:00:00"/>
  </r>
  <r>
    <s v="Holdtech"/>
    <x v="4"/>
    <s v="Redes Sociales"/>
    <s v="La Serena"/>
    <s v="27275684"/>
    <s v="8"/>
    <s v="27275684-8"/>
    <s v="MGESCALR"/>
    <s v="MARIA GABRIELA ESCALONA RAMOS"/>
    <s v="MARIA GABRIELA"/>
    <s v="ESCALONA RAMOS"/>
    <x v="1"/>
    <x v="3"/>
    <s v="Renuncia"/>
    <s v="Renuncia voluntaria"/>
    <d v="2020-09-30T00:00:00"/>
    <m/>
    <m/>
    <m/>
    <m/>
    <m/>
    <d v="1997-10-22T00:00:00"/>
    <x v="3"/>
    <s v="18632202-9"/>
    <s v="FRANCISCO JAVIER SUAREZ VEGA"/>
    <d v="2019-02-12T00:00:00"/>
    <d v="2019-03-04T00:00:00"/>
    <m/>
    <d v="2019-03-05T00:00:00"/>
    <s v="MGESCALR"/>
    <s v="MGESCALR"/>
    <n v="19261"/>
    <s v="maria.escalona@consultor.wom.cl"/>
    <m/>
    <m/>
    <s v="10 RRSS"/>
    <s v="Gabriela Toro"/>
    <x v="1"/>
    <s v="Diurno"/>
    <n v="1"/>
    <d v="2021-03-01T00:00:00"/>
    <n v="727"/>
    <m/>
    <d v="2020-09-01T00:00:00"/>
    <d v="2019-03-01T00:00:00"/>
  </r>
  <r>
    <s v="Holdtech"/>
    <x v="4"/>
    <s v="Redes Sociales"/>
    <s v="La Serena"/>
    <s v="26953516"/>
    <s v="4"/>
    <s v="26953516-4"/>
    <s v="VANAVASR"/>
    <s v="VICTOR ADOLFO NAVAS RODRIGUEZ"/>
    <s v="VICTOR ADOLFO"/>
    <s v="NAVAS RODRIGUEZ"/>
    <x v="1"/>
    <x v="3"/>
    <s v="Renuncia"/>
    <s v="Renuncia voluntaria"/>
    <d v="2019-10-31T00:00:00"/>
    <m/>
    <m/>
    <m/>
    <m/>
    <m/>
    <d v="1989-10-17T00:00:00"/>
    <x v="21"/>
    <s v="10605914-4"/>
    <s v="WILLIAMS ENRIQUE DOMINGUEZ BARRADA"/>
    <d v="2019-02-12T00:00:00"/>
    <d v="2019-03-04T00:00:00"/>
    <m/>
    <d v="2019-03-05T00:00:00"/>
    <s v="VANAVASR"/>
    <s v="VANAVASR"/>
    <n v="19273"/>
    <s v="victor.navas@consultor.wom.cl"/>
    <m/>
    <m/>
    <s v="10 RRSS"/>
    <s v="Gabriela Toro"/>
    <x v="1"/>
    <s v="Diurno"/>
    <n v="1"/>
    <d v="2021-03-01T00:00:00"/>
    <n v="727"/>
    <m/>
    <d v="2019-10-01T00:00:00"/>
    <d v="2019-03-01T00:00:00"/>
  </r>
  <r>
    <s v="Holdtech"/>
    <x v="4"/>
    <s v="Redes Sociales"/>
    <s v="La Serena"/>
    <s v="33101897"/>
    <s v="K"/>
    <s v="33101897-K"/>
    <s v="VROSERG"/>
    <s v="VANESSA ROSERO GONZALEZ"/>
    <s v="VANESSA"/>
    <s v="ROSERO GONZALEZ"/>
    <x v="1"/>
    <x v="3"/>
    <s v="Desvinculación"/>
    <s v="Necesidad de la empresa"/>
    <d v="2019-10-08T00:00:00"/>
    <m/>
    <m/>
    <m/>
    <m/>
    <m/>
    <d v="1989-05-16T00:00:00"/>
    <x v="44"/>
    <s v=" 15675126-K"/>
    <s v=""/>
    <d v="2019-02-12T00:00:00"/>
    <d v="2019-03-04T00:00:00"/>
    <m/>
    <d v="2019-03-05T00:00:00"/>
    <s v="VROSERG"/>
    <s v="VROSERG"/>
    <n v="19291"/>
    <s v="vanessa.rosero@consultor.wom.cl"/>
    <m/>
    <m/>
    <s v="10 RRSS"/>
    <s v="Gabriela Toro"/>
    <x v="1"/>
    <s v="Diurno"/>
    <n v="1"/>
    <d v="2021-03-01T00:00:00"/>
    <n v="727"/>
    <m/>
    <d v="2019-10-01T00:00:00"/>
    <d v="2019-03-01T00:00:00"/>
  </r>
  <r>
    <s v="Holdtech"/>
    <x v="4"/>
    <s v="Redes Sociales"/>
    <s v="La Serena"/>
    <s v="25720198"/>
    <s v="8"/>
    <s v="25720198-8"/>
    <s v="CAMOSQUR"/>
    <s v="CAMILO ANDRÉS MOSQUERA RODRÍGUEZ"/>
    <s v="CAMILO ANDRÉS"/>
    <s v="MOSQUERA RODRÍGUEZ"/>
    <x v="1"/>
    <x v="3"/>
    <s v="Renuncia"/>
    <s v="Renuncia voluntaria"/>
    <d v="2019-12-02T00:00:00"/>
    <m/>
    <m/>
    <m/>
    <m/>
    <m/>
    <s v="14/08/1994"/>
    <x v="11"/>
    <s v="19505248-4"/>
    <s v="WILLIAMS ENRIQUE DOMINGUEZ BARRADA"/>
    <d v="2019-07-25T00:00:00"/>
    <d v="2019-08-14T00:00:00"/>
    <m/>
    <d v="2019-08-19T00:00:00"/>
    <s v="CAMOSQUR"/>
    <s v="CAMOSQUR"/>
    <n v="19254"/>
    <s v="camilo.mosquera@consultor.wom.cl"/>
    <m/>
    <m/>
    <s v="11 RRSS"/>
    <s v="Jeremy Torres"/>
    <x v="1"/>
    <s v="Diurno"/>
    <n v="1"/>
    <d v="2021-03-01T00:00:00"/>
    <n v="560"/>
    <m/>
    <d v="2019-12-01T00:00:00"/>
    <d v="2019-08-01T00:00:00"/>
  </r>
  <r>
    <s v="Holdtech"/>
    <x v="4"/>
    <s v="Redes Sociales"/>
    <s v="La Serena"/>
    <s v="26635447"/>
    <s v="9"/>
    <s v="26635447-9"/>
    <s v="RKRODRIM"/>
    <s v="ROXANA KATERINE RODRIGUEZ MELENDEZ"/>
    <s v="ROXANA KATERINE"/>
    <s v="RODRIGUEZ MELENDEZ"/>
    <x v="1"/>
    <x v="3"/>
    <s v="Traspaso"/>
    <s v="Televentas"/>
    <d v="2020-06-25T00:00:00"/>
    <m/>
    <m/>
    <m/>
    <m/>
    <m/>
    <s v="08/06/1996"/>
    <x v="11"/>
    <s v="19505248-4"/>
    <s v="WILLIAMS ENRIQUE DOMINGUEZ BARRADA"/>
    <d v="2019-07-25T00:00:00"/>
    <d v="2019-08-14T00:00:00"/>
    <m/>
    <d v="2019-08-19T00:00:00"/>
    <s v="RKRODRIM"/>
    <s v="RKRODRIM"/>
    <n v="19303"/>
    <s v="roxana.rodriguez@consultor.wom.cl"/>
    <m/>
    <m/>
    <s v="11 RRSS"/>
    <s v="Jeremy Torres"/>
    <x v="1"/>
    <s v="Diurno"/>
    <n v="1"/>
    <d v="2021-03-01T00:00:00"/>
    <n v="560"/>
    <m/>
    <d v="2020-06-01T00:00:00"/>
    <d v="2019-08-01T00:00:00"/>
  </r>
  <r>
    <s v="Holdtech"/>
    <x v="4"/>
    <s v="Redes Sociales"/>
    <s v="La Serena"/>
    <s v="26744461"/>
    <s v="7"/>
    <s v="26744461-7"/>
    <s v="YAPEREZC"/>
    <s v="YOLANDA AMERICA PÉREZ COLMENAREZ"/>
    <s v="YOLANDA AMERICA"/>
    <s v="PÉREZ COLMENAREZ"/>
    <x v="1"/>
    <x v="3"/>
    <s v="Desvinculación"/>
    <s v="Necesidad de la empresa"/>
    <d v="2020-11-27T00:00:00"/>
    <m/>
    <m/>
    <m/>
    <m/>
    <m/>
    <s v="16/11/1990"/>
    <x v="11"/>
    <s v="19505248-4"/>
    <s v="WILLIAMS ENRIQUE DOMINGUEZ BARRADA"/>
    <d v="2019-07-25T00:00:00"/>
    <d v="2019-08-14T00:00:00"/>
    <m/>
    <d v="2019-08-19T00:00:00"/>
    <s v="YAPEREZC"/>
    <s v="YAPEREZC"/>
    <n v="19237"/>
    <s v="yolanda.perez@consultor.wom.cl"/>
    <m/>
    <m/>
    <s v="11 RRSS"/>
    <s v="Jeremy Torres"/>
    <x v="1"/>
    <s v="Diurno"/>
    <n v="1"/>
    <d v="2021-03-01T00:00:00"/>
    <n v="560"/>
    <m/>
    <d v="2020-11-01T00:00:00"/>
    <d v="2019-08-01T00:00:00"/>
  </r>
  <r>
    <s v="Holdtech"/>
    <x v="4"/>
    <s v="Redes Sociales"/>
    <s v="La Serena"/>
    <s v="27013610"/>
    <s v="9"/>
    <s v="27013610-9"/>
    <s v="CEANTONS"/>
    <s v="CARLOS EDUARDO ANTÓN SALAS"/>
    <s v="CARLOS EDUARDO"/>
    <s v="ANTÓN SALAS"/>
    <x v="1"/>
    <x v="3"/>
    <s v="Renuncia"/>
    <s v="Renuncia voluntaria"/>
    <d v="2020-01-06T00:00:00"/>
    <m/>
    <m/>
    <m/>
    <m/>
    <m/>
    <s v="23/11/1988"/>
    <x v="44"/>
    <s v=" 15675126-K"/>
    <s v=""/>
    <d v="2019-11-18T00:00:00"/>
    <d v="2019-12-06T00:00:00"/>
    <m/>
    <d v="2019-12-10T00:00:00"/>
    <s v="CEANTONS"/>
    <s v="CEANTONS"/>
    <n v="19181"/>
    <s v="carlos.anton@consultor.wom.cl"/>
    <m/>
    <m/>
    <s v="13 RRSS"/>
    <s v="Daniela Castillo"/>
    <x v="1"/>
    <s v="Diurno"/>
    <n v="1"/>
    <d v="2021-03-01T00:00:00"/>
    <n v="447"/>
    <m/>
    <d v="2020-01-01T00:00:00"/>
    <d v="2019-12-01T00:00:00"/>
  </r>
  <r>
    <s v="Holdtech"/>
    <x v="4"/>
    <s v="Redes Sociales"/>
    <s v="La Serena"/>
    <s v="26958325"/>
    <s v="8"/>
    <s v="26958325-8"/>
    <s v="JJMASY"/>
    <s v="JONATHAN JONADAD MAS Y RUBI URDANETA"/>
    <s v="JONATHAN JONADAD"/>
    <s v="MAS Y RUBI URDANETA"/>
    <x v="1"/>
    <x v="3"/>
    <s v="Renuncia"/>
    <s v="Renuncia voluntaria"/>
    <d v="2020-03-16T00:00:00"/>
    <m/>
    <m/>
    <m/>
    <m/>
    <m/>
    <s v="25/09/1981"/>
    <x v="45"/>
    <s v="15954212-2"/>
    <s v="WILLIAMS ENRIQUE DOMINGUEZ BARRADA"/>
    <d v="2019-11-18T00:00:00"/>
    <d v="2019-12-06T00:00:00"/>
    <m/>
    <d v="2019-12-10T00:00:00"/>
    <s v="JJMASY"/>
    <s v="JJMASY"/>
    <n v="19178"/>
    <s v="jonathan.mas@consultor.wom.cl"/>
    <m/>
    <m/>
    <s v="13 RRSS"/>
    <s v="Daniela Castillo"/>
    <x v="0"/>
    <s v="Diurno"/>
    <s v=""/>
    <d v="2021-03-01T00:00:00"/>
    <n v="447"/>
    <m/>
    <d v="2020-03-01T00:00:00"/>
    <d v="2019-12-01T00:00:00"/>
  </r>
  <r>
    <s v="Holdtech"/>
    <x v="4"/>
    <s v="Redes Sociales"/>
    <s v="La Serena"/>
    <s v="33167469"/>
    <s v="9"/>
    <s v="33167469-9"/>
    <s v="JMGONZAR"/>
    <s v="JERRY MANUEL GONZALEZ RODRIGUEZ"/>
    <s v="JERRY MANUEL"/>
    <s v="GONZALEZ RODRIGUEZ"/>
    <x v="1"/>
    <x v="3"/>
    <s v="Desvinculación"/>
    <s v="Vencimiento de contrato"/>
    <d v="2020-01-22T00:00:00"/>
    <m/>
    <m/>
    <m/>
    <m/>
    <m/>
    <s v="27/03/1980"/>
    <x v="44"/>
    <s v=" 15675126-K"/>
    <s v=""/>
    <d v="2019-11-18T00:00:00"/>
    <d v="2019-12-06T00:00:00"/>
    <m/>
    <d v="2019-12-10T00:00:00"/>
    <s v="JMGONZAR"/>
    <s v="JMGONZAR"/>
    <n v="19219"/>
    <s v="jerry.gonzalez@consultor.wom.cl"/>
    <m/>
    <m/>
    <s v="13 RRSS"/>
    <s v="Daniela Castillo"/>
    <x v="1"/>
    <s v="Diurno"/>
    <n v="1"/>
    <d v="2021-03-01T00:00:00"/>
    <n v="447"/>
    <m/>
    <d v="2020-01-01T00:00:00"/>
    <d v="2019-12-01T00:00:00"/>
  </r>
  <r>
    <s v="Holdtech"/>
    <x v="4"/>
    <s v="Redes Sociales"/>
    <s v="La Serena"/>
    <s v="26950781"/>
    <s v="0"/>
    <s v="26950781-0"/>
    <s v="LALARREM"/>
    <s v="LISMARIHEN ANA LARREAL MACHADO"/>
    <s v="LISMARIHEN ANA"/>
    <s v="LARREAL MACHADO"/>
    <x v="1"/>
    <x v="3"/>
    <s v="Desvinculación"/>
    <s v="Vencimiento de contrato"/>
    <d v="2020-04-20T00:00:00"/>
    <m/>
    <m/>
    <m/>
    <m/>
    <m/>
    <s v="29/04/1977"/>
    <x v="45"/>
    <s v="15954212-2"/>
    <s v="WILLIAMS ENRIQUE DOMINGUEZ BARRADA"/>
    <d v="2019-11-18T00:00:00"/>
    <d v="2019-12-06T00:00:00"/>
    <m/>
    <d v="2019-12-10T00:00:00"/>
    <s v="LALARREM"/>
    <s v="LALARREM"/>
    <n v="19191"/>
    <s v="lismarihen.larreal@consultor.wom.cl"/>
    <m/>
    <m/>
    <s v="13 RRSS"/>
    <s v="Daniela Castillo"/>
    <x v="1"/>
    <s v="Diurno"/>
    <n v="1"/>
    <d v="2021-03-01T00:00:00"/>
    <n v="447"/>
    <m/>
    <d v="2020-04-01T00:00:00"/>
    <d v="2019-12-01T00:00:00"/>
  </r>
  <r>
    <s v="Holdtech"/>
    <x v="4"/>
    <s v="Redes Sociales"/>
    <s v="La Serena"/>
    <s v="33197248"/>
    <s v="7"/>
    <s v="33197248-7"/>
    <s v="MDQUIJAV"/>
    <s v="MARGELIS DAIREN QUIJADA VASQUEZ"/>
    <s v="MARGELIS DAIREN"/>
    <s v="QUIJADA VASQUEZ"/>
    <x v="1"/>
    <x v="3"/>
    <s v="Renuncia"/>
    <s v="Renuncia voluntaria"/>
    <d v="2020-03-01T00:00:00"/>
    <m/>
    <m/>
    <m/>
    <m/>
    <m/>
    <s v="10/07/1991"/>
    <x v="11"/>
    <s v="19505248-4"/>
    <s v="WILLIAMS ENRIQUE DOMINGUEZ BARRADA"/>
    <d v="2019-11-18T00:00:00"/>
    <d v="2019-12-06T00:00:00"/>
    <m/>
    <d v="2019-12-10T00:00:00"/>
    <s v="MDQUIJAV"/>
    <s v="MDQUIJAV"/>
    <n v="19236"/>
    <s v="margelis.quijada@consultor.wom.cl"/>
    <m/>
    <m/>
    <s v="13 RRSS"/>
    <s v="Daniela Castillo"/>
    <x v="1"/>
    <s v="Diurno"/>
    <n v="1"/>
    <d v="2021-03-01T00:00:00"/>
    <n v="447"/>
    <m/>
    <d v="2020-03-01T00:00:00"/>
    <d v="2019-12-01T00:00:00"/>
  </r>
  <r>
    <s v="Holdtech"/>
    <x v="4"/>
    <s v="Redes Sociales"/>
    <s v="La Serena"/>
    <s v="26796253"/>
    <s v="7"/>
    <s v="26796253-7"/>
    <s v="SDHERNAH"/>
    <s v="SARAI DEL VALLE HERNANDEZ HERNANDEZ"/>
    <s v="SARAI DEL VALLE"/>
    <s v="HERNANDEZ HERNANDEZ"/>
    <x v="1"/>
    <x v="3"/>
    <s v="Desvinculación"/>
    <s v="Necesidad de la empresa"/>
    <d v="2020-08-13T00:00:00"/>
    <m/>
    <m/>
    <m/>
    <m/>
    <m/>
    <s v="15/12/1983"/>
    <x v="11"/>
    <s v="19505248-4"/>
    <s v="WILLIAMS ENRIQUE DOMINGUEZ BARRADA"/>
    <d v="2019-11-18T00:00:00"/>
    <d v="2019-12-06T00:00:00"/>
    <m/>
    <d v="2019-12-10T00:00:00"/>
    <s v="SDHERNAH"/>
    <s v="SDHERNAH"/>
    <n v="19267"/>
    <s v="sarai.hernandez@consultor.wom.cl"/>
    <m/>
    <m/>
    <s v="13 RRSS"/>
    <s v="Daniela Castillo"/>
    <x v="1"/>
    <s v="Diurno"/>
    <n v="1"/>
    <d v="2021-03-01T00:00:00"/>
    <n v="447"/>
    <m/>
    <d v="2020-08-01T00:00:00"/>
    <d v="2019-12-01T00:00:00"/>
  </r>
  <r>
    <s v="Holdtech"/>
    <x v="4"/>
    <s v="Redes Sociales"/>
    <s v="La Serena"/>
    <s v="19040443"/>
    <s v="9"/>
    <s v="19040443-9"/>
    <s v="VCARGANG"/>
    <s v="VANESSA CAROLINA ARGANDOÑA GAETE"/>
    <s v="VANESSA CAROLINA"/>
    <s v="ARGANDOÑA GAETE"/>
    <x v="1"/>
    <x v="3"/>
    <s v="Renuncia"/>
    <s v="Renuncia voluntaria"/>
    <d v="2020-01-04T00:00:00"/>
    <m/>
    <m/>
    <m/>
    <m/>
    <m/>
    <s v="04/04/1995"/>
    <x v="11"/>
    <s v="19505248-4"/>
    <s v="WILLIAMS ENRIQUE DOMINGUEZ BARRADA"/>
    <d v="2019-11-18T00:00:00"/>
    <d v="2019-12-06T00:00:00"/>
    <m/>
    <d v="2019-12-10T00:00:00"/>
    <s v="VCARGANG"/>
    <s v="VCARGANG"/>
    <n v="19248"/>
    <s v="vanessa.argandona@consultor.wom.cl"/>
    <m/>
    <m/>
    <s v="13 RRSS"/>
    <s v="Daniela Castillo"/>
    <x v="0"/>
    <s v="Diurno"/>
    <s v=""/>
    <d v="2021-03-01T00:00:00"/>
    <n v="447"/>
    <m/>
    <d v="2020-01-01T00:00:00"/>
    <d v="2019-12-01T00:00:00"/>
  </r>
  <r>
    <s v="Holdtech"/>
    <x v="4"/>
    <s v="Redes Sociales"/>
    <s v="La Serena"/>
    <s v="26762596"/>
    <s v="4"/>
    <s v="26762596-4"/>
    <s v="YJROMERS"/>
    <s v="YUSNELDA JOSEFINA ROMERO SAAVEDRA"/>
    <s v="YUSNELDA JOSEFINA"/>
    <s v="ROMERO SAAVEDRA"/>
    <x v="1"/>
    <x v="3"/>
    <s v="Desvinculación"/>
    <s v="Necesidad de la empresa"/>
    <d v="2020-08-13T00:00:00"/>
    <m/>
    <m/>
    <m/>
    <m/>
    <m/>
    <s v="22/07/1981"/>
    <x v="11"/>
    <s v="19505248-4"/>
    <s v="WILLIAMS ENRIQUE DOMINGUEZ BARRADA"/>
    <d v="2019-11-18T00:00:00"/>
    <d v="2019-12-06T00:00:00"/>
    <m/>
    <d v="2019-12-10T00:00:00"/>
    <s v="YJROMERS"/>
    <s v="YJROMERS"/>
    <n v="19255"/>
    <s v="yusnelda.romero@consultor.wom.cl"/>
    <m/>
    <m/>
    <s v="13 RRSS"/>
    <s v="Daniela Castillo"/>
    <x v="1"/>
    <s v="Diurno"/>
    <n v="1"/>
    <d v="2021-03-01T00:00:00"/>
    <n v="447"/>
    <m/>
    <d v="2020-08-01T00:00:00"/>
    <d v="2019-12-01T00:00:00"/>
  </r>
  <r>
    <s v="Holdtech"/>
    <x v="4"/>
    <s v="Redes Sociales"/>
    <s v="La Serena"/>
    <s v="25954527"/>
    <s v="7"/>
    <s v="25954527-7"/>
    <s v="ABCORDE"/>
    <s v="ANA BEATRIZ CORDERO"/>
    <s v="ANA BEATRIZ"/>
    <s v="CORDERO"/>
    <x v="1"/>
    <x v="3"/>
    <s v="Renuncia"/>
    <s v="Renuncia voluntaria"/>
    <d v="2020-04-13T00:00:00"/>
    <m/>
    <m/>
    <m/>
    <m/>
    <m/>
    <s v="12/04/1980"/>
    <x v="44"/>
    <s v=" 15675126-K"/>
    <s v=""/>
    <d v="2019-12-11T00:00:00"/>
    <d v="2020-01-03T00:00:00"/>
    <m/>
    <d v="2020-01-06T00:00:00"/>
    <s v="ABCORDE"/>
    <s v="ABCORDE"/>
    <n v="19370"/>
    <s v="ana.cordero@consultor.wom.cl"/>
    <m/>
    <m/>
    <s v="14 RRSS"/>
    <s v="Elizabeth Castillo"/>
    <x v="1"/>
    <s v="Diurno"/>
    <n v="1"/>
    <d v="2021-03-01T00:00:00"/>
    <n v="420"/>
    <m/>
    <d v="2020-04-01T00:00:00"/>
    <d v="2020-01-01T00:00:00"/>
  </r>
  <r>
    <s v="Holdtech"/>
    <x v="4"/>
    <s v="Redes Sociales"/>
    <s v="La Serena"/>
    <s v="27168753"/>
    <s v="2"/>
    <s v="27168753-2"/>
    <s v="DMMASYU"/>
    <s v="DAVID MOISES MAS Y RUBI URDANETA"/>
    <s v="DAVID MOISES"/>
    <s v="MAS Y RUBI URDANETA"/>
    <x v="1"/>
    <x v="3"/>
    <s v="Desvinculación"/>
    <s v="Necesidad de la empresa"/>
    <d v="2020-11-27T00:00:00"/>
    <m/>
    <m/>
    <m/>
    <m/>
    <m/>
    <s v="29/06/1986"/>
    <x v="44"/>
    <s v=" 15675126-K"/>
    <s v=""/>
    <d v="2019-12-11T00:00:00"/>
    <d v="2020-01-03T00:00:00"/>
    <m/>
    <d v="2020-01-06T00:00:00"/>
    <s v="DMMASYU"/>
    <s v="DMMASYU"/>
    <n v="19372"/>
    <s v="david.masyrubi@consultor.wom.cl"/>
    <m/>
    <m/>
    <s v="14 RRSS"/>
    <s v="Elizabeth Castillo"/>
    <x v="1"/>
    <s v="Diurno"/>
    <n v="1"/>
    <d v="2021-03-01T00:00:00"/>
    <n v="420"/>
    <m/>
    <d v="2020-11-01T00:00:00"/>
    <d v="2020-01-01T00:00:00"/>
  </r>
  <r>
    <s v="Holdtech"/>
    <x v="4"/>
    <s v="Redes Sociales"/>
    <s v="La Serena"/>
    <s v="26867909"/>
    <s v="K"/>
    <s v="26867909-K"/>
    <s v="EMIDROGT"/>
    <s v="EILEEN MARIANA IDROGO TOVAR"/>
    <s v="EILEEN MARIANA"/>
    <s v="IDROGO TOVAR"/>
    <x v="1"/>
    <x v="3"/>
    <s v="Desvinculación"/>
    <s v="Necesidad de la empresa"/>
    <d v="2020-11-27T00:00:00"/>
    <m/>
    <m/>
    <m/>
    <m/>
    <m/>
    <s v="16/02/1998"/>
    <x v="1"/>
    <s v="18354359-8"/>
    <s v="FRANCISCO JAVIER SUAREZ VEGA"/>
    <d v="2019-12-11T00:00:00"/>
    <d v="2020-01-03T00:00:00"/>
    <m/>
    <d v="2020-01-06T00:00:00"/>
    <s v="EMIDROGT"/>
    <s v="EMIDROGT"/>
    <n v="19375"/>
    <s v="eileen.idrogo@consultor.wom.cl"/>
    <m/>
    <m/>
    <s v="14 RRSS"/>
    <s v="Elizabeth Castillo"/>
    <x v="1"/>
    <s v="Diurno"/>
    <n v="1"/>
    <d v="2021-03-01T00:00:00"/>
    <n v="420"/>
    <m/>
    <d v="2020-11-01T00:00:00"/>
    <d v="2020-01-01T00:00:00"/>
  </r>
  <r>
    <s v="Holdtech"/>
    <x v="4"/>
    <s v="Redes Sociales"/>
    <s v="La Serena"/>
    <s v="20006173"/>
    <s v="K"/>
    <s v="20006173-K"/>
    <s v="LAMUNOZC"/>
    <s v="LUZ ALEJANDRA MUÑOZ CERDA"/>
    <s v="LUZ ALEJANDRA"/>
    <s v="MUÑOZ CERDA "/>
    <x v="1"/>
    <x v="3"/>
    <s v="Desvinculación"/>
    <s v="Vencimiento de contrato"/>
    <d v="2020-05-18T00:00:00"/>
    <m/>
    <m/>
    <m/>
    <m/>
    <m/>
    <s v="01/04/1999"/>
    <x v="44"/>
    <s v=" 15675126-K"/>
    <s v=""/>
    <d v="2019-12-11T00:00:00"/>
    <d v="2020-01-03T00:00:00"/>
    <m/>
    <d v="2020-01-06T00:00:00"/>
    <s v="LAMUNOZC"/>
    <s v="LAMUNOZC"/>
    <n v="19361"/>
    <s v="luz.munoz@consultor.wom.cl"/>
    <m/>
    <m/>
    <s v="14 RRSS"/>
    <s v="Elizabeth Castillo"/>
    <x v="1"/>
    <s v="Diurno"/>
    <n v="1"/>
    <d v="2021-03-01T00:00:00"/>
    <n v="420"/>
    <m/>
    <d v="2020-05-01T00:00:00"/>
    <d v="2020-01-01T00:00:00"/>
  </r>
  <r>
    <s v="Holdtech"/>
    <x v="4"/>
    <s v="Redes Sociales"/>
    <s v="La Serena"/>
    <s v="18983957"/>
    <s v="K"/>
    <s v="18983957-K"/>
    <s v="MAOLIVAP"/>
    <s v="MANUEL ALEJANDRO OLIVARES PEÑAFIEL"/>
    <s v="MANUEL ALEJANDRO"/>
    <s v="OLIVARES PEÑAFIEL "/>
    <x v="1"/>
    <x v="3"/>
    <s v="Desvinculación"/>
    <s v="Vencimiento de contrato"/>
    <d v="2020-05-18T00:00:00"/>
    <m/>
    <m/>
    <m/>
    <m/>
    <m/>
    <s v="01/11/1994"/>
    <x v="44"/>
    <s v=" 15675126-K"/>
    <s v=""/>
    <d v="2019-12-11T00:00:00"/>
    <d v="2020-01-03T00:00:00"/>
    <m/>
    <d v="2020-01-06T00:00:00"/>
    <s v="MAOLIVAP"/>
    <s v="MAOLIVAP"/>
    <n v="19368"/>
    <s v="manuel.olivares@consultor.wom.cl"/>
    <m/>
    <m/>
    <s v="14 RRSS"/>
    <s v="Elizabeth Castillo"/>
    <x v="1"/>
    <s v="Diurno"/>
    <n v="1"/>
    <d v="2021-03-01T00:00:00"/>
    <n v="420"/>
    <m/>
    <d v="2020-05-01T00:00:00"/>
    <d v="2020-01-01T00:00:00"/>
  </r>
  <r>
    <s v="Holdtech"/>
    <x v="4"/>
    <s v="Redes Sociales"/>
    <s v="La Serena"/>
    <s v="44213427"/>
    <s v="8"/>
    <s v="44213427-8"/>
    <s v="NCLOPEZC"/>
    <s v="NAULÍ CAROLINA LOPEZ CENTENO"/>
    <s v="NAULÍ CAROLINA"/>
    <s v="LOPEZ CENTENO"/>
    <x v="1"/>
    <x v="3"/>
    <s v="Desvinculación"/>
    <s v="Vencimiento de contrato"/>
    <d v="2020-04-05T00:00:00"/>
    <m/>
    <m/>
    <m/>
    <m/>
    <m/>
    <s v="23/03/1990"/>
    <x v="1"/>
    <s v="18354359-8"/>
    <s v="FRANCISCO JAVIER SUAREZ VEGA"/>
    <d v="2019-12-11T00:00:00"/>
    <d v="2020-01-03T00:00:00"/>
    <m/>
    <d v="2020-01-06T00:00:00"/>
    <s v="NCLOPEZC"/>
    <s v="NCLOPEZC"/>
    <n v="19366"/>
    <s v="nauli.lopez@consultor.wom.cl"/>
    <m/>
    <m/>
    <s v="14 RRSS"/>
    <s v="Elizabeth Castillo"/>
    <x v="1"/>
    <s v="Diurno"/>
    <n v="1"/>
    <d v="2021-03-01T00:00:00"/>
    <n v="420"/>
    <m/>
    <d v="2020-04-01T00:00:00"/>
    <d v="2020-01-01T00:00:00"/>
  </r>
  <r>
    <s v="Holdtech"/>
    <x v="4"/>
    <s v="Redes Sociales"/>
    <s v="La Serena"/>
    <s v="18318386"/>
    <s v="9"/>
    <s v="18318386-9"/>
    <s v="CBGARCIL"/>
    <s v="Carla Belen Garcia Lopez"/>
    <s v="Carla Belen"/>
    <s v="Garcia Lopez"/>
    <x v="1"/>
    <x v="3"/>
    <s v="Renuncia"/>
    <s v="Renuncia voluntaria"/>
    <d v="2020-05-09T00:00:00"/>
    <m/>
    <m/>
    <m/>
    <m/>
    <m/>
    <s v="22-07-1993"/>
    <x v="3"/>
    <s v="18632202-9"/>
    <s v="FRANCISCO JAVIER SUAREZ VEGA"/>
    <d v="2020-02-24T00:00:00"/>
    <d v="2020-03-12T00:00:00"/>
    <m/>
    <d v="2020-03-16T00:00:00"/>
    <s v="CBGARCIL"/>
    <s v="CBGARCIL"/>
    <n v="19079"/>
    <s v="carla.garcia@consultor.wom.cl"/>
    <m/>
    <m/>
    <s v="15 RRSS"/>
    <s v="Elizabeth Castillo"/>
    <x v="1"/>
    <s v="Diurno"/>
    <n v="1"/>
    <d v="2021-03-01T00:00:00"/>
    <n v="350"/>
    <m/>
    <d v="2020-05-01T00:00:00"/>
    <d v="2020-03-01T00:00:00"/>
  </r>
  <r>
    <s v="Holdtech"/>
    <x v="4"/>
    <s v="Redes Sociales"/>
    <s v="La Serena"/>
    <s v="18092101"/>
    <s v="K"/>
    <s v="18092101-K"/>
    <s v="CIFUENTM"/>
    <s v="Thomas Ignacio Fuentes Muñoz"/>
    <s v="Thomas Ignacio"/>
    <s v="Fuentes Muñoz"/>
    <x v="1"/>
    <x v="3"/>
    <s v="Desvinculación"/>
    <s v="Vencimiento de contrato"/>
    <d v="2020-07-27T00:00:00"/>
    <m/>
    <m/>
    <m/>
    <m/>
    <m/>
    <s v="07-08-1992"/>
    <x v="3"/>
    <s v="18632202-9"/>
    <s v="FRANCISCO JAVIER SUAREZ VEGA"/>
    <d v="2020-02-24T00:00:00"/>
    <d v="2020-03-12T00:00:00"/>
    <m/>
    <d v="2020-03-16T00:00:00"/>
    <s v="CIFUENTM"/>
    <s v="CIFUENTM"/>
    <n v="19208"/>
    <s v="thomas.fuentes@consultor.wom.cl"/>
    <m/>
    <m/>
    <s v="15 RRSS"/>
    <s v="Elizabeth Castillo"/>
    <x v="1"/>
    <s v="Diurno"/>
    <n v="1"/>
    <d v="2021-03-01T00:00:00"/>
    <n v="350"/>
    <m/>
    <d v="2020-07-01T00:00:00"/>
    <d v="2020-03-01T00:00:00"/>
  </r>
  <r>
    <s v="Holdtech"/>
    <x v="4"/>
    <s v="Redes Sociales"/>
    <s v="La Serena"/>
    <s v="17866097"/>
    <s v="7"/>
    <s v="17866097-7"/>
    <s v="EAANTIQL"/>
    <s v="Edward Alberto Antiquera Leon"/>
    <s v="Edward Alberto "/>
    <s v="Antiquera Leon"/>
    <x v="1"/>
    <x v="3"/>
    <s v="Renuncia"/>
    <s v="Renuncia voluntaria"/>
    <d v="2020-04-07T00:00:00"/>
    <m/>
    <m/>
    <m/>
    <m/>
    <m/>
    <s v="23-10-1991"/>
    <x v="3"/>
    <s v="18632202-9"/>
    <s v="FRANCISCO JAVIER SUAREZ VEGA"/>
    <d v="2020-02-24T00:00:00"/>
    <d v="2020-03-12T00:00:00"/>
    <m/>
    <d v="2020-03-16T00:00:00"/>
    <s v="EAANTIQL"/>
    <s v="EAANTIQL"/>
    <n v="19130"/>
    <s v="edward.antiquera@consultor.wom.cl"/>
    <m/>
    <m/>
    <s v="15 RRSS"/>
    <s v="Elizabeth Castillo"/>
    <x v="1"/>
    <s v="Diurno"/>
    <n v="1"/>
    <d v="2021-03-01T00:00:00"/>
    <n v="350"/>
    <m/>
    <d v="2020-04-01T00:00:00"/>
    <d v="2020-03-01T00:00:00"/>
  </r>
  <r>
    <s v="Holdtech"/>
    <x v="4"/>
    <s v="Redes Sociales"/>
    <s v="La Serena"/>
    <s v="19853860"/>
    <s v="4"/>
    <s v="19853860-4"/>
    <s v="YMGONZAS"/>
    <s v="Yessenia Marlene Gonzalez Silva"/>
    <s v="Yessenia Marlene"/>
    <s v="Gonzalez Silva"/>
    <x v="1"/>
    <x v="3"/>
    <s v="Renuncia"/>
    <s v="Renuncia voluntaria"/>
    <d v="2020-06-29T00:00:00"/>
    <m/>
    <m/>
    <m/>
    <m/>
    <m/>
    <s v="29-08-1998"/>
    <x v="3"/>
    <s v="18632202-9"/>
    <s v="FRANCISCO JAVIER SUAREZ VEGA"/>
    <d v="2020-02-24T00:00:00"/>
    <d v="2020-03-12T00:00:00"/>
    <m/>
    <d v="2020-03-16T00:00:00"/>
    <s v="YMGONZAS"/>
    <s v="YMGONZAS"/>
    <n v="19031"/>
    <s v="yessenia.gonzalez@consultor.wom.cl"/>
    <m/>
    <m/>
    <s v="15 RRSS"/>
    <s v="Elizabeth Castillo"/>
    <x v="1"/>
    <s v="Diurno"/>
    <n v="1"/>
    <d v="2021-03-01T00:00:00"/>
    <n v="350"/>
    <m/>
    <d v="2020-06-01T00:00:00"/>
    <d v="2020-03-01T00:00:00"/>
  </r>
  <r>
    <s v="Holdtech"/>
    <x v="4"/>
    <s v="Redes Sociales"/>
    <s v="La Serena"/>
    <s v="25921763"/>
    <s v="6"/>
    <s v="25921763-6"/>
    <s v="BGVEGAC"/>
    <s v="BETSY GIOVANNA VEGA CASTRO"/>
    <s v="BETSY GIOVANNA"/>
    <s v="VEGA CASTRO"/>
    <x v="1"/>
    <x v="3"/>
    <s v="Renuncia"/>
    <s v="Renuncia voluntaria"/>
    <d v="2020-04-27T00:00:00"/>
    <m/>
    <m/>
    <m/>
    <m/>
    <m/>
    <d v="1978-02-16T00:00:00"/>
    <x v="37"/>
    <m/>
    <s v=""/>
    <d v="2020-04-02T00:00:00"/>
    <d v="2020-04-17T00:00:00"/>
    <m/>
    <d v="2020-04-20T00:00:00"/>
    <s v="BGVEGAC"/>
    <s v="BGVEGAC"/>
    <n v="19391"/>
    <s v="betsy.vega@consultor.wom.cl"/>
    <m/>
    <m/>
    <s v="16 RRSS"/>
    <s v="Daniela Castillo"/>
    <x v="1"/>
    <m/>
    <n v="1"/>
    <d v="2021-03-01T00:00:00"/>
    <n v="315"/>
    <m/>
    <d v="2020-04-01T00:00:00"/>
    <d v="2020-04-01T00:00:00"/>
  </r>
  <r>
    <s v="Holdtech"/>
    <x v="4"/>
    <s v="Redes Sociales"/>
    <s v="La Serena"/>
    <s v="18318153"/>
    <s v="K"/>
    <s v="18318153-k"/>
    <s v="ENMONTER"/>
    <s v="ENZO NICOLÁS MONTECINOS RIVERA"/>
    <s v="ENZO NICOLÁS "/>
    <s v="MONTECINOS RIVERA"/>
    <x v="1"/>
    <x v="3"/>
    <s v="Renuncia"/>
    <s v="Renuncia voluntaria"/>
    <d v="2020-05-19T00:00:00"/>
    <s v="Reingreso Call Center"/>
    <m/>
    <m/>
    <m/>
    <m/>
    <d v="1993-06-10T00:00:00"/>
    <x v="37"/>
    <m/>
    <s v=""/>
    <d v="2020-04-02T00:00:00"/>
    <d v="2020-04-17T00:00:00"/>
    <m/>
    <d v="2020-04-20T00:00:00"/>
    <s v="ENMONTER"/>
    <s v="ENMONTER"/>
    <n v="19394"/>
    <s v="enzo.montecinos@consultor.wom.cl"/>
    <m/>
    <m/>
    <s v="16 RRSS"/>
    <s v="Daniela Castillo"/>
    <x v="1"/>
    <m/>
    <n v="1"/>
    <d v="2021-03-01T00:00:00"/>
    <n v="315"/>
    <m/>
    <d v="2020-05-01T00:00:00"/>
    <d v="2020-04-01T00:00:00"/>
  </r>
  <r>
    <s v="Holdtech"/>
    <x v="4"/>
    <s v="Redes Sociales"/>
    <s v="La Serena"/>
    <s v="26173310"/>
    <s v="2"/>
    <s v="26173310-2"/>
    <s v="JBARREC"/>
    <s v="JOHN BARREIRO CRESPO"/>
    <s v="JOHN"/>
    <s v="BARREIRO CRESPO"/>
    <x v="1"/>
    <x v="3"/>
    <s v="Renuncia"/>
    <s v="Renuncia voluntaria"/>
    <d v="2020-10-30T00:00:00"/>
    <m/>
    <m/>
    <m/>
    <m/>
    <m/>
    <d v="1987-11-04T00:00:00"/>
    <x v="3"/>
    <s v="18632202-9"/>
    <s v="FRANCISCO JAVIER SUAREZ VEGA"/>
    <d v="2020-04-02T00:00:00"/>
    <d v="2020-04-17T00:00:00"/>
    <m/>
    <d v="2020-04-20T00:00:00"/>
    <s v="JBARREC"/>
    <s v="JBARREC"/>
    <n v="19383"/>
    <s v="john.barreiro@consultor.wom.cl"/>
    <m/>
    <m/>
    <s v="16 RRSS"/>
    <s v="Daniela Castillo"/>
    <x v="1"/>
    <s v="Diurno"/>
    <n v="1"/>
    <d v="2021-03-01T00:00:00"/>
    <n v="315"/>
    <m/>
    <d v="2020-10-01T00:00:00"/>
    <d v="2020-04-01T00:00:00"/>
  </r>
  <r>
    <s v="Holdtech"/>
    <x v="4"/>
    <s v="Redes Sociales"/>
    <s v="La Serena"/>
    <s v="26467524"/>
    <s v="3"/>
    <s v="26467524-3"/>
    <s v="MAAREVAA"/>
    <s v="MARÍA ALEJANDRA ARÉVALO ARAGÓN"/>
    <s v="MARÍA ALEJANDRA "/>
    <s v="ARÉVALO ARAGÓN"/>
    <x v="1"/>
    <x v="3"/>
    <s v="Desvinculación"/>
    <s v="Vencimiento de contrato"/>
    <d v="2020-06-03T00:00:00"/>
    <m/>
    <m/>
    <m/>
    <m/>
    <m/>
    <d v="1994-03-26T00:00:00"/>
    <x v="37"/>
    <m/>
    <s v=""/>
    <d v="2020-04-02T00:00:00"/>
    <d v="2020-04-17T00:00:00"/>
    <m/>
    <d v="2020-04-20T00:00:00"/>
    <s v="MAAREVAA"/>
    <s v="MAAREVAA"/>
    <n v="19390"/>
    <s v="maria.arevalo@consultor.wom.cl"/>
    <m/>
    <m/>
    <s v="16 RRSS"/>
    <s v="Daniela Castillo"/>
    <x v="1"/>
    <m/>
    <n v="1"/>
    <d v="2021-03-01T00:00:00"/>
    <n v="315"/>
    <m/>
    <d v="2020-06-01T00:00:00"/>
    <d v="2020-04-01T00:00:00"/>
  </r>
  <r>
    <s v="Holdtech"/>
    <x v="4"/>
    <s v="Redes Sociales"/>
    <s v="La Serena"/>
    <s v="27117816"/>
    <s v="6"/>
    <s v="27117816-6"/>
    <s v="MACOLING"/>
    <s v="MARIELY ANDREINA COLINA GUARECUCO"/>
    <s v="MARIELY ANDREINA"/>
    <s v="COLINA GUARECUCO"/>
    <x v="1"/>
    <x v="3"/>
    <s v="Desvinculación"/>
    <s v="Vencimiento de contrato"/>
    <d v="2020-06-03T00:00:00"/>
    <m/>
    <m/>
    <m/>
    <m/>
    <m/>
    <d v="1984-08-06T00:00:00"/>
    <x v="37"/>
    <m/>
    <s v=""/>
    <d v="2020-04-02T00:00:00"/>
    <d v="2020-04-17T00:00:00"/>
    <m/>
    <d v="2020-04-20T00:00:00"/>
    <s v="MACOLING"/>
    <s v="MACOLING"/>
    <n v="19367"/>
    <s v="mariely.colina@consultor.wom.cl"/>
    <m/>
    <m/>
    <s v="16 RRSS"/>
    <s v="Daniela Castillo"/>
    <x v="1"/>
    <m/>
    <n v="1"/>
    <d v="2021-03-01T00:00:00"/>
    <n v="315"/>
    <m/>
    <d v="2020-06-01T00:00:00"/>
    <d v="2020-04-01T00:00:00"/>
  </r>
  <r>
    <s v="Holdtech"/>
    <x v="4"/>
    <s v="Redes Sociales"/>
    <s v="La Serena"/>
    <s v="16307407"/>
    <s v="9"/>
    <s v="16307407-9"/>
    <s v="NATORON"/>
    <s v="NAYARETT ANDREA TORO NORAMBUENA"/>
    <s v="NAYARETT ANDREA"/>
    <s v="TORO NORAMBUENA"/>
    <x v="1"/>
    <x v="3"/>
    <s v="Renuncia"/>
    <s v="Renuncia voluntaria"/>
    <d v="2020-04-29T00:00:00"/>
    <m/>
    <m/>
    <m/>
    <m/>
    <m/>
    <d v="1986-04-27T00:00:00"/>
    <x v="37"/>
    <m/>
    <s v=""/>
    <d v="2020-04-02T00:00:00"/>
    <d v="2020-04-17T00:00:00"/>
    <m/>
    <d v="2020-04-20T00:00:00"/>
    <s v="NATORON"/>
    <s v="NATORON"/>
    <n v="19393"/>
    <s v="nayarett.toro@consultor.wom.cl"/>
    <m/>
    <m/>
    <s v="16 RRSS"/>
    <s v="Daniela Castillo"/>
    <x v="1"/>
    <m/>
    <n v="1"/>
    <d v="2021-03-01T00:00:00"/>
    <n v="315"/>
    <m/>
    <d v="2020-04-01T00:00:00"/>
    <d v="2020-04-01T00:00:00"/>
  </r>
  <r>
    <s v="Holdtech"/>
    <x v="4"/>
    <s v="Redes Sociales"/>
    <s v="La Serena"/>
    <s v="19041777"/>
    <s v="8"/>
    <s v="19041777-8"/>
    <s v="DAZEPEDS"/>
    <s v="DIEGO ALEJANDRO ZEPEDA SOTO"/>
    <s v="DIEGO ALEJANDRO"/>
    <s v="ZEPEDA SOTO "/>
    <x v="1"/>
    <x v="3"/>
    <s v="Renuncia"/>
    <s v="Renuncia voluntaria"/>
    <d v="2020-09-28T00:00:00"/>
    <m/>
    <m/>
    <m/>
    <m/>
    <m/>
    <d v="1995-08-14T00:00:00"/>
    <x v="9"/>
    <s v="18631932-K"/>
    <s v="WILLIAMS ENRIQUE DOMINGUEZ BARRADA"/>
    <d v="2020-08-03T00:00:00"/>
    <d v="2020-08-18T00:00:00"/>
    <m/>
    <d v="2020-08-19T00:00:00"/>
    <s v="DAZEPEDS"/>
    <s v="DAZEPEDS"/>
    <n v="19474"/>
    <s v="diego.zepeda@consultor.wom.cl"/>
    <m/>
    <m/>
    <s v="17 RRSS"/>
    <s v="Elizabeth Castillo"/>
    <x v="1"/>
    <s v="Diurno"/>
    <n v="1"/>
    <d v="2021-03-01T00:00:00"/>
    <n v="194"/>
    <m/>
    <d v="2020-09-01T00:00:00"/>
    <d v="2020-08-01T00:00:00"/>
  </r>
  <r>
    <s v="Holdtech"/>
    <x v="4"/>
    <s v="Redes Sociales"/>
    <s v="La Serena"/>
    <s v="26685552"/>
    <s v="4"/>
    <s v="26685552-4"/>
    <s v="JLCASTIS"/>
    <s v="JOSUE LEONARDO CASTILLO SALCEDO"/>
    <s v="JOSUE LEONARDO"/>
    <s v="CASTILLO SALCEDO"/>
    <x v="1"/>
    <x v="3"/>
    <s v="Renuncia"/>
    <s v="Renuncia voluntaria"/>
    <d v="2020-09-21T00:00:00"/>
    <m/>
    <m/>
    <m/>
    <m/>
    <m/>
    <d v="1991-11-15T00:00:00"/>
    <x v="9"/>
    <s v="18631932-K"/>
    <s v="WILLIAMS ENRIQUE DOMINGUEZ BARRADA"/>
    <d v="2020-08-03T00:00:00"/>
    <d v="2020-08-18T00:00:00"/>
    <m/>
    <d v="2020-08-19T00:00:00"/>
    <s v="JLCASTIS"/>
    <s v="JLCASTIS"/>
    <n v="19465"/>
    <s v="josue.castillo@consultor.wom.cl"/>
    <m/>
    <m/>
    <s v="17 RRSS"/>
    <s v="Elizabeth Castillo"/>
    <x v="1"/>
    <s v="Diurno"/>
    <n v="1"/>
    <d v="2021-03-01T00:00:00"/>
    <n v="194"/>
    <m/>
    <d v="2020-09-01T00:00:00"/>
    <d v="2020-08-01T00:00:00"/>
  </r>
  <r>
    <s v="Holdtech"/>
    <x v="4"/>
    <s v="Redes Sociales"/>
    <s v="La Serena"/>
    <s v="25853312"/>
    <s v="7"/>
    <s v="25853312-7"/>
    <s v="KLSOTOD"/>
    <s v="KATIUSKA LISBETH SOTO DE GONZALEZ"/>
    <s v="KATIUSKA LISBETH"/>
    <s v="SOTO DE GONZALEZ"/>
    <x v="1"/>
    <x v="3"/>
    <s v="Renuncia"/>
    <s v="Renuncia voluntaria"/>
    <d v="2020-09-04T00:00:00"/>
    <m/>
    <m/>
    <m/>
    <m/>
    <m/>
    <d v="1984-09-22T00:00:00"/>
    <x v="9"/>
    <s v="18631932-K"/>
    <s v="WILLIAMS ENRIQUE DOMINGUEZ BARRADA"/>
    <d v="2020-08-03T00:00:00"/>
    <d v="2020-08-18T00:00:00"/>
    <m/>
    <d v="2020-08-19T00:00:00"/>
    <s v="KLSOTOD"/>
    <s v="KLSOTOD"/>
    <n v="19466"/>
    <s v="katiuska.soto@consultor.wom.cl"/>
    <m/>
    <m/>
    <s v="17 RRSS"/>
    <s v="Elizabeth Castillo"/>
    <x v="1"/>
    <s v="Diurno"/>
    <n v="1"/>
    <d v="2021-03-01T00:00:00"/>
    <n v="194"/>
    <m/>
    <d v="2020-09-01T00:00:00"/>
    <d v="2020-08-01T00:00:00"/>
  </r>
  <r>
    <s v="Holdtech"/>
    <x v="4"/>
    <s v="Redes Sociales"/>
    <s v="La Serena"/>
    <s v="23249638"/>
    <s v="K"/>
    <s v="23249638-k"/>
    <s v="MCALDEP"/>
    <s v="MARCELO CALDERON PACASA"/>
    <s v="MARCELO"/>
    <s v="CALDERON PACASA"/>
    <x v="1"/>
    <x v="3"/>
    <s v="Desvinculación"/>
    <s v="Vencimiento de contrato"/>
    <d v="2020-09-24T00:00:00"/>
    <m/>
    <m/>
    <m/>
    <m/>
    <m/>
    <d v="1988-04-10T00:00:00"/>
    <x v="9"/>
    <s v="18631932-K"/>
    <s v="WILLIAMS ENRIQUE DOMINGUEZ BARRADA"/>
    <d v="2020-08-03T00:00:00"/>
    <d v="2020-08-18T00:00:00"/>
    <m/>
    <d v="2020-08-19T00:00:00"/>
    <s v="MCALDEP"/>
    <s v="MCALDEP"/>
    <n v="19462"/>
    <s v="marcelo.calderon@consultor.wom.cl"/>
    <m/>
    <m/>
    <s v="17 RRSS"/>
    <s v="Elizabeth Castillo"/>
    <x v="1"/>
    <s v="Diurno"/>
    <n v="1"/>
    <d v="2021-03-01T00:00:00"/>
    <n v="194"/>
    <m/>
    <d v="2020-09-01T00:00:00"/>
    <d v="2020-08-01T00:00:00"/>
  </r>
  <r>
    <s v="Holdtech"/>
    <x v="4"/>
    <s v="Redes Sociales"/>
    <s v="La Serena"/>
    <s v="25821100"/>
    <s v="6"/>
    <s v="25821100-6"/>
    <s v="RGPALACM"/>
    <s v="ROSIBEL GREISMAR PALACIOS MEJIAS"/>
    <s v="ROSIBEL GREISMAR"/>
    <s v="PALACIOS MEJIAS"/>
    <x v="1"/>
    <x v="3"/>
    <s v="Renuncia"/>
    <s v="Renuncia voluntaria"/>
    <d v="2020-08-31T00:00:00"/>
    <m/>
    <m/>
    <m/>
    <m/>
    <m/>
    <d v="1997-05-16T00:00:00"/>
    <x v="37"/>
    <m/>
    <s v=""/>
    <d v="2020-08-03T00:00:00"/>
    <d v="2020-08-18T00:00:00"/>
    <m/>
    <d v="2020-08-19T00:00:00"/>
    <s v="RGPALACM"/>
    <s v="RGPALACM"/>
    <n v="19461"/>
    <s v="rosibel.palacios@consultor.wom.cl"/>
    <m/>
    <m/>
    <s v="17 RRSS"/>
    <s v="Elizabeth Castillo"/>
    <x v="1"/>
    <s v="Diurno"/>
    <n v="1"/>
    <d v="2021-03-01T00:00:00"/>
    <n v="194"/>
    <m/>
    <d v="2020-08-01T00:00:00"/>
    <d v="2020-08-01T00:00:00"/>
  </r>
  <r>
    <s v="Holdtech"/>
    <x v="4"/>
    <s v="Redes Sociales"/>
    <s v="La Serena"/>
    <s v="26720603"/>
    <s v="1"/>
    <s v="26720603-1"/>
    <s v="CDTORREC"/>
    <s v="CARLOS DANIEL TORRES CHACON"/>
    <s v="CARLOS DANIEL "/>
    <s v="TORRES CHACON"/>
    <x v="1"/>
    <x v="3"/>
    <s v="Renuncia"/>
    <s v="Renuncia voluntaria"/>
    <d v="2020-09-29T00:00:00"/>
    <m/>
    <m/>
    <m/>
    <m/>
    <m/>
    <s v="16-12-1998"/>
    <x v="44"/>
    <s v=" 15675126-K"/>
    <s v=""/>
    <d v="2020-08-12T00:00:00"/>
    <d v="2020-08-27T00:00:00"/>
    <m/>
    <d v="2020-08-28T00:00:00"/>
    <s v="CDTORREC"/>
    <s v="CDTORREC"/>
    <n v="19424"/>
    <s v="carlos.torres.c@consultor.wom.cl"/>
    <m/>
    <m/>
    <s v="18 RRSS"/>
    <s v="Daniela Castillo"/>
    <x v="1"/>
    <s v="Diurno"/>
    <n v="1"/>
    <d v="2021-03-01T00:00:00"/>
    <n v="185"/>
    <m/>
    <d v="2020-09-01T00:00:00"/>
    <d v="2020-08-01T00:00:00"/>
  </r>
  <r>
    <s v="Holdtech"/>
    <x v="4"/>
    <s v="Redes Sociales"/>
    <s v="La Serena"/>
    <s v="22616305"/>
    <s v="0"/>
    <s v="22616305-0"/>
    <s v="JYPEREZC"/>
    <s v="JORGE YGNACIO PEREZ CALDERON"/>
    <s v="JORGE YGNACIO "/>
    <s v="PEREZ CALDERON"/>
    <x v="1"/>
    <x v="3"/>
    <s v="Renuncia"/>
    <s v="Renuncia voluntaria"/>
    <d v="2020-10-20T00:00:00"/>
    <m/>
    <m/>
    <m/>
    <m/>
    <m/>
    <s v="14-06-1985"/>
    <x v="3"/>
    <s v="18632202-9"/>
    <s v="FRANCISCO JAVIER SUAREZ VEGA"/>
    <d v="2020-08-12T00:00:00"/>
    <d v="2020-08-27T00:00:00"/>
    <m/>
    <d v="2020-08-28T00:00:00"/>
    <s v="JYPEREZC"/>
    <s v="JYPEREZC"/>
    <n v="19440"/>
    <s v="jorge.perez@consultor.wom.cl"/>
    <m/>
    <m/>
    <s v="18 RRSS"/>
    <s v="Daniela Castillo"/>
    <x v="1"/>
    <s v="Diurno"/>
    <n v="1"/>
    <d v="2021-03-01T00:00:00"/>
    <n v="185"/>
    <m/>
    <d v="2020-10-01T00:00:00"/>
    <d v="2020-08-01T00:00:00"/>
  </r>
  <r>
    <s v="Holdtech"/>
    <x v="4"/>
    <s v="Redes Sociales"/>
    <s v="La Serena"/>
    <s v="19505524"/>
    <s v="6"/>
    <s v="19505524-6"/>
    <s v="MALAMASC"/>
    <s v="MARCO ANDRES LAMAS CONTRERAS"/>
    <s v="MARCO ANDRES "/>
    <s v="LAMAS CONTRERAS"/>
    <x v="1"/>
    <x v="3"/>
    <s v="Desvinculación"/>
    <s v="No Concurrencia"/>
    <d v="2020-09-07T00:00:00"/>
    <m/>
    <m/>
    <m/>
    <m/>
    <m/>
    <s v="01-12-1996"/>
    <x v="11"/>
    <s v="19505248-4"/>
    <s v="WILLIAMS ENRIQUE DOMINGUEZ BARRADA"/>
    <d v="2020-08-12T00:00:00"/>
    <d v="2020-08-27T00:00:00"/>
    <m/>
    <d v="2020-08-28T00:00:00"/>
    <s v="MALAMASC"/>
    <s v="MALAMASC"/>
    <n v="19495"/>
    <s v="marco.lamas@consultor.wom.cl"/>
    <m/>
    <m/>
    <s v="18 RRSS"/>
    <s v="Daniela Castillo"/>
    <x v="0"/>
    <s v="Diurno"/>
    <s v=""/>
    <d v="2021-03-01T00:00:00"/>
    <n v="185"/>
    <m/>
    <d v="2020-09-01T00:00:00"/>
    <d v="2020-08-01T00:00:00"/>
  </r>
  <r>
    <s v="Holdtech"/>
    <x v="4"/>
    <s v="Redes Sociales"/>
    <s v="La Serena"/>
    <s v="26885383"/>
    <s v="9"/>
    <s v="26885383-9"/>
    <s v="MJCAMPOL"/>
    <s v="MARIO JESUS CAMPOS LABARCA"/>
    <s v="MARIO JESUS "/>
    <s v="CAMPOS LABARCA"/>
    <x v="1"/>
    <x v="3"/>
    <s v="Renuncia"/>
    <s v="Renuncia voluntaria"/>
    <d v="2020-09-02T00:00:00"/>
    <m/>
    <m/>
    <m/>
    <m/>
    <m/>
    <s v="29-12-1989"/>
    <x v="9"/>
    <s v="18631932-K"/>
    <s v="WILLIAMS ENRIQUE DOMINGUEZ BARRADA"/>
    <d v="2020-08-12T00:00:00"/>
    <d v="2020-08-27T00:00:00"/>
    <m/>
    <d v="2020-08-28T00:00:00"/>
    <s v="MJCAMPOL"/>
    <s v="MJCAMPOL"/>
    <n v="19439"/>
    <s v="mario.campos@consultor.wom.cl"/>
    <m/>
    <m/>
    <s v="18 RRSS"/>
    <s v="Daniela Castillo"/>
    <x v="1"/>
    <m/>
    <n v="1"/>
    <d v="2021-03-01T00:00:00"/>
    <n v="185"/>
    <m/>
    <d v="2020-09-01T00:00:00"/>
    <d v="2020-08-01T00:00:00"/>
  </r>
  <r>
    <s v="Holdtech"/>
    <x v="4"/>
    <s v="Redes Sociales"/>
    <s v="La Serena"/>
    <s v="26556670"/>
    <s v="7"/>
    <s v="26556670-7"/>
    <s v="YJRONDOB"/>
    <s v="YONAIKER JOSE RONDON BEJARANO"/>
    <s v="YONAIKER JOSE "/>
    <s v="RONDON BEJARANO"/>
    <x v="1"/>
    <x v="3"/>
    <s v="Renuncia"/>
    <s v="Renuncia voluntaria"/>
    <d v="2020-11-27T00:00:00"/>
    <m/>
    <m/>
    <m/>
    <m/>
    <m/>
    <s v="14-08-1999"/>
    <x v="44"/>
    <s v=" 15675126-K"/>
    <s v=""/>
    <d v="2020-08-12T00:00:00"/>
    <d v="2020-08-27T00:00:00"/>
    <m/>
    <d v="2020-08-28T00:00:00"/>
    <s v="YJRONDOB"/>
    <s v="YJRONDOB"/>
    <n v="19434"/>
    <s v="yonaiker.rondon@consultor.wom.cl"/>
    <m/>
    <m/>
    <s v="18 RRSS"/>
    <s v="Daniela Castillo"/>
    <x v="1"/>
    <s v="Diurno"/>
    <n v="1"/>
    <d v="2021-03-01T00:00:00"/>
    <n v="185"/>
    <m/>
    <d v="2020-11-01T00:00:00"/>
    <d v="2020-08-01T00:00:00"/>
  </r>
  <r>
    <s v="Holdtech"/>
    <x v="4"/>
    <s v="Redes Sociales"/>
    <s v="La Serena"/>
    <s v="40227293"/>
    <s v="7"/>
    <s v="40227293-7"/>
    <s v="DGTOROS"/>
    <s v="DAULIS GABRIEL TORO SANCHEZ"/>
    <s v="DAULIS GABRIEL"/>
    <s v="TORO SANCHEZ"/>
    <x v="1"/>
    <x v="5"/>
    <s v="Reprobado"/>
    <m/>
    <m/>
    <m/>
    <m/>
    <m/>
    <m/>
    <m/>
    <d v="1983-02-27T00:00:00"/>
    <x v="20"/>
    <m/>
    <s v=""/>
    <d v="2018-07-30T00:00:00"/>
    <d v="2018-08-20T00:00:00"/>
    <m/>
    <m/>
    <s v="DGTOROS"/>
    <s v="DGTOROS"/>
    <n v="19111"/>
    <s v="daulis.toro@consultor.wom.cl"/>
    <m/>
    <m/>
    <s v="02 RRSS"/>
    <s v="Gabriela Toro"/>
    <x v="3"/>
    <m/>
    <s v=""/>
    <d v="2021-03-01T00:00:00"/>
    <s v=""/>
    <m/>
    <s v=""/>
    <s v=""/>
  </r>
  <r>
    <s v="Holdtech"/>
    <x v="4"/>
    <s v="Redes Sociales"/>
    <s v="La Serena"/>
    <s v="40251037"/>
    <s v="4"/>
    <s v="40251037-4"/>
    <s v="JPNIETOC"/>
    <s v="JOSESMIN PENELOPE NIETO CONTRERAS"/>
    <s v="JOSESMIN PENELOPE"/>
    <s v="NIETO CONTRERAS"/>
    <x v="1"/>
    <x v="5"/>
    <m/>
    <m/>
    <d v="2018-08-22T00:00:00"/>
    <m/>
    <m/>
    <m/>
    <m/>
    <m/>
    <d v="1978-10-22T00:00:00"/>
    <x v="20"/>
    <m/>
    <s v=""/>
    <d v="2018-07-30T00:00:00"/>
    <d v="2018-08-20T00:00:00"/>
    <m/>
    <m/>
    <s v="JPNIETOC"/>
    <s v="JPNIETOC"/>
    <n v="19115"/>
    <s v="josesmin.nieto@consultor.wom.cl"/>
    <m/>
    <m/>
    <s v="02 RRSS"/>
    <s v="Gabriela Toro"/>
    <x v="3"/>
    <m/>
    <s v=""/>
    <d v="2021-03-01T00:00:00"/>
    <s v=""/>
    <m/>
    <d v="2018-08-01T00:00:00"/>
    <s v=""/>
  </r>
  <r>
    <s v="Holdtech"/>
    <x v="4"/>
    <s v="Redes Sociales"/>
    <s v="La Serena"/>
    <s v="26375188"/>
    <s v="4"/>
    <s v="26375188-4"/>
    <s v="LCRODRIV"/>
    <s v="LEUDYS CAROLINA RODRIGUEZ VELASQUEZ"/>
    <s v="LEUDYS CAROLINA"/>
    <s v="RODRIGUEZ VELASQUEZ"/>
    <x v="1"/>
    <x v="5"/>
    <m/>
    <m/>
    <m/>
    <m/>
    <m/>
    <m/>
    <m/>
    <m/>
    <d v="1979-05-17T00:00:00"/>
    <x v="20"/>
    <m/>
    <s v=""/>
    <d v="2018-07-30T00:00:00"/>
    <d v="2018-08-20T00:00:00"/>
    <m/>
    <m/>
    <s v="LCRODRIV"/>
    <s v="LCRODRIV"/>
    <n v="19099"/>
    <s v="leudys.rodriguez@consultor.wom.cl"/>
    <m/>
    <m/>
    <s v="02 RRSS"/>
    <s v="Gabriela Toro"/>
    <x v="3"/>
    <m/>
    <s v=""/>
    <d v="2021-03-01T00:00:00"/>
    <s v=""/>
    <m/>
    <s v=""/>
    <s v=""/>
  </r>
  <r>
    <s v="Holdtech"/>
    <x v="4"/>
    <s v="Redes Sociales"/>
    <s v="La Serena"/>
    <s v="26077775"/>
    <s v="0"/>
    <s v="26077775-0"/>
    <s v="ABURASMG"/>
    <s v="ANA BLANCA URASMA GRATEROL"/>
    <s v="ANA BLANCA"/>
    <s v="URASMA GRATEROL"/>
    <x v="1"/>
    <x v="5"/>
    <s v="Reprobado"/>
    <m/>
    <m/>
    <m/>
    <m/>
    <m/>
    <m/>
    <m/>
    <d v="1978-04-26T00:00:00"/>
    <x v="32"/>
    <m/>
    <s v=""/>
    <d v="2018-09-24T00:00:00"/>
    <d v="2018-10-10T00:00:00"/>
    <s v="N"/>
    <m/>
    <s v="ABURASMG"/>
    <s v="ABURASMG"/>
    <n v="19238"/>
    <s v="ana.urasma@consultor.wom.cl"/>
    <m/>
    <m/>
    <s v="04 RRSS"/>
    <s v="Gabriela Toro"/>
    <x v="1"/>
    <m/>
    <n v="1"/>
    <d v="2021-03-01T00:00:00"/>
    <s v=""/>
    <m/>
    <s v=""/>
    <s v=""/>
  </r>
  <r>
    <s v="Holdtech"/>
    <x v="4"/>
    <s v="Redes Sociales"/>
    <s v="La Serena"/>
    <s v="19154750"/>
    <s v="0"/>
    <s v="19154750-0"/>
    <s v="CATAPIAR"/>
    <s v="CAMILA AMERICA TAPIA RAMIREZ"/>
    <s v="CAMILA AMERICA"/>
    <s v="TAPIA RAMIREZ"/>
    <x v="1"/>
    <x v="5"/>
    <s v="Baja en capacitación"/>
    <m/>
    <d v="2018-10-02T00:00:00"/>
    <m/>
    <m/>
    <m/>
    <m/>
    <m/>
    <d v="1995-05-07T00:00:00"/>
    <x v="32"/>
    <m/>
    <s v=""/>
    <d v="2018-09-24T00:00:00"/>
    <d v="2018-10-10T00:00:00"/>
    <s v="N"/>
    <m/>
    <s v="CATAPIAR"/>
    <s v="CATAPIAR"/>
    <n v="19274"/>
    <s v="camila.tapia@consultor.wom.cl"/>
    <m/>
    <m/>
    <s v="04 RRSS"/>
    <s v="Gabriela Toro"/>
    <x v="1"/>
    <m/>
    <n v="1"/>
    <d v="2021-03-01T00:00:00"/>
    <s v=""/>
    <m/>
    <d v="2018-10-01T00:00:00"/>
    <s v=""/>
  </r>
  <r>
    <s v="Holdtech"/>
    <x v="4"/>
    <s v="Redes Sociales"/>
    <s v="La Serena"/>
    <s v="16203629"/>
    <s v="7"/>
    <s v="16203629-7"/>
    <s v="DRFIGUEF"/>
    <s v="DANIEL RUBEN FIGUEROA FLORES"/>
    <s v="DANIEL RUBEN"/>
    <s v="FIGUEROA FLORES"/>
    <x v="1"/>
    <x v="5"/>
    <s v="Baja en capacitación"/>
    <m/>
    <d v="2018-10-11T00:00:00"/>
    <m/>
    <m/>
    <m/>
    <m/>
    <m/>
    <d v="1986-08-27T00:00:00"/>
    <x v="32"/>
    <m/>
    <s v=""/>
    <d v="2018-09-24T00:00:00"/>
    <d v="2018-10-10T00:00:00"/>
    <m/>
    <m/>
    <s v="DRFIGUEF"/>
    <s v="DRFIGUEF"/>
    <n v="19242"/>
    <s v="daniel.figueroa@consultor.wom.cl"/>
    <m/>
    <m/>
    <s v="04 RRSS"/>
    <s v="Gabriela Toro"/>
    <x v="1"/>
    <m/>
    <n v="1"/>
    <d v="2021-03-01T00:00:00"/>
    <s v=""/>
    <m/>
    <d v="2018-10-01T00:00:00"/>
    <s v=""/>
  </r>
  <r>
    <s v="Holdtech"/>
    <x v="4"/>
    <s v="Redes Sociales"/>
    <s v="La Serena"/>
    <s v="26332785"/>
    <s v="3"/>
    <s v="26332785-3"/>
    <s v="ERDUQUER"/>
    <s v="EVELIO RAFAEL DUQUE RODRIGUEZ"/>
    <s v="EVELIO RAFAEL"/>
    <s v="DUQUE RODRIGUEZ"/>
    <x v="1"/>
    <x v="5"/>
    <s v="Baja en capacitación"/>
    <m/>
    <d v="2018-10-02T00:00:00"/>
    <m/>
    <m/>
    <m/>
    <m/>
    <m/>
    <d v="1989-01-12T00:00:00"/>
    <x v="32"/>
    <m/>
    <s v=""/>
    <d v="2018-09-24T00:00:00"/>
    <d v="2018-10-10T00:00:00"/>
    <s v="N"/>
    <m/>
    <s v="ERDUQUER"/>
    <s v="ERDUQUER"/>
    <n v="19167"/>
    <s v="evelio.duque@consultor.wom.cl"/>
    <m/>
    <m/>
    <s v="04 RRSS"/>
    <s v="Gabriela Toro"/>
    <x v="1"/>
    <m/>
    <n v="1"/>
    <d v="2021-03-01T00:00:00"/>
    <s v=""/>
    <m/>
    <d v="2018-10-01T00:00:00"/>
    <s v=""/>
  </r>
  <r>
    <s v="Holdtech"/>
    <x v="4"/>
    <s v="Redes Sociales"/>
    <s v="La Serena"/>
    <s v="19825340"/>
    <s v="5"/>
    <s v="19825340-5"/>
    <s v="GDACUNAC"/>
    <s v="GENESIS DAYANA ACUÑA CARVAJAL"/>
    <s v="GENESIS DAYANA"/>
    <s v="ACUÑA CARVAJAL"/>
    <x v="1"/>
    <x v="5"/>
    <s v="Baja en capacitación"/>
    <m/>
    <d v="2018-09-27T00:00:00"/>
    <m/>
    <m/>
    <m/>
    <m/>
    <m/>
    <d v="1998-03-06T00:00:00"/>
    <x v="32"/>
    <m/>
    <s v=""/>
    <d v="2018-09-24T00:00:00"/>
    <d v="2018-10-10T00:00:00"/>
    <s v="S"/>
    <m/>
    <s v="GDACUNAC"/>
    <s v="GDACUNAC"/>
    <n v="19229"/>
    <s v="genesis.acuna@consultor.wom.cl"/>
    <m/>
    <m/>
    <s v="04 RRSS"/>
    <s v="Gabriela Toro"/>
    <x v="1"/>
    <m/>
    <n v="1"/>
    <d v="2021-03-01T00:00:00"/>
    <s v=""/>
    <m/>
    <d v="2018-09-01T00:00:00"/>
    <s v=""/>
  </r>
  <r>
    <s v="Holdtech"/>
    <x v="4"/>
    <s v="Redes Sociales"/>
    <s v="La Serena"/>
    <s v="33903652"/>
    <s v="8"/>
    <s v="33903652-8"/>
    <s v="RJBORGEC"/>
    <s v="ROULYN JOSE BORGES COLMENARES"/>
    <s v="ROULYN JOSE"/>
    <s v="BORGES COLMENARES"/>
    <x v="1"/>
    <x v="5"/>
    <s v="Baja en capacitación"/>
    <m/>
    <d v="2018-10-01T00:00:00"/>
    <m/>
    <m/>
    <m/>
    <m/>
    <m/>
    <d v="1987-02-05T00:00:00"/>
    <x v="32"/>
    <m/>
    <s v=""/>
    <d v="2018-09-24T00:00:00"/>
    <d v="2018-10-10T00:00:00"/>
    <m/>
    <m/>
    <s v="RJBORGEC"/>
    <s v="RJBORGEC"/>
    <n v="19240"/>
    <s v="roulyn.borges@consultor.wom.cl"/>
    <m/>
    <m/>
    <s v="04 RRSS"/>
    <s v="Gabriela Toro"/>
    <x v="1"/>
    <m/>
    <n v="1"/>
    <d v="2021-03-01T00:00:00"/>
    <s v=""/>
    <m/>
    <d v="2018-10-01T00:00:00"/>
    <s v=""/>
  </r>
  <r>
    <s v="Holdtech"/>
    <x v="4"/>
    <s v="Redes Sociales"/>
    <s v="La Serena"/>
    <s v="26400529"/>
    <s v="9"/>
    <s v="26400529-9"/>
    <s v="YGARCIF"/>
    <s v="YRUNU GARCIA FERNANDEZ"/>
    <s v="YRUNU"/>
    <s v="GARCIA FERNANDEZ"/>
    <x v="1"/>
    <x v="5"/>
    <s v="Baja en capacitación"/>
    <m/>
    <d v="2018-09-27T00:00:00"/>
    <m/>
    <m/>
    <m/>
    <m/>
    <m/>
    <d v="1991-09-07T00:00:00"/>
    <x v="32"/>
    <m/>
    <s v=""/>
    <d v="2018-09-24T00:00:00"/>
    <d v="2018-10-10T00:00:00"/>
    <s v="S"/>
    <m/>
    <s v="YGARCIF"/>
    <s v="YGARCIF"/>
    <n v="19247"/>
    <s v="yrunu.garcia@consultor.wom.cl"/>
    <m/>
    <m/>
    <s v="04 RRSS"/>
    <s v="Gabriela Toro"/>
    <x v="1"/>
    <m/>
    <n v="1"/>
    <d v="2021-03-01T00:00:00"/>
    <s v=""/>
    <m/>
    <d v="2018-09-01T00:00:00"/>
    <s v=""/>
  </r>
  <r>
    <s v="Holdtech"/>
    <x v="4"/>
    <s v="Redes Sociales"/>
    <s v="La Serena"/>
    <s v="15966379"/>
    <s v="5"/>
    <s v="15966379-5"/>
    <s v="AASOTON"/>
    <s v="ALEJANDRA ANTONELLA SOTO NORAMBUENA"/>
    <s v="ALEJANDRA ANTONELLA"/>
    <s v="SOTO NORAMBUENA"/>
    <x v="1"/>
    <x v="5"/>
    <s v="Abandono de PEI"/>
    <m/>
    <d v="2019-01-15T00:00:00"/>
    <m/>
    <m/>
    <m/>
    <m/>
    <m/>
    <d v="1984-12-06T00:00:00"/>
    <x v="32"/>
    <m/>
    <s v=""/>
    <d v="2019-01-08T00:00:00"/>
    <d v="2019-01-23T00:00:00"/>
    <m/>
    <m/>
    <s v="AASOTON"/>
    <s v="AASOTON"/>
    <n v="19090"/>
    <s v="alejandra.soto@consultor.wom.cl"/>
    <m/>
    <m/>
    <s v="09 RRSS"/>
    <s v="Gabriela Toro"/>
    <x v="3"/>
    <m/>
    <s v=""/>
    <d v="2021-03-01T00:00:00"/>
    <s v=""/>
    <m/>
    <d v="2019-01-01T00:00:00"/>
    <s v=""/>
  </r>
  <r>
    <s v="Holdtech"/>
    <x v="4"/>
    <s v="Redes Sociales"/>
    <s v="La Serena"/>
    <s v="18924411"/>
    <s v="8"/>
    <s v="18924411-8"/>
    <s v="CVFREDEC"/>
    <s v="CATALINA VANESSA FREDES CISTERNAS"/>
    <s v="CATALINA VANESSA"/>
    <s v="FREDES CISTERNAS"/>
    <x v="1"/>
    <x v="5"/>
    <s v="Abandono de PEI"/>
    <m/>
    <d v="2019-01-08T00:00:00"/>
    <m/>
    <m/>
    <m/>
    <m/>
    <m/>
    <d v="1995-08-16T00:00:00"/>
    <x v="32"/>
    <m/>
    <s v=""/>
    <d v="2019-01-08T00:00:00"/>
    <d v="2019-01-23T00:00:00"/>
    <m/>
    <m/>
    <s v="CVFREDEC"/>
    <s v="CVFREDEC"/>
    <n v="19229"/>
    <s v="catalina.fredes@consultor.wom.cl"/>
    <m/>
    <m/>
    <s v="09 RRSS"/>
    <s v="Gabriela Toro"/>
    <x v="3"/>
    <m/>
    <s v=""/>
    <d v="2021-03-01T00:00:00"/>
    <s v=""/>
    <m/>
    <d v="2019-01-01T00:00:00"/>
    <s v=""/>
  </r>
  <r>
    <s v="Holdtech"/>
    <x v="4"/>
    <s v="Redes Sociales"/>
    <s v="La Serena"/>
    <s v="16463642"/>
    <s v="9"/>
    <s v="16463642-9"/>
    <s v="SAALFARO"/>
    <s v="SERGIO ALEJANDRO ALFARO OLIVARES"/>
    <s v="SERGIO ALEJANDRO"/>
    <s v="ALFARO OLIVARES"/>
    <x v="1"/>
    <x v="5"/>
    <s v="Abandono de PEI"/>
    <m/>
    <d v="2019-01-14T00:00:00"/>
    <m/>
    <m/>
    <m/>
    <m/>
    <m/>
    <d v="1986-11-22T00:00:00"/>
    <x v="32"/>
    <m/>
    <s v=""/>
    <d v="2019-01-08T00:00:00"/>
    <d v="2019-01-23T00:00:00"/>
    <m/>
    <m/>
    <s v="SAALFARO"/>
    <s v="SAALFARO"/>
    <n v="19017"/>
    <s v="sergio.alfaro@consultor.wom.cl"/>
    <m/>
    <m/>
    <s v="09 RRSS"/>
    <s v="Gabriela Toro"/>
    <x v="3"/>
    <m/>
    <s v=""/>
    <d v="2021-03-01T00:00:00"/>
    <s v=""/>
    <m/>
    <d v="2019-01-01T00:00:00"/>
    <s v=""/>
  </r>
  <r>
    <s v="Holdtech"/>
    <x v="4"/>
    <s v="Redes Sociales"/>
    <s v="La Serena"/>
    <s v="17626806"/>
    <s v="9"/>
    <s v="17626806-9"/>
    <s v="DIHERNAR"/>
    <s v="DAVID IGNACIO HERNANDEZ RODRIGUEZ"/>
    <s v="DAVID IGNACIO"/>
    <s v="HERNANDEZ RODRIGUEZ"/>
    <x v="1"/>
    <x v="5"/>
    <s v="Abandono de PEI"/>
    <m/>
    <d v="2019-02-26T00:00:00"/>
    <m/>
    <m/>
    <m/>
    <m/>
    <m/>
    <d v="1991-05-10T00:00:00"/>
    <x v="32"/>
    <m/>
    <s v=""/>
    <d v="2019-02-12T00:00:00"/>
    <d v="2019-03-04T00:00:00"/>
    <m/>
    <m/>
    <s v="DIHERNAR"/>
    <s v="DIHERNAR"/>
    <n v="19266"/>
    <s v="david.hernandez.r@consultor.wom.cl"/>
    <m/>
    <m/>
    <s v="10 RRSS"/>
    <s v="Gabriela Toro"/>
    <x v="3"/>
    <m/>
    <s v=""/>
    <d v="2021-03-01T00:00:00"/>
    <s v=""/>
    <m/>
    <d v="2019-02-01T00:00:00"/>
    <s v=""/>
  </r>
  <r>
    <s v="Holdtech"/>
    <x v="4"/>
    <s v="Redes Sociales"/>
    <s v="La Serena"/>
    <s v="26679363"/>
    <s v="4"/>
    <s v="26679363-4"/>
    <s v="GJPARICZ"/>
    <s v="GELYAN JOSMAR PARICA ZEIDEN"/>
    <s v="GELYAN JOSMAR"/>
    <s v="PARICA ZEIDEN"/>
    <x v="1"/>
    <x v="5"/>
    <s v="Traspaso"/>
    <s v="RRHH"/>
    <d v="2019-03-04T00:00:00"/>
    <m/>
    <m/>
    <m/>
    <m/>
    <m/>
    <d v="1992-11-02T00:00:00"/>
    <x v="32"/>
    <m/>
    <s v=""/>
    <d v="2019-02-12T00:00:00"/>
    <d v="2019-03-04T00:00:00"/>
    <m/>
    <m/>
    <s v="GJPARICZ"/>
    <s v="GJPARICZ"/>
    <n v="19267"/>
    <s v="gelyan.parica@consultor.wom.cl"/>
    <m/>
    <m/>
    <s v="10 RRSS"/>
    <s v="Gabriela Toro"/>
    <x v="1"/>
    <m/>
    <n v="1"/>
    <d v="2021-03-01T00:00:00"/>
    <s v=""/>
    <m/>
    <d v="2019-03-01T00:00:00"/>
    <s v=""/>
  </r>
  <r>
    <s v="Holdtech"/>
    <x v="4"/>
    <s v="Redes Sociales"/>
    <s v="La Serena"/>
    <s v="18823846"/>
    <s v="7"/>
    <s v="18823846-7"/>
    <s v="IFPIZARP"/>
    <s v="IGNACIO FERNANDO PIZARRO PERALTA"/>
    <s v="IGNACIO FERNANDO"/>
    <s v="PIZARRO PERALTA"/>
    <x v="1"/>
    <x v="5"/>
    <s v="Abandono de PEI"/>
    <m/>
    <d v="2019-02-25T00:00:00"/>
    <m/>
    <m/>
    <m/>
    <m/>
    <m/>
    <d v="1995-02-04T00:00:00"/>
    <x v="32"/>
    <m/>
    <s v=""/>
    <d v="2019-02-12T00:00:00"/>
    <d v="2019-03-04T00:00:00"/>
    <m/>
    <m/>
    <s v="IFPIZARP"/>
    <s v="IFPIZARP"/>
    <n v="19286"/>
    <s v="ignacio.pizarro@consultor.wom.cl"/>
    <m/>
    <m/>
    <s v="10 RRSS"/>
    <s v="Gabriela Toro"/>
    <x v="3"/>
    <m/>
    <s v=""/>
    <d v="2021-03-01T00:00:00"/>
    <s v=""/>
    <m/>
    <d v="2019-02-01T00:00:00"/>
    <s v=""/>
  </r>
  <r>
    <s v="Holdtech"/>
    <x v="4"/>
    <s v="Redes Sociales"/>
    <s v="La Serena"/>
    <s v="26587518"/>
    <s v="1"/>
    <s v="26587518-1"/>
    <s v="MGROMANP"/>
    <s v="MARIA GABRIELA ROMAN PEÑA"/>
    <s v="MARIA GABRIELA"/>
    <s v="ROMAN PEÑA"/>
    <x v="1"/>
    <x v="5"/>
    <s v="Abandono de PEI"/>
    <m/>
    <d v="2019-02-19T00:00:00"/>
    <m/>
    <m/>
    <m/>
    <m/>
    <m/>
    <d v="1998-03-10T00:00:00"/>
    <x v="32"/>
    <m/>
    <s v=""/>
    <d v="2019-02-12T00:00:00"/>
    <d v="2019-03-04T00:00:00"/>
    <m/>
    <m/>
    <s v="MGROMANP"/>
    <s v="MGROMANP"/>
    <n v="19277"/>
    <s v="maria.roman.p@consultor.wom.cl"/>
    <m/>
    <m/>
    <s v="10 RRSS"/>
    <s v="Gabriela Toro"/>
    <x v="3"/>
    <m/>
    <s v=""/>
    <d v="2021-03-01T00:00:00"/>
    <s v=""/>
    <m/>
    <d v="2019-02-01T00:00:00"/>
    <s v=""/>
  </r>
  <r>
    <s v="Holdtech"/>
    <x v="4"/>
    <s v="Redes Sociales"/>
    <s v="La Serena"/>
    <s v="18790739"/>
    <s v="K"/>
    <s v="18790739-K"/>
    <s v="SDTRIGOS"/>
    <s v="STEPHANID DE LA PAZ TRIGO SILVA"/>
    <s v="STEPHANID DE LA PAZ"/>
    <s v="TRIGO SILVA"/>
    <x v="1"/>
    <x v="5"/>
    <s v="Abandono de PEI"/>
    <m/>
    <d v="2019-02-26T00:00:00"/>
    <m/>
    <m/>
    <m/>
    <m/>
    <m/>
    <d v="1994-04-22T00:00:00"/>
    <x v="32"/>
    <m/>
    <s v=""/>
    <d v="2019-02-12T00:00:00"/>
    <d v="2019-03-04T00:00:00"/>
    <m/>
    <m/>
    <s v="SDTRIGOS"/>
    <s v="SDTRIGOS"/>
    <n v="19287"/>
    <s v="stephanid.trigo@consultor.wom.cl"/>
    <m/>
    <m/>
    <s v="10 RRSS"/>
    <s v="Gabriela Toro"/>
    <x v="3"/>
    <m/>
    <s v=""/>
    <d v="2021-03-01T00:00:00"/>
    <s v=""/>
    <m/>
    <d v="2019-02-01T00:00:00"/>
    <s v=""/>
  </r>
  <r>
    <s v="Holdtech"/>
    <x v="4"/>
    <s v="Redes Sociales"/>
    <s v="La Serena"/>
    <s v="20342301"/>
    <s v="2"/>
    <s v="20342301-2"/>
    <s v="MDBARREC"/>
    <s v="MARCOS DAVID BARRERA CAMPOS"/>
    <s v="MARCOS DAVID"/>
    <s v="BARRERA CAMPOS "/>
    <x v="1"/>
    <x v="5"/>
    <s v="Abandono de PEI"/>
    <m/>
    <d v="2019-08-12T00:00:00"/>
    <m/>
    <m/>
    <m/>
    <m/>
    <m/>
    <s v="07/02/1998"/>
    <x v="11"/>
    <s v="19505248-4"/>
    <s v="WILLIAMS ENRIQUE DOMINGUEZ BARRADA"/>
    <d v="2019-07-25T00:00:00"/>
    <d v="2019-08-14T00:00:00"/>
    <m/>
    <m/>
    <s v="MDBARREC"/>
    <s v="MDBARREC"/>
    <n v="19247"/>
    <s v="marcos.barrera@consultor.wom.cl"/>
    <m/>
    <m/>
    <s v="11 RRSS"/>
    <s v="Jeremy Torres"/>
    <x v="3"/>
    <m/>
    <s v=""/>
    <d v="2021-03-01T00:00:00"/>
    <s v=""/>
    <m/>
    <d v="2019-08-01T00:00:00"/>
    <s v=""/>
  </r>
  <r>
    <s v="Holdtech"/>
    <x v="4"/>
    <s v="Redes Sociales"/>
    <s v="La Serena"/>
    <s v="18632383"/>
    <s v="1"/>
    <s v="18632383-1"/>
    <s v="KCVALDIS"/>
    <s v="KEVIN CAMILO VALDIVIA SEPULVEDA"/>
    <s v="KEVIN CAMILO"/>
    <s v="VALDIVIA SEPULVEDA "/>
    <x v="1"/>
    <x v="5"/>
    <s v="Abandono de PEI"/>
    <m/>
    <d v="2019-12-05T00:00:00"/>
    <m/>
    <m/>
    <m/>
    <m/>
    <m/>
    <s v="07/12/1993"/>
    <x v="37"/>
    <m/>
    <s v=""/>
    <d v="2019-11-18T00:00:00"/>
    <d v="2019-12-06T00:00:00"/>
    <m/>
    <m/>
    <s v="KCVALDIS"/>
    <s v="KCVALDIS"/>
    <n v="19174"/>
    <s v="kevin.valdivia@consultor.wom.cl"/>
    <m/>
    <m/>
    <s v="13 RRSS"/>
    <s v="Daniela Castillo"/>
    <x v="3"/>
    <s v="Diurno"/>
    <s v=""/>
    <d v="2021-03-01T00:00:00"/>
    <s v=""/>
    <m/>
    <d v="2019-12-01T00:00:00"/>
    <s v=""/>
  </r>
  <r>
    <s v="Holdtech"/>
    <x v="4"/>
    <s v="Redes Sociales"/>
    <s v="La Serena"/>
    <s v="25674765"/>
    <s v="0"/>
    <s v="25674765-0"/>
    <s v="LIMOLINP"/>
    <s v="LAURA ISABEL MOLINA PULIDO"/>
    <s v="LAURA ISABEL"/>
    <s v="MOLINA PULIDO"/>
    <x v="1"/>
    <x v="5"/>
    <s v="Abandono de PEI"/>
    <m/>
    <d v="2019-12-09T00:00:00"/>
    <m/>
    <m/>
    <m/>
    <m/>
    <m/>
    <s v="17/11/1989"/>
    <x v="37"/>
    <m/>
    <s v=""/>
    <d v="2019-11-18T00:00:00"/>
    <d v="2019-12-06T00:00:00"/>
    <m/>
    <m/>
    <s v="LIMOLINP"/>
    <s v="LIMOLINP"/>
    <n v="19268"/>
    <s v="laura.molina@consultor.wom.cl"/>
    <m/>
    <m/>
    <s v="13 RRSS"/>
    <s v="Daniela Castillo"/>
    <x v="3"/>
    <s v="Diurno"/>
    <s v=""/>
    <d v="2021-03-01T00:00:00"/>
    <s v=""/>
    <m/>
    <d v="2019-12-01T00:00:00"/>
    <s v=""/>
  </r>
  <r>
    <s v="Holdtech"/>
    <x v="4"/>
    <s v="Redes Sociales"/>
    <s v="La Serena"/>
    <s v="18633521"/>
    <s v="K"/>
    <s v="18633521-K"/>
    <s v="NAVEGAT"/>
    <s v="NELSON ANDRES VEGA TORREJON"/>
    <s v="NELSON ANDRES"/>
    <s v="VEGA TORREJON "/>
    <x v="1"/>
    <x v="5"/>
    <s v="Reprobado"/>
    <m/>
    <d v="2019-12-06T00:00:00"/>
    <m/>
    <m/>
    <m/>
    <m/>
    <m/>
    <s v="04/06/1994"/>
    <x v="37"/>
    <m/>
    <s v=""/>
    <d v="2019-11-18T00:00:00"/>
    <d v="2019-12-06T00:00:00"/>
    <m/>
    <m/>
    <s v="NAVEGAT"/>
    <s v="NAVEGAT"/>
    <n v="19257"/>
    <s v="nelson.vega@consultor.wom.cl"/>
    <m/>
    <m/>
    <s v="13 RRSS"/>
    <s v="Daniela Castillo"/>
    <x v="3"/>
    <s v="Diurno"/>
    <s v=""/>
    <d v="2021-03-01T00:00:00"/>
    <s v=""/>
    <m/>
    <d v="2019-12-01T00:00:00"/>
    <s v=""/>
  </r>
  <r>
    <s v="Holdtech"/>
    <x v="4"/>
    <s v="Redes Sociales"/>
    <s v="La Serena"/>
    <s v="18178206"/>
    <s v="4"/>
    <s v="18178206-4"/>
    <s v="CLPARDOE"/>
    <s v="CRISTHOFER LEONARDO PARDO ESQUIVEL"/>
    <s v="CRISTHOFER LEONARDO"/>
    <s v="PARDO ESQUIVEL "/>
    <x v="1"/>
    <x v="5"/>
    <s v="Abandono de PEI"/>
    <m/>
    <d v="2020-01-02T00:00:00"/>
    <m/>
    <m/>
    <m/>
    <m/>
    <m/>
    <s v="10/04/1992"/>
    <x v="46"/>
    <m/>
    <s v=""/>
    <d v="2019-12-11T00:00:00"/>
    <d v="2020-01-03T00:00:00"/>
    <m/>
    <m/>
    <s v="CLPARDOE"/>
    <s v="CLPARDOE"/>
    <n v="19367"/>
    <s v="cristhofer.pardo@consultor.wom.cl"/>
    <m/>
    <m/>
    <s v="14 RRSS"/>
    <s v="Elizabeth Castillo"/>
    <x v="3"/>
    <s v="Diurno"/>
    <s v=""/>
    <d v="2021-03-01T00:00:00"/>
    <s v=""/>
    <m/>
    <d v="2020-01-01T00:00:00"/>
    <s v=""/>
  </r>
  <r>
    <s v="Holdtech"/>
    <x v="4"/>
    <s v="Redes Sociales"/>
    <s v="La Serena"/>
    <s v="18114694"/>
    <s v="4"/>
    <n v="18114694"/>
    <s v="GEMONTEE"/>
    <s v="GERARDO ENRIQUE MONTERO ESCOBAR"/>
    <s v="GERARDO ENRIQUE"/>
    <s v="MONTERO ESCOBAR"/>
    <x v="1"/>
    <x v="5"/>
    <s v="Abandono de PEI"/>
    <m/>
    <d v="2020-01-06T00:00:00"/>
    <m/>
    <m/>
    <m/>
    <m/>
    <m/>
    <s v="17/01/1978"/>
    <x v="46"/>
    <m/>
    <s v=""/>
    <d v="2019-12-11T00:00:00"/>
    <d v="2020-01-03T00:00:00"/>
    <m/>
    <m/>
    <s v="GEMONTEE"/>
    <s v="GEMONTEE"/>
    <n v="19369"/>
    <s v="gerardo.montero@consultor.wom.cl"/>
    <m/>
    <m/>
    <s v="14 RRSS"/>
    <s v="Elizabeth Castillo"/>
    <x v="3"/>
    <s v="Diurno"/>
    <s v=""/>
    <d v="2021-03-01T00:00:00"/>
    <s v=""/>
    <m/>
    <d v="2020-01-01T00:00:00"/>
    <s v=""/>
  </r>
  <r>
    <s v="Holdtech"/>
    <x v="4"/>
    <s v="Redes Sociales"/>
    <s v="La Serena"/>
    <s v="18449966"/>
    <s v="5"/>
    <s v="18449966-5"/>
    <s v="KADIAZM"/>
    <s v="KARINA ANDREA DIAZ MIRANDA"/>
    <s v="KARINA ANDREA"/>
    <s v="DIAZ MIRANDA "/>
    <x v="1"/>
    <x v="5"/>
    <s v="Abandono de PEI"/>
    <m/>
    <d v="2019-12-20T00:00:00"/>
    <m/>
    <m/>
    <m/>
    <m/>
    <m/>
    <s v="29/03/1993"/>
    <x v="46"/>
    <m/>
    <s v=""/>
    <d v="2019-12-11T00:00:00"/>
    <d v="2020-01-03T00:00:00"/>
    <m/>
    <m/>
    <s v="KADIAZM"/>
    <s v="KADIAZM"/>
    <n v="19359"/>
    <s v="karina.diaz@consultor.wom.cl"/>
    <m/>
    <m/>
    <s v="14 RRSS"/>
    <s v="Elizabeth Castillo"/>
    <x v="3"/>
    <s v="Diurno"/>
    <s v=""/>
    <d v="2021-03-01T00:00:00"/>
    <s v=""/>
    <m/>
    <d v="2019-12-01T00:00:00"/>
    <s v=""/>
  </r>
  <r>
    <s v="Holdtech"/>
    <x v="4"/>
    <s v="Redes Sociales"/>
    <s v="La Serena"/>
    <s v="15371933"/>
    <s v="0"/>
    <s v="15371933-0"/>
    <s v="MALETELC"/>
    <s v="MARIO ANDRES LETELIER CARVACHO"/>
    <s v="MARIO ANDRES"/>
    <s v="LETELIER CARVACHO "/>
    <x v="1"/>
    <x v="5"/>
    <s v="Abandono de PEI"/>
    <m/>
    <d v="2019-12-23T00:00:00"/>
    <m/>
    <m/>
    <m/>
    <m/>
    <m/>
    <s v="09/08/1983"/>
    <x v="46"/>
    <m/>
    <s v=""/>
    <d v="2019-12-11T00:00:00"/>
    <d v="2020-01-03T00:00:00"/>
    <m/>
    <m/>
    <s v="MALETELC"/>
    <s v="MALETELC"/>
    <n v="19355"/>
    <s v="mario.letelier@consultor.wom.cl"/>
    <m/>
    <m/>
    <s v="14 RRSS"/>
    <s v="Elizabeth Castillo"/>
    <x v="3"/>
    <s v="Diurno"/>
    <s v=""/>
    <d v="2021-03-01T00:00:00"/>
    <s v=""/>
    <m/>
    <d v="2019-12-01T00:00:00"/>
    <s v=""/>
  </r>
  <r>
    <s v="Holdtech"/>
    <x v="4"/>
    <s v="Redes Sociales"/>
    <s v="La Serena"/>
    <s v="19614389"/>
    <s v="0"/>
    <s v="19614389-0"/>
    <s v="BACABELP"/>
    <s v="Belen Alejandra Cabello Pinto"/>
    <s v="Belen Alejandra "/>
    <s v="Cabello Pinto"/>
    <x v="1"/>
    <x v="5"/>
    <s v="Abandono de PEI"/>
    <m/>
    <d v="2020-03-13T00:00:00"/>
    <m/>
    <m/>
    <m/>
    <m/>
    <m/>
    <s v="26-11-1997"/>
    <x v="46"/>
    <m/>
    <s v=""/>
    <d v="2020-02-24T00:00:00"/>
    <d v="2020-03-12T00:00:00"/>
    <m/>
    <m/>
    <s v="BACABELP"/>
    <s v="BACABELP"/>
    <n v="19206"/>
    <s v="belen.cabello@consultor.wom.cl"/>
    <m/>
    <m/>
    <s v="15 RRSS"/>
    <s v="Elizabeth Castillo"/>
    <x v="3"/>
    <s v="Diurno"/>
    <s v=""/>
    <d v="2021-03-01T00:00:00"/>
    <s v=""/>
    <m/>
    <d v="2020-03-01T00:00:00"/>
    <s v=""/>
  </r>
  <r>
    <s v="Holdtech"/>
    <x v="4"/>
    <s v="Redes Sociales"/>
    <s v="La Serena"/>
    <s v="18949224"/>
    <s v="3"/>
    <s v="18949224-3"/>
    <s v="DAMUNOZC"/>
    <s v="Daniela Andrea Muñoz Cisternas"/>
    <s v="Daniela Andrea"/>
    <s v="Muñoz Cisternas"/>
    <x v="1"/>
    <x v="5"/>
    <s v="Abandono de PEI"/>
    <m/>
    <d v="2020-03-13T00:00:00"/>
    <m/>
    <m/>
    <m/>
    <m/>
    <m/>
    <s v="23-02-1995"/>
    <x v="46"/>
    <m/>
    <s v=""/>
    <d v="2020-02-24T00:00:00"/>
    <d v="2020-03-12T00:00:00"/>
    <m/>
    <m/>
    <s v="DAMUNOZC"/>
    <s v="DAMUNOZC"/>
    <n v="19116"/>
    <s v="daniela.munoz@consultor.wom.cl"/>
    <m/>
    <m/>
    <s v="15 RRSS"/>
    <s v="Elizabeth Castillo"/>
    <x v="1"/>
    <s v="Diurno"/>
    <n v="1"/>
    <d v="2021-03-01T00:00:00"/>
    <s v=""/>
    <m/>
    <d v="2020-03-01T00:00:00"/>
    <s v=""/>
  </r>
  <r>
    <s v="Holdtech"/>
    <x v="4"/>
    <s v="Redes Sociales"/>
    <s v="La Serena"/>
    <s v="26463811"/>
    <s v="9"/>
    <s v="26463811-9"/>
    <s v="CJHIGUEH"/>
    <s v="CARLOS JAVIER HIGUEREY HIGUEREY"/>
    <s v="CARLOS JAVIER "/>
    <s v="HIGUEREY HIGUEREY"/>
    <x v="1"/>
    <x v="5"/>
    <s v="Abandono de PEI"/>
    <m/>
    <d v="2020-04-16T00:00:00"/>
    <m/>
    <m/>
    <m/>
    <m/>
    <m/>
    <d v="1994-09-15T00:00:00"/>
    <x v="37"/>
    <m/>
    <s v=""/>
    <d v="2020-04-02T00:00:00"/>
    <d v="2020-04-17T00:00:00"/>
    <m/>
    <m/>
    <s v="CJHIGUEH"/>
    <s v="CJHIGUEH"/>
    <n v="19389"/>
    <s v="carlos.higuerey@consultor.wom.cl"/>
    <m/>
    <m/>
    <s v="16 RRSS"/>
    <s v="Daniela Castillo"/>
    <x v="3"/>
    <m/>
    <s v=""/>
    <d v="2021-03-01T00:00:00"/>
    <s v=""/>
    <m/>
    <d v="2020-04-01T00:00:00"/>
    <s v=""/>
  </r>
  <r>
    <s v="Holdtech"/>
    <x v="4"/>
    <s v="Redes Sociales"/>
    <s v="La Serena"/>
    <s v="17721175"/>
    <s v="3"/>
    <s v="17721175-3"/>
    <s v="NGNAVART"/>
    <s v="NICOLAS GONZALO NAVARRETE TORO"/>
    <s v="NICOLAS GONZALO"/>
    <s v="NAVARRETE TORO"/>
    <x v="1"/>
    <x v="5"/>
    <s v="Reprobado"/>
    <m/>
    <d v="2020-04-17T00:00:00"/>
    <m/>
    <m/>
    <m/>
    <m/>
    <m/>
    <d v="1990-08-28T00:00:00"/>
    <x v="37"/>
    <m/>
    <s v=""/>
    <d v="2020-04-02T00:00:00"/>
    <d v="2020-04-17T00:00:00"/>
    <m/>
    <m/>
    <s v="NGNAVART"/>
    <s v="NGNAVART"/>
    <n v="19395"/>
    <s v="nicolas.navarrete@consultor.wom.cl"/>
    <m/>
    <m/>
    <s v="16 RRSS"/>
    <s v="Daniela Castillo"/>
    <x v="3"/>
    <m/>
    <s v=""/>
    <d v="2021-03-01T00:00:00"/>
    <s v=""/>
    <m/>
    <d v="2020-04-01T00:00:00"/>
    <s v=""/>
  </r>
  <r>
    <s v="Holdtech"/>
    <x v="4"/>
    <s v="Redes Sociales"/>
    <s v="La Serena"/>
    <s v="27131902"/>
    <s v="9"/>
    <s v="27131902-9"/>
    <s v="YCCHAVEF"/>
    <s v="YOELIS CAROLINA CHAVEZ FUENMAYOR"/>
    <s v="YOELIS CAROLINA"/>
    <s v="CHAVEZ FUENMAYOR"/>
    <x v="1"/>
    <x v="5"/>
    <s v="Abandono de PEI"/>
    <m/>
    <d v="2020-04-14T00:00:00"/>
    <m/>
    <m/>
    <m/>
    <m/>
    <m/>
    <d v="1986-10-25T00:00:00"/>
    <x v="37"/>
    <m/>
    <s v=""/>
    <d v="2020-04-02T00:00:00"/>
    <d v="2020-04-17T00:00:00"/>
    <m/>
    <m/>
    <s v="YCCHAVEF"/>
    <s v="YCCHAVEF"/>
    <n v="19359"/>
    <s v="yoelis.chavez@consultor.wom.cl"/>
    <m/>
    <m/>
    <s v="16 RRSS"/>
    <s v="Daniela Castillo"/>
    <x v="3"/>
    <m/>
    <s v=""/>
    <d v="2021-03-01T00:00:00"/>
    <s v=""/>
    <m/>
    <d v="2020-04-01T00:00:00"/>
    <s v=""/>
  </r>
  <r>
    <s v="Holdtech"/>
    <x v="4"/>
    <s v="Redes Sociales"/>
    <s v="La Serena"/>
    <s v="20085388"/>
    <s v="1"/>
    <s v="20085388-1"/>
    <s v="AJOTAROM"/>
    <s v="AARON JESUS OTAROLA MARQUEZ"/>
    <s v="AARON JESUS"/>
    <s v="OTAROLA MARQUEZ "/>
    <x v="1"/>
    <x v="5"/>
    <s v="Abandono de PEI"/>
    <m/>
    <d v="2020-08-12T00:00:00"/>
    <m/>
    <m/>
    <m/>
    <m/>
    <m/>
    <d v="1992-05-16T00:00:00"/>
    <x v="46"/>
    <m/>
    <s v=""/>
    <d v="2020-08-03T00:00:00"/>
    <d v="2020-08-18T00:00:00"/>
    <m/>
    <m/>
    <s v="AJOTAROM"/>
    <s v="AJOTAROM"/>
    <n v="19475"/>
    <s v="aaron.otarola@consultor.wom.cl"/>
    <m/>
    <m/>
    <s v="17 RRSS"/>
    <s v="Elizabeth Castillo"/>
    <x v="3"/>
    <m/>
    <s v=""/>
    <d v="2021-03-01T00:00:00"/>
    <s v=""/>
    <m/>
    <d v="2020-08-01T00:00:00"/>
    <s v=""/>
  </r>
  <r>
    <s v="Holdtech"/>
    <x v="4"/>
    <s v="Redes Sociales"/>
    <s v="La Serena"/>
    <s v="26151599"/>
    <s v="7"/>
    <s v="26151599-7"/>
    <s v="CEJUSTOV"/>
    <s v="CARLOS EDUARDO JUSTO VALECILLOS"/>
    <s v="CARLOS EDUARDO "/>
    <s v="JUSTO VALECILLOS"/>
    <x v="1"/>
    <x v="5"/>
    <s v="Abandono de PEI"/>
    <m/>
    <d v="2020-08-13T00:00:00"/>
    <m/>
    <m/>
    <m/>
    <m/>
    <m/>
    <d v="1988-03-25T00:00:00"/>
    <x v="46"/>
    <m/>
    <s v=""/>
    <d v="2020-08-03T00:00:00"/>
    <d v="2020-08-18T00:00:00"/>
    <m/>
    <m/>
    <s v="CEJUSTOV"/>
    <s v="CEJUSTOV"/>
    <n v="19424"/>
    <s v="carlos.justo@consultor.wom.cl"/>
    <m/>
    <m/>
    <s v="17 RRSS"/>
    <s v="Daniela Castillo"/>
    <x v="3"/>
    <m/>
    <s v=""/>
    <d v="2021-03-01T00:00:00"/>
    <s v=""/>
    <m/>
    <d v="2020-08-01T00:00:00"/>
    <s v=""/>
  </r>
  <r>
    <s v="Holdtech"/>
    <x v="4"/>
    <s v="Redes Sociales"/>
    <s v="La Serena"/>
    <s v="24968134"/>
    <s v="2"/>
    <s v="24968134-2"/>
    <s v="EMARIASM"/>
    <s v="ERIKA MANUELA ARIAS MORALES"/>
    <s v="ERIKA MANUELA "/>
    <s v="ARIAS MORALES"/>
    <x v="1"/>
    <x v="5"/>
    <s v="Abandono de PEI"/>
    <m/>
    <d v="2020-08-13T00:00:00"/>
    <m/>
    <m/>
    <m/>
    <m/>
    <m/>
    <d v="1981-03-27T00:00:00"/>
    <x v="46"/>
    <m/>
    <s v=""/>
    <d v="2020-08-03T00:00:00"/>
    <d v="2020-08-18T00:00:00"/>
    <m/>
    <m/>
    <s v="EMARIASM"/>
    <s v="EMARIASM"/>
    <n v="19436"/>
    <s v="erika.arias@consultor.wom.cl"/>
    <m/>
    <m/>
    <s v="17 RRSS"/>
    <s v="Daniela Castillo"/>
    <x v="3"/>
    <m/>
    <s v=""/>
    <d v="2021-03-01T00:00:00"/>
    <s v=""/>
    <m/>
    <d v="2020-08-01T00:00:00"/>
    <s v=""/>
  </r>
  <r>
    <s v="Holdtech"/>
    <x v="4"/>
    <s v="Redes Sociales"/>
    <s v="La Serena"/>
    <s v="26139443"/>
    <s v="K"/>
    <s v="26139443-k"/>
    <s v="JEFARIA"/>
    <s v="JESUS EDUARDO FARIAS"/>
    <s v="JESUS EDUARDO"/>
    <s v="FARIAS"/>
    <x v="1"/>
    <x v="5"/>
    <s v="Abandono de PEI"/>
    <m/>
    <d v="2020-08-04T00:00:00"/>
    <m/>
    <m/>
    <m/>
    <m/>
    <m/>
    <d v="1991-02-15T00:00:00"/>
    <x v="46"/>
    <m/>
    <s v=""/>
    <d v="2020-08-03T00:00:00"/>
    <d v="2020-08-18T00:00:00"/>
    <m/>
    <m/>
    <s v="JEFARIA"/>
    <s v="JEFARIA"/>
    <n v="19460"/>
    <s v="jesus.farias@consultor.wom.cl"/>
    <m/>
    <m/>
    <s v="17 RRSS"/>
    <s v="Elizabeth Castillo"/>
    <x v="3"/>
    <m/>
    <s v=""/>
    <d v="2021-03-01T00:00:00"/>
    <s v=""/>
    <m/>
    <d v="2020-08-01T00:00:00"/>
    <s v=""/>
  </r>
  <r>
    <s v="Holdtech"/>
    <x v="4"/>
    <s v="Redes Sociales"/>
    <s v="La Serena"/>
    <s v="17014911"/>
    <s v="4"/>
    <s v="17014911-4"/>
    <s v="PALEONR"/>
    <s v="PAULETTE ANGELINA LEON ROBLEDO"/>
    <s v="PAULETTE ANGELINA"/>
    <s v="LEON ROBLEDO "/>
    <x v="1"/>
    <x v="5"/>
    <s v="Abandono de PEI"/>
    <m/>
    <d v="2020-08-09T00:00:00"/>
    <m/>
    <m/>
    <m/>
    <m/>
    <m/>
    <d v="1988-07-31T00:00:00"/>
    <x v="46"/>
    <m/>
    <s v=""/>
    <d v="2020-08-03T00:00:00"/>
    <d v="2020-08-18T00:00:00"/>
    <m/>
    <m/>
    <s v="PALEONR"/>
    <s v="PALEONR"/>
    <n v="19477"/>
    <s v="paulette.leon@consultor.wom.cl"/>
    <m/>
    <m/>
    <s v="17 RRSS"/>
    <s v="Elizabeth Castillo"/>
    <x v="3"/>
    <m/>
    <s v=""/>
    <d v="2021-03-01T00:00:00"/>
    <s v=""/>
    <m/>
    <d v="2020-08-01T00:00:00"/>
    <s v=""/>
  </r>
  <r>
    <s v="Holdtech"/>
    <x v="4"/>
    <s v="Redes Sociales"/>
    <s v="La Serena"/>
    <s v="17369274"/>
    <s v="9"/>
    <s v="17369274-9"/>
    <s v="RAGALLAC"/>
    <s v="RICARDO ALEXIS GALLARDO CORTES"/>
    <s v="RICARDO ALEXIS"/>
    <s v="GALLARDO CORTES "/>
    <x v="1"/>
    <x v="5"/>
    <s v="Abandono de PEI"/>
    <m/>
    <d v="2020-08-12T00:00:00"/>
    <m/>
    <m/>
    <m/>
    <m/>
    <m/>
    <d v="1989-12-18T00:00:00"/>
    <x v="46"/>
    <m/>
    <s v=""/>
    <d v="2020-08-03T00:00:00"/>
    <d v="2020-08-18T00:00:00"/>
    <m/>
    <m/>
    <s v="RAGALLAC"/>
    <s v="RAGALLAC"/>
    <n v="19470"/>
    <s v="ricardo.gallardo@consultor.wom.cl"/>
    <m/>
    <m/>
    <s v="17 RRSS"/>
    <s v="Elizabeth Castillo"/>
    <x v="3"/>
    <m/>
    <s v=""/>
    <d v="2021-03-01T00:00:00"/>
    <s v=""/>
    <m/>
    <d v="2020-08-01T00:00:00"/>
    <s v=""/>
  </r>
  <r>
    <s v="Holdtech"/>
    <x v="4"/>
    <s v="Redes Sociales"/>
    <s v="La Serena"/>
    <s v="15769855"/>
    <s v="9"/>
    <s v="15769855-9"/>
    <s v="SMRAMOSR"/>
    <s v="SEGUNDO MAXIMILIANO RAMOS RAMOS"/>
    <s v="SEGUNDO MAXIMILIANO"/>
    <s v="RAMOS RAMOS "/>
    <x v="1"/>
    <x v="5"/>
    <s v="Abandono de PEI"/>
    <m/>
    <d v="2020-08-18T00:00:00"/>
    <m/>
    <m/>
    <m/>
    <m/>
    <m/>
    <d v="1984-08-09T00:00:00"/>
    <x v="46"/>
    <m/>
    <s v=""/>
    <d v="2020-08-03T00:00:00"/>
    <d v="2020-08-18T00:00:00"/>
    <m/>
    <m/>
    <s v="SMRAMOSR"/>
    <s v="SMRAMOSR"/>
    <n v="19468"/>
    <s v="segundo.ramos@consultor.wom.cl"/>
    <m/>
    <m/>
    <s v="17 RRSS"/>
    <s v="Elizabeth Castillo"/>
    <x v="1"/>
    <m/>
    <n v="1"/>
    <d v="2021-03-01T00:00:00"/>
    <s v=""/>
    <m/>
    <d v="2020-08-01T00:00:00"/>
    <s v=""/>
  </r>
  <r>
    <s v="Holdtech"/>
    <x v="4"/>
    <s v="Redes Sociales"/>
    <s v="La Serena"/>
    <s v="16634253"/>
    <s v="8"/>
    <s v="16634253-8"/>
    <s v="VAINOSTV"/>
    <s v="VANESSA ANDREA INOSTROZA VILLARROEL"/>
    <s v="VANESSA ANDREA"/>
    <s v="INOSTROZA VILLARROEL "/>
    <x v="1"/>
    <x v="5"/>
    <s v="Abandono de PEI"/>
    <m/>
    <d v="2020-08-08T00:00:00"/>
    <m/>
    <m/>
    <m/>
    <m/>
    <m/>
    <d v="1987-10-18T00:00:00"/>
    <x v="46"/>
    <m/>
    <s v=""/>
    <d v="2020-08-03T00:00:00"/>
    <d v="2020-08-18T00:00:00"/>
    <m/>
    <m/>
    <s v="VAINOSTV"/>
    <s v="VAINOSTV"/>
    <n v="19476"/>
    <s v="vanessa.inostroza@consultor.wom.cl"/>
    <m/>
    <m/>
    <s v="17 RRSS"/>
    <s v="Elizabeth Castillo"/>
    <x v="3"/>
    <m/>
    <s v=""/>
    <d v="2021-03-01T00:00:00"/>
    <s v=""/>
    <m/>
    <d v="2020-08-01T00:00:00"/>
    <s v=""/>
  </r>
  <r>
    <s v="Holdtech"/>
    <x v="4"/>
    <s v="Redes Sociales"/>
    <s v="La Serena"/>
    <s v="24682261"/>
    <s v="1"/>
    <s v="24682261-1"/>
    <s v="VHCHICAC"/>
    <s v="VICTOR HUGO CHICA CARDENAS"/>
    <s v="VICTOR HUGO "/>
    <s v="CHICA CARDENAS "/>
    <x v="1"/>
    <x v="5"/>
    <s v="Abandono de PEI"/>
    <m/>
    <d v="2020-08-13T00:00:00"/>
    <m/>
    <m/>
    <m/>
    <m/>
    <m/>
    <d v="1984-08-30T00:00:00"/>
    <x v="46"/>
    <m/>
    <s v=""/>
    <d v="2020-08-03T00:00:00"/>
    <d v="2020-08-18T00:00:00"/>
    <m/>
    <m/>
    <s v="VHCHICAC"/>
    <s v="VHCHICAC"/>
    <n v="19437"/>
    <s v="victor.chica@consultor.wom.cl"/>
    <m/>
    <m/>
    <s v="17 RRSS"/>
    <s v="Daniela Castillo"/>
    <x v="1"/>
    <m/>
    <n v="1"/>
    <d v="2021-03-01T00:00:00"/>
    <s v=""/>
    <m/>
    <d v="2020-08-01T00:00:00"/>
    <s v=""/>
  </r>
  <r>
    <s v="Holdtech"/>
    <x v="4"/>
    <s v="Redes Sociales"/>
    <s v="La Serena"/>
    <s v="26164599"/>
    <s v="8"/>
    <s v="26164599-8"/>
    <s v="YDSILVAG"/>
    <s v="YASMERY DEL MAR SILVA GONZALEZ"/>
    <s v="YASMERY DEL MAR"/>
    <s v="SILVA GONZALEZ"/>
    <x v="1"/>
    <x v="5"/>
    <s v="Abandono de PEI"/>
    <m/>
    <d v="2020-08-17T00:00:00"/>
    <m/>
    <m/>
    <m/>
    <m/>
    <m/>
    <d v="1976-03-08T00:00:00"/>
    <x v="46"/>
    <m/>
    <s v=""/>
    <d v="2020-08-03T00:00:00"/>
    <d v="2020-08-18T00:00:00"/>
    <m/>
    <m/>
    <s v="YDSILVAG"/>
    <s v="YDSILVAG"/>
    <n v="19464"/>
    <s v="yasmery.silva@consultor.wom.cl"/>
    <m/>
    <m/>
    <s v="17 RRSS"/>
    <s v="Elizabeth Castillo"/>
    <x v="1"/>
    <m/>
    <n v="1"/>
    <d v="2021-03-01T00:00:00"/>
    <s v=""/>
    <m/>
    <d v="2020-08-01T00:00:00"/>
    <s v=""/>
  </r>
  <r>
    <s v="Holdtech"/>
    <x v="4"/>
    <s v="Redes Sociales"/>
    <s v="La Serena"/>
    <s v="24528490"/>
    <s v="K"/>
    <s v="24528490-k"/>
    <s v="CEOLIVAA"/>
    <s v="CARINA EMPERATRIZ OLIVARES ANGELES"/>
    <s v="CARINA EMPERATRIZ "/>
    <s v="OLIVARES ANGELES"/>
    <x v="1"/>
    <x v="5"/>
    <s v="Abandono de PEI"/>
    <m/>
    <d v="2020-08-18T00:00:00"/>
    <m/>
    <m/>
    <m/>
    <m/>
    <m/>
    <s v="28-05-1981"/>
    <x v="37"/>
    <m/>
    <s v=""/>
    <d v="2020-08-12T00:00:00"/>
    <m/>
    <m/>
    <m/>
    <s v="CEOLIVAA"/>
    <s v="CEOLIVAA"/>
    <n v="19445"/>
    <s v="carina.olivares@consultor.wom.cl"/>
    <m/>
    <m/>
    <s v="18 RRSS"/>
    <s v="Daniela Castillo"/>
    <x v="3"/>
    <m/>
    <s v=""/>
    <d v="2021-03-01T00:00:00"/>
    <s v=""/>
    <m/>
    <d v="2020-08-01T00:00:00"/>
    <s v=""/>
  </r>
  <r>
    <s v="Holdtech"/>
    <x v="4"/>
    <s v="Redes Sociales"/>
    <s v="La Serena"/>
    <s v="13232166"/>
    <s v="3"/>
    <s v="13232166-3"/>
    <s v="CGGRAGEO"/>
    <s v="CRISTIAN GIOVANNI GRACE OTTESEN"/>
    <s v="CRISTIAN GIOVANNI "/>
    <s v="GRACE OTTESEN"/>
    <x v="1"/>
    <x v="5"/>
    <s v="Abandono de PEI"/>
    <m/>
    <d v="2020-08-26T00:00:00"/>
    <m/>
    <m/>
    <m/>
    <m/>
    <m/>
    <s v="18-02-1977"/>
    <x v="37"/>
    <m/>
    <s v=""/>
    <d v="2020-08-12T00:00:00"/>
    <m/>
    <m/>
    <m/>
    <s v="CGGRAGEO"/>
    <s v="CGGRAGEO"/>
    <n v="19447"/>
    <s v="cristian.grage@consultor.wom.cl"/>
    <m/>
    <m/>
    <s v="18 RRSS"/>
    <s v="Daniela Castillo"/>
    <x v="3"/>
    <m/>
    <s v=""/>
    <d v="2021-03-01T00:00:00"/>
    <s v=""/>
    <m/>
    <d v="2020-08-01T00:00:00"/>
    <s v=""/>
  </r>
  <r>
    <s v="Holdtech"/>
    <x v="4"/>
    <s v="Redes Sociales"/>
    <s v="La Serena"/>
    <s v="26386631"/>
    <s v="2"/>
    <s v="26386631-2"/>
    <s v="DJMEDINS"/>
    <s v="DAVIXSON JESUS MEDINA SOSA"/>
    <s v="DAVIXSON JESUS"/>
    <s v="MEDINA SOSA"/>
    <x v="1"/>
    <x v="5"/>
    <s v="Abandono de PEI"/>
    <m/>
    <d v="2020-08-13T00:00:00"/>
    <m/>
    <m/>
    <m/>
    <m/>
    <m/>
    <s v="25-12-1991"/>
    <x v="37"/>
    <m/>
    <s v=""/>
    <d v="2020-08-12T00:00:00"/>
    <m/>
    <m/>
    <m/>
    <s v="DJMEDINS"/>
    <s v="DJMEDINS"/>
    <n v="19031"/>
    <s v="davixson.medina@consultor.wom.cl"/>
    <m/>
    <m/>
    <s v="18 RRSS"/>
    <s v="Daniela Castillo"/>
    <x v="3"/>
    <m/>
    <s v=""/>
    <d v="2021-03-01T00:00:00"/>
    <s v=""/>
    <m/>
    <d v="2020-08-01T00:00:00"/>
    <s v=""/>
  </r>
  <r>
    <s v="Holdtech"/>
    <x v="4"/>
    <s v="Redes Sociales"/>
    <s v="La Serena"/>
    <s v="25938442"/>
    <s v="7"/>
    <s v="25938442-7"/>
    <s v="EJESCALH"/>
    <s v="EARVING JOSE PASTOR ESCALONA HERNANDEZ"/>
    <s v="EARVING JOSE PASTOR "/>
    <s v="ESCALONA HERNANDEZ"/>
    <x v="1"/>
    <x v="5"/>
    <s v="Abandono de PEI"/>
    <m/>
    <d v="2020-08-13T00:00:00"/>
    <m/>
    <m/>
    <m/>
    <m/>
    <m/>
    <s v="05-04-1990"/>
    <x v="37"/>
    <m/>
    <s v=""/>
    <d v="2020-08-12T00:00:00"/>
    <m/>
    <m/>
    <m/>
    <s v="EJESCALH"/>
    <s v="EJESCALH"/>
    <n v="19437"/>
    <s v="earving.escalona@consultor.wom.cl"/>
    <m/>
    <m/>
    <s v="18 RRSS"/>
    <s v="Daniela Castillo"/>
    <x v="3"/>
    <m/>
    <s v=""/>
    <d v="2021-03-01T00:00:00"/>
    <s v=""/>
    <m/>
    <d v="2020-08-01T00:00:00"/>
    <s v=""/>
  </r>
  <r>
    <s v="Holdtech"/>
    <x v="4"/>
    <s v="Redes Sociales"/>
    <s v="La Serena"/>
    <s v="26812159"/>
    <s v="5"/>
    <s v="26812159-5"/>
    <s v="JDMUNOZR"/>
    <s v="JOSE DAVID MUÑOZ RODRIGUEZ"/>
    <s v="JOSE DAVID "/>
    <s v="MUÑOZ RODRIGUEZ"/>
    <x v="1"/>
    <x v="5"/>
    <s v="Abandono de PEI"/>
    <m/>
    <d v="2020-08-18T00:00:00"/>
    <m/>
    <m/>
    <m/>
    <m/>
    <m/>
    <s v="04-01-1999"/>
    <x v="37"/>
    <m/>
    <s v=""/>
    <d v="2020-08-12T00:00:00"/>
    <m/>
    <m/>
    <m/>
    <s v="JDMUNOZR"/>
    <s v="JDMUNOZR"/>
    <n v="19027"/>
    <s v="jose.munoz.r@consultor.wom.cl"/>
    <m/>
    <m/>
    <s v="18 RRSS"/>
    <s v="Daniela Castillo"/>
    <x v="3"/>
    <m/>
    <s v=""/>
    <d v="2021-03-01T00:00:00"/>
    <s v=""/>
    <m/>
    <d v="2020-08-01T00:00:00"/>
    <s v=""/>
  </r>
  <r>
    <s v="Holdtech"/>
    <x v="4"/>
    <s v="Redes Sociales"/>
    <s v="La Serena"/>
    <s v="17605570"/>
    <s v="7"/>
    <s v="17605570-7"/>
    <s v="VJNARVAB"/>
    <s v="VICTOR JOSE MANUEL NARVAEZ BOLBARAN"/>
    <s v="VICTOR JOSE MANUEL "/>
    <s v="NARVAEZ BOLBARAN"/>
    <x v="1"/>
    <x v="5"/>
    <s v="Abandono de PEI"/>
    <m/>
    <d v="2020-08-18T00:00:00"/>
    <m/>
    <m/>
    <m/>
    <m/>
    <m/>
    <s v="03-08-1990"/>
    <x v="37"/>
    <m/>
    <s v=""/>
    <d v="2020-08-12T00:00:00"/>
    <m/>
    <m/>
    <m/>
    <s v="VJNARVAB"/>
    <s v="VJNARVAB"/>
    <n v="19453"/>
    <s v="victor.narvaez@consultor.wom.cl"/>
    <m/>
    <m/>
    <s v="18 RRSS"/>
    <s v="Daniela Castillo"/>
    <x v="3"/>
    <m/>
    <s v=""/>
    <d v="2021-03-01T00:00:00"/>
    <s v=""/>
    <m/>
    <d v="2020-08-01T00:00:00"/>
    <s v=""/>
  </r>
  <r>
    <s v="Holdtech"/>
    <x v="4"/>
    <s v="Redes Sociales"/>
    <s v="La Serena"/>
    <s v="25487550"/>
    <s v="3"/>
    <s v="25487550-3"/>
    <s v="YNMONTIC"/>
    <s v="YOSMARLIN NAZARETH MONTILLA CIVILA"/>
    <s v="YOSMARLIN NAZARETH "/>
    <s v="MONTILLA CIVILA "/>
    <x v="1"/>
    <x v="5"/>
    <s v="Abandono de PEI"/>
    <m/>
    <d v="2020-08-21T00:00:00"/>
    <m/>
    <m/>
    <m/>
    <m/>
    <m/>
    <s v="17-01-1985"/>
    <x v="37"/>
    <m/>
    <s v=""/>
    <d v="2020-08-12T00:00:00"/>
    <m/>
    <m/>
    <m/>
    <s v="YNMONTIC"/>
    <s v="YNMONTIC"/>
    <n v="19398"/>
    <s v="yosmarlin.montilla@consultor.wom.cl"/>
    <m/>
    <m/>
    <s v="18 RRSS"/>
    <s v="Daniela Castillo"/>
    <x v="3"/>
    <m/>
    <s v=""/>
    <d v="2021-03-01T00:00:00"/>
    <s v=""/>
    <m/>
    <d v="2020-08-01T00:00:00"/>
    <s v=""/>
  </r>
  <r>
    <s v="Holdtech"/>
    <x v="4"/>
    <s v="Redes Sociales"/>
    <s v="La Serena"/>
    <s v="20347366"/>
    <s v="4"/>
    <s v="20347366-4"/>
    <s v="DEACUNAC"/>
    <s v="DIEGO EMANUEL ACUÑA CARVAJAL"/>
    <s v="DIEGO EMANUEL"/>
    <s v="ACUÑA CARVAJAL"/>
    <x v="1"/>
    <x v="5"/>
    <s v="Baja en capacitación"/>
    <m/>
    <d v="2018-09-27T00:00:00"/>
    <m/>
    <m/>
    <m/>
    <m/>
    <m/>
    <d v="2000-01-07T00:00:00"/>
    <x v="20"/>
    <m/>
    <s v=""/>
    <d v="2018-10-01T00:00:00"/>
    <d v="2018-10-19T00:00:00"/>
    <m/>
    <m/>
    <s v="DEACUNAC"/>
    <s v="DEACUNAC"/>
    <n v="19228"/>
    <s v="diego.acuna@consultor.wom.cl"/>
    <m/>
    <m/>
    <s v="18Sept RRSS"/>
    <s v="Julia Arancibia"/>
    <x v="1"/>
    <m/>
    <n v="1"/>
    <d v="2021-03-01T00:00:00"/>
    <s v=""/>
    <m/>
    <d v="2018-09-01T00:00:00"/>
    <s v=""/>
  </r>
  <r>
    <s v="Holdtech"/>
    <x v="5"/>
    <s v="Piloto de Ventas"/>
    <s v="La Serena"/>
    <s v="9714935-"/>
    <s v="6"/>
    <s v="9714935-6"/>
    <s v="GDVEGAC"/>
    <s v="GUSTAVO DANILO VEGA CARES"/>
    <s v="GUSTAVO DANILO"/>
    <s v="VEGA CARES"/>
    <x v="1"/>
    <x v="3"/>
    <s v="Desvinculación"/>
    <s v="Necesidad de la empresa"/>
    <d v="2019-01-16T00:00:00"/>
    <m/>
    <m/>
    <m/>
    <m/>
    <m/>
    <d v="1964-02-10T00:00:00"/>
    <x v="25"/>
    <s v="26093203-9"/>
    <s v="YORMAN JOSE HERNANDEZ USECHE "/>
    <d v="2017-03-05T00:00:00"/>
    <d v="2018-03-23T00:00:00"/>
    <s v="S"/>
    <d v="2018-03-24T00:00:00"/>
    <s v="GDVEGAC"/>
    <s v="GDVEGAC"/>
    <n v="19233"/>
    <s v="gustavo.vega@consultor.wom.cl"/>
    <m/>
    <m/>
    <n v="22"/>
    <s v="Rocío Silva"/>
    <x v="1"/>
    <s v="Diurno"/>
    <n v="1"/>
    <d v="2021-03-01T00:00:00"/>
    <n v="1073"/>
    <d v="2018-09-24T00:00:00"/>
    <d v="2019-01-01T00:00:00"/>
    <d v="2018-03-01T00:00:00"/>
  </r>
  <r>
    <s v="Holdtech"/>
    <x v="5"/>
    <s v="Piloto de Ventas"/>
    <s v="La Serena"/>
    <s v="17409604"/>
    <s v="K"/>
    <s v="17409604-K"/>
    <s v="PAOLIVAVV"/>
    <s v="PABLO ANDRES OLIVARES VARAS"/>
    <s v="PABLO ANDRES"/>
    <s v="OLIVARES VARAS"/>
    <x v="1"/>
    <x v="3"/>
    <s v="Desvinculación"/>
    <s v="Falta grave al contrato"/>
    <d v="2019-02-26T00:00:00"/>
    <m/>
    <m/>
    <m/>
    <m/>
    <m/>
    <d v="1990-08-23T00:00:00"/>
    <x v="25"/>
    <s v="26093203-9"/>
    <s v="YORMAN JOSE HERNANDEZ USECHE "/>
    <d v="2017-03-05T00:00:00"/>
    <d v="2018-03-23T00:00:00"/>
    <s v="S"/>
    <d v="2018-03-24T00:00:00"/>
    <s v="PAOLIVAVV"/>
    <s v="PAOLIVAVV"/>
    <n v="19230"/>
    <s v="pablo.olivares@consultor.wom.cl"/>
    <m/>
    <m/>
    <n v="22"/>
    <s v="Rocío Silva"/>
    <x v="1"/>
    <s v="Diurno"/>
    <n v="1"/>
    <d v="2021-03-01T00:00:00"/>
    <n v="1073"/>
    <d v="2018-12-17T00:00:00"/>
    <d v="2019-02-01T00:00:00"/>
    <d v="2018-03-01T00:00:00"/>
  </r>
  <r>
    <s v="Holdtech"/>
    <x v="5"/>
    <s v="Piloto de Ventas"/>
    <s v="La Serena"/>
    <s v="19144666"/>
    <s v="6"/>
    <s v="19144666-6"/>
    <s v="KNVILLAR"/>
    <s v="KOTTY NICOL VILLALOBOS ROJAS"/>
    <s v="KOTTY NICOL"/>
    <s v="VILLALOBOS ROJAS"/>
    <x v="1"/>
    <x v="3"/>
    <s v="Renuncia"/>
    <m/>
    <d v="2019-01-25T00:00:00"/>
    <m/>
    <m/>
    <m/>
    <m/>
    <m/>
    <d v="1995-10-02T00:00:00"/>
    <x v="25"/>
    <s v="26093203-9"/>
    <s v="YORMAN JOSE HERNANDEZ USECHE "/>
    <m/>
    <m/>
    <s v="S"/>
    <d v="2018-09-13T00:00:00"/>
    <s v="KNVILLAR"/>
    <s v="KNVILLAR"/>
    <n v="19259"/>
    <s v="kotty.villalobos@consultor.wom.cl"/>
    <m/>
    <m/>
    <n v="29"/>
    <s v="Julia Arancibia"/>
    <x v="1"/>
    <s v="Diurno"/>
    <n v="1"/>
    <d v="2021-03-01T00:00:00"/>
    <n v="900"/>
    <d v="2018-09-14T00:00:00"/>
    <d v="2019-01-01T00:00:00"/>
    <d v="2018-09-01T00:00:00"/>
  </r>
  <r>
    <s v="Holdtech"/>
    <x v="5"/>
    <s v="Piloto de Ventas"/>
    <s v="La Serena"/>
    <s v="14091164"/>
    <s v="K"/>
    <s v="14091164-k"/>
    <s v="MFOLGUIP"/>
    <s v="MICHAEL FERNANDO OLGUIN PONCE"/>
    <s v="MICHAEL FERNANDO"/>
    <s v="OLGUIN PONCE"/>
    <x v="1"/>
    <x v="3"/>
    <s v="Desvinculación"/>
    <m/>
    <d v="2019-04-22T00:00:00"/>
    <m/>
    <m/>
    <m/>
    <m/>
    <m/>
    <d v="1977-05-29T00:00:00"/>
    <x v="25"/>
    <s v="26093203-9"/>
    <s v="YORMAN JOSE HERNANDEZ USECHE "/>
    <d v="2018-05-09T00:00:00"/>
    <d v="2018-05-29T00:00:00"/>
    <s v="S"/>
    <d v="2018-06-01T00:00:00"/>
    <s v="MFOLGUIP"/>
    <s v="MFOLGUIP"/>
    <n v="19059"/>
    <s v="michael.olguin@consultor.wom.cl"/>
    <m/>
    <m/>
    <n v="29"/>
    <s v="Julia Arancibia"/>
    <x v="1"/>
    <s v="Diurno"/>
    <n v="1"/>
    <d v="2021-03-01T00:00:00"/>
    <n v="1004"/>
    <d v="2018-08-13T00:00:00"/>
    <d v="2019-04-01T00:00:00"/>
    <d v="2018-06-01T00:00:00"/>
  </r>
  <r>
    <s v="Holdtech"/>
    <x v="5"/>
    <s v="Piloto de Ventas"/>
    <s v="La Serena"/>
    <s v="18750452"/>
    <s v="K"/>
    <s v="18750452-K"/>
    <s v="DFLEIVAP"/>
    <s v="DANIELA FERNANDA LEIVA PORTILLA"/>
    <s v="DANIELA FERNANDA"/>
    <s v="LEIVA PORTILLA"/>
    <x v="1"/>
    <x v="3"/>
    <s v="Desvinculación"/>
    <s v="Vencimiento de contrato"/>
    <d v="2018-12-13T00:00:00"/>
    <m/>
    <m/>
    <m/>
    <m/>
    <m/>
    <d v="1994-09-05T00:00:00"/>
    <x v="25"/>
    <s v="26093203-9"/>
    <s v="YORMAN JOSE HERNANDEZ USECHE "/>
    <d v="2018-08-21T00:00:00"/>
    <d v="2018-09-10T00:00:00"/>
    <s v="S"/>
    <d v="2018-09-11T00:00:00"/>
    <s v="DFLEIVAP"/>
    <s v="DFLEIVAP"/>
    <n v="19209"/>
    <s v="daniela.leiva@consultor.wom.cl"/>
    <m/>
    <m/>
    <n v="37"/>
    <s v="Merelyn Marin"/>
    <x v="1"/>
    <s v="Diurno"/>
    <n v="1"/>
    <d v="2021-03-01T00:00:00"/>
    <n v="902"/>
    <d v="2018-09-13T00:00:00"/>
    <d v="2018-12-01T00:00:00"/>
    <d v="2018-09-01T00:00:00"/>
  </r>
  <r>
    <s v="Holdtech"/>
    <x v="5"/>
    <s v="Piloto de Ventas"/>
    <s v="La Serena"/>
    <s v="17918568"/>
    <s v="7"/>
    <s v="17918568-7"/>
    <s v="IARODRIG"/>
    <s v="IRENIA ANDREA RODRIGUEZ GOMEZ"/>
    <s v="IRENIA ANDREA"/>
    <s v="RODRIGUEZ GOMEZ"/>
    <x v="1"/>
    <x v="3"/>
    <s v="Desvinculación"/>
    <s v="Vencimiento de contrato"/>
    <d v="2018-12-13T00:00:00"/>
    <m/>
    <m/>
    <m/>
    <m/>
    <m/>
    <d v="1992-01-03T00:00:00"/>
    <x v="25"/>
    <s v="26093203-9"/>
    <s v="YORMAN JOSE HERNANDEZ USECHE "/>
    <d v="2018-08-21T00:00:00"/>
    <d v="2018-09-10T00:00:00"/>
    <m/>
    <d v="2018-09-11T00:00:00"/>
    <s v="IARODRIG"/>
    <s v="IARODRIG"/>
    <n v="19221"/>
    <s v="irenia.rodriguez@consultor.wom.cl"/>
    <m/>
    <m/>
    <n v="37"/>
    <s v="Merelyn Marin"/>
    <x v="1"/>
    <s v="Diurno"/>
    <n v="1"/>
    <d v="2021-03-01T00:00:00"/>
    <n v="902"/>
    <d v="2018-09-13T00:00:00"/>
    <d v="2018-12-01T00:00:00"/>
    <d v="2018-09-01T00:00:00"/>
  </r>
  <r>
    <s v="Holdtech"/>
    <x v="6"/>
    <s v="Televentas"/>
    <s v="La Serena"/>
    <s v="18123919"/>
    <s v="0"/>
    <s v="18123919-0"/>
    <s v="CAROMOR"/>
    <s v="CHRISTIAN ALEJANDRO ROMO ROJAS"/>
    <s v="CHRISTIAN ALEJANDRO"/>
    <s v="ROMO ROJAS"/>
    <x v="1"/>
    <x v="3"/>
    <s v="Renuncia"/>
    <s v="Renuncia voluntaria"/>
    <d v="2019-09-01T00:00:00"/>
    <m/>
    <m/>
    <m/>
    <m/>
    <m/>
    <d v="1992-10-07T00:00:00"/>
    <x v="25"/>
    <s v="26093203-9"/>
    <s v="YORMAN JOSE HERNANDEZ USECHE "/>
    <d v="2017-07-21T00:00:00"/>
    <d v="2017-08-11T00:00:00"/>
    <s v="S"/>
    <d v="2017-08-01T00:00:00"/>
    <s v="CAROMOR"/>
    <s v="CAROMOR"/>
    <n v="19079"/>
    <s v="christian.romo@consultor.wom.cl"/>
    <m/>
    <m/>
    <n v="5"/>
    <s v="Claudio Villafaña"/>
    <x v="1"/>
    <s v="Diurno"/>
    <n v="1"/>
    <d v="2021-03-01T00:00:00"/>
    <n v="1308"/>
    <d v="2019-07-15T00:00:00"/>
    <d v="2019-09-01T00:00:00"/>
    <d v="2017-08-01T00:00:00"/>
  </r>
  <r>
    <s v="Holdtech"/>
    <x v="6"/>
    <s v="Televentas"/>
    <s v="La Serena"/>
    <s v="15592565"/>
    <s v="5"/>
    <s v="15592565-5"/>
    <s v="JIVIDELY"/>
    <s v="JORGE IVAN VIDELA YAÑEZ"/>
    <s v="JORGE IVAN"/>
    <s v="VIDELA YAÑEZ"/>
    <x v="1"/>
    <x v="3"/>
    <s v="Traspaso"/>
    <s v="Televentas"/>
    <d v="2019-11-08T00:00:00"/>
    <m/>
    <m/>
    <m/>
    <m/>
    <m/>
    <d v="1982-12-03T00:00:00"/>
    <x v="25"/>
    <s v="26093203-9"/>
    <s v="YORMAN JOSE HERNANDEZ USECHE "/>
    <d v="2017-10-13T00:00:00"/>
    <d v="2017-11-06T00:00:00"/>
    <s v="S"/>
    <d v="2017-11-07T00:00:00"/>
    <s v="JIVIDELY"/>
    <s v="JIVIDELY"/>
    <n v="19141"/>
    <s v="jorge.videla@consultor.wom.cl"/>
    <m/>
    <m/>
    <n v="11"/>
    <s v="Daniela Gonzalez"/>
    <x v="1"/>
    <s v="Diurno"/>
    <n v="1"/>
    <d v="2021-03-01T00:00:00"/>
    <n v="1210"/>
    <d v="2019-07-15T00:00:00"/>
    <d v="2019-11-01T00:00:00"/>
    <d v="2017-11-01T00:00:00"/>
  </r>
  <r>
    <s v="Holdtech"/>
    <x v="6"/>
    <s v="Televentas"/>
    <s v="La Serena"/>
    <s v="12567646"/>
    <s v="4"/>
    <s v="12567646-4"/>
    <s v="YIGARROT"/>
    <s v="YASNA IVON GARROTE TIRADO"/>
    <s v="YASNA IVON"/>
    <s v="GARROTE TIRADO"/>
    <x v="1"/>
    <x v="3"/>
    <s v="Traspaso"/>
    <s v="Televentas"/>
    <d v="2019-11-08T00:00:00"/>
    <m/>
    <m/>
    <m/>
    <m/>
    <m/>
    <d v="1974-02-18T00:00:00"/>
    <x v="25"/>
    <s v="26093203-9"/>
    <s v="YORMAN JOSE HERNANDEZ USECHE "/>
    <d v="2018-01-24T00:00:00"/>
    <d v="2018-03-01T00:00:00"/>
    <s v="S"/>
    <d v="2018-03-03T00:00:00"/>
    <s v="YIGARROT"/>
    <s v="YIGARROT"/>
    <n v="19212"/>
    <s v="yasna.garrote.t@consultor.wom.cl"/>
    <m/>
    <m/>
    <n v="21"/>
    <s v="Julia Arancibia"/>
    <x v="1"/>
    <s v="Diurno"/>
    <n v="1"/>
    <d v="2021-03-01T00:00:00"/>
    <n v="1094"/>
    <d v="2019-07-15T00:00:00"/>
    <d v="2019-11-01T00:00:00"/>
    <d v="2018-03-01T00:00:00"/>
  </r>
  <r>
    <s v="Holdtech"/>
    <x v="6"/>
    <s v="Televentas"/>
    <s v="La Serena"/>
    <s v="17608867"/>
    <s v="2"/>
    <s v="17608867-2"/>
    <s v="BIHERMOG"/>
    <s v="BENJAMIN ISRAEL HERMOSILLA GONZALEZ"/>
    <s v="BENJAMIN ISRAEL"/>
    <s v="HERMOSILLA GONZALEZ"/>
    <x v="1"/>
    <x v="3"/>
    <s v="Traspaso"/>
    <s v="Televentas"/>
    <d v="2019-11-08T00:00:00"/>
    <m/>
    <m/>
    <m/>
    <m/>
    <m/>
    <d v="1990-08-03T00:00:00"/>
    <x v="25"/>
    <s v="26093203-9"/>
    <s v="YORMAN JOSE HERNANDEZ USECHE "/>
    <d v="2017-03-05T00:00:00"/>
    <d v="2018-03-23T00:00:00"/>
    <s v="S"/>
    <d v="2018-03-24T00:00:00"/>
    <s v="BIHERMOG"/>
    <s v="BIHERMOG"/>
    <n v="19219"/>
    <s v="benjamin.hermosilla@consultor.wom.cl"/>
    <m/>
    <m/>
    <n v="22"/>
    <s v="Rocío Silva"/>
    <x v="1"/>
    <s v="Diurno"/>
    <n v="1"/>
    <d v="2021-03-01T00:00:00"/>
    <n v="1073"/>
    <d v="2019-07-15T00:00:00"/>
    <d v="2019-11-01T00:00:00"/>
    <d v="2018-03-01T00:00:00"/>
  </r>
  <r>
    <s v="Holdtech"/>
    <x v="6"/>
    <s v="Televentas"/>
    <s v="La Serena"/>
    <s v="16053782"/>
    <s v="5"/>
    <s v="16053782-5"/>
    <s v="SACORTEG"/>
    <s v="SOLANGE ALEJANDRO CORTES GONZALEZ"/>
    <s v="SOLANGE ALEJANDRO"/>
    <s v="CORTES GONZALEZ"/>
    <x v="1"/>
    <x v="3"/>
    <s v="Traspaso"/>
    <s v="Televentas"/>
    <d v="2019-11-08T00:00:00"/>
    <m/>
    <m/>
    <m/>
    <m/>
    <m/>
    <d v="1955-08-01T00:00:00"/>
    <x v="25"/>
    <s v="26093203-9"/>
    <s v="YORMAN JOSE HERNANDEZ USECHE "/>
    <d v="2018-05-11T00:00:00"/>
    <d v="2018-05-31T00:00:00"/>
    <s v="S"/>
    <d v="2018-06-04T00:00:00"/>
    <s v="SACORTEG"/>
    <s v="SACORTEG"/>
    <n v="19243"/>
    <s v="solange.cortes@consultor.wom.cl"/>
    <m/>
    <m/>
    <n v="30"/>
    <s v="Katterine Cuadra"/>
    <x v="1"/>
    <s v="Diurno"/>
    <n v="1"/>
    <d v="2021-03-01T00:00:00"/>
    <n v="1001"/>
    <d v="2019-07-15T00:00:00"/>
    <d v="2019-11-01T00:00:00"/>
    <d v="2018-06-01T00:00:00"/>
  </r>
  <r>
    <s v="Holdtech"/>
    <x v="6"/>
    <s v="Televentas"/>
    <s v="La Serena"/>
    <s v="20138441"/>
    <s v="9"/>
    <s v="20138441-9"/>
    <s v="IAJERIAC"/>
    <s v="ISSAC ADONIAS JERIA CARDOZA"/>
    <s v="ISSAC ADONIAS"/>
    <s v="JERIA CARDOZA"/>
    <x v="1"/>
    <x v="3"/>
    <s v="Traspaso"/>
    <s v="Televentas"/>
    <d v="2019-11-08T00:00:00"/>
    <m/>
    <m/>
    <m/>
    <m/>
    <m/>
    <d v="1998-12-02T00:00:00"/>
    <x v="25"/>
    <s v="26093203-9"/>
    <s v="YORMAN JOSE HERNANDEZ USECHE "/>
    <d v="2018-11-22T00:00:00"/>
    <d v="2018-12-12T00:00:00"/>
    <m/>
    <d v="2018-12-13T00:00:00"/>
    <s v="IAJERIAC"/>
    <s v="IAJERIAC"/>
    <n v="19140"/>
    <s v="issac.jeria@consultor.wom.cl"/>
    <m/>
    <m/>
    <n v="44"/>
    <s v="Yesenia Sepulveda"/>
    <x v="1"/>
    <s v="Diurno"/>
    <n v="1"/>
    <d v="2021-03-01T00:00:00"/>
    <n v="809"/>
    <d v="2019-09-10T00:00:00"/>
    <d v="2019-11-01T00:00:00"/>
    <d v="2018-12-01T00:00:00"/>
  </r>
  <r>
    <s v="Holdtech"/>
    <x v="6"/>
    <s v="Televentas"/>
    <s v="La Serena"/>
    <s v="19256551"/>
    <s v="0"/>
    <s v="19256551-0"/>
    <s v="VSBARRAR"/>
    <s v="VALENTINA SOLEDAD BARRAZA ROJAS "/>
    <s v="VALENTINA SOLEDAD"/>
    <s v="BARRAZA ROJAS "/>
    <x v="1"/>
    <x v="3"/>
    <s v="Traspaso"/>
    <s v="Televentas"/>
    <d v="2019-11-08T00:00:00"/>
    <m/>
    <m/>
    <m/>
    <m/>
    <m/>
    <d v="1995-11-21T00:00:00"/>
    <x v="25"/>
    <s v="26093203-9"/>
    <s v="YORMAN JOSE HERNANDEZ USECHE "/>
    <d v="2019-02-07T00:00:00"/>
    <d v="2019-02-27T00:00:00"/>
    <s v="S"/>
    <d v="2019-03-01T00:00:00"/>
    <s v="VSBARRAR"/>
    <s v="VSBARRAR"/>
    <n v="19161"/>
    <s v="valentina.barraza@consultor.wom.cl"/>
    <m/>
    <m/>
    <n v="50"/>
    <s v="Julia Arancibia"/>
    <x v="1"/>
    <s v="Diurno"/>
    <n v="1"/>
    <d v="2021-03-01T00:00:00"/>
    <n v="731"/>
    <m/>
    <d v="2019-11-01T00:00:00"/>
    <d v="2019-03-01T00:00:00"/>
  </r>
  <r>
    <s v="Holdtech"/>
    <x v="6"/>
    <s v="Televentas"/>
    <s v="La Serena"/>
    <s v="12800795"/>
    <s v="4"/>
    <s v="12800795-4"/>
    <s v="ACGUZMAU"/>
    <s v="ANDREA CAROLINA GUZMAN URETA"/>
    <s v="ANDREA CAROLINA"/>
    <s v="GUZMAN URETA"/>
    <x v="1"/>
    <x v="3"/>
    <s v="Traspaso"/>
    <s v="Televentas"/>
    <d v="2019-11-08T00:00:00"/>
    <m/>
    <m/>
    <m/>
    <m/>
    <m/>
    <d v="1975-05-12T00:00:00"/>
    <x v="25"/>
    <s v="26093203-9"/>
    <s v="YORMAN JOSE HERNANDEZ USECHE "/>
    <d v="2019-03-05T00:00:00"/>
    <d v="2019-03-26T00:00:00"/>
    <m/>
    <d v="2019-03-28T00:00:00"/>
    <s v="ACGUZMAU"/>
    <s v="ACGUZMAU"/>
    <n v="19318"/>
    <s v="andrea.guzman@consultor.wom.cl"/>
    <m/>
    <m/>
    <n v="52"/>
    <s v="Julia Arancibia"/>
    <x v="1"/>
    <s v="Diurno"/>
    <n v="1"/>
    <d v="2021-03-01T00:00:00"/>
    <n v="704"/>
    <m/>
    <d v="2019-11-01T00:00:00"/>
    <d v="2019-03-01T00:00:00"/>
  </r>
  <r>
    <s v="Holdtech"/>
    <x v="6"/>
    <s v="Televentas"/>
    <s v="La Serena"/>
    <s v="17121254"/>
    <s v="5"/>
    <s v="17121254-5"/>
    <s v="AMMERCAP"/>
    <s v="ALEJANDRO MILENKO MERCADO PAVLETIC"/>
    <s v="ALEJANDRO  MILENKO"/>
    <s v="MERCADO PAVLETIC"/>
    <x v="1"/>
    <x v="3"/>
    <s v="Traspaso"/>
    <s v="Televentas"/>
    <d v="2019-12-20T00:00:00"/>
    <m/>
    <m/>
    <m/>
    <m/>
    <m/>
    <d v="1988-08-14T00:00:00"/>
    <x v="2"/>
    <s v="15909479-0"/>
    <s v="ULISES LA ROSA PEREZ"/>
    <d v="2019-03-05T00:00:00"/>
    <d v="2019-03-26T00:00:00"/>
    <m/>
    <d v="2019-03-28T00:00:00"/>
    <s v="AMMERCAP"/>
    <s v="AMMERCAP"/>
    <n v="19226"/>
    <s v="alejandro.mercado@consultor.wom.cl"/>
    <m/>
    <m/>
    <n v="52"/>
    <s v="Julia Arancibia"/>
    <x v="1"/>
    <s v="Diurno"/>
    <n v="1"/>
    <d v="2021-03-01T00:00:00"/>
    <n v="704"/>
    <d v="2019-11-11T00:00:00"/>
    <d v="2019-12-01T00:00:00"/>
    <d v="2019-03-01T00:00:00"/>
  </r>
  <r>
    <s v="Holdtech"/>
    <x v="6"/>
    <s v="Televentas"/>
    <s v="La Serena"/>
    <s v="17277497"/>
    <s v="0"/>
    <s v="17277497-0"/>
    <s v="GIPEREZO"/>
    <s v="GERMAN IGOR PEREZ OYARZÚN"/>
    <s v="GERMAN IGOR"/>
    <s v="PEREZ OYARZÚN"/>
    <x v="1"/>
    <x v="3"/>
    <s v="Traspaso"/>
    <s v="Televentas"/>
    <d v="2019-11-08T00:00:00"/>
    <m/>
    <m/>
    <m/>
    <m/>
    <m/>
    <d v="1990-01-19T00:00:00"/>
    <x v="25"/>
    <s v="26093203-9"/>
    <s v="YORMAN JOSE HERNANDEZ USECHE "/>
    <d v="2019-03-05T00:00:00"/>
    <d v="2019-03-26T00:00:00"/>
    <m/>
    <d v="2019-03-28T00:00:00"/>
    <s v="GIPEREZO"/>
    <s v="GIPEREZO"/>
    <n v="19255"/>
    <s v="german.perez@consultor.wom.cl"/>
    <m/>
    <m/>
    <n v="52"/>
    <s v="Julia Arancibia"/>
    <x v="1"/>
    <s v="Diurno"/>
    <n v="1"/>
    <d v="2021-03-01T00:00:00"/>
    <n v="704"/>
    <d v="2019-09-10T00:00:00"/>
    <d v="2019-11-01T00:00:00"/>
    <d v="2019-03-01T00:00:00"/>
  </r>
  <r>
    <s v="Holdtech"/>
    <x v="6"/>
    <s v="Televentas"/>
    <s v="La Serena"/>
    <s v="18754835"/>
    <s v="7"/>
    <s v="18754835-7"/>
    <s v="SFGALVEE"/>
    <s v="SOLANGE FERNANDA GALVEZ ECHEVERRIA"/>
    <s v="SOLANGE FERNANDA"/>
    <s v="GALVEZ ECHEVERRIA"/>
    <x v="1"/>
    <x v="3"/>
    <s v="Traspaso"/>
    <s v="Televentas"/>
    <d v="2019-11-08T00:00:00"/>
    <m/>
    <m/>
    <m/>
    <m/>
    <m/>
    <d v="1994-09-16T00:00:00"/>
    <x v="25"/>
    <s v="26093203-9"/>
    <s v="YORMAN JOSE HERNANDEZ USECHE "/>
    <d v="2019-03-27T00:00:00"/>
    <d v="2019-04-19T00:00:00"/>
    <m/>
    <d v="2019-04-23T00:00:00"/>
    <s v="SFGALVEE"/>
    <s v="SFGALVEE"/>
    <n v="19027"/>
    <s v="solange.galvez@consultor.wom.cl"/>
    <m/>
    <m/>
    <n v="54"/>
    <s v="Maria Fernanda Diaz"/>
    <x v="1"/>
    <s v="Diurno"/>
    <n v="1"/>
    <d v="2021-03-01T00:00:00"/>
    <n v="678"/>
    <m/>
    <d v="2019-11-01T00:00:00"/>
    <d v="2019-04-01T00:00:00"/>
  </r>
  <r>
    <s v="Holdtech"/>
    <x v="6"/>
    <s v="Televentas"/>
    <s v="La Serena"/>
    <s v="18495546"/>
    <s v="6"/>
    <s v="18495546-6"/>
    <s v="CAGOMEZT"/>
    <s v="CAMILA ANDREA GOMEZ TOLMO"/>
    <s v="CAMILA ANDREA"/>
    <s v="GOMEZ TOLMO "/>
    <x v="1"/>
    <x v="3"/>
    <s v="Traspaso"/>
    <s v="Televentas"/>
    <d v="2019-12-20T00:00:00"/>
    <m/>
    <m/>
    <m/>
    <m/>
    <m/>
    <d v="1993-11-30T00:00:00"/>
    <x v="8"/>
    <s v="13974946-4"/>
    <s v="FRANCISCO JAVIER SUAREZ VEGA"/>
    <d v="2019-06-24T00:00:00"/>
    <d v="2019-07-16T00:00:00"/>
    <m/>
    <d v="2019-07-17T00:00:00"/>
    <s v="CAGOMEZT"/>
    <s v="CAGOMEZT"/>
    <n v="19063"/>
    <s v="camila.gomez@consultor.wom.cl"/>
    <m/>
    <m/>
    <n v="61"/>
    <s v="Julia Arancibia"/>
    <x v="1"/>
    <s v="Diurno"/>
    <n v="1"/>
    <d v="2021-03-01T00:00:00"/>
    <n v="593"/>
    <d v="2019-11-11T00:00:00"/>
    <d v="2019-12-01T00:00:00"/>
    <d v="2019-07-01T00:00:00"/>
  </r>
  <r>
    <s v="Holdtech"/>
    <x v="6"/>
    <s v="Televentas"/>
    <s v="La Serena"/>
    <s v="14189406"/>
    <s v="4"/>
    <s v="14189406-4"/>
    <s v="PAACEITA"/>
    <s v="PAULA ANDREA ACEITUNO ACEITUNO"/>
    <s v="PAULA ANDREA"/>
    <s v="ACEITUNO ACEITUNO "/>
    <x v="1"/>
    <x v="3"/>
    <s v="Traspaso"/>
    <s v="Televentas"/>
    <d v="2019-12-20T00:00:00"/>
    <m/>
    <m/>
    <m/>
    <m/>
    <m/>
    <d v="1979-09-14T00:00:00"/>
    <x v="2"/>
    <s v="15909479-0"/>
    <s v="ULISES LA ROSA PEREZ"/>
    <d v="2019-06-24T00:00:00"/>
    <d v="2019-07-16T00:00:00"/>
    <m/>
    <d v="2019-07-17T00:00:00"/>
    <s v="PAACEITA"/>
    <s v="PAACEITA"/>
    <n v="19321"/>
    <s v="paula.aceituno@consultor.wom.cl"/>
    <m/>
    <m/>
    <n v="61"/>
    <s v="Julia Arancibia"/>
    <x v="1"/>
    <s v="Diurno"/>
    <n v="1"/>
    <d v="2021-03-01T00:00:00"/>
    <n v="593"/>
    <d v="2019-11-11T00:00:00"/>
    <d v="2019-12-01T00:00:00"/>
    <d v="2019-07-01T00:00:00"/>
  </r>
  <r>
    <s v="Holdtech"/>
    <x v="6"/>
    <s v="Televentas"/>
    <s v="La Serena"/>
    <s v="26778264"/>
    <s v="4"/>
    <s v="26778264-4"/>
    <s v="NIMARTIM"/>
    <s v="NELSON ISMAEL MARTINEZ MATA"/>
    <s v="NELSON ISMAEL"/>
    <s v="MARTINEZ MATA"/>
    <x v="1"/>
    <x v="3"/>
    <s v="Traspaso"/>
    <s v="Televentas"/>
    <d v="2019-11-08T00:00:00"/>
    <m/>
    <m/>
    <m/>
    <m/>
    <m/>
    <d v="1996-07-11T00:00:00"/>
    <x v="25"/>
    <s v="26093203-9"/>
    <s v="YORMAN JOSE HERNANDEZ USECHE "/>
    <d v="2019-02-12T00:00:00"/>
    <d v="2019-03-04T00:00:00"/>
    <m/>
    <d v="2019-03-05T00:00:00"/>
    <s v="NIMARTIM"/>
    <s v="NIMARTIM"/>
    <n v="19282"/>
    <s v="nelson.martinez@consultor.wom.cl"/>
    <m/>
    <m/>
    <s v="10 RRSS"/>
    <s v="Gabriela Toro"/>
    <x v="1"/>
    <s v="Diurno"/>
    <n v="1"/>
    <d v="2021-03-01T00:00:00"/>
    <n v="727"/>
    <m/>
    <d v="2019-11-01T00:00:00"/>
    <d v="2019-03-01T00:00:00"/>
  </r>
  <r>
    <m/>
    <x v="7"/>
    <m/>
    <m/>
    <m/>
    <m/>
    <m/>
    <m/>
    <m/>
    <m/>
    <m/>
    <x v="2"/>
    <x v="7"/>
    <m/>
    <m/>
    <m/>
    <m/>
    <m/>
    <m/>
    <m/>
    <m/>
    <m/>
    <x v="20"/>
    <m/>
    <m/>
    <m/>
    <m/>
    <m/>
    <m/>
    <m/>
    <m/>
    <m/>
    <m/>
    <m/>
    <m/>
    <m/>
    <m/>
    <x v="2"/>
    <m/>
    <m/>
    <m/>
    <m/>
    <m/>
    <m/>
    <m/>
  </r>
  <r>
    <m/>
    <x v="7"/>
    <m/>
    <m/>
    <m/>
    <m/>
    <m/>
    <m/>
    <m/>
    <m/>
    <m/>
    <x v="2"/>
    <x v="7"/>
    <m/>
    <m/>
    <m/>
    <m/>
    <m/>
    <m/>
    <m/>
    <m/>
    <m/>
    <x v="20"/>
    <m/>
    <m/>
    <m/>
    <m/>
    <m/>
    <m/>
    <m/>
    <m/>
    <m/>
    <m/>
    <m/>
    <m/>
    <m/>
    <m/>
    <x v="2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E3A652-717C-42B8-84F8-797ABE305EE1}" name="TablaDiná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Jornada">
  <location ref="A5:C8" firstHeaderRow="0" firstDataRow="1" firstDataCol="1" rowPageCount="3" colPageCount="1"/>
  <pivotFields count="47">
    <pivotField showAll="0"/>
    <pivotField axis="axisPage" showAll="0">
      <items count="11">
        <item x="0"/>
        <item x="1"/>
        <item x="4"/>
        <item x="5"/>
        <item x="7"/>
        <item x="6"/>
        <item m="1" x="8"/>
        <item m="1" x="9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1"/>
        <item x="0"/>
        <item x="2"/>
        <item m="1" x="3"/>
        <item t="default"/>
      </items>
    </pivotField>
    <pivotField axis="axisPage" dataField="1" multipleItemSelectionAllowed="1" showAll="0">
      <items count="10">
        <item x="0"/>
        <item h="1" x="3"/>
        <item h="1" x="4"/>
        <item h="1" x="5"/>
        <item x="2"/>
        <item h="1" x="7"/>
        <item h="1" x="1"/>
        <item h="1" x="6"/>
        <item m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37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item="0" hier="-1"/>
    <pageField fld="11" item="1" hier="-1"/>
    <pageField fld="12" hier="-1"/>
  </pageFields>
  <dataFields count="2">
    <dataField name="Q. Ejecutivos" fld="12" subtotal="count" baseField="0" baseItem="0"/>
    <dataField name="%" fld="12" subtotal="count" showDataAs="percentOfCol" baseField="36" baseItem="0" numFmtId="10"/>
  </dataFields>
  <formats count="4">
    <format dxfId="6">
      <pivotArea field="37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field="37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8CC5A7-A1D3-4CD4-B425-FF756DC1A083}" name="TablaDinámica4" cacheId="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 rowHeaderCaption="Supervisor">
  <location ref="E34" firstHeaderRow="0" firstDataRow="0" firstDataCol="0" rowPageCount="3" colPageCount="1"/>
  <pivotFields count="45">
    <pivotField showAll="0"/>
    <pivotField axis="axisPage" showAll="0">
      <items count="12">
        <item x="0"/>
        <item x="4"/>
        <item x="1"/>
        <item x="5"/>
        <item x="7"/>
        <item m="1" x="9"/>
        <item x="6"/>
        <item m="1" x="8"/>
        <item m="1" x="1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axis="axisPage" multipleItemSelectionAllowed="1" showAll="0">
      <items count="12">
        <item x="0"/>
        <item h="1" x="3"/>
        <item h="1" x="5"/>
        <item h="1" x="2"/>
        <item h="1" m="1" x="10"/>
        <item h="1" x="7"/>
        <item h="1" x="4"/>
        <item h="1" x="1"/>
        <item h="1" m="1" x="9"/>
        <item h="1" x="6"/>
        <item h="1" m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</pivotFields>
  <pageFields count="3">
    <pageField fld="11" hier="-1"/>
    <pageField fld="12" hier="-1"/>
    <pageField fld="1" item="1" hier="-1"/>
  </pageFields>
  <formats count="4">
    <format dxfId="10">
      <pivotArea field="37" type="button" dataOnly="0" labelOnly="1" outline="0"/>
    </format>
    <format dxfId="9">
      <pivotArea field="37" type="button" dataOnly="0" labelOnly="1" outline="0"/>
    </format>
    <format dxfId="8">
      <pivotArea dataOnly="0" labelOnly="1" outline="0" axis="axisValues" fieldPosition="0"/>
    </format>
    <format dxfId="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55F0D-E165-43F0-A080-EF3F7B370F08}" name="TablaDinámica2" cacheId="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 rowHeaderCaption="Supervisor">
  <location ref="E5:F25" firstHeaderRow="1" firstDataRow="1" firstDataCol="1" rowPageCount="3" colPageCount="1"/>
  <pivotFields count="45">
    <pivotField showAll="0"/>
    <pivotField axis="axisPage" showAll="0">
      <items count="12">
        <item x="0"/>
        <item x="4"/>
        <item x="1"/>
        <item x="5"/>
        <item x="7"/>
        <item m="1" x="9"/>
        <item x="6"/>
        <item m="1" x="8"/>
        <item m="1" x="1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axis="axisPage" multipleItemSelectionAllowed="1" showAll="0">
      <items count="12">
        <item x="0"/>
        <item h="1" x="3"/>
        <item h="1" x="5"/>
        <item h="1" x="2"/>
        <item h="1" m="1" x="10"/>
        <item h="1" x="7"/>
        <item h="1" x="4"/>
        <item h="1" x="1"/>
        <item h="1" m="1" x="9"/>
        <item h="1" x="6"/>
        <item h="1" m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9">
        <item x="22"/>
        <item x="18"/>
        <item x="29"/>
        <item m="1" x="47"/>
        <item x="2"/>
        <item x="41"/>
        <item x="36"/>
        <item x="13"/>
        <item x="4"/>
        <item x="23"/>
        <item x="37"/>
        <item x="12"/>
        <item x="9"/>
        <item x="46"/>
        <item x="15"/>
        <item x="40"/>
        <item x="17"/>
        <item x="27"/>
        <item x="3"/>
        <item x="10"/>
        <item x="32"/>
        <item x="11"/>
        <item x="6"/>
        <item x="43"/>
        <item x="1"/>
        <item x="30"/>
        <item x="24"/>
        <item x="45"/>
        <item x="34"/>
        <item x="19"/>
        <item x="38"/>
        <item x="31"/>
        <item x="44"/>
        <item x="26"/>
        <item x="35"/>
        <item x="7"/>
        <item x="16"/>
        <item x="14"/>
        <item x="0"/>
        <item x="39"/>
        <item x="5"/>
        <item x="33"/>
        <item x="21"/>
        <item x="8"/>
        <item x="42"/>
        <item x="28"/>
        <item x="25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</pivotFields>
  <rowFields count="1">
    <field x="22"/>
  </rowFields>
  <rowItems count="20">
    <i>
      <x v="1"/>
    </i>
    <i>
      <x v="4"/>
    </i>
    <i>
      <x v="7"/>
    </i>
    <i>
      <x v="8"/>
    </i>
    <i>
      <x v="11"/>
    </i>
    <i>
      <x v="12"/>
    </i>
    <i>
      <x v="14"/>
    </i>
    <i>
      <x v="16"/>
    </i>
    <i>
      <x v="18"/>
    </i>
    <i>
      <x v="19"/>
    </i>
    <i>
      <x v="21"/>
    </i>
    <i>
      <x v="22"/>
    </i>
    <i>
      <x v="24"/>
    </i>
    <i>
      <x v="35"/>
    </i>
    <i>
      <x v="36"/>
    </i>
    <i>
      <x v="37"/>
    </i>
    <i>
      <x v="38"/>
    </i>
    <i>
      <x v="40"/>
    </i>
    <i>
      <x v="43"/>
    </i>
    <i t="grand">
      <x/>
    </i>
  </rowItems>
  <colItems count="1">
    <i/>
  </colItems>
  <pageFields count="3">
    <pageField fld="11" hier="-1"/>
    <pageField fld="12" hier="-1"/>
    <pageField fld="1" item="0" hier="-1"/>
  </pageFields>
  <dataFields count="1">
    <dataField name="Cuenta de Supervisor" fld="22" subtotal="count" baseField="0" baseItem="0"/>
  </dataFields>
  <formats count="4">
    <format dxfId="14">
      <pivotArea field="37" type="button" dataOnly="0" labelOnly="1" outline="0"/>
    </format>
    <format dxfId="13">
      <pivotArea field="37" type="button" dataOnly="0" labelOnly="1" outline="0"/>
    </format>
    <format dxfId="12">
      <pivotArea dataOnly="0" labelOnly="1" outline="0" axis="axisValues" fieldPosition="0"/>
    </format>
    <format dxfId="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46C09B-1A53-4F22-99C9-59C3B56A8BBB}" name="TablaDinámica3" cacheId="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 rowHeaderCaption="Jornada">
  <location ref="A34:C37" firstHeaderRow="0" firstDataRow="1" firstDataCol="1" rowPageCount="3" colPageCount="1"/>
  <pivotFields count="47">
    <pivotField showAll="0"/>
    <pivotField axis="axisPage" showAll="0">
      <items count="11">
        <item x="0"/>
        <item x="4"/>
        <item x="1"/>
        <item x="5"/>
        <item x="7"/>
        <item x="6"/>
        <item m="1" x="8"/>
        <item m="1" x="9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axis="axisPage" multipleItemSelectionAllowed="1" showAll="0">
      <items count="10">
        <item x="0"/>
        <item h="1" x="3"/>
        <item h="1" x="5"/>
        <item x="2"/>
        <item h="1" x="7"/>
        <item h="1" x="4"/>
        <item h="1" x="1"/>
        <item h="1" x="6"/>
        <item m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2"/>
        <item x="3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37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1" hier="-1"/>
    <pageField fld="12" hier="-1"/>
    <pageField fld="1" item="1" hier="-1"/>
  </pageFields>
  <dataFields count="2">
    <dataField name="Ejecutivos x Jornada" fld="37" subtotal="count" baseField="35" baseItem="0"/>
    <dataField name="%" fld="37" showDataAs="percentOfCol" baseField="35" baseItem="0" numFmtId="10"/>
  </dataFields>
  <formats count="4">
    <format dxfId="18">
      <pivotArea field="37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">
      <pivotArea field="37" type="button" dataOnly="0" labelOnly="1" outline="0" axis="axisRow" fieldPosition="0"/>
    </format>
    <format dxfId="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00AB9-9F14-4EBA-AF17-9C625206022D}" name="Tabla1" displayName="Tabla1" ref="A1:O2246" totalsRowShown="0" headerRowDxfId="55" dataDxfId="54" tableBorderDxfId="53">
  <autoFilter ref="A1:O2246" xr:uid="{BB0DFC4A-6755-428B-8BB3-3C5C98AA211D}"/>
  <sortState xmlns:xlrd2="http://schemas.microsoft.com/office/spreadsheetml/2017/richdata2" ref="A2:O2246">
    <sortCondition ref="B2:B2246"/>
    <sortCondition descending="1" ref="I2:I2246"/>
    <sortCondition ref="J2:J2246"/>
  </sortState>
  <tableColumns count="15">
    <tableColumn id="1" xr3:uid="{377D7505-B886-4798-89AD-7DFF36FF4964}" name="Site" dataDxfId="52"/>
    <tableColumn id="2" xr3:uid="{C4EDF4AF-F32B-4D7E-B558-15D885C67AE2}" name="Cargo" dataDxfId="51"/>
    <tableColumn id="3" xr3:uid="{2DD032E0-8CE5-450A-8C25-667CB1F497F4}" name="Servicio" dataDxfId="50"/>
    <tableColumn id="7" xr3:uid="{7C55A60E-D96E-434A-B261-0D3AE3EC91B2}" name="RutDV" dataDxfId="2"/>
    <tableColumn id="8" xr3:uid="{AE5AF259-D7CA-4196-90F7-A14276BC2BE3}" name="Usuario Red" dataDxfId="49"/>
    <tableColumn id="9" xr3:uid="{A995253A-1098-4F20-B876-18C1C7A827E9}" name="Nombre Completo" dataDxfId="48">
      <calculatedColumnFormula>+TRIM(Tabla1[[#This Row],[Nombres]]&amp;" "&amp;Tabla1[[#This Row],[Apellidos]])</calculatedColumnFormula>
    </tableColumn>
    <tableColumn id="10" xr3:uid="{49FF88A8-4F63-4895-BCBD-9CC75744048A}" name="Nombres" dataDxfId="47"/>
    <tableColumn id="11" xr3:uid="{1409CD14-2EEC-439A-BAED-F5681624D924}" name="Apellidos" dataDxfId="46"/>
    <tableColumn id="12" xr3:uid="{258D0424-43C8-43EF-8E2B-5E6822A78863}" name="Estado" dataDxfId="45"/>
    <tableColumn id="13" xr3:uid="{597A7366-A350-4B4B-BD69-ABEEF1769837}" name="Motivo" dataDxfId="1"/>
    <tableColumn id="16" xr3:uid="{EC8F384D-554A-425D-963E-44D69053AA7A}" name="Fecha Baja" dataDxfId="0"/>
    <tableColumn id="24" xr3:uid="{B3F7A25D-33FB-42F5-B8A2-D4C3876D78F9}" name="Fecha Ingreso Capacitación" dataDxfId="44"/>
    <tableColumn id="25" xr3:uid="{02685989-07CE-45C1-80AF-7D783F41041B}" name="Fecha Fin Capacitación" dataDxfId="43"/>
    <tableColumn id="27" xr3:uid="{E3E79E12-E1C7-4EDB-8ADC-3EF122478855}" name="Fecha Ingreso Plataforma" dataDxfId="42"/>
    <tableColumn id="36" xr3:uid="{2E393470-44EA-4109-9B72-0DE37614B032}" name="Jornada" dataDxfId="41"/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3F5B04-4D8A-44C7-B4EF-2A78754E4CF3}" name="Tabla2" displayName="Tabla2" ref="A1:T91" totalsRowShown="0" headerRowDxfId="40" dataDxfId="39">
  <autoFilter ref="A1:T91" xr:uid="{B83483A1-8686-4A57-9228-37AD23DC6090}"/>
  <sortState xmlns:xlrd2="http://schemas.microsoft.com/office/spreadsheetml/2017/richdata2" ref="A2:T91">
    <sortCondition descending="1" ref="M2:M91"/>
    <sortCondition ref="A2:A91"/>
  </sortState>
  <tableColumns count="20">
    <tableColumn id="1" xr3:uid="{19A32768-314D-44E3-ACC1-A1C64C1112E4}" name="Cargo" dataDxfId="38"/>
    <tableColumn id="18" xr3:uid="{B1FB8D98-6349-4916-A866-170D776AAB4C}" name="Rut" dataDxfId="37">
      <calculatedColumnFormula>+LEFT(Tabla2[[#This Row],[RutDV]],8)</calculatedColumnFormula>
    </tableColumn>
    <tableColumn id="11" xr3:uid="{4BFA843A-18AC-4B2B-A543-0B54C7E05F69}" name="D-V" dataDxfId="36">
      <calculatedColumnFormula>+RIGHT(Tabla2[[#This Row],[RutDV]],1)</calculatedColumnFormula>
    </tableColumn>
    <tableColumn id="2" xr3:uid="{050F56F5-EF8B-4448-96C8-829DFE45B475}" name="RutDV" dataDxfId="35"/>
    <tableColumn id="21" xr3:uid="{67D0051E-C74C-4FAC-9DB9-3E3953F68C8C}" name="Nombre Completo" dataDxfId="34">
      <calculatedColumnFormula>+Tabla2[[#This Row],[Nombres]]&amp;" "&amp;Tabla2[[#This Row],[Apellidos]]</calculatedColumnFormula>
    </tableColumn>
    <tableColumn id="3" xr3:uid="{311CC0DA-02CC-48CA-86B6-42D574037F64}" name="Nombres" dataDxfId="33"/>
    <tableColumn id="4" xr3:uid="{F4D68A5C-0F3E-4F48-BC3E-0C2F1352125F}" name="Apellidos" dataDxfId="32"/>
    <tableColumn id="12" xr3:uid="{3EBFE20E-0692-4788-AE9F-540EE2CA3A07}" name="Jefatura Directa" dataDxfId="31"/>
    <tableColumn id="5" xr3:uid="{05862DC0-095D-444D-9FFE-2E8822A20E96}" name="SIEBEL" dataDxfId="30"/>
    <tableColumn id="6" xr3:uid="{2E0F3A75-F531-4552-9807-6B7245C896C1}" name="ID GENESYS" dataDxfId="29"/>
    <tableColumn id="7" xr3:uid="{13BF0CA1-A5CE-49C1-928C-85E68EC4FB8B}" name="Correo" dataDxfId="28"/>
    <tableColumn id="8" xr3:uid="{AB53293C-48A4-43B5-A28F-6DF7EAB757C1}" name="Feca Incorp." dataDxfId="27"/>
    <tableColumn id="22" xr3:uid="{7B608C6A-2993-4085-A5F4-D5B8FC94BF87}" name="Estatus" dataDxfId="26"/>
    <tableColumn id="14" xr3:uid="{AAADEFCA-6C58-4B03-90D2-A271CE628CDD}" name="Estado " dataDxfId="25"/>
    <tableColumn id="9" xr3:uid="{3BF88187-8757-4DA9-9FC9-8D8A07CC6DE4}" name="Fecha Baja" dataDxfId="24"/>
    <tableColumn id="17" xr3:uid="{D339218A-40CE-4E99-81BE-191D5F637DCD}" name="Fecha Inicio Licencia" dataDxfId="23"/>
    <tableColumn id="16" xr3:uid="{236DBC4C-DF6C-48A7-BF07-D16B457C1D5E}" name="Fecha Fin Licencia" dataDxfId="22"/>
    <tableColumn id="10" xr3:uid="{2EBEDAE4-768B-4FB3-9E8B-81B0BF9C2E26}" name="PEI" dataDxfId="21"/>
    <tableColumn id="13" xr3:uid="{B2517650-F33F-4633-9AC5-C257CEAFA579}" name="Plan Empleado" dataDxfId="20">
      <calculatedColumnFormula>+IF(COUNTIF('PLAN EMPLEADO'!I:I,Tabla2[[#This Row],[Correo]])=0,"No","Si")</calculatedColumnFormula>
    </tableColumn>
    <tableColumn id="15" xr3:uid="{12C33C77-584E-4353-A876-4E962DC0BBDA}" name="Aplica capacitación WA " dataDxfId="19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rcelo.toloza@consultor.wom.c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6EA5-A1CC-464B-9BD2-F01211FE5E30}">
  <dimension ref="A1:P431"/>
  <sheetViews>
    <sheetView workbookViewId="0">
      <pane ySplit="1" topLeftCell="A2" activePane="bottomLeft" state="frozen"/>
      <selection pane="bottomLeft"/>
    </sheetView>
  </sheetViews>
  <sheetFormatPr baseColWidth="10" defaultColWidth="12" defaultRowHeight="11.25" x14ac:dyDescent="0.2"/>
  <cols>
    <col min="1" max="1" width="31.1640625" style="161" bestFit="1" customWidth="1"/>
    <col min="2" max="2" width="10.6640625" style="161" bestFit="1" customWidth="1"/>
    <col min="3" max="3" width="33.33203125" style="161" bestFit="1" customWidth="1"/>
    <col min="4" max="4" width="23.5" style="161" bestFit="1" customWidth="1"/>
    <col min="5" max="5" width="12.83203125" style="161" bestFit="1" customWidth="1"/>
    <col min="6" max="6" width="20" style="161" bestFit="1" customWidth="1"/>
    <col min="7" max="7" width="12.33203125" style="161" bestFit="1" customWidth="1"/>
    <col min="8" max="8" width="16.33203125" style="161" bestFit="1" customWidth="1"/>
    <col min="9" max="9" width="35.6640625" style="162" bestFit="1" customWidth="1"/>
    <col min="10" max="10" width="60.83203125" style="161" customWidth="1"/>
    <col min="11" max="11" width="11.1640625" style="161" bestFit="1" customWidth="1"/>
    <col min="12" max="12" width="13" style="161" bestFit="1" customWidth="1"/>
    <col min="13" max="13" width="12.1640625" style="161" bestFit="1" customWidth="1"/>
    <col min="14" max="14" width="29.1640625" style="161" bestFit="1" customWidth="1"/>
    <col min="15" max="15" width="45.5" style="161" bestFit="1" customWidth="1"/>
    <col min="16" max="16" width="22.5" style="161" bestFit="1" customWidth="1"/>
    <col min="17" max="16384" width="12" style="161"/>
  </cols>
  <sheetData>
    <row r="1" spans="1:16" ht="22.5" x14ac:dyDescent="0.2">
      <c r="A1" s="159" t="s">
        <v>1</v>
      </c>
      <c r="B1" s="159" t="s">
        <v>8723</v>
      </c>
      <c r="C1" s="159" t="s">
        <v>8724</v>
      </c>
      <c r="D1" s="159" t="s">
        <v>8725</v>
      </c>
      <c r="E1" s="159" t="s">
        <v>8726</v>
      </c>
      <c r="F1" s="160" t="s">
        <v>8727</v>
      </c>
      <c r="G1" s="159" t="s">
        <v>0</v>
      </c>
      <c r="H1" s="160" t="s">
        <v>4034</v>
      </c>
      <c r="I1" s="164" t="s">
        <v>8728</v>
      </c>
      <c r="J1" s="159" t="s">
        <v>8729</v>
      </c>
      <c r="K1" s="159" t="s">
        <v>8730</v>
      </c>
      <c r="L1" s="159" t="s">
        <v>8731</v>
      </c>
      <c r="M1" s="159" t="s">
        <v>8732</v>
      </c>
      <c r="N1" s="160" t="s">
        <v>8733</v>
      </c>
      <c r="O1" s="160" t="s">
        <v>8734</v>
      </c>
      <c r="P1" s="166" t="s">
        <v>8809</v>
      </c>
    </row>
    <row r="2" spans="1:16" x14ac:dyDescent="0.2">
      <c r="A2" s="161" t="s">
        <v>6050</v>
      </c>
      <c r="B2" s="161" t="s">
        <v>2929</v>
      </c>
      <c r="C2" s="161" t="s">
        <v>2930</v>
      </c>
      <c r="D2" s="161" t="s">
        <v>2931</v>
      </c>
      <c r="E2" s="161" t="s">
        <v>8737</v>
      </c>
      <c r="F2" s="161" t="s">
        <v>8738</v>
      </c>
      <c r="G2" s="161" t="s">
        <v>26</v>
      </c>
      <c r="H2" s="163">
        <v>43201</v>
      </c>
      <c r="I2" s="162" t="s">
        <v>2933</v>
      </c>
      <c r="J2" s="161" t="s">
        <v>6097</v>
      </c>
    </row>
    <row r="3" spans="1:16" x14ac:dyDescent="0.2">
      <c r="A3" s="161" t="s">
        <v>6050</v>
      </c>
      <c r="B3" s="161" t="s">
        <v>493</v>
      </c>
      <c r="C3" s="161" t="s">
        <v>2148</v>
      </c>
      <c r="D3" s="161" t="s">
        <v>2149</v>
      </c>
      <c r="E3" s="161" t="s">
        <v>8737</v>
      </c>
      <c r="F3" s="161" t="s">
        <v>8738</v>
      </c>
      <c r="G3" s="161" t="s">
        <v>26</v>
      </c>
      <c r="H3" s="163">
        <v>43381</v>
      </c>
      <c r="I3" s="165" t="s">
        <v>2547</v>
      </c>
      <c r="J3" s="161" t="s">
        <v>6098</v>
      </c>
    </row>
    <row r="4" spans="1:16" x14ac:dyDescent="0.2">
      <c r="A4" s="161" t="s">
        <v>6050</v>
      </c>
      <c r="B4" s="161" t="s">
        <v>2902</v>
      </c>
      <c r="C4" s="161" t="s">
        <v>2885</v>
      </c>
      <c r="D4" s="161" t="s">
        <v>2903</v>
      </c>
      <c r="E4" s="161" t="s">
        <v>8737</v>
      </c>
      <c r="F4" s="161" t="s">
        <v>8738</v>
      </c>
      <c r="G4" s="161" t="s">
        <v>26</v>
      </c>
      <c r="H4" s="163">
        <v>42795</v>
      </c>
      <c r="I4" s="162" t="s">
        <v>2905</v>
      </c>
      <c r="J4" s="161" t="s">
        <v>6099</v>
      </c>
    </row>
    <row r="5" spans="1:16" x14ac:dyDescent="0.2">
      <c r="A5" s="161" t="s">
        <v>6050</v>
      </c>
      <c r="B5" s="161" t="s">
        <v>2938</v>
      </c>
      <c r="C5" s="161" t="s">
        <v>2939</v>
      </c>
      <c r="D5" s="161" t="s">
        <v>2940</v>
      </c>
      <c r="E5" s="161" t="s">
        <v>8737</v>
      </c>
      <c r="F5" s="161" t="s">
        <v>8738</v>
      </c>
      <c r="G5" s="161" t="s">
        <v>26</v>
      </c>
      <c r="H5" s="163">
        <v>43207</v>
      </c>
      <c r="I5" s="162" t="s">
        <v>2942</v>
      </c>
      <c r="J5" s="161" t="s">
        <v>6100</v>
      </c>
    </row>
    <row r="6" spans="1:16" x14ac:dyDescent="0.2">
      <c r="A6" s="161" t="s">
        <v>6050</v>
      </c>
      <c r="B6" s="161" t="s">
        <v>2893</v>
      </c>
      <c r="C6" s="161" t="s">
        <v>2894</v>
      </c>
      <c r="D6" s="161" t="s">
        <v>2895</v>
      </c>
      <c r="E6" s="161" t="s">
        <v>8737</v>
      </c>
      <c r="F6" s="161" t="s">
        <v>8738</v>
      </c>
      <c r="G6" s="161" t="s">
        <v>26</v>
      </c>
      <c r="H6" s="163">
        <v>43374</v>
      </c>
      <c r="I6" s="162" t="s">
        <v>2897</v>
      </c>
      <c r="J6" s="161" t="s">
        <v>6101</v>
      </c>
    </row>
    <row r="7" spans="1:16" x14ac:dyDescent="0.2">
      <c r="A7" s="161" t="s">
        <v>6050</v>
      </c>
      <c r="B7" s="161" t="s">
        <v>567</v>
      </c>
      <c r="C7" s="161" t="s">
        <v>1855</v>
      </c>
      <c r="D7" s="161" t="s">
        <v>2276</v>
      </c>
      <c r="E7" s="161" t="s">
        <v>8737</v>
      </c>
      <c r="F7" s="161" t="s">
        <v>8738</v>
      </c>
      <c r="G7" s="161" t="s">
        <v>26</v>
      </c>
      <c r="H7" s="163">
        <v>43314</v>
      </c>
      <c r="I7" s="162" t="s">
        <v>2569</v>
      </c>
      <c r="J7" s="161" t="s">
        <v>6102</v>
      </c>
    </row>
    <row r="8" spans="1:16" x14ac:dyDescent="0.2">
      <c r="A8" s="161" t="s">
        <v>7124</v>
      </c>
      <c r="B8" s="161" t="s">
        <v>2954</v>
      </c>
      <c r="C8" s="161" t="s">
        <v>2955</v>
      </c>
      <c r="D8" s="161" t="s">
        <v>2956</v>
      </c>
      <c r="E8" s="161" t="s">
        <v>8737</v>
      </c>
      <c r="F8" s="161" t="s">
        <v>8738</v>
      </c>
      <c r="G8" s="161" t="s">
        <v>26</v>
      </c>
      <c r="H8" s="163">
        <v>43234</v>
      </c>
      <c r="I8" s="162" t="s">
        <v>2958</v>
      </c>
      <c r="J8" s="161" t="s">
        <v>6104</v>
      </c>
    </row>
    <row r="9" spans="1:16" x14ac:dyDescent="0.2">
      <c r="A9" s="161" t="s">
        <v>2846</v>
      </c>
      <c r="B9" s="161" t="s">
        <v>348</v>
      </c>
      <c r="C9" s="161" t="s">
        <v>1904</v>
      </c>
      <c r="D9" s="161" t="s">
        <v>1905</v>
      </c>
      <c r="E9" s="161" t="s">
        <v>8737</v>
      </c>
      <c r="F9" s="161" t="s">
        <v>8738</v>
      </c>
      <c r="G9" s="161" t="s">
        <v>26</v>
      </c>
      <c r="H9" s="163">
        <v>43313</v>
      </c>
      <c r="I9" s="162" t="s">
        <v>2524</v>
      </c>
      <c r="J9" s="161" t="s">
        <v>6105</v>
      </c>
    </row>
    <row r="10" spans="1:16" x14ac:dyDescent="0.2">
      <c r="A10" s="161" t="s">
        <v>2846</v>
      </c>
      <c r="B10" s="161" t="s">
        <v>3280</v>
      </c>
      <c r="C10" s="161" t="s">
        <v>3209</v>
      </c>
      <c r="D10" s="161" t="s">
        <v>3210</v>
      </c>
      <c r="E10" s="161" t="s">
        <v>8737</v>
      </c>
      <c r="F10" s="161" t="s">
        <v>8738</v>
      </c>
      <c r="G10" s="161" t="s">
        <v>26</v>
      </c>
      <c r="H10" s="163">
        <v>43405</v>
      </c>
      <c r="I10" s="162" t="s">
        <v>3282</v>
      </c>
    </row>
    <row r="11" spans="1:16" x14ac:dyDescent="0.2">
      <c r="A11" s="161" t="s">
        <v>6050</v>
      </c>
      <c r="B11" s="161" t="s">
        <v>2915</v>
      </c>
      <c r="C11" s="161" t="s">
        <v>2916</v>
      </c>
      <c r="D11" s="161" t="s">
        <v>2917</v>
      </c>
      <c r="E11" s="161" t="s">
        <v>8737</v>
      </c>
      <c r="F11" s="161" t="s">
        <v>8738</v>
      </c>
      <c r="G11" s="161" t="s">
        <v>26</v>
      </c>
      <c r="H11" s="163">
        <v>43178</v>
      </c>
      <c r="I11" s="162" t="s">
        <v>2919</v>
      </c>
      <c r="J11" s="161" t="s">
        <v>6106</v>
      </c>
    </row>
    <row r="12" spans="1:16" x14ac:dyDescent="0.2">
      <c r="A12" s="161" t="s">
        <v>2644</v>
      </c>
      <c r="B12" s="161" t="s">
        <v>4255</v>
      </c>
      <c r="C12" s="161" t="s">
        <v>3036</v>
      </c>
      <c r="D12" s="161" t="s">
        <v>4238</v>
      </c>
      <c r="E12" s="161" t="s">
        <v>8737</v>
      </c>
      <c r="F12" s="161" t="s">
        <v>8738</v>
      </c>
      <c r="G12" s="161" t="s">
        <v>26</v>
      </c>
      <c r="H12" s="163">
        <v>43490</v>
      </c>
      <c r="I12" s="162" t="s">
        <v>4276</v>
      </c>
      <c r="J12" s="161" t="s">
        <v>6107</v>
      </c>
    </row>
    <row r="13" spans="1:16" x14ac:dyDescent="0.2">
      <c r="A13" s="161" t="s">
        <v>2596</v>
      </c>
      <c r="B13" s="161" t="s">
        <v>4400</v>
      </c>
      <c r="C13" s="161" t="s">
        <v>4380</v>
      </c>
      <c r="D13" s="161" t="s">
        <v>4381</v>
      </c>
      <c r="E13" s="161" t="s">
        <v>8737</v>
      </c>
      <c r="F13" s="161" t="s">
        <v>8738</v>
      </c>
      <c r="G13" s="161" t="s">
        <v>26</v>
      </c>
      <c r="H13" s="163">
        <v>43497</v>
      </c>
      <c r="I13" s="162" t="s">
        <v>4421</v>
      </c>
    </row>
    <row r="14" spans="1:16" x14ac:dyDescent="0.2">
      <c r="A14" s="161" t="s">
        <v>2644</v>
      </c>
      <c r="B14" s="161" t="s">
        <v>4402</v>
      </c>
      <c r="C14" s="161" t="s">
        <v>4383</v>
      </c>
      <c r="D14" s="161" t="s">
        <v>4384</v>
      </c>
      <c r="E14" s="161" t="s">
        <v>8737</v>
      </c>
      <c r="F14" s="161" t="s">
        <v>8738</v>
      </c>
      <c r="G14" s="161" t="s">
        <v>26</v>
      </c>
      <c r="H14" s="163">
        <v>43497</v>
      </c>
      <c r="I14" s="162" t="s">
        <v>4422</v>
      </c>
    </row>
    <row r="15" spans="1:16" x14ac:dyDescent="0.2">
      <c r="A15" s="161" t="s">
        <v>2596</v>
      </c>
      <c r="B15" s="161" t="s">
        <v>4494</v>
      </c>
      <c r="C15" s="161" t="s">
        <v>4460</v>
      </c>
      <c r="D15" s="161" t="s">
        <v>4461</v>
      </c>
      <c r="E15" s="161" t="s">
        <v>8737</v>
      </c>
      <c r="F15" s="161" t="s">
        <v>8738</v>
      </c>
      <c r="G15" s="161" t="s">
        <v>26</v>
      </c>
      <c r="H15" s="163">
        <v>43508</v>
      </c>
      <c r="I15" s="162" t="s">
        <v>4533</v>
      </c>
      <c r="J15" s="161" t="s">
        <v>6108</v>
      </c>
    </row>
    <row r="16" spans="1:16" x14ac:dyDescent="0.2">
      <c r="A16" s="161" t="s">
        <v>2644</v>
      </c>
      <c r="B16" s="161" t="s">
        <v>4489</v>
      </c>
      <c r="C16" s="161" t="s">
        <v>4451</v>
      </c>
      <c r="D16" s="161" t="s">
        <v>4452</v>
      </c>
      <c r="E16" s="161" t="s">
        <v>8737</v>
      </c>
      <c r="F16" s="161" t="s">
        <v>8738</v>
      </c>
      <c r="G16" s="161" t="s">
        <v>26</v>
      </c>
      <c r="H16" s="163">
        <v>43508</v>
      </c>
      <c r="I16" s="162" t="s">
        <v>4531</v>
      </c>
    </row>
    <row r="17" spans="1:10" x14ac:dyDescent="0.2">
      <c r="A17" s="161" t="s">
        <v>2596</v>
      </c>
      <c r="B17" s="161" t="s">
        <v>4493</v>
      </c>
      <c r="C17" s="161" t="s">
        <v>4458</v>
      </c>
      <c r="D17" s="161" t="s">
        <v>4459</v>
      </c>
      <c r="E17" s="161" t="s">
        <v>8737</v>
      </c>
      <c r="F17" s="161" t="s">
        <v>8738</v>
      </c>
      <c r="G17" s="161" t="s">
        <v>26</v>
      </c>
      <c r="H17" s="163">
        <v>43508</v>
      </c>
      <c r="I17" s="162" t="s">
        <v>4532</v>
      </c>
    </row>
    <row r="18" spans="1:10" x14ac:dyDescent="0.2">
      <c r="A18" s="161" t="s">
        <v>2596</v>
      </c>
      <c r="B18" s="161" t="s">
        <v>4502</v>
      </c>
      <c r="C18" s="161" t="s">
        <v>4473</v>
      </c>
      <c r="D18" s="161" t="s">
        <v>4474</v>
      </c>
      <c r="E18" s="161" t="s">
        <v>8737</v>
      </c>
      <c r="F18" s="161" t="s">
        <v>8738</v>
      </c>
      <c r="G18" s="161" t="s">
        <v>26</v>
      </c>
      <c r="H18" s="163">
        <v>43508</v>
      </c>
      <c r="I18" s="162" t="s">
        <v>4534</v>
      </c>
    </row>
    <row r="19" spans="1:10" x14ac:dyDescent="0.2">
      <c r="A19" s="161" t="s">
        <v>2596</v>
      </c>
      <c r="B19" s="161" t="s">
        <v>4535</v>
      </c>
      <c r="C19" s="161" t="s">
        <v>4555</v>
      </c>
      <c r="D19" s="161" t="s">
        <v>4556</v>
      </c>
      <c r="E19" s="161" t="s">
        <v>8737</v>
      </c>
      <c r="F19" s="161" t="s">
        <v>8738</v>
      </c>
      <c r="G19" s="161" t="s">
        <v>26</v>
      </c>
      <c r="H19" s="163">
        <v>43525</v>
      </c>
      <c r="I19" s="162" t="s">
        <v>4689</v>
      </c>
    </row>
    <row r="20" spans="1:10" x14ac:dyDescent="0.2">
      <c r="A20" s="161" t="s">
        <v>2846</v>
      </c>
      <c r="B20" s="161" t="s">
        <v>2733</v>
      </c>
      <c r="C20" s="161" t="s">
        <v>2768</v>
      </c>
      <c r="D20" s="161" t="s">
        <v>2769</v>
      </c>
      <c r="E20" s="161" t="s">
        <v>8737</v>
      </c>
      <c r="F20" s="161" t="s">
        <v>8738</v>
      </c>
      <c r="G20" s="161" t="s">
        <v>26</v>
      </c>
      <c r="H20" s="163">
        <v>43770</v>
      </c>
      <c r="I20" s="162" t="s">
        <v>3004</v>
      </c>
      <c r="J20" s="161" t="s">
        <v>6109</v>
      </c>
    </row>
    <row r="21" spans="1:10" x14ac:dyDescent="0.2">
      <c r="A21" s="161" t="s">
        <v>5650</v>
      </c>
      <c r="B21" s="161" t="s">
        <v>4551</v>
      </c>
      <c r="C21" s="161" t="s">
        <v>4583</v>
      </c>
      <c r="D21" s="161" t="s">
        <v>4584</v>
      </c>
      <c r="E21" s="161" t="s">
        <v>8737</v>
      </c>
      <c r="F21" s="161" t="s">
        <v>8738</v>
      </c>
      <c r="G21" s="161" t="s">
        <v>26</v>
      </c>
      <c r="H21" s="163">
        <v>43525</v>
      </c>
      <c r="I21" s="162" t="s">
        <v>4700</v>
      </c>
      <c r="J21" s="161" t="s">
        <v>6110</v>
      </c>
    </row>
    <row r="22" spans="1:10" x14ac:dyDescent="0.2">
      <c r="A22" s="161" t="s">
        <v>2596</v>
      </c>
      <c r="B22" s="161" t="s">
        <v>4552</v>
      </c>
      <c r="C22" s="161" t="s">
        <v>4586</v>
      </c>
      <c r="D22" s="161" t="s">
        <v>4587</v>
      </c>
      <c r="E22" s="161" t="s">
        <v>8737</v>
      </c>
      <c r="F22" s="161" t="s">
        <v>8738</v>
      </c>
      <c r="G22" s="161" t="s">
        <v>26</v>
      </c>
      <c r="H22" s="163">
        <v>43525</v>
      </c>
      <c r="I22" s="162" t="s">
        <v>4704</v>
      </c>
    </row>
    <row r="23" spans="1:10" x14ac:dyDescent="0.2">
      <c r="A23" s="161" t="s">
        <v>2596</v>
      </c>
      <c r="B23" s="161" t="s">
        <v>4541</v>
      </c>
      <c r="C23" s="161" t="s">
        <v>4566</v>
      </c>
      <c r="D23" s="161" t="s">
        <v>4567</v>
      </c>
      <c r="E23" s="161" t="s">
        <v>8737</v>
      </c>
      <c r="F23" s="161" t="s">
        <v>8738</v>
      </c>
      <c r="G23" s="161" t="s">
        <v>26</v>
      </c>
      <c r="H23" s="163">
        <v>43525</v>
      </c>
      <c r="I23" s="162" t="s">
        <v>4690</v>
      </c>
    </row>
    <row r="24" spans="1:10" x14ac:dyDescent="0.2">
      <c r="A24" s="161" t="s">
        <v>2596</v>
      </c>
      <c r="B24" s="161" t="s">
        <v>537</v>
      </c>
      <c r="C24" s="161" t="s">
        <v>2224</v>
      </c>
      <c r="D24" s="161" t="s">
        <v>2225</v>
      </c>
      <c r="E24" s="161" t="s">
        <v>8737</v>
      </c>
      <c r="F24" s="161" t="s">
        <v>8738</v>
      </c>
      <c r="G24" s="161" t="s">
        <v>26</v>
      </c>
      <c r="H24" s="163">
        <v>43194</v>
      </c>
      <c r="I24" s="162" t="s">
        <v>2561</v>
      </c>
    </row>
    <row r="25" spans="1:10" x14ac:dyDescent="0.2">
      <c r="A25" s="161" t="s">
        <v>2596</v>
      </c>
      <c r="B25" s="161" t="s">
        <v>4762</v>
      </c>
      <c r="C25" s="161" t="s">
        <v>1686</v>
      </c>
      <c r="D25" s="161" t="s">
        <v>4726</v>
      </c>
      <c r="E25" s="161" t="s">
        <v>8737</v>
      </c>
      <c r="F25" s="161" t="s">
        <v>8738</v>
      </c>
      <c r="G25" s="161" t="s">
        <v>26</v>
      </c>
      <c r="H25" s="163">
        <v>43536</v>
      </c>
      <c r="I25" s="162" t="s">
        <v>4768</v>
      </c>
    </row>
    <row r="26" spans="1:10" x14ac:dyDescent="0.2">
      <c r="A26" s="161" t="s">
        <v>2596</v>
      </c>
      <c r="B26" s="161" t="s">
        <v>4772</v>
      </c>
      <c r="C26" s="161" t="s">
        <v>4798</v>
      </c>
      <c r="D26" s="161" t="s">
        <v>4799</v>
      </c>
      <c r="E26" s="161" t="s">
        <v>8737</v>
      </c>
      <c r="F26" s="161" t="s">
        <v>8738</v>
      </c>
      <c r="G26" s="161" t="s">
        <v>26</v>
      </c>
      <c r="H26" s="163">
        <v>43552</v>
      </c>
      <c r="I26" s="162" t="s">
        <v>4863</v>
      </c>
    </row>
    <row r="27" spans="1:10" x14ac:dyDescent="0.2">
      <c r="A27" s="161" t="s">
        <v>2596</v>
      </c>
      <c r="B27" s="161" t="s">
        <v>4776</v>
      </c>
      <c r="C27" s="161" t="s">
        <v>4805</v>
      </c>
      <c r="D27" s="161" t="s">
        <v>4806</v>
      </c>
      <c r="E27" s="161" t="s">
        <v>8737</v>
      </c>
      <c r="F27" s="161" t="s">
        <v>8738</v>
      </c>
      <c r="G27" s="161" t="s">
        <v>26</v>
      </c>
      <c r="H27" s="163">
        <v>43552</v>
      </c>
      <c r="I27" s="162" t="s">
        <v>4865</v>
      </c>
    </row>
    <row r="28" spans="1:10" x14ac:dyDescent="0.2">
      <c r="A28" s="161" t="s">
        <v>2596</v>
      </c>
      <c r="B28" s="161" t="s">
        <v>4783</v>
      </c>
      <c r="C28" s="161" t="s">
        <v>4818</v>
      </c>
      <c r="D28" s="161" t="s">
        <v>4819</v>
      </c>
      <c r="E28" s="161" t="s">
        <v>8737</v>
      </c>
      <c r="F28" s="161" t="s">
        <v>8738</v>
      </c>
      <c r="G28" s="161" t="s">
        <v>26</v>
      </c>
      <c r="H28" s="163">
        <v>43552</v>
      </c>
      <c r="I28" s="162" t="s">
        <v>4866</v>
      </c>
      <c r="J28" s="161" t="s">
        <v>6111</v>
      </c>
    </row>
    <row r="29" spans="1:10" x14ac:dyDescent="0.2">
      <c r="A29" s="161" t="s">
        <v>5650</v>
      </c>
      <c r="B29" s="161" t="s">
        <v>4784</v>
      </c>
      <c r="C29" s="161" t="s">
        <v>4820</v>
      </c>
      <c r="D29" s="161" t="s">
        <v>4821</v>
      </c>
      <c r="E29" s="161" t="s">
        <v>8737</v>
      </c>
      <c r="F29" s="161" t="s">
        <v>8738</v>
      </c>
      <c r="G29" s="161" t="s">
        <v>26</v>
      </c>
      <c r="H29" s="163">
        <v>43552</v>
      </c>
      <c r="I29" s="162" t="s">
        <v>4867</v>
      </c>
      <c r="J29" s="161" t="s">
        <v>6112</v>
      </c>
    </row>
    <row r="30" spans="1:10" x14ac:dyDescent="0.2">
      <c r="A30" s="161" t="s">
        <v>5650</v>
      </c>
      <c r="B30" s="161" t="s">
        <v>4786</v>
      </c>
      <c r="C30" s="161" t="s">
        <v>4824</v>
      </c>
      <c r="D30" s="161" t="s">
        <v>4825</v>
      </c>
      <c r="E30" s="161" t="s">
        <v>8737</v>
      </c>
      <c r="F30" s="161" t="s">
        <v>8738</v>
      </c>
      <c r="G30" s="161" t="s">
        <v>26</v>
      </c>
      <c r="H30" s="163">
        <v>43552</v>
      </c>
      <c r="I30" s="162" t="s">
        <v>4868</v>
      </c>
      <c r="J30" s="161" t="s">
        <v>6113</v>
      </c>
    </row>
    <row r="31" spans="1:10" x14ac:dyDescent="0.2">
      <c r="A31" s="161" t="s">
        <v>5650</v>
      </c>
      <c r="B31" s="161" t="s">
        <v>4789</v>
      </c>
      <c r="C31" s="161" t="s">
        <v>4829</v>
      </c>
      <c r="D31" s="161" t="s">
        <v>4830</v>
      </c>
      <c r="E31" s="161" t="s">
        <v>8737</v>
      </c>
      <c r="F31" s="161" t="s">
        <v>8738</v>
      </c>
      <c r="G31" s="161" t="s">
        <v>26</v>
      </c>
      <c r="H31" s="163">
        <v>43552</v>
      </c>
      <c r="I31" s="162" t="s">
        <v>4869</v>
      </c>
      <c r="J31" s="161" t="s">
        <v>6114</v>
      </c>
    </row>
    <row r="32" spans="1:10" x14ac:dyDescent="0.2">
      <c r="A32" s="161" t="s">
        <v>2596</v>
      </c>
      <c r="B32" s="161" t="s">
        <v>4766</v>
      </c>
      <c r="C32" s="161" t="s">
        <v>4733</v>
      </c>
      <c r="D32" s="161" t="s">
        <v>4734</v>
      </c>
      <c r="E32" s="161" t="s">
        <v>8737</v>
      </c>
      <c r="F32" s="161" t="s">
        <v>8738</v>
      </c>
      <c r="G32" s="161" t="s">
        <v>26</v>
      </c>
      <c r="H32" s="163">
        <v>43536</v>
      </c>
      <c r="I32" s="162" t="s">
        <v>4769</v>
      </c>
    </row>
    <row r="33" spans="1:10" x14ac:dyDescent="0.2">
      <c r="A33" s="161" t="s">
        <v>2846</v>
      </c>
      <c r="B33" s="161" t="s">
        <v>3239</v>
      </c>
      <c r="C33" s="161" t="s">
        <v>3205</v>
      </c>
      <c r="D33" s="161" t="s">
        <v>3206</v>
      </c>
      <c r="E33" s="161" t="s">
        <v>8737</v>
      </c>
      <c r="F33" s="161" t="s">
        <v>8738</v>
      </c>
      <c r="G33" s="161" t="s">
        <v>26</v>
      </c>
      <c r="H33" s="163">
        <v>43326</v>
      </c>
      <c r="I33" s="162" t="s">
        <v>3241</v>
      </c>
    </row>
    <row r="34" spans="1:10" x14ac:dyDescent="0.2">
      <c r="A34" s="161" t="s">
        <v>2596</v>
      </c>
      <c r="B34" s="161" t="s">
        <v>3242</v>
      </c>
      <c r="C34" s="161" t="s">
        <v>3220</v>
      </c>
      <c r="D34" s="161" t="s">
        <v>3221</v>
      </c>
      <c r="E34" s="161" t="s">
        <v>8737</v>
      </c>
      <c r="F34" s="161" t="s">
        <v>8738</v>
      </c>
      <c r="G34" s="161" t="s">
        <v>26</v>
      </c>
      <c r="H34" s="163">
        <v>43326</v>
      </c>
      <c r="I34" s="162" t="s">
        <v>3244</v>
      </c>
    </row>
    <row r="35" spans="1:10" x14ac:dyDescent="0.2">
      <c r="A35" s="161" t="s">
        <v>2596</v>
      </c>
      <c r="B35" s="161" t="s">
        <v>3138</v>
      </c>
      <c r="C35" s="161" t="s">
        <v>2045</v>
      </c>
      <c r="D35" s="161" t="s">
        <v>3108</v>
      </c>
      <c r="E35" s="161" t="s">
        <v>8737</v>
      </c>
      <c r="F35" s="161" t="s">
        <v>8738</v>
      </c>
      <c r="G35" s="161" t="s">
        <v>26</v>
      </c>
      <c r="H35" s="163">
        <v>43313</v>
      </c>
      <c r="I35" s="162" t="s">
        <v>3174</v>
      </c>
    </row>
    <row r="36" spans="1:10" x14ac:dyDescent="0.2">
      <c r="A36" s="161" t="s">
        <v>2596</v>
      </c>
      <c r="B36" s="161" t="s">
        <v>3333</v>
      </c>
      <c r="C36" s="161" t="s">
        <v>3303</v>
      </c>
      <c r="D36" s="161" t="s">
        <v>2960</v>
      </c>
      <c r="E36" s="161" t="s">
        <v>8737</v>
      </c>
      <c r="F36" s="161" t="s">
        <v>8738</v>
      </c>
      <c r="G36" s="161" t="s">
        <v>26</v>
      </c>
      <c r="H36" s="163">
        <v>43346</v>
      </c>
      <c r="I36" s="162" t="s">
        <v>3366</v>
      </c>
      <c r="J36" s="161" t="s">
        <v>6115</v>
      </c>
    </row>
    <row r="37" spans="1:10" x14ac:dyDescent="0.2">
      <c r="A37" s="161" t="s">
        <v>2596</v>
      </c>
      <c r="B37" s="161" t="s">
        <v>655</v>
      </c>
      <c r="C37" s="161" t="s">
        <v>3817</v>
      </c>
      <c r="D37" s="161" t="s">
        <v>2413</v>
      </c>
      <c r="E37" s="161" t="s">
        <v>8737</v>
      </c>
      <c r="F37" s="161" t="s">
        <v>8738</v>
      </c>
      <c r="G37" s="161" t="s">
        <v>26</v>
      </c>
      <c r="H37" s="163">
        <v>43239</v>
      </c>
      <c r="I37" s="162" t="s">
        <v>2712</v>
      </c>
    </row>
    <row r="38" spans="1:10" x14ac:dyDescent="0.2">
      <c r="A38" s="161" t="s">
        <v>2596</v>
      </c>
      <c r="B38" s="161" t="s">
        <v>180</v>
      </c>
      <c r="C38" s="161" t="s">
        <v>1605</v>
      </c>
      <c r="D38" s="161" t="s">
        <v>1606</v>
      </c>
      <c r="E38" s="161" t="s">
        <v>8737</v>
      </c>
      <c r="F38" s="161" t="s">
        <v>8738</v>
      </c>
      <c r="G38" s="161" t="s">
        <v>26</v>
      </c>
      <c r="H38" s="163">
        <v>42968</v>
      </c>
      <c r="I38" s="162" t="s">
        <v>2518</v>
      </c>
      <c r="J38" s="161" t="s">
        <v>6116</v>
      </c>
    </row>
    <row r="39" spans="1:10" x14ac:dyDescent="0.2">
      <c r="A39" s="161" t="s">
        <v>2596</v>
      </c>
      <c r="B39" s="161" t="s">
        <v>492</v>
      </c>
      <c r="C39" s="161" t="s">
        <v>2146</v>
      </c>
      <c r="D39" s="161" t="s">
        <v>2147</v>
      </c>
      <c r="E39" s="161" t="s">
        <v>8737</v>
      </c>
      <c r="F39" s="161" t="s">
        <v>8738</v>
      </c>
      <c r="G39" s="161" t="s">
        <v>26</v>
      </c>
      <c r="H39" s="163">
        <v>43174</v>
      </c>
      <c r="I39" s="162" t="s">
        <v>2546</v>
      </c>
      <c r="J39" s="161" t="s">
        <v>6117</v>
      </c>
    </row>
    <row r="40" spans="1:10" x14ac:dyDescent="0.2">
      <c r="A40" s="161" t="s">
        <v>2596</v>
      </c>
      <c r="B40" s="161" t="s">
        <v>481</v>
      </c>
      <c r="C40" s="161" t="s">
        <v>2127</v>
      </c>
      <c r="D40" s="161" t="s">
        <v>2128</v>
      </c>
      <c r="E40" s="161" t="s">
        <v>8737</v>
      </c>
      <c r="F40" s="161" t="s">
        <v>8738</v>
      </c>
      <c r="G40" s="161" t="s">
        <v>26</v>
      </c>
      <c r="H40" s="163">
        <v>42948</v>
      </c>
      <c r="I40" s="162" t="s">
        <v>2541</v>
      </c>
    </row>
    <row r="41" spans="1:10" x14ac:dyDescent="0.2">
      <c r="A41" s="161" t="s">
        <v>8649</v>
      </c>
      <c r="B41" s="161" t="s">
        <v>578</v>
      </c>
      <c r="C41" s="161" t="s">
        <v>2296</v>
      </c>
      <c r="D41" s="161" t="s">
        <v>2297</v>
      </c>
      <c r="E41" s="161" t="s">
        <v>8737</v>
      </c>
      <c r="F41" s="161" t="s">
        <v>8738</v>
      </c>
      <c r="G41" s="161" t="s">
        <v>26</v>
      </c>
      <c r="H41" s="163">
        <v>43497</v>
      </c>
      <c r="I41" s="162" t="s">
        <v>2573</v>
      </c>
      <c r="J41" s="161" t="s">
        <v>6118</v>
      </c>
    </row>
    <row r="42" spans="1:10" x14ac:dyDescent="0.2">
      <c r="A42" s="161" t="s">
        <v>5650</v>
      </c>
      <c r="B42" s="161" t="s">
        <v>433</v>
      </c>
      <c r="C42" s="161" t="s">
        <v>2040</v>
      </c>
      <c r="D42" s="161" t="s">
        <v>2041</v>
      </c>
      <c r="E42" s="161" t="s">
        <v>8737</v>
      </c>
      <c r="F42" s="161" t="s">
        <v>8738</v>
      </c>
      <c r="G42" s="161" t="s">
        <v>26</v>
      </c>
      <c r="H42" s="163">
        <v>43183</v>
      </c>
      <c r="I42" s="162" t="s">
        <v>2534</v>
      </c>
      <c r="J42" s="161" t="s">
        <v>6119</v>
      </c>
    </row>
    <row r="43" spans="1:10" x14ac:dyDescent="0.2">
      <c r="A43" s="161" t="s">
        <v>2596</v>
      </c>
      <c r="B43" s="161" t="s">
        <v>589</v>
      </c>
      <c r="C43" s="161" t="s">
        <v>2595</v>
      </c>
      <c r="D43" s="161" t="s">
        <v>2312</v>
      </c>
      <c r="E43" s="161" t="s">
        <v>8737</v>
      </c>
      <c r="F43" s="161" t="s">
        <v>8738</v>
      </c>
      <c r="G43" s="161" t="s">
        <v>26</v>
      </c>
      <c r="H43" s="163">
        <v>43239</v>
      </c>
      <c r="I43" s="162" t="s">
        <v>2711</v>
      </c>
      <c r="J43" s="161" t="s">
        <v>6120</v>
      </c>
    </row>
    <row r="44" spans="1:10" x14ac:dyDescent="0.2">
      <c r="A44" s="161" t="s">
        <v>2596</v>
      </c>
      <c r="B44" s="161" t="s">
        <v>3173</v>
      </c>
      <c r="C44" s="161" t="s">
        <v>3059</v>
      </c>
      <c r="D44" s="161" t="s">
        <v>6810</v>
      </c>
      <c r="E44" s="161" t="s">
        <v>8737</v>
      </c>
      <c r="F44" s="161" t="s">
        <v>8738</v>
      </c>
      <c r="G44" s="161" t="s">
        <v>26</v>
      </c>
      <c r="H44" s="163">
        <v>43305</v>
      </c>
      <c r="I44" s="162" t="s">
        <v>3159</v>
      </c>
      <c r="J44" s="161" t="s">
        <v>6121</v>
      </c>
    </row>
    <row r="45" spans="1:10" x14ac:dyDescent="0.2">
      <c r="A45" s="161" t="s">
        <v>2596</v>
      </c>
      <c r="B45" s="161" t="s">
        <v>2749</v>
      </c>
      <c r="C45" s="161" t="s">
        <v>2984</v>
      </c>
      <c r="D45" s="161" t="s">
        <v>2798</v>
      </c>
      <c r="E45" s="161" t="s">
        <v>8737</v>
      </c>
      <c r="F45" s="161" t="s">
        <v>8738</v>
      </c>
      <c r="G45" s="161" t="s">
        <v>26</v>
      </c>
      <c r="H45" s="163">
        <v>43278</v>
      </c>
      <c r="I45" s="162" t="s">
        <v>3000</v>
      </c>
      <c r="J45" s="161" t="s">
        <v>6122</v>
      </c>
    </row>
    <row r="46" spans="1:10" x14ac:dyDescent="0.2">
      <c r="A46" s="161" t="s">
        <v>2596</v>
      </c>
      <c r="B46" s="161" t="s">
        <v>3083</v>
      </c>
      <c r="C46" s="161" t="s">
        <v>3051</v>
      </c>
      <c r="D46" s="161" t="s">
        <v>3052</v>
      </c>
      <c r="E46" s="161" t="s">
        <v>8737</v>
      </c>
      <c r="F46" s="161" t="s">
        <v>8738</v>
      </c>
      <c r="G46" s="161" t="s">
        <v>26</v>
      </c>
      <c r="H46" s="163">
        <v>43326</v>
      </c>
      <c r="I46" s="162" t="s">
        <v>3292</v>
      </c>
      <c r="J46" s="161" t="s">
        <v>6123</v>
      </c>
    </row>
    <row r="47" spans="1:10" x14ac:dyDescent="0.2">
      <c r="A47" s="161" t="s">
        <v>2644</v>
      </c>
      <c r="B47" s="161" t="s">
        <v>659</v>
      </c>
      <c r="C47" s="161" t="s">
        <v>3819</v>
      </c>
      <c r="D47" s="161" t="s">
        <v>5432</v>
      </c>
      <c r="E47" s="161" t="s">
        <v>8737</v>
      </c>
      <c r="F47" s="161" t="s">
        <v>8738</v>
      </c>
      <c r="G47" s="161" t="s">
        <v>26</v>
      </c>
      <c r="H47" s="163">
        <v>43663</v>
      </c>
      <c r="I47" s="162" t="s">
        <v>5495</v>
      </c>
      <c r="J47" s="161" t="s">
        <v>6124</v>
      </c>
    </row>
    <row r="48" spans="1:10" x14ac:dyDescent="0.2">
      <c r="A48" s="161" t="s">
        <v>6053</v>
      </c>
      <c r="B48" s="161" t="s">
        <v>3084</v>
      </c>
      <c r="C48" s="161" t="s">
        <v>3053</v>
      </c>
      <c r="D48" s="161" t="s">
        <v>3054</v>
      </c>
      <c r="E48" s="161" t="s">
        <v>8737</v>
      </c>
      <c r="F48" s="161" t="s">
        <v>8738</v>
      </c>
      <c r="G48" s="161" t="s">
        <v>26</v>
      </c>
      <c r="H48" s="163">
        <v>43739</v>
      </c>
      <c r="I48" s="162" t="s">
        <v>3157</v>
      </c>
    </row>
    <row r="49" spans="1:10" x14ac:dyDescent="0.2">
      <c r="A49" s="161" t="s">
        <v>5650</v>
      </c>
      <c r="B49" s="161" t="s">
        <v>542</v>
      </c>
      <c r="C49" s="161" t="s">
        <v>2232</v>
      </c>
      <c r="D49" s="161" t="s">
        <v>2233</v>
      </c>
      <c r="E49" s="161" t="s">
        <v>8737</v>
      </c>
      <c r="F49" s="161" t="s">
        <v>8738</v>
      </c>
      <c r="G49" s="161" t="s">
        <v>26</v>
      </c>
      <c r="H49" s="163">
        <v>42948</v>
      </c>
      <c r="I49" s="162" t="s">
        <v>2562</v>
      </c>
    </row>
    <row r="50" spans="1:10" x14ac:dyDescent="0.2">
      <c r="A50" s="161" t="s">
        <v>2596</v>
      </c>
      <c r="B50" s="161" t="s">
        <v>505</v>
      </c>
      <c r="C50" s="161" t="s">
        <v>2170</v>
      </c>
      <c r="D50" s="161" t="s">
        <v>3027</v>
      </c>
      <c r="E50" s="161" t="s">
        <v>8737</v>
      </c>
      <c r="F50" s="161" t="s">
        <v>8738</v>
      </c>
      <c r="G50" s="161" t="s">
        <v>26</v>
      </c>
      <c r="H50" s="163">
        <v>43105</v>
      </c>
      <c r="I50" s="162" t="s">
        <v>2553</v>
      </c>
    </row>
    <row r="51" spans="1:10" x14ac:dyDescent="0.2">
      <c r="A51" s="161" t="s">
        <v>2596</v>
      </c>
      <c r="B51" s="161" t="s">
        <v>584</v>
      </c>
      <c r="C51" s="161" t="s">
        <v>3812</v>
      </c>
      <c r="D51" s="161" t="s">
        <v>2306</v>
      </c>
      <c r="E51" s="161" t="s">
        <v>8737</v>
      </c>
      <c r="F51" s="161" t="s">
        <v>8738</v>
      </c>
      <c r="G51" s="161" t="s">
        <v>26</v>
      </c>
      <c r="H51" s="163">
        <v>43046</v>
      </c>
      <c r="I51" s="162" t="s">
        <v>2575</v>
      </c>
      <c r="J51" s="161" t="s">
        <v>6125</v>
      </c>
    </row>
    <row r="52" spans="1:10" x14ac:dyDescent="0.2">
      <c r="A52" s="161" t="s">
        <v>6053</v>
      </c>
      <c r="B52" s="161" t="s">
        <v>707</v>
      </c>
      <c r="C52" s="161" t="s">
        <v>3823</v>
      </c>
      <c r="D52" s="161" t="s">
        <v>2491</v>
      </c>
      <c r="E52" s="161" t="s">
        <v>8737</v>
      </c>
      <c r="F52" s="161" t="s">
        <v>8738</v>
      </c>
      <c r="G52" s="161" t="s">
        <v>26</v>
      </c>
      <c r="H52" s="163">
        <v>43255</v>
      </c>
      <c r="I52" s="162" t="s">
        <v>2714</v>
      </c>
    </row>
    <row r="53" spans="1:10" x14ac:dyDescent="0.2">
      <c r="A53" s="161" t="s">
        <v>2596</v>
      </c>
      <c r="B53" s="161" t="s">
        <v>491</v>
      </c>
      <c r="C53" s="161" t="s">
        <v>3730</v>
      </c>
      <c r="D53" s="161" t="s">
        <v>2145</v>
      </c>
      <c r="E53" s="161" t="s">
        <v>8737</v>
      </c>
      <c r="F53" s="161" t="s">
        <v>8738</v>
      </c>
      <c r="G53" s="161" t="s">
        <v>26</v>
      </c>
      <c r="H53" s="163">
        <v>43046</v>
      </c>
      <c r="I53" s="162" t="s">
        <v>2545</v>
      </c>
      <c r="J53" s="161" t="s">
        <v>6126</v>
      </c>
    </row>
    <row r="54" spans="1:10" x14ac:dyDescent="0.2">
      <c r="A54" s="161" t="s">
        <v>8513</v>
      </c>
      <c r="B54" s="161" t="s">
        <v>3252</v>
      </c>
      <c r="C54" s="161" t="s">
        <v>3824</v>
      </c>
      <c r="D54" s="161" t="s">
        <v>3225</v>
      </c>
      <c r="E54" s="161" t="s">
        <v>8737</v>
      </c>
      <c r="F54" s="161" t="s">
        <v>8738</v>
      </c>
      <c r="G54" s="161" t="s">
        <v>26</v>
      </c>
      <c r="H54" s="163">
        <v>43326</v>
      </c>
      <c r="I54" s="162" t="s">
        <v>3254</v>
      </c>
      <c r="J54" s="161" t="s">
        <v>6127</v>
      </c>
    </row>
    <row r="55" spans="1:10" x14ac:dyDescent="0.2">
      <c r="A55" s="161" t="s">
        <v>2596</v>
      </c>
      <c r="B55" s="161" t="s">
        <v>699</v>
      </c>
      <c r="C55" s="161" t="s">
        <v>2480</v>
      </c>
      <c r="D55" s="161" t="s">
        <v>2481</v>
      </c>
      <c r="E55" s="161" t="s">
        <v>8737</v>
      </c>
      <c r="F55" s="161" t="s">
        <v>8738</v>
      </c>
      <c r="G55" s="161" t="s">
        <v>26</v>
      </c>
      <c r="H55" s="163">
        <v>43255</v>
      </c>
      <c r="I55" s="162" t="s">
        <v>2589</v>
      </c>
    </row>
    <row r="56" spans="1:10" x14ac:dyDescent="0.2">
      <c r="A56" s="161" t="s">
        <v>2596</v>
      </c>
      <c r="B56" s="161" t="s">
        <v>3147</v>
      </c>
      <c r="C56" s="161" t="s">
        <v>3123</v>
      </c>
      <c r="D56" s="161" t="s">
        <v>1740</v>
      </c>
      <c r="E56" s="161" t="s">
        <v>8737</v>
      </c>
      <c r="F56" s="161" t="s">
        <v>8738</v>
      </c>
      <c r="G56" s="161" t="s">
        <v>26</v>
      </c>
      <c r="H56" s="163">
        <v>43346</v>
      </c>
      <c r="I56" s="162" t="s">
        <v>3302</v>
      </c>
    </row>
    <row r="57" spans="1:10" x14ac:dyDescent="0.2">
      <c r="A57" s="161" t="s">
        <v>2596</v>
      </c>
      <c r="B57" s="161" t="s">
        <v>646</v>
      </c>
      <c r="C57" s="161" t="s">
        <v>2401</v>
      </c>
      <c r="D57" s="161" t="s">
        <v>2402</v>
      </c>
      <c r="E57" s="161" t="s">
        <v>8737</v>
      </c>
      <c r="F57" s="161" t="s">
        <v>8738</v>
      </c>
      <c r="G57" s="161" t="s">
        <v>26</v>
      </c>
      <c r="H57" s="163">
        <v>43239</v>
      </c>
      <c r="I57" s="162" t="s">
        <v>2716</v>
      </c>
      <c r="J57" s="161" t="s">
        <v>6128</v>
      </c>
    </row>
    <row r="58" spans="1:10" x14ac:dyDescent="0.2">
      <c r="A58" s="161" t="s">
        <v>2596</v>
      </c>
      <c r="B58" s="161" t="s">
        <v>663</v>
      </c>
      <c r="C58" s="161" t="s">
        <v>2421</v>
      </c>
      <c r="D58" s="161" t="s">
        <v>2422</v>
      </c>
      <c r="E58" s="161" t="s">
        <v>8737</v>
      </c>
      <c r="F58" s="161" t="s">
        <v>8738</v>
      </c>
      <c r="G58" s="161" t="s">
        <v>26</v>
      </c>
      <c r="H58" s="163">
        <v>43252</v>
      </c>
      <c r="I58" s="162" t="s">
        <v>2580</v>
      </c>
    </row>
    <row r="59" spans="1:10" x14ac:dyDescent="0.2">
      <c r="A59" s="161" t="s">
        <v>2596</v>
      </c>
      <c r="B59" s="161" t="s">
        <v>405</v>
      </c>
      <c r="C59" s="161" t="s">
        <v>1993</v>
      </c>
      <c r="D59" s="161" t="s">
        <v>1994</v>
      </c>
      <c r="E59" s="161" t="s">
        <v>8737</v>
      </c>
      <c r="F59" s="161" t="s">
        <v>8738</v>
      </c>
      <c r="G59" s="161" t="s">
        <v>26</v>
      </c>
      <c r="H59" s="163">
        <v>42927</v>
      </c>
      <c r="I59" s="162" t="s">
        <v>2527</v>
      </c>
    </row>
    <row r="60" spans="1:10" x14ac:dyDescent="0.2">
      <c r="A60" s="161" t="s">
        <v>2596</v>
      </c>
      <c r="B60" s="161" t="s">
        <v>520</v>
      </c>
      <c r="C60" s="161" t="s">
        <v>1724</v>
      </c>
      <c r="D60" s="161" t="s">
        <v>2196</v>
      </c>
      <c r="E60" s="161" t="s">
        <v>8737</v>
      </c>
      <c r="F60" s="161" t="s">
        <v>8738</v>
      </c>
      <c r="G60" s="161" t="s">
        <v>26</v>
      </c>
      <c r="H60" s="163">
        <v>43158</v>
      </c>
      <c r="I60" s="162" t="s">
        <v>2557</v>
      </c>
      <c r="J60" s="161" t="s">
        <v>6129</v>
      </c>
    </row>
    <row r="61" spans="1:10" x14ac:dyDescent="0.2">
      <c r="A61" s="161" t="s">
        <v>2596</v>
      </c>
      <c r="B61" s="161" t="s">
        <v>649</v>
      </c>
      <c r="C61" s="161" t="s">
        <v>2406</v>
      </c>
      <c r="D61" s="161" t="s">
        <v>2407</v>
      </c>
      <c r="E61" s="161" t="s">
        <v>8737</v>
      </c>
      <c r="F61" s="161" t="s">
        <v>8738</v>
      </c>
      <c r="G61" s="161" t="s">
        <v>26</v>
      </c>
      <c r="H61" s="163">
        <v>43238</v>
      </c>
      <c r="I61" s="162" t="s">
        <v>3298</v>
      </c>
      <c r="J61" s="161" t="s">
        <v>6130</v>
      </c>
    </row>
    <row r="62" spans="1:10" x14ac:dyDescent="0.2">
      <c r="A62" s="161" t="s">
        <v>2596</v>
      </c>
      <c r="B62" s="161" t="s">
        <v>3365</v>
      </c>
      <c r="C62" s="161" t="s">
        <v>3326</v>
      </c>
      <c r="D62" s="161" t="s">
        <v>3327</v>
      </c>
      <c r="E62" s="161" t="s">
        <v>8737</v>
      </c>
      <c r="F62" s="161" t="s">
        <v>8738</v>
      </c>
      <c r="G62" s="161" t="s">
        <v>26</v>
      </c>
      <c r="H62" s="163">
        <v>43346</v>
      </c>
      <c r="I62" s="162" t="s">
        <v>3371</v>
      </c>
      <c r="J62" s="161" t="s">
        <v>6131</v>
      </c>
    </row>
    <row r="63" spans="1:10" x14ac:dyDescent="0.2">
      <c r="A63" s="161" t="s">
        <v>2596</v>
      </c>
      <c r="B63" s="161" t="s">
        <v>110</v>
      </c>
      <c r="C63" s="161" t="s">
        <v>1467</v>
      </c>
      <c r="D63" s="161" t="s">
        <v>1468</v>
      </c>
      <c r="E63" s="161" t="s">
        <v>8737</v>
      </c>
      <c r="F63" s="161" t="s">
        <v>8738</v>
      </c>
      <c r="G63" s="161" t="s">
        <v>26</v>
      </c>
      <c r="H63" s="163">
        <v>43184</v>
      </c>
      <c r="I63" s="162" t="s">
        <v>4204</v>
      </c>
    </row>
    <row r="64" spans="1:10" x14ac:dyDescent="0.2">
      <c r="A64" s="161" t="s">
        <v>2596</v>
      </c>
      <c r="B64" s="161" t="s">
        <v>431</v>
      </c>
      <c r="C64" s="161" t="s">
        <v>2037</v>
      </c>
      <c r="D64" s="161" t="s">
        <v>2038</v>
      </c>
      <c r="E64" s="161" t="s">
        <v>8737</v>
      </c>
      <c r="F64" s="161" t="s">
        <v>8738</v>
      </c>
      <c r="G64" s="161" t="s">
        <v>26</v>
      </c>
      <c r="H64" s="163">
        <v>42971</v>
      </c>
      <c r="I64" s="162" t="s">
        <v>2532</v>
      </c>
    </row>
    <row r="65" spans="1:10" x14ac:dyDescent="0.2">
      <c r="A65" s="161" t="s">
        <v>2596</v>
      </c>
      <c r="B65" s="161" t="s">
        <v>419</v>
      </c>
      <c r="C65" s="161" t="s">
        <v>2017</v>
      </c>
      <c r="D65" s="161" t="s">
        <v>2018</v>
      </c>
      <c r="E65" s="161" t="s">
        <v>8737</v>
      </c>
      <c r="F65" s="161" t="s">
        <v>8738</v>
      </c>
      <c r="G65" s="161" t="s">
        <v>26</v>
      </c>
      <c r="H65" s="163">
        <v>43041</v>
      </c>
      <c r="I65" s="162" t="s">
        <v>2530</v>
      </c>
    </row>
    <row r="66" spans="1:10" x14ac:dyDescent="0.2">
      <c r="A66" s="161" t="s">
        <v>2596</v>
      </c>
      <c r="B66" s="161" t="s">
        <v>3637</v>
      </c>
      <c r="C66" s="161" t="s">
        <v>3607</v>
      </c>
      <c r="D66" s="161" t="s">
        <v>3608</v>
      </c>
      <c r="E66" s="161" t="s">
        <v>8737</v>
      </c>
      <c r="F66" s="161" t="s">
        <v>8738</v>
      </c>
      <c r="G66" s="161" t="s">
        <v>26</v>
      </c>
      <c r="H66" s="163">
        <v>43395</v>
      </c>
      <c r="I66" s="162" t="s">
        <v>3711</v>
      </c>
      <c r="J66" s="161" t="s">
        <v>6132</v>
      </c>
    </row>
    <row r="67" spans="1:10" x14ac:dyDescent="0.2">
      <c r="A67" s="161" t="s">
        <v>2596</v>
      </c>
      <c r="B67" s="161" t="s">
        <v>3260</v>
      </c>
      <c r="C67" s="161" t="s">
        <v>3223</v>
      </c>
      <c r="D67" s="161" t="s">
        <v>3224</v>
      </c>
      <c r="E67" s="161" t="s">
        <v>8737</v>
      </c>
      <c r="F67" s="161" t="s">
        <v>8738</v>
      </c>
      <c r="G67" s="161" t="s">
        <v>26</v>
      </c>
      <c r="H67" s="163">
        <v>43326</v>
      </c>
      <c r="I67" s="162" t="s">
        <v>3262</v>
      </c>
      <c r="J67" s="161" t="s">
        <v>6133</v>
      </c>
    </row>
    <row r="68" spans="1:10" x14ac:dyDescent="0.2">
      <c r="A68" s="161" t="s">
        <v>2596</v>
      </c>
      <c r="B68" s="161" t="s">
        <v>479</v>
      </c>
      <c r="C68" s="161" t="s">
        <v>2123</v>
      </c>
      <c r="D68" s="161" t="s">
        <v>2124</v>
      </c>
      <c r="E68" s="161" t="s">
        <v>8737</v>
      </c>
      <c r="F68" s="161" t="s">
        <v>8738</v>
      </c>
      <c r="G68" s="161" t="s">
        <v>26</v>
      </c>
      <c r="H68" s="163">
        <v>43194</v>
      </c>
      <c r="I68" s="162" t="s">
        <v>2540</v>
      </c>
      <c r="J68" s="161" t="s">
        <v>6134</v>
      </c>
    </row>
    <row r="69" spans="1:10" x14ac:dyDescent="0.2">
      <c r="A69" s="161" t="s">
        <v>5650</v>
      </c>
      <c r="B69" s="161" t="s">
        <v>582</v>
      </c>
      <c r="C69" s="161" t="s">
        <v>3811</v>
      </c>
      <c r="D69" s="161" t="s">
        <v>3903</v>
      </c>
      <c r="E69" s="161" t="s">
        <v>8737</v>
      </c>
      <c r="F69" s="161" t="s">
        <v>8738</v>
      </c>
      <c r="G69" s="161" t="s">
        <v>26</v>
      </c>
      <c r="H69" s="163">
        <v>43046</v>
      </c>
      <c r="I69" s="162" t="s">
        <v>2574</v>
      </c>
    </row>
    <row r="70" spans="1:10" x14ac:dyDescent="0.2">
      <c r="A70" s="161" t="s">
        <v>2596</v>
      </c>
      <c r="B70" s="161" t="s">
        <v>447</v>
      </c>
      <c r="C70" s="161" t="s">
        <v>2063</v>
      </c>
      <c r="D70" s="161" t="s">
        <v>2064</v>
      </c>
      <c r="E70" s="161" t="s">
        <v>8737</v>
      </c>
      <c r="F70" s="161" t="s">
        <v>8738</v>
      </c>
      <c r="G70" s="161" t="s">
        <v>26</v>
      </c>
      <c r="H70" s="163">
        <v>43168</v>
      </c>
      <c r="I70" s="162" t="s">
        <v>2535</v>
      </c>
    </row>
    <row r="71" spans="1:10" x14ac:dyDescent="0.2">
      <c r="A71" s="161" t="s">
        <v>2596</v>
      </c>
      <c r="B71" s="161" t="s">
        <v>524</v>
      </c>
      <c r="C71" s="161" t="s">
        <v>3810</v>
      </c>
      <c r="D71" s="161" t="s">
        <v>6809</v>
      </c>
      <c r="E71" s="161" t="s">
        <v>8737</v>
      </c>
      <c r="F71" s="161" t="s">
        <v>8738</v>
      </c>
      <c r="G71" s="161" t="s">
        <v>26</v>
      </c>
      <c r="H71" s="163">
        <v>43046</v>
      </c>
      <c r="I71" s="162" t="s">
        <v>2559</v>
      </c>
    </row>
    <row r="72" spans="1:10" x14ac:dyDescent="0.2">
      <c r="A72" s="161" t="s">
        <v>2596</v>
      </c>
      <c r="B72" s="161" t="s">
        <v>499</v>
      </c>
      <c r="C72" s="161" t="s">
        <v>2160</v>
      </c>
      <c r="D72" s="161" t="s">
        <v>2161</v>
      </c>
      <c r="E72" s="161" t="s">
        <v>8737</v>
      </c>
      <c r="F72" s="161" t="s">
        <v>8738</v>
      </c>
      <c r="G72" s="161" t="s">
        <v>26</v>
      </c>
      <c r="H72" s="163">
        <v>42919</v>
      </c>
      <c r="I72" s="162" t="s">
        <v>2550</v>
      </c>
      <c r="J72" s="161" t="s">
        <v>6135</v>
      </c>
    </row>
    <row r="73" spans="1:10" x14ac:dyDescent="0.2">
      <c r="A73" s="161" t="s">
        <v>2973</v>
      </c>
      <c r="B73" s="161" t="s">
        <v>693</v>
      </c>
      <c r="C73" s="161" t="s">
        <v>2470</v>
      </c>
      <c r="D73" s="161" t="s">
        <v>2471</v>
      </c>
      <c r="E73" s="161" t="s">
        <v>8737</v>
      </c>
      <c r="F73" s="161" t="s">
        <v>8738</v>
      </c>
      <c r="G73" s="161" t="s">
        <v>26</v>
      </c>
      <c r="H73" s="163">
        <v>43678</v>
      </c>
      <c r="I73" s="162" t="s">
        <v>2587</v>
      </c>
      <c r="J73" s="161" t="s">
        <v>6136</v>
      </c>
    </row>
    <row r="74" spans="1:10" x14ac:dyDescent="0.2">
      <c r="A74" s="161" t="s">
        <v>2596</v>
      </c>
      <c r="B74" s="161" t="s">
        <v>3268</v>
      </c>
      <c r="C74" s="161" t="s">
        <v>3216</v>
      </c>
      <c r="D74" s="161" t="s">
        <v>3217</v>
      </c>
      <c r="E74" s="161" t="s">
        <v>8737</v>
      </c>
      <c r="F74" s="161" t="s">
        <v>8738</v>
      </c>
      <c r="G74" s="161" t="s">
        <v>26</v>
      </c>
      <c r="H74" s="163">
        <v>43326</v>
      </c>
      <c r="I74" s="162" t="s">
        <v>3270</v>
      </c>
    </row>
    <row r="75" spans="1:10" x14ac:dyDescent="0.2">
      <c r="A75" s="161" t="s">
        <v>2596</v>
      </c>
      <c r="B75" s="161" t="s">
        <v>3076</v>
      </c>
      <c r="C75" s="161" t="s">
        <v>3036</v>
      </c>
      <c r="D75" s="161" t="s">
        <v>3037</v>
      </c>
      <c r="E75" s="161" t="s">
        <v>8737</v>
      </c>
      <c r="F75" s="161" t="s">
        <v>8738</v>
      </c>
      <c r="G75" s="161" t="s">
        <v>26</v>
      </c>
      <c r="H75" s="163">
        <v>43305</v>
      </c>
      <c r="I75" s="162" t="s">
        <v>3153</v>
      </c>
      <c r="J75" s="161" t="s">
        <v>6137</v>
      </c>
    </row>
    <row r="76" spans="1:10" x14ac:dyDescent="0.2">
      <c r="A76" s="161" t="s">
        <v>2596</v>
      </c>
      <c r="B76" s="161" t="s">
        <v>265</v>
      </c>
      <c r="C76" s="161" t="s">
        <v>1767</v>
      </c>
      <c r="D76" s="161" t="s">
        <v>1768</v>
      </c>
      <c r="E76" s="161" t="s">
        <v>8737</v>
      </c>
      <c r="F76" s="161" t="s">
        <v>8738</v>
      </c>
      <c r="G76" s="161" t="s">
        <v>26</v>
      </c>
      <c r="H76" s="163">
        <v>43127</v>
      </c>
      <c r="I76" s="162" t="s">
        <v>2521</v>
      </c>
    </row>
    <row r="77" spans="1:10" x14ac:dyDescent="0.2">
      <c r="A77" s="161" t="s">
        <v>6055</v>
      </c>
      <c r="B77" s="161" t="s">
        <v>3271</v>
      </c>
      <c r="C77" s="161" t="s">
        <v>3825</v>
      </c>
      <c r="D77" s="161" t="s">
        <v>3226</v>
      </c>
      <c r="E77" s="161" t="s">
        <v>8737</v>
      </c>
      <c r="F77" s="161" t="s">
        <v>8738</v>
      </c>
      <c r="G77" s="161" t="s">
        <v>26</v>
      </c>
      <c r="H77" s="163">
        <v>43326</v>
      </c>
      <c r="I77" s="162" t="s">
        <v>3273</v>
      </c>
      <c r="J77" s="161" t="s">
        <v>6138</v>
      </c>
    </row>
    <row r="78" spans="1:10" x14ac:dyDescent="0.2">
      <c r="A78" s="161" t="s">
        <v>2596</v>
      </c>
      <c r="B78" s="161" t="s">
        <v>474</v>
      </c>
      <c r="C78" s="161" t="s">
        <v>2114</v>
      </c>
      <c r="D78" s="161" t="s">
        <v>2115</v>
      </c>
      <c r="E78" s="161" t="s">
        <v>8737</v>
      </c>
      <c r="F78" s="161" t="s">
        <v>8738</v>
      </c>
      <c r="G78" s="161" t="s">
        <v>26</v>
      </c>
      <c r="H78" s="163">
        <v>42970</v>
      </c>
      <c r="I78" s="162" t="s">
        <v>2538</v>
      </c>
    </row>
    <row r="79" spans="1:10" x14ac:dyDescent="0.2">
      <c r="A79" s="161" t="s">
        <v>2596</v>
      </c>
      <c r="B79" s="161" t="s">
        <v>3345</v>
      </c>
      <c r="C79" s="161" t="s">
        <v>3324</v>
      </c>
      <c r="D79" s="161" t="s">
        <v>3325</v>
      </c>
      <c r="E79" s="161" t="s">
        <v>8737</v>
      </c>
      <c r="F79" s="161" t="s">
        <v>8738</v>
      </c>
      <c r="G79" s="161" t="s">
        <v>26</v>
      </c>
      <c r="H79" s="163">
        <v>43346</v>
      </c>
      <c r="I79" s="162" t="s">
        <v>3370</v>
      </c>
      <c r="J79" s="161" t="s">
        <v>6139</v>
      </c>
    </row>
    <row r="80" spans="1:10" x14ac:dyDescent="0.2">
      <c r="A80" s="161" t="s">
        <v>2596</v>
      </c>
      <c r="B80" s="161" t="s">
        <v>3297</v>
      </c>
      <c r="C80" s="161" t="s">
        <v>3032</v>
      </c>
      <c r="D80" s="161" t="s">
        <v>3033</v>
      </c>
      <c r="E80" s="161" t="s">
        <v>8737</v>
      </c>
      <c r="F80" s="161" t="s">
        <v>8738</v>
      </c>
      <c r="G80" s="161" t="s">
        <v>26</v>
      </c>
      <c r="H80" s="163">
        <v>43326</v>
      </c>
      <c r="I80" s="162" t="s">
        <v>3279</v>
      </c>
      <c r="J80" s="161" t="s">
        <v>6140</v>
      </c>
    </row>
    <row r="81" spans="1:10" x14ac:dyDescent="0.2">
      <c r="A81" s="161" t="s">
        <v>2596</v>
      </c>
      <c r="B81" s="161" t="s">
        <v>487</v>
      </c>
      <c r="C81" s="161" t="s">
        <v>2139</v>
      </c>
      <c r="D81" s="161" t="s">
        <v>2140</v>
      </c>
      <c r="E81" s="161" t="s">
        <v>8737</v>
      </c>
      <c r="F81" s="161" t="s">
        <v>8738</v>
      </c>
      <c r="G81" s="161" t="s">
        <v>26</v>
      </c>
      <c r="H81" s="163">
        <v>43161</v>
      </c>
      <c r="I81" s="162" t="s">
        <v>2544</v>
      </c>
      <c r="J81" s="161" t="s">
        <v>6141</v>
      </c>
    </row>
    <row r="82" spans="1:10" x14ac:dyDescent="0.2">
      <c r="A82" s="161" t="s">
        <v>2596</v>
      </c>
      <c r="B82" s="161" t="s">
        <v>485</v>
      </c>
      <c r="C82" s="161" t="s">
        <v>2135</v>
      </c>
      <c r="D82" s="161" t="s">
        <v>2136</v>
      </c>
      <c r="E82" s="161" t="s">
        <v>8737</v>
      </c>
      <c r="F82" s="161" t="s">
        <v>8738</v>
      </c>
      <c r="G82" s="161" t="s">
        <v>26</v>
      </c>
      <c r="H82" s="163">
        <v>43173</v>
      </c>
      <c r="I82" s="162" t="s">
        <v>2543</v>
      </c>
    </row>
    <row r="83" spans="1:10" x14ac:dyDescent="0.2">
      <c r="A83" s="161" t="s">
        <v>2644</v>
      </c>
      <c r="B83" s="161" t="s">
        <v>3146</v>
      </c>
      <c r="C83" s="161" t="s">
        <v>7951</v>
      </c>
      <c r="D83" s="161" t="s">
        <v>3122</v>
      </c>
      <c r="E83" s="161" t="s">
        <v>8737</v>
      </c>
      <c r="F83" s="161" t="s">
        <v>8738</v>
      </c>
      <c r="G83" s="161" t="s">
        <v>26</v>
      </c>
      <c r="H83" s="163">
        <v>44071</v>
      </c>
      <c r="I83" s="162" t="s">
        <v>6142</v>
      </c>
    </row>
    <row r="84" spans="1:10" x14ac:dyDescent="0.2">
      <c r="A84" s="161" t="s">
        <v>2596</v>
      </c>
      <c r="B84" s="161" t="s">
        <v>3344</v>
      </c>
      <c r="C84" s="161" t="s">
        <v>3322</v>
      </c>
      <c r="D84" s="161" t="s">
        <v>3323</v>
      </c>
      <c r="E84" s="161" t="s">
        <v>8737</v>
      </c>
      <c r="F84" s="161" t="s">
        <v>8738</v>
      </c>
      <c r="G84" s="161" t="s">
        <v>26</v>
      </c>
      <c r="H84" s="163">
        <v>43346</v>
      </c>
      <c r="I84" s="162" t="s">
        <v>3369</v>
      </c>
      <c r="J84" s="161" t="s">
        <v>6143</v>
      </c>
    </row>
    <row r="85" spans="1:10" x14ac:dyDescent="0.2">
      <c r="A85" s="161" t="s">
        <v>2596</v>
      </c>
      <c r="B85" s="161" t="s">
        <v>551</v>
      </c>
      <c r="C85" s="161" t="s">
        <v>2246</v>
      </c>
      <c r="D85" s="161" t="s">
        <v>2247</v>
      </c>
      <c r="E85" s="161" t="s">
        <v>8737</v>
      </c>
      <c r="F85" s="161" t="s">
        <v>8738</v>
      </c>
      <c r="G85" s="161" t="s">
        <v>26</v>
      </c>
      <c r="H85" s="163">
        <v>43085</v>
      </c>
      <c r="I85" s="162" t="s">
        <v>2565</v>
      </c>
      <c r="J85" s="161" t="s">
        <v>6144</v>
      </c>
    </row>
    <row r="86" spans="1:10" x14ac:dyDescent="0.2">
      <c r="A86" s="161" t="s">
        <v>2596</v>
      </c>
      <c r="B86" s="161" t="s">
        <v>512</v>
      </c>
      <c r="C86" s="161" t="s">
        <v>2184</v>
      </c>
      <c r="D86" s="161" t="s">
        <v>3902</v>
      </c>
      <c r="E86" s="161" t="s">
        <v>8737</v>
      </c>
      <c r="F86" s="161" t="s">
        <v>8738</v>
      </c>
      <c r="G86" s="161" t="s">
        <v>26</v>
      </c>
      <c r="H86" s="163">
        <v>43041</v>
      </c>
      <c r="I86" s="162" t="s">
        <v>2556</v>
      </c>
    </row>
    <row r="87" spans="1:10" x14ac:dyDescent="0.2">
      <c r="A87" s="161" t="s">
        <v>2596</v>
      </c>
      <c r="B87" s="161" t="s">
        <v>675</v>
      </c>
      <c r="C87" s="161" t="s">
        <v>2441</v>
      </c>
      <c r="D87" s="161" t="s">
        <v>2442</v>
      </c>
      <c r="E87" s="161" t="s">
        <v>8737</v>
      </c>
      <c r="F87" s="161" t="s">
        <v>8738</v>
      </c>
      <c r="G87" s="161" t="s">
        <v>26</v>
      </c>
      <c r="H87" s="163">
        <v>43252</v>
      </c>
      <c r="I87" s="162" t="s">
        <v>2582</v>
      </c>
    </row>
    <row r="88" spans="1:10" x14ac:dyDescent="0.2">
      <c r="A88" s="161" t="s">
        <v>2596</v>
      </c>
      <c r="B88" s="161" t="s">
        <v>3092</v>
      </c>
      <c r="C88" s="161" t="s">
        <v>3070</v>
      </c>
      <c r="D88" s="161" t="s">
        <v>3071</v>
      </c>
      <c r="E88" s="161" t="s">
        <v>8737</v>
      </c>
      <c r="F88" s="161" t="s">
        <v>8738</v>
      </c>
      <c r="G88" s="161" t="s">
        <v>26</v>
      </c>
      <c r="H88" s="163">
        <v>43305</v>
      </c>
      <c r="I88" s="162" t="s">
        <v>3161</v>
      </c>
    </row>
    <row r="89" spans="1:10" x14ac:dyDescent="0.2">
      <c r="A89" s="161" t="s">
        <v>2596</v>
      </c>
      <c r="B89" s="161" t="s">
        <v>128</v>
      </c>
      <c r="C89" s="161" t="s">
        <v>1502</v>
      </c>
      <c r="D89" s="161" t="s">
        <v>1503</v>
      </c>
      <c r="E89" s="161" t="s">
        <v>8737</v>
      </c>
      <c r="F89" s="161" t="s">
        <v>8738</v>
      </c>
      <c r="G89" s="161" t="s">
        <v>26</v>
      </c>
      <c r="H89" s="163">
        <v>43113</v>
      </c>
      <c r="I89" s="162" t="s">
        <v>2516</v>
      </c>
      <c r="J89" s="161" t="s">
        <v>6145</v>
      </c>
    </row>
    <row r="90" spans="1:10" x14ac:dyDescent="0.2">
      <c r="A90" s="161" t="s">
        <v>2596</v>
      </c>
      <c r="B90" s="161" t="s">
        <v>3131</v>
      </c>
      <c r="C90" s="161" t="s">
        <v>3097</v>
      </c>
      <c r="D90" s="161" t="s">
        <v>3098</v>
      </c>
      <c r="E90" s="161" t="s">
        <v>8737</v>
      </c>
      <c r="F90" s="161" t="s">
        <v>8738</v>
      </c>
      <c r="G90" s="161" t="s">
        <v>26</v>
      </c>
      <c r="H90" s="163">
        <v>43314</v>
      </c>
      <c r="I90" s="162" t="s">
        <v>3183</v>
      </c>
      <c r="J90" s="161" t="s">
        <v>6146</v>
      </c>
    </row>
    <row r="91" spans="1:10" x14ac:dyDescent="0.2">
      <c r="A91" s="161" t="s">
        <v>2596</v>
      </c>
      <c r="B91" s="161" t="s">
        <v>669</v>
      </c>
      <c r="C91" s="161" t="s">
        <v>2431</v>
      </c>
      <c r="D91" s="161" t="s">
        <v>2432</v>
      </c>
      <c r="E91" s="161" t="s">
        <v>8737</v>
      </c>
      <c r="F91" s="161" t="s">
        <v>8738</v>
      </c>
      <c r="G91" s="161" t="s">
        <v>26</v>
      </c>
      <c r="H91" s="163">
        <v>43252</v>
      </c>
      <c r="I91" s="162" t="s">
        <v>2581</v>
      </c>
    </row>
    <row r="92" spans="1:10" x14ac:dyDescent="0.2">
      <c r="A92" s="161" t="s">
        <v>2596</v>
      </c>
      <c r="B92" s="161" t="s">
        <v>498</v>
      </c>
      <c r="C92" s="161" t="s">
        <v>2158</v>
      </c>
      <c r="D92" s="161" t="s">
        <v>2159</v>
      </c>
      <c r="E92" s="161" t="s">
        <v>8737</v>
      </c>
      <c r="F92" s="161" t="s">
        <v>8738</v>
      </c>
      <c r="G92" s="161" t="s">
        <v>26</v>
      </c>
      <c r="H92" s="163">
        <v>43194</v>
      </c>
      <c r="I92" s="162" t="s">
        <v>2549</v>
      </c>
    </row>
    <row r="93" spans="1:10" x14ac:dyDescent="0.2">
      <c r="A93" s="161" t="s">
        <v>4153</v>
      </c>
      <c r="B93" s="161" t="s">
        <v>506</v>
      </c>
      <c r="C93" s="161" t="s">
        <v>2171</v>
      </c>
      <c r="D93" s="161" t="s">
        <v>2172</v>
      </c>
      <c r="E93" s="161" t="s">
        <v>8737</v>
      </c>
      <c r="F93" s="161" t="s">
        <v>8738</v>
      </c>
      <c r="G93" s="161" t="s">
        <v>26</v>
      </c>
      <c r="H93" s="163">
        <v>43183</v>
      </c>
      <c r="I93" s="162" t="s">
        <v>2554</v>
      </c>
    </row>
    <row r="94" spans="1:10" x14ac:dyDescent="0.2">
      <c r="A94" s="161" t="s">
        <v>2596</v>
      </c>
      <c r="B94" s="161" t="s">
        <v>477</v>
      </c>
      <c r="C94" s="161" t="s">
        <v>2119</v>
      </c>
      <c r="D94" s="161" t="s">
        <v>2120</v>
      </c>
      <c r="E94" s="161" t="s">
        <v>8737</v>
      </c>
      <c r="F94" s="161" t="s">
        <v>8738</v>
      </c>
      <c r="G94" s="161" t="s">
        <v>26</v>
      </c>
      <c r="H94" s="163">
        <v>43041</v>
      </c>
      <c r="I94" s="162" t="s">
        <v>2539</v>
      </c>
      <c r="J94" s="161" t="s">
        <v>6147</v>
      </c>
    </row>
    <row r="95" spans="1:10" x14ac:dyDescent="0.2">
      <c r="A95" s="161" t="s">
        <v>2596</v>
      </c>
      <c r="B95" s="161" t="s">
        <v>422</v>
      </c>
      <c r="C95" s="161" t="s">
        <v>2023</v>
      </c>
      <c r="D95" s="161" t="s">
        <v>2024</v>
      </c>
      <c r="E95" s="161" t="s">
        <v>8737</v>
      </c>
      <c r="F95" s="161" t="s">
        <v>8738</v>
      </c>
      <c r="G95" s="161" t="s">
        <v>26</v>
      </c>
      <c r="H95" s="163">
        <v>43152</v>
      </c>
      <c r="I95" s="162" t="s">
        <v>2531</v>
      </c>
    </row>
    <row r="96" spans="1:10" x14ac:dyDescent="0.2">
      <c r="A96" s="161" t="s">
        <v>2596</v>
      </c>
      <c r="B96" s="161" t="s">
        <v>550</v>
      </c>
      <c r="C96" s="161" t="s">
        <v>2244</v>
      </c>
      <c r="D96" s="161" t="s">
        <v>2245</v>
      </c>
      <c r="E96" s="161" t="s">
        <v>8737</v>
      </c>
      <c r="F96" s="161" t="s">
        <v>8738</v>
      </c>
      <c r="G96" s="161" t="s">
        <v>26</v>
      </c>
      <c r="H96" s="163">
        <v>43193</v>
      </c>
      <c r="I96" s="162" t="s">
        <v>2564</v>
      </c>
      <c r="J96" s="161" t="s">
        <v>6148</v>
      </c>
    </row>
    <row r="97" spans="1:10" x14ac:dyDescent="0.2">
      <c r="A97" s="161" t="s">
        <v>2644</v>
      </c>
      <c r="B97" s="161" t="s">
        <v>316</v>
      </c>
      <c r="C97" s="161" t="s">
        <v>1859</v>
      </c>
      <c r="D97" s="161" t="s">
        <v>1860</v>
      </c>
      <c r="E97" s="161" t="s">
        <v>8737</v>
      </c>
      <c r="F97" s="161" t="s">
        <v>8738</v>
      </c>
      <c r="G97" s="161" t="s">
        <v>26</v>
      </c>
      <c r="H97" s="163">
        <v>43193</v>
      </c>
      <c r="I97" s="162" t="s">
        <v>2523</v>
      </c>
      <c r="J97" s="161" t="s">
        <v>6149</v>
      </c>
    </row>
    <row r="98" spans="1:10" x14ac:dyDescent="0.2">
      <c r="A98" s="161" t="s">
        <v>2596</v>
      </c>
      <c r="B98" s="161" t="s">
        <v>573</v>
      </c>
      <c r="C98" s="161" t="s">
        <v>2286</v>
      </c>
      <c r="D98" s="161" t="s">
        <v>2287</v>
      </c>
      <c r="E98" s="161" t="s">
        <v>8737</v>
      </c>
      <c r="F98" s="161" t="s">
        <v>8738</v>
      </c>
      <c r="G98" s="161" t="s">
        <v>26</v>
      </c>
      <c r="H98" s="163">
        <v>43203</v>
      </c>
      <c r="I98" s="162" t="s">
        <v>2571</v>
      </c>
      <c r="J98" s="161" t="s">
        <v>6150</v>
      </c>
    </row>
    <row r="99" spans="1:10" x14ac:dyDescent="0.2">
      <c r="A99" s="161" t="s">
        <v>2596</v>
      </c>
      <c r="B99" s="161" t="s">
        <v>696</v>
      </c>
      <c r="C99" s="161" t="s">
        <v>2476</v>
      </c>
      <c r="D99" s="161" t="s">
        <v>5965</v>
      </c>
      <c r="E99" s="161" t="s">
        <v>8737</v>
      </c>
      <c r="F99" s="161" t="s">
        <v>8738</v>
      </c>
      <c r="G99" s="161" t="s">
        <v>26</v>
      </c>
      <c r="H99" s="163">
        <v>43255</v>
      </c>
      <c r="I99" s="162" t="s">
        <v>2588</v>
      </c>
      <c r="J99" s="161" t="s">
        <v>6151</v>
      </c>
    </row>
    <row r="100" spans="1:10" x14ac:dyDescent="0.2">
      <c r="A100" s="161" t="s">
        <v>2596</v>
      </c>
      <c r="B100" s="161" t="s">
        <v>252</v>
      </c>
      <c r="C100" s="161" t="s">
        <v>1744</v>
      </c>
      <c r="D100" s="161" t="s">
        <v>1745</v>
      </c>
      <c r="E100" s="161" t="s">
        <v>8737</v>
      </c>
      <c r="F100" s="161" t="s">
        <v>8738</v>
      </c>
      <c r="G100" s="161" t="s">
        <v>26</v>
      </c>
      <c r="H100" s="163">
        <v>43194</v>
      </c>
      <c r="I100" s="162" t="s">
        <v>2520</v>
      </c>
    </row>
    <row r="101" spans="1:10" x14ac:dyDescent="0.2">
      <c r="A101" s="161" t="s">
        <v>5650</v>
      </c>
      <c r="B101" s="161" t="s">
        <v>702</v>
      </c>
      <c r="C101" s="161" t="s">
        <v>3822</v>
      </c>
      <c r="D101" s="161" t="s">
        <v>2485</v>
      </c>
      <c r="E101" s="161" t="s">
        <v>8737</v>
      </c>
      <c r="F101" s="161" t="s">
        <v>8738</v>
      </c>
      <c r="G101" s="161" t="s">
        <v>26</v>
      </c>
      <c r="H101" s="163">
        <v>43255</v>
      </c>
      <c r="I101" s="162" t="s">
        <v>2590</v>
      </c>
      <c r="J101" s="161" t="s">
        <v>6152</v>
      </c>
    </row>
    <row r="102" spans="1:10" x14ac:dyDescent="0.2">
      <c r="A102" s="161" t="s">
        <v>2596</v>
      </c>
      <c r="B102" s="161" t="s">
        <v>395</v>
      </c>
      <c r="C102" s="161" t="s">
        <v>1974</v>
      </c>
      <c r="D102" s="161" t="s">
        <v>1975</v>
      </c>
      <c r="E102" s="161" t="s">
        <v>8737</v>
      </c>
      <c r="F102" s="161" t="s">
        <v>8738</v>
      </c>
      <c r="G102" s="161" t="s">
        <v>26</v>
      </c>
      <c r="H102" s="163">
        <v>43013</v>
      </c>
      <c r="I102" s="162" t="s">
        <v>2526</v>
      </c>
      <c r="J102" s="161" t="s">
        <v>6153</v>
      </c>
    </row>
    <row r="103" spans="1:10" x14ac:dyDescent="0.2">
      <c r="A103" s="161" t="s">
        <v>2596</v>
      </c>
      <c r="B103" s="161" t="s">
        <v>705</v>
      </c>
      <c r="C103" s="161" t="s">
        <v>3821</v>
      </c>
      <c r="D103" s="161" t="s">
        <v>2488</v>
      </c>
      <c r="E103" s="161" t="s">
        <v>8737</v>
      </c>
      <c r="F103" s="161" t="s">
        <v>8738</v>
      </c>
      <c r="G103" s="161" t="s">
        <v>26</v>
      </c>
      <c r="H103" s="163">
        <v>43255</v>
      </c>
      <c r="I103" s="162" t="s">
        <v>2591</v>
      </c>
    </row>
    <row r="104" spans="1:10" x14ac:dyDescent="0.2">
      <c r="A104" s="161" t="s">
        <v>2596</v>
      </c>
      <c r="B104" s="161" t="s">
        <v>2738</v>
      </c>
      <c r="C104" s="161" t="s">
        <v>2777</v>
      </c>
      <c r="D104" s="161" t="s">
        <v>2778</v>
      </c>
      <c r="E104" s="161" t="s">
        <v>8737</v>
      </c>
      <c r="F104" s="161" t="s">
        <v>8738</v>
      </c>
      <c r="G104" s="161" t="s">
        <v>26</v>
      </c>
      <c r="H104" s="163">
        <v>43278</v>
      </c>
      <c r="I104" s="162" t="s">
        <v>3024</v>
      </c>
    </row>
    <row r="105" spans="1:10" x14ac:dyDescent="0.2">
      <c r="A105" s="161" t="s">
        <v>2596</v>
      </c>
      <c r="B105" s="161" t="s">
        <v>299</v>
      </c>
      <c r="C105" s="161" t="s">
        <v>1831</v>
      </c>
      <c r="D105" s="161" t="s">
        <v>1832</v>
      </c>
      <c r="E105" s="161" t="s">
        <v>8737</v>
      </c>
      <c r="F105" s="161" t="s">
        <v>8738</v>
      </c>
      <c r="G105" s="161" t="s">
        <v>26</v>
      </c>
      <c r="H105" s="163">
        <v>43192</v>
      </c>
      <c r="I105" s="162" t="s">
        <v>2522</v>
      </c>
      <c r="J105" s="161" t="s">
        <v>6154</v>
      </c>
    </row>
    <row r="106" spans="1:10" x14ac:dyDescent="0.2">
      <c r="A106" s="161" t="s">
        <v>2596</v>
      </c>
      <c r="B106" s="161" t="s">
        <v>432</v>
      </c>
      <c r="C106" s="161" t="s">
        <v>2039</v>
      </c>
      <c r="D106" s="161" t="s">
        <v>8586</v>
      </c>
      <c r="E106" s="161" t="s">
        <v>8737</v>
      </c>
      <c r="F106" s="161" t="s">
        <v>8738</v>
      </c>
      <c r="G106" s="161" t="s">
        <v>26</v>
      </c>
      <c r="H106" s="163">
        <v>43168</v>
      </c>
      <c r="I106" s="162" t="s">
        <v>2533</v>
      </c>
      <c r="J106" s="161" t="s">
        <v>6155</v>
      </c>
    </row>
    <row r="107" spans="1:10" x14ac:dyDescent="0.2">
      <c r="A107" s="161" t="s">
        <v>2596</v>
      </c>
      <c r="B107" s="161" t="s">
        <v>2728</v>
      </c>
      <c r="C107" s="161" t="s">
        <v>2761</v>
      </c>
      <c r="D107" s="161" t="s">
        <v>2087</v>
      </c>
      <c r="E107" s="161" t="s">
        <v>8737</v>
      </c>
      <c r="F107" s="161" t="s">
        <v>8738</v>
      </c>
      <c r="G107" s="161" t="s">
        <v>26</v>
      </c>
      <c r="H107" s="163">
        <v>43278</v>
      </c>
      <c r="I107" s="162" t="s">
        <v>3026</v>
      </c>
    </row>
    <row r="108" spans="1:10" x14ac:dyDescent="0.2">
      <c r="A108" s="161" t="s">
        <v>2596</v>
      </c>
      <c r="B108" s="161" t="s">
        <v>484</v>
      </c>
      <c r="C108" s="161" t="s">
        <v>2133</v>
      </c>
      <c r="D108" s="161" t="s">
        <v>2134</v>
      </c>
      <c r="E108" s="161" t="s">
        <v>8737</v>
      </c>
      <c r="F108" s="161" t="s">
        <v>8738</v>
      </c>
      <c r="G108" s="161" t="s">
        <v>26</v>
      </c>
      <c r="H108" s="163">
        <v>43161</v>
      </c>
      <c r="I108" s="162" t="s">
        <v>2542</v>
      </c>
      <c r="J108" s="161" t="s">
        <v>6156</v>
      </c>
    </row>
    <row r="109" spans="1:10" x14ac:dyDescent="0.2">
      <c r="A109" s="161" t="s">
        <v>2596</v>
      </c>
      <c r="B109" s="161" t="s">
        <v>613</v>
      </c>
      <c r="C109" s="161" t="s">
        <v>3816</v>
      </c>
      <c r="D109" s="161" t="s">
        <v>2344</v>
      </c>
      <c r="E109" s="161" t="s">
        <v>8737</v>
      </c>
      <c r="F109" s="161" t="s">
        <v>8738</v>
      </c>
      <c r="G109" s="161" t="s">
        <v>26</v>
      </c>
      <c r="H109" s="163">
        <v>43215</v>
      </c>
      <c r="I109" s="162" t="s">
        <v>2577</v>
      </c>
    </row>
    <row r="110" spans="1:10" x14ac:dyDescent="0.2">
      <c r="A110" s="161" t="s">
        <v>2596</v>
      </c>
      <c r="B110" s="161" t="s">
        <v>652</v>
      </c>
      <c r="C110" s="161" t="s">
        <v>2410</v>
      </c>
      <c r="D110" s="161" t="s">
        <v>2411</v>
      </c>
      <c r="E110" s="161" t="s">
        <v>8737</v>
      </c>
      <c r="F110" s="161" t="s">
        <v>8738</v>
      </c>
      <c r="G110" s="161" t="s">
        <v>26</v>
      </c>
      <c r="H110" s="163">
        <v>43238</v>
      </c>
      <c r="I110" s="162" t="s">
        <v>2715</v>
      </c>
      <c r="J110" s="161" t="s">
        <v>6157</v>
      </c>
    </row>
    <row r="111" spans="1:10" x14ac:dyDescent="0.2">
      <c r="A111" s="161" t="s">
        <v>2596</v>
      </c>
      <c r="B111" s="161" t="s">
        <v>179</v>
      </c>
      <c r="C111" s="161" t="s">
        <v>1603</v>
      </c>
      <c r="D111" s="161" t="s">
        <v>1604</v>
      </c>
      <c r="E111" s="161" t="s">
        <v>8737</v>
      </c>
      <c r="F111" s="161" t="s">
        <v>8738</v>
      </c>
      <c r="G111" s="161" t="s">
        <v>26</v>
      </c>
      <c r="H111" s="163">
        <v>43194</v>
      </c>
      <c r="I111" s="162" t="s">
        <v>2517</v>
      </c>
    </row>
    <row r="112" spans="1:10" x14ac:dyDescent="0.2">
      <c r="A112" s="161" t="s">
        <v>2596</v>
      </c>
      <c r="B112" s="161" t="s">
        <v>504</v>
      </c>
      <c r="C112" s="161" t="s">
        <v>2168</v>
      </c>
      <c r="D112" s="161" t="s">
        <v>2169</v>
      </c>
      <c r="E112" s="161" t="s">
        <v>8737</v>
      </c>
      <c r="F112" s="161" t="s">
        <v>8738</v>
      </c>
      <c r="G112" s="161" t="s">
        <v>26</v>
      </c>
      <c r="H112" s="163">
        <v>43194</v>
      </c>
      <c r="I112" s="162" t="s">
        <v>2552</v>
      </c>
      <c r="J112" s="161" t="s">
        <v>6158</v>
      </c>
    </row>
    <row r="113" spans="1:10" x14ac:dyDescent="0.2">
      <c r="A113" s="161" t="s">
        <v>2596</v>
      </c>
      <c r="B113" s="161" t="s">
        <v>3637</v>
      </c>
      <c r="C113" s="161" t="s">
        <v>3607</v>
      </c>
      <c r="D113" s="161" t="s">
        <v>3608</v>
      </c>
      <c r="E113" s="161" t="s">
        <v>8737</v>
      </c>
      <c r="F113" s="161" t="s">
        <v>8738</v>
      </c>
      <c r="G113" s="161" t="s">
        <v>26</v>
      </c>
      <c r="H113" s="163">
        <v>43395</v>
      </c>
      <c r="I113" s="162" t="s">
        <v>3711</v>
      </c>
    </row>
    <row r="114" spans="1:10" x14ac:dyDescent="0.2">
      <c r="A114" s="161" t="s">
        <v>2596</v>
      </c>
      <c r="B114" s="161" t="s">
        <v>3641</v>
      </c>
      <c r="C114" s="161" t="s">
        <v>3614</v>
      </c>
      <c r="D114" s="161" t="s">
        <v>3615</v>
      </c>
      <c r="E114" s="161" t="s">
        <v>8737</v>
      </c>
      <c r="F114" s="161" t="s">
        <v>8738</v>
      </c>
      <c r="G114" s="161" t="s">
        <v>26</v>
      </c>
      <c r="H114" s="163">
        <v>43395</v>
      </c>
      <c r="I114" s="162" t="s">
        <v>3713</v>
      </c>
    </row>
    <row r="115" spans="1:10" x14ac:dyDescent="0.2">
      <c r="A115" s="161" t="s">
        <v>2596</v>
      </c>
      <c r="B115" s="161" t="s">
        <v>3585</v>
      </c>
      <c r="C115" s="161" t="s">
        <v>3583</v>
      </c>
      <c r="D115" s="161" t="s">
        <v>3584</v>
      </c>
      <c r="E115" s="161" t="s">
        <v>8737</v>
      </c>
      <c r="F115" s="161" t="s">
        <v>8738</v>
      </c>
      <c r="G115" s="161" t="s">
        <v>26</v>
      </c>
      <c r="H115" s="163">
        <v>43395</v>
      </c>
      <c r="I115" s="162" t="s">
        <v>3587</v>
      </c>
    </row>
    <row r="116" spans="1:10" x14ac:dyDescent="0.2">
      <c r="A116" s="161" t="s">
        <v>2596</v>
      </c>
      <c r="B116" s="161" t="s">
        <v>3690</v>
      </c>
      <c r="C116" s="161" t="s">
        <v>3668</v>
      </c>
      <c r="D116" s="161" t="s">
        <v>3669</v>
      </c>
      <c r="E116" s="161" t="s">
        <v>8737</v>
      </c>
      <c r="F116" s="161" t="s">
        <v>8738</v>
      </c>
      <c r="G116" s="161" t="s">
        <v>26</v>
      </c>
      <c r="H116" s="163">
        <v>43399</v>
      </c>
      <c r="I116" s="162" t="s">
        <v>3929</v>
      </c>
    </row>
    <row r="117" spans="1:10" x14ac:dyDescent="0.2">
      <c r="A117" s="161" t="s">
        <v>2596</v>
      </c>
      <c r="B117" s="161" t="s">
        <v>3681</v>
      </c>
      <c r="C117" s="161" t="s">
        <v>3653</v>
      </c>
      <c r="D117" s="161" t="s">
        <v>3654</v>
      </c>
      <c r="E117" s="161" t="s">
        <v>8737</v>
      </c>
      <c r="F117" s="161" t="s">
        <v>8738</v>
      </c>
      <c r="G117" s="161" t="s">
        <v>26</v>
      </c>
      <c r="H117" s="163">
        <v>43399</v>
      </c>
      <c r="I117" s="162" t="s">
        <v>3928</v>
      </c>
    </row>
    <row r="118" spans="1:10" x14ac:dyDescent="0.2">
      <c r="A118" s="161" t="s">
        <v>2973</v>
      </c>
      <c r="B118" s="161" t="s">
        <v>3804</v>
      </c>
      <c r="C118" s="161" t="s">
        <v>1889</v>
      </c>
      <c r="D118" s="161" t="s">
        <v>3771</v>
      </c>
      <c r="E118" s="161" t="s">
        <v>8737</v>
      </c>
      <c r="F118" s="161" t="s">
        <v>8738</v>
      </c>
      <c r="G118" s="161" t="s">
        <v>26</v>
      </c>
      <c r="H118" s="163">
        <v>43418</v>
      </c>
      <c r="I118" s="162" t="s">
        <v>3995</v>
      </c>
    </row>
    <row r="119" spans="1:10" x14ac:dyDescent="0.2">
      <c r="A119" s="161" t="s">
        <v>2596</v>
      </c>
      <c r="B119" s="161" t="s">
        <v>445</v>
      </c>
      <c r="C119" s="161" t="s">
        <v>1779</v>
      </c>
      <c r="D119" s="161" t="s">
        <v>2060</v>
      </c>
      <c r="E119" s="161" t="s">
        <v>8737</v>
      </c>
      <c r="F119" s="161" t="s">
        <v>8738</v>
      </c>
      <c r="G119" s="161" t="s">
        <v>26</v>
      </c>
      <c r="H119" s="163">
        <v>43418</v>
      </c>
      <c r="I119" s="162" t="s">
        <v>2537</v>
      </c>
      <c r="J119" s="161" t="s">
        <v>6159</v>
      </c>
    </row>
    <row r="120" spans="1:10" x14ac:dyDescent="0.2">
      <c r="A120" s="161" t="s">
        <v>2596</v>
      </c>
      <c r="B120" s="161" t="s">
        <v>3971</v>
      </c>
      <c r="C120" s="161" t="s">
        <v>3948</v>
      </c>
      <c r="D120" s="161" t="s">
        <v>3949</v>
      </c>
      <c r="E120" s="161" t="s">
        <v>8737</v>
      </c>
      <c r="F120" s="161" t="s">
        <v>8738</v>
      </c>
      <c r="G120" s="161" t="s">
        <v>26</v>
      </c>
      <c r="H120" s="163">
        <v>43431</v>
      </c>
      <c r="I120" s="162" t="s">
        <v>4029</v>
      </c>
    </row>
    <row r="121" spans="1:10" x14ac:dyDescent="0.2">
      <c r="A121" s="161" t="s">
        <v>6053</v>
      </c>
      <c r="B121" s="161" t="s">
        <v>3967</v>
      </c>
      <c r="C121" s="161" t="s">
        <v>3942</v>
      </c>
      <c r="D121" s="161" t="s">
        <v>3943</v>
      </c>
      <c r="E121" s="161" t="s">
        <v>8737</v>
      </c>
      <c r="F121" s="161" t="s">
        <v>8738</v>
      </c>
      <c r="G121" s="161" t="s">
        <v>26</v>
      </c>
      <c r="H121" s="163">
        <v>43431</v>
      </c>
      <c r="I121" s="162" t="s">
        <v>4103</v>
      </c>
      <c r="J121" s="161" t="s">
        <v>6160</v>
      </c>
    </row>
    <row r="122" spans="1:10" x14ac:dyDescent="0.2">
      <c r="A122" s="161" t="s">
        <v>2596</v>
      </c>
      <c r="B122" s="161" t="s">
        <v>3968</v>
      </c>
      <c r="C122" s="161" t="s">
        <v>1662</v>
      </c>
      <c r="D122" s="161" t="s">
        <v>3944</v>
      </c>
      <c r="E122" s="161" t="s">
        <v>8737</v>
      </c>
      <c r="F122" s="161" t="s">
        <v>8738</v>
      </c>
      <c r="G122" s="161" t="s">
        <v>26</v>
      </c>
      <c r="H122" s="163">
        <v>43430</v>
      </c>
      <c r="I122" s="162" t="s">
        <v>4105</v>
      </c>
      <c r="J122" s="161" t="s">
        <v>6161</v>
      </c>
    </row>
    <row r="123" spans="1:10" x14ac:dyDescent="0.2">
      <c r="A123" s="161" t="s">
        <v>2596</v>
      </c>
      <c r="B123" s="161" t="s">
        <v>4098</v>
      </c>
      <c r="C123" s="161" t="s">
        <v>4070</v>
      </c>
      <c r="D123" s="161" t="s">
        <v>4071</v>
      </c>
      <c r="E123" s="161" t="s">
        <v>8737</v>
      </c>
      <c r="F123" s="161" t="s">
        <v>8738</v>
      </c>
      <c r="G123" s="161" t="s">
        <v>26</v>
      </c>
      <c r="H123" s="163">
        <v>43448</v>
      </c>
      <c r="I123" s="162" t="s">
        <v>4182</v>
      </c>
      <c r="J123" s="161" t="s">
        <v>6162</v>
      </c>
    </row>
    <row r="124" spans="1:10" x14ac:dyDescent="0.2">
      <c r="A124" s="161" t="s">
        <v>2596</v>
      </c>
      <c r="B124" s="161" t="s">
        <v>4086</v>
      </c>
      <c r="C124" s="161" t="s">
        <v>1761</v>
      </c>
      <c r="D124" s="161" t="s">
        <v>4051</v>
      </c>
      <c r="E124" s="161" t="s">
        <v>8737</v>
      </c>
      <c r="F124" s="161" t="s">
        <v>8738</v>
      </c>
      <c r="G124" s="161" t="s">
        <v>26</v>
      </c>
      <c r="H124" s="163">
        <v>43448</v>
      </c>
      <c r="I124" s="162" t="s">
        <v>4176</v>
      </c>
    </row>
    <row r="125" spans="1:10" x14ac:dyDescent="0.2">
      <c r="A125" s="161" t="s">
        <v>2596</v>
      </c>
      <c r="B125" s="161" t="s">
        <v>4088</v>
      </c>
      <c r="C125" s="161" t="s">
        <v>4053</v>
      </c>
      <c r="D125" s="161" t="s">
        <v>4054</v>
      </c>
      <c r="E125" s="161" t="s">
        <v>8737</v>
      </c>
      <c r="F125" s="161" t="s">
        <v>8738</v>
      </c>
      <c r="G125" s="161" t="s">
        <v>26</v>
      </c>
      <c r="H125" s="163">
        <v>43447</v>
      </c>
      <c r="I125" s="162" t="s">
        <v>4177</v>
      </c>
      <c r="J125" s="161" t="s">
        <v>6163</v>
      </c>
    </row>
    <row r="126" spans="1:10" x14ac:dyDescent="0.2">
      <c r="A126" s="161" t="s">
        <v>5650</v>
      </c>
      <c r="B126" s="161" t="s">
        <v>4080</v>
      </c>
      <c r="C126" s="161" t="s">
        <v>4042</v>
      </c>
      <c r="D126" s="161" t="s">
        <v>4043</v>
      </c>
      <c r="E126" s="161" t="s">
        <v>8737</v>
      </c>
      <c r="F126" s="161" t="s">
        <v>8738</v>
      </c>
      <c r="G126" s="161" t="s">
        <v>26</v>
      </c>
      <c r="H126" s="163">
        <v>43447</v>
      </c>
      <c r="I126" s="162" t="s">
        <v>4151</v>
      </c>
    </row>
    <row r="127" spans="1:10" x14ac:dyDescent="0.2">
      <c r="A127" s="161" t="s">
        <v>8648</v>
      </c>
      <c r="B127" s="161" t="s">
        <v>4095</v>
      </c>
      <c r="C127" s="161" t="s">
        <v>4065</v>
      </c>
      <c r="D127" s="161" t="s">
        <v>4066</v>
      </c>
      <c r="E127" s="161" t="s">
        <v>8737</v>
      </c>
      <c r="F127" s="161" t="s">
        <v>8738</v>
      </c>
      <c r="G127" s="161" t="s">
        <v>26</v>
      </c>
      <c r="H127" s="163">
        <v>43448</v>
      </c>
      <c r="I127" s="162" t="s">
        <v>4180</v>
      </c>
      <c r="J127" s="161" t="s">
        <v>6164</v>
      </c>
    </row>
    <row r="128" spans="1:10" x14ac:dyDescent="0.2">
      <c r="A128" s="161" t="s">
        <v>2596</v>
      </c>
      <c r="B128" s="161" t="s">
        <v>4091</v>
      </c>
      <c r="C128" s="161" t="s">
        <v>2779</v>
      </c>
      <c r="D128" s="161" t="s">
        <v>4059</v>
      </c>
      <c r="E128" s="161" t="s">
        <v>8737</v>
      </c>
      <c r="F128" s="161" t="s">
        <v>8738</v>
      </c>
      <c r="G128" s="161" t="s">
        <v>26</v>
      </c>
      <c r="H128" s="163">
        <v>43448</v>
      </c>
      <c r="I128" s="162" t="s">
        <v>4179</v>
      </c>
      <c r="J128" s="161" t="s">
        <v>6165</v>
      </c>
    </row>
    <row r="129" spans="1:10" x14ac:dyDescent="0.2">
      <c r="A129" s="161" t="s">
        <v>2596</v>
      </c>
      <c r="B129" s="161" t="s">
        <v>4145</v>
      </c>
      <c r="C129" s="161" t="s">
        <v>4133</v>
      </c>
      <c r="D129" s="161" t="s">
        <v>4125</v>
      </c>
      <c r="E129" s="161" t="s">
        <v>8737</v>
      </c>
      <c r="F129" s="161" t="s">
        <v>8738</v>
      </c>
      <c r="G129" s="161" t="s">
        <v>26</v>
      </c>
      <c r="H129" s="163">
        <v>43452</v>
      </c>
      <c r="I129" s="162" t="s">
        <v>4200</v>
      </c>
      <c r="J129" s="161" t="s">
        <v>6166</v>
      </c>
    </row>
    <row r="130" spans="1:10" x14ac:dyDescent="0.2">
      <c r="A130" s="161" t="s">
        <v>2596</v>
      </c>
      <c r="B130" s="161" t="s">
        <v>4138</v>
      </c>
      <c r="C130" s="161" t="s">
        <v>4131</v>
      </c>
      <c r="D130" s="161" t="s">
        <v>4132</v>
      </c>
      <c r="E130" s="161" t="s">
        <v>8737</v>
      </c>
      <c r="F130" s="161" t="s">
        <v>8738</v>
      </c>
      <c r="G130" s="161" t="s">
        <v>26</v>
      </c>
      <c r="H130" s="163">
        <v>43452</v>
      </c>
      <c r="I130" s="162" t="s">
        <v>4199</v>
      </c>
      <c r="J130" s="161" t="s">
        <v>6167</v>
      </c>
    </row>
    <row r="131" spans="1:10" x14ac:dyDescent="0.2">
      <c r="A131" s="161" t="s">
        <v>2596</v>
      </c>
      <c r="B131" s="161" t="s">
        <v>4146</v>
      </c>
      <c r="C131" s="161" t="s">
        <v>4126</v>
      </c>
      <c r="D131" s="161" t="s">
        <v>4127</v>
      </c>
      <c r="E131" s="161" t="s">
        <v>8737</v>
      </c>
      <c r="F131" s="161" t="s">
        <v>8738</v>
      </c>
      <c r="G131" s="161" t="s">
        <v>26</v>
      </c>
      <c r="H131" s="163">
        <v>43452</v>
      </c>
      <c r="I131" s="162" t="s">
        <v>4201</v>
      </c>
    </row>
    <row r="132" spans="1:10" x14ac:dyDescent="0.2">
      <c r="A132" s="161" t="s">
        <v>2596</v>
      </c>
      <c r="B132" s="161" t="s">
        <v>502</v>
      </c>
      <c r="C132" s="161" t="s">
        <v>1546</v>
      </c>
      <c r="D132" s="161" t="s">
        <v>2165</v>
      </c>
      <c r="E132" s="161" t="s">
        <v>8737</v>
      </c>
      <c r="F132" s="161" t="s">
        <v>8738</v>
      </c>
      <c r="G132" s="161" t="s">
        <v>26</v>
      </c>
      <c r="H132" s="163">
        <v>43162</v>
      </c>
      <c r="I132" s="162" t="s">
        <v>2551</v>
      </c>
      <c r="J132" s="161" t="s">
        <v>6168</v>
      </c>
    </row>
    <row r="133" spans="1:10" x14ac:dyDescent="0.2">
      <c r="A133" s="161" t="s">
        <v>2596</v>
      </c>
      <c r="B133" s="161" t="s">
        <v>4147</v>
      </c>
      <c r="C133" s="161" t="s">
        <v>4128</v>
      </c>
      <c r="D133" s="161" t="s">
        <v>6649</v>
      </c>
      <c r="E133" s="161" t="s">
        <v>8737</v>
      </c>
      <c r="F133" s="161" t="s">
        <v>8738</v>
      </c>
      <c r="G133" s="161" t="s">
        <v>26</v>
      </c>
      <c r="H133" s="163">
        <v>43452</v>
      </c>
      <c r="I133" s="162" t="s">
        <v>4202</v>
      </c>
      <c r="J133" s="161" t="s">
        <v>6169</v>
      </c>
    </row>
    <row r="134" spans="1:10" x14ac:dyDescent="0.2">
      <c r="A134" s="161" t="s">
        <v>2596</v>
      </c>
      <c r="B134" s="161" t="s">
        <v>4134</v>
      </c>
      <c r="C134" s="161" t="s">
        <v>1993</v>
      </c>
      <c r="D134" s="161" t="s">
        <v>4107</v>
      </c>
      <c r="E134" s="161" t="s">
        <v>8737</v>
      </c>
      <c r="F134" s="161" t="s">
        <v>8738</v>
      </c>
      <c r="G134" s="161" t="s">
        <v>26</v>
      </c>
      <c r="H134" s="163">
        <v>43452</v>
      </c>
      <c r="I134" s="162" t="s">
        <v>4198</v>
      </c>
    </row>
    <row r="135" spans="1:10" x14ac:dyDescent="0.2">
      <c r="A135" s="161" t="s">
        <v>2596</v>
      </c>
      <c r="B135" s="161" t="s">
        <v>4148</v>
      </c>
      <c r="C135" s="161" t="s">
        <v>2599</v>
      </c>
      <c r="D135" s="161" t="s">
        <v>4129</v>
      </c>
      <c r="E135" s="161" t="s">
        <v>8737</v>
      </c>
      <c r="F135" s="161" t="s">
        <v>8738</v>
      </c>
      <c r="G135" s="161" t="s">
        <v>26</v>
      </c>
      <c r="H135" s="163">
        <v>43452</v>
      </c>
      <c r="I135" s="162" t="s">
        <v>4203</v>
      </c>
      <c r="J135" s="161" t="s">
        <v>6170</v>
      </c>
    </row>
    <row r="136" spans="1:10" x14ac:dyDescent="0.2">
      <c r="A136" s="161" t="s">
        <v>2596</v>
      </c>
      <c r="B136" s="161" t="s">
        <v>496</v>
      </c>
      <c r="C136" s="161" t="s">
        <v>2154</v>
      </c>
      <c r="D136" s="161" t="s">
        <v>2155</v>
      </c>
      <c r="E136" s="161" t="s">
        <v>8737</v>
      </c>
      <c r="F136" s="161" t="s">
        <v>8738</v>
      </c>
      <c r="G136" s="161" t="s">
        <v>26</v>
      </c>
      <c r="H136" s="163">
        <v>42943</v>
      </c>
      <c r="I136" s="162" t="s">
        <v>4957</v>
      </c>
      <c r="J136" s="161" t="s">
        <v>6171</v>
      </c>
    </row>
    <row r="137" spans="1:10" x14ac:dyDescent="0.2">
      <c r="A137" s="161" t="s">
        <v>4153</v>
      </c>
      <c r="B137" s="161" t="s">
        <v>575</v>
      </c>
      <c r="C137" s="161" t="s">
        <v>2290</v>
      </c>
      <c r="D137" s="161" t="s">
        <v>2291</v>
      </c>
      <c r="E137" s="161" t="s">
        <v>8737</v>
      </c>
      <c r="F137" s="161" t="s">
        <v>8738</v>
      </c>
      <c r="G137" s="161" t="s">
        <v>26</v>
      </c>
      <c r="H137" s="163">
        <v>43183</v>
      </c>
      <c r="I137" s="162" t="s">
        <v>2572</v>
      </c>
      <c r="J137" s="161" t="s">
        <v>6172</v>
      </c>
    </row>
    <row r="138" spans="1:10" x14ac:dyDescent="0.2">
      <c r="A138" s="161" t="s">
        <v>2596</v>
      </c>
      <c r="B138" s="161" t="s">
        <v>555</v>
      </c>
      <c r="C138" s="161" t="s">
        <v>2253</v>
      </c>
      <c r="D138" s="161" t="s">
        <v>2254</v>
      </c>
      <c r="E138" s="161" t="s">
        <v>8737</v>
      </c>
      <c r="F138" s="161" t="s">
        <v>8738</v>
      </c>
      <c r="G138" s="161" t="s">
        <v>26</v>
      </c>
      <c r="H138" s="163">
        <v>43325</v>
      </c>
      <c r="I138" s="162" t="s">
        <v>2566</v>
      </c>
    </row>
    <row r="139" spans="1:10" x14ac:dyDescent="0.2">
      <c r="A139" s="161" t="s">
        <v>4153</v>
      </c>
      <c r="B139" s="161" t="s">
        <v>660</v>
      </c>
      <c r="C139" s="161" t="s">
        <v>2246</v>
      </c>
      <c r="D139" s="161" t="s">
        <v>2417</v>
      </c>
      <c r="E139" s="161" t="s">
        <v>8737</v>
      </c>
      <c r="F139" s="161" t="s">
        <v>8738</v>
      </c>
      <c r="G139" s="161" t="s">
        <v>26</v>
      </c>
      <c r="H139" s="163">
        <v>43252</v>
      </c>
      <c r="I139" s="162" t="s">
        <v>2578</v>
      </c>
      <c r="J139" s="161" t="s">
        <v>6173</v>
      </c>
    </row>
    <row r="140" spans="1:10" x14ac:dyDescent="0.2">
      <c r="A140" s="161" t="s">
        <v>2596</v>
      </c>
      <c r="B140" s="161" t="s">
        <v>571</v>
      </c>
      <c r="C140" s="161" t="s">
        <v>2283</v>
      </c>
      <c r="D140" s="161" t="s">
        <v>2284</v>
      </c>
      <c r="E140" s="161" t="s">
        <v>8737</v>
      </c>
      <c r="F140" s="161" t="s">
        <v>8738</v>
      </c>
      <c r="G140" s="161" t="s">
        <v>26</v>
      </c>
      <c r="H140" s="163">
        <v>42971</v>
      </c>
      <c r="I140" s="162" t="s">
        <v>2570</v>
      </c>
      <c r="J140" s="161" t="s">
        <v>6174</v>
      </c>
    </row>
    <row r="141" spans="1:10" x14ac:dyDescent="0.2">
      <c r="A141" s="161" t="s">
        <v>2644</v>
      </c>
      <c r="B141" s="161" t="s">
        <v>2670</v>
      </c>
      <c r="C141" s="161" t="s">
        <v>2642</v>
      </c>
      <c r="D141" s="161" t="s">
        <v>2643</v>
      </c>
      <c r="E141" s="161" t="s">
        <v>8737</v>
      </c>
      <c r="F141" s="161" t="s">
        <v>8738</v>
      </c>
      <c r="G141" s="161" t="s">
        <v>26</v>
      </c>
      <c r="H141" s="163">
        <v>43013</v>
      </c>
      <c r="I141" s="162" t="s">
        <v>2709</v>
      </c>
      <c r="J141" s="161" t="s">
        <v>6175</v>
      </c>
    </row>
    <row r="142" spans="1:10" x14ac:dyDescent="0.2">
      <c r="A142" s="161" t="s">
        <v>2644</v>
      </c>
      <c r="B142" s="161" t="s">
        <v>5967</v>
      </c>
      <c r="C142" s="161" t="s">
        <v>3045</v>
      </c>
      <c r="D142" s="161" t="s">
        <v>3046</v>
      </c>
      <c r="E142" s="161" t="s">
        <v>8737</v>
      </c>
      <c r="F142" s="161" t="s">
        <v>8738</v>
      </c>
      <c r="G142" s="161" t="s">
        <v>26</v>
      </c>
      <c r="H142" s="163">
        <v>43305</v>
      </c>
      <c r="I142" s="162" t="s">
        <v>3170</v>
      </c>
    </row>
    <row r="143" spans="1:10" x14ac:dyDescent="0.2">
      <c r="A143" s="161" t="s">
        <v>2644</v>
      </c>
      <c r="B143" s="161" t="s">
        <v>2744</v>
      </c>
      <c r="C143" s="161" t="s">
        <v>2789</v>
      </c>
      <c r="D143" s="161" t="s">
        <v>2790</v>
      </c>
      <c r="E143" s="161" t="s">
        <v>8737</v>
      </c>
      <c r="F143" s="161" t="s">
        <v>8738</v>
      </c>
      <c r="G143" s="161" t="s">
        <v>26</v>
      </c>
      <c r="H143" s="163">
        <v>43278</v>
      </c>
      <c r="I143" s="162" t="s">
        <v>2998</v>
      </c>
      <c r="J143" s="161" t="s">
        <v>6176</v>
      </c>
    </row>
    <row r="144" spans="1:10" x14ac:dyDescent="0.2">
      <c r="A144" s="161" t="s">
        <v>2644</v>
      </c>
      <c r="B144" s="161" t="s">
        <v>2743</v>
      </c>
      <c r="C144" s="161" t="s">
        <v>2787</v>
      </c>
      <c r="D144" s="161" t="s">
        <v>2788</v>
      </c>
      <c r="E144" s="161" t="s">
        <v>8737</v>
      </c>
      <c r="F144" s="161" t="s">
        <v>8738</v>
      </c>
      <c r="G144" s="161" t="s">
        <v>26</v>
      </c>
      <c r="H144" s="163">
        <v>43278</v>
      </c>
      <c r="I144" s="162" t="s">
        <v>3002</v>
      </c>
    </row>
    <row r="145" spans="1:10" x14ac:dyDescent="0.2">
      <c r="A145" s="161" t="s">
        <v>2846</v>
      </c>
      <c r="B145" s="161" t="s">
        <v>2733</v>
      </c>
      <c r="C145" s="161" t="s">
        <v>2768</v>
      </c>
      <c r="D145" s="161" t="s">
        <v>2769</v>
      </c>
      <c r="E145" s="161" t="s">
        <v>8737</v>
      </c>
      <c r="F145" s="161" t="s">
        <v>8738</v>
      </c>
      <c r="G145" s="161" t="s">
        <v>26</v>
      </c>
      <c r="H145" s="163">
        <v>43770</v>
      </c>
      <c r="I145" s="162" t="s">
        <v>3004</v>
      </c>
      <c r="J145" s="161" t="s">
        <v>6177</v>
      </c>
    </row>
    <row r="146" spans="1:10" x14ac:dyDescent="0.2">
      <c r="A146" s="161" t="s">
        <v>2644</v>
      </c>
      <c r="B146" s="161" t="s">
        <v>2667</v>
      </c>
      <c r="C146" s="161" t="s">
        <v>2100</v>
      </c>
      <c r="D146" s="161" t="s">
        <v>2637</v>
      </c>
      <c r="E146" s="161" t="s">
        <v>8737</v>
      </c>
      <c r="F146" s="161" t="s">
        <v>8738</v>
      </c>
      <c r="G146" s="161" t="s">
        <v>26</v>
      </c>
      <c r="H146" s="163">
        <v>42928</v>
      </c>
      <c r="I146" s="162" t="s">
        <v>2708</v>
      </c>
    </row>
    <row r="147" spans="1:10" x14ac:dyDescent="0.2">
      <c r="A147" s="161" t="s">
        <v>2644</v>
      </c>
      <c r="B147" s="161" t="s">
        <v>2649</v>
      </c>
      <c r="C147" s="161" t="s">
        <v>2604</v>
      </c>
      <c r="D147" s="161" t="s">
        <v>2605</v>
      </c>
      <c r="E147" s="161" t="s">
        <v>8737</v>
      </c>
      <c r="F147" s="161" t="s">
        <v>8738</v>
      </c>
      <c r="G147" s="161" t="s">
        <v>26</v>
      </c>
      <c r="H147" s="163">
        <v>43041</v>
      </c>
      <c r="I147" s="162" t="s">
        <v>2688</v>
      </c>
      <c r="J147" s="161" t="s">
        <v>6178</v>
      </c>
    </row>
    <row r="148" spans="1:10" x14ac:dyDescent="0.2">
      <c r="A148" s="161" t="s">
        <v>6055</v>
      </c>
      <c r="B148" s="161" t="s">
        <v>2745</v>
      </c>
      <c r="C148" s="161" t="s">
        <v>2791</v>
      </c>
      <c r="D148" s="161" t="s">
        <v>2792</v>
      </c>
      <c r="E148" s="161" t="s">
        <v>8737</v>
      </c>
      <c r="F148" s="161" t="s">
        <v>8738</v>
      </c>
      <c r="G148" s="161" t="s">
        <v>26</v>
      </c>
      <c r="H148" s="163">
        <v>43739</v>
      </c>
      <c r="I148" s="162" t="s">
        <v>3006</v>
      </c>
      <c r="J148" s="161" t="s">
        <v>6179</v>
      </c>
    </row>
    <row r="149" spans="1:10" x14ac:dyDescent="0.2">
      <c r="A149" s="161" t="s">
        <v>8648</v>
      </c>
      <c r="B149" s="161" t="s">
        <v>2657</v>
      </c>
      <c r="C149" s="161" t="s">
        <v>2618</v>
      </c>
      <c r="D149" s="161" t="s">
        <v>2619</v>
      </c>
      <c r="E149" s="161" t="s">
        <v>8737</v>
      </c>
      <c r="F149" s="161" t="s">
        <v>8738</v>
      </c>
      <c r="G149" s="161" t="s">
        <v>26</v>
      </c>
      <c r="H149" s="163">
        <v>43158</v>
      </c>
      <c r="I149" s="162" t="s">
        <v>2700</v>
      </c>
    </row>
    <row r="150" spans="1:10" x14ac:dyDescent="0.2">
      <c r="A150" s="161" t="s">
        <v>2644</v>
      </c>
      <c r="B150" s="161" t="s">
        <v>2729</v>
      </c>
      <c r="C150" s="161" t="s">
        <v>2762</v>
      </c>
      <c r="D150" s="161" t="s">
        <v>2763</v>
      </c>
      <c r="E150" s="161" t="s">
        <v>8737</v>
      </c>
      <c r="F150" s="161" t="s">
        <v>8738</v>
      </c>
      <c r="G150" s="161" t="s">
        <v>26</v>
      </c>
      <c r="H150" s="163">
        <v>43278</v>
      </c>
      <c r="I150" s="162" t="s">
        <v>3009</v>
      </c>
      <c r="J150" s="161" t="s">
        <v>6180</v>
      </c>
    </row>
    <row r="151" spans="1:10" x14ac:dyDescent="0.2">
      <c r="A151" s="161" t="s">
        <v>2973</v>
      </c>
      <c r="B151" s="161" t="s">
        <v>2746</v>
      </c>
      <c r="C151" s="161" t="s">
        <v>2793</v>
      </c>
      <c r="D151" s="161" t="s">
        <v>2792</v>
      </c>
      <c r="E151" s="161" t="s">
        <v>8737</v>
      </c>
      <c r="F151" s="161" t="s">
        <v>8738</v>
      </c>
      <c r="G151" s="161" t="s">
        <v>26</v>
      </c>
      <c r="H151" s="163">
        <v>43739</v>
      </c>
      <c r="I151" s="162" t="s">
        <v>3013</v>
      </c>
      <c r="J151" s="161" t="s">
        <v>6179</v>
      </c>
    </row>
    <row r="152" spans="1:10" x14ac:dyDescent="0.2">
      <c r="A152" s="161" t="s">
        <v>2973</v>
      </c>
      <c r="B152" s="161" t="s">
        <v>2746</v>
      </c>
      <c r="C152" s="161" t="s">
        <v>2793</v>
      </c>
      <c r="D152" s="161" t="s">
        <v>2792</v>
      </c>
      <c r="E152" s="161" t="s">
        <v>8737</v>
      </c>
      <c r="F152" s="161" t="s">
        <v>8738</v>
      </c>
      <c r="G152" s="161" t="s">
        <v>26</v>
      </c>
      <c r="H152" s="163">
        <v>43739</v>
      </c>
      <c r="I152" s="162" t="s">
        <v>3013</v>
      </c>
    </row>
    <row r="153" spans="1:10" x14ac:dyDescent="0.2">
      <c r="A153" s="161" t="s">
        <v>2644</v>
      </c>
      <c r="B153" s="161" t="s">
        <v>3140</v>
      </c>
      <c r="C153" s="161" t="s">
        <v>3111</v>
      </c>
      <c r="D153" s="161" t="s">
        <v>1618</v>
      </c>
      <c r="E153" s="161" t="s">
        <v>8737</v>
      </c>
      <c r="F153" s="161" t="s">
        <v>8738</v>
      </c>
      <c r="G153" s="161" t="s">
        <v>26</v>
      </c>
      <c r="H153" s="163">
        <v>43313</v>
      </c>
      <c r="I153" s="162" t="s">
        <v>3177</v>
      </c>
      <c r="J153" s="161" t="s">
        <v>6182</v>
      </c>
    </row>
    <row r="154" spans="1:10" x14ac:dyDescent="0.2">
      <c r="A154" s="161" t="s">
        <v>2644</v>
      </c>
      <c r="B154" s="161" t="s">
        <v>5966</v>
      </c>
      <c r="C154" s="161" t="s">
        <v>3072</v>
      </c>
      <c r="D154" s="161" t="s">
        <v>3073</v>
      </c>
      <c r="E154" s="161" t="s">
        <v>8737</v>
      </c>
      <c r="F154" s="161" t="s">
        <v>8738</v>
      </c>
      <c r="G154" s="161" t="s">
        <v>26</v>
      </c>
      <c r="H154" s="163">
        <v>43305</v>
      </c>
      <c r="I154" s="162" t="s">
        <v>3172</v>
      </c>
      <c r="J154" s="161" t="s">
        <v>6183</v>
      </c>
    </row>
    <row r="155" spans="1:10" x14ac:dyDescent="0.2">
      <c r="A155" s="161" t="s">
        <v>2973</v>
      </c>
      <c r="B155" s="161" t="s">
        <v>3263</v>
      </c>
      <c r="C155" s="161" t="s">
        <v>3227</v>
      </c>
      <c r="D155" s="161" t="s">
        <v>3228</v>
      </c>
      <c r="E155" s="161" t="s">
        <v>8737</v>
      </c>
      <c r="F155" s="161" t="s">
        <v>8738</v>
      </c>
      <c r="G155" s="161" t="s">
        <v>26</v>
      </c>
      <c r="H155" s="163">
        <v>43497</v>
      </c>
      <c r="I155" s="162" t="s">
        <v>3265</v>
      </c>
    </row>
    <row r="156" spans="1:10" x14ac:dyDescent="0.2">
      <c r="A156" s="161" t="s">
        <v>2644</v>
      </c>
      <c r="B156" s="161" t="s">
        <v>3342</v>
      </c>
      <c r="C156" s="161" t="s">
        <v>3318</v>
      </c>
      <c r="D156" s="161" t="s">
        <v>3319</v>
      </c>
      <c r="E156" s="161" t="s">
        <v>8737</v>
      </c>
      <c r="F156" s="161" t="s">
        <v>8738</v>
      </c>
      <c r="G156" s="161" t="s">
        <v>26</v>
      </c>
      <c r="H156" s="163">
        <v>43346</v>
      </c>
      <c r="I156" s="162" t="s">
        <v>3368</v>
      </c>
      <c r="J156" s="161" t="s">
        <v>6184</v>
      </c>
    </row>
    <row r="157" spans="1:10" x14ac:dyDescent="0.2">
      <c r="A157" s="161" t="s">
        <v>2596</v>
      </c>
      <c r="B157" s="161" t="s">
        <v>91</v>
      </c>
      <c r="C157" s="161" t="s">
        <v>1430</v>
      </c>
      <c r="D157" s="161" t="s">
        <v>1431</v>
      </c>
      <c r="E157" s="161" t="s">
        <v>8737</v>
      </c>
      <c r="F157" s="161" t="s">
        <v>8738</v>
      </c>
      <c r="G157" s="161" t="s">
        <v>26</v>
      </c>
      <c r="H157" s="163">
        <v>43041</v>
      </c>
      <c r="I157" s="162" t="s">
        <v>2515</v>
      </c>
      <c r="J157" s="161" t="s">
        <v>6185</v>
      </c>
    </row>
    <row r="158" spans="1:10" x14ac:dyDescent="0.2">
      <c r="A158" s="161" t="s">
        <v>2644</v>
      </c>
      <c r="B158" s="161" t="s">
        <v>2654</v>
      </c>
      <c r="C158" s="161" t="s">
        <v>2614</v>
      </c>
      <c r="D158" s="161" t="s">
        <v>2615</v>
      </c>
      <c r="E158" s="161" t="s">
        <v>8737</v>
      </c>
      <c r="F158" s="161" t="s">
        <v>8738</v>
      </c>
      <c r="G158" s="161" t="s">
        <v>26</v>
      </c>
      <c r="H158" s="163">
        <v>43113</v>
      </c>
      <c r="I158" s="162" t="s">
        <v>2696</v>
      </c>
    </row>
    <row r="159" spans="1:10" x14ac:dyDescent="0.2">
      <c r="A159" s="161" t="s">
        <v>2644</v>
      </c>
      <c r="B159" s="161" t="s">
        <v>2650</v>
      </c>
      <c r="C159" s="161" t="s">
        <v>2606</v>
      </c>
      <c r="D159" s="161" t="s">
        <v>2607</v>
      </c>
      <c r="E159" s="161" t="s">
        <v>8737</v>
      </c>
      <c r="F159" s="161" t="s">
        <v>8738</v>
      </c>
      <c r="G159" s="161" t="s">
        <v>26</v>
      </c>
      <c r="H159" s="163">
        <v>43166</v>
      </c>
      <c r="I159" s="162" t="s">
        <v>2690</v>
      </c>
    </row>
    <row r="160" spans="1:10" x14ac:dyDescent="0.2">
      <c r="A160" s="161" t="s">
        <v>2644</v>
      </c>
      <c r="B160" s="161" t="s">
        <v>3074</v>
      </c>
      <c r="C160" s="161" t="s">
        <v>3028</v>
      </c>
      <c r="D160" s="161" t="s">
        <v>3029</v>
      </c>
      <c r="E160" s="161" t="s">
        <v>8737</v>
      </c>
      <c r="F160" s="161" t="s">
        <v>8738</v>
      </c>
      <c r="G160" s="161" t="s">
        <v>26</v>
      </c>
      <c r="H160" s="163">
        <v>43305</v>
      </c>
      <c r="I160" s="162" t="s">
        <v>3163</v>
      </c>
      <c r="J160" s="161" t="s">
        <v>6186</v>
      </c>
    </row>
    <row r="161" spans="1:10" x14ac:dyDescent="0.2">
      <c r="A161" s="161" t="s">
        <v>2644</v>
      </c>
      <c r="B161" s="161" t="s">
        <v>3080</v>
      </c>
      <c r="C161" s="161" t="s">
        <v>3043</v>
      </c>
      <c r="D161" s="161" t="s">
        <v>3044</v>
      </c>
      <c r="E161" s="161" t="s">
        <v>8737</v>
      </c>
      <c r="F161" s="161" t="s">
        <v>8738</v>
      </c>
      <c r="G161" s="161" t="s">
        <v>26</v>
      </c>
      <c r="H161" s="163">
        <v>43305</v>
      </c>
      <c r="I161" s="162" t="s">
        <v>3168</v>
      </c>
      <c r="J161" s="161" t="s">
        <v>6187</v>
      </c>
    </row>
    <row r="162" spans="1:10" x14ac:dyDescent="0.2">
      <c r="A162" s="161" t="s">
        <v>2644</v>
      </c>
      <c r="B162" s="161" t="s">
        <v>497</v>
      </c>
      <c r="C162" s="161" t="s">
        <v>2156</v>
      </c>
      <c r="D162" s="161" t="s">
        <v>2157</v>
      </c>
      <c r="E162" s="161" t="s">
        <v>8737</v>
      </c>
      <c r="F162" s="161" t="s">
        <v>8738</v>
      </c>
      <c r="G162" s="161" t="s">
        <v>26</v>
      </c>
      <c r="H162" s="163">
        <v>43194</v>
      </c>
      <c r="I162" s="162" t="s">
        <v>2548</v>
      </c>
    </row>
    <row r="163" spans="1:10" x14ac:dyDescent="0.2">
      <c r="A163" s="161" t="s">
        <v>2644</v>
      </c>
      <c r="B163" s="161" t="s">
        <v>2663</v>
      </c>
      <c r="C163" s="161" t="s">
        <v>2629</v>
      </c>
      <c r="D163" s="161" t="s">
        <v>7245</v>
      </c>
      <c r="E163" s="161" t="s">
        <v>8737</v>
      </c>
      <c r="F163" s="161" t="s">
        <v>8738</v>
      </c>
      <c r="G163" s="161" t="s">
        <v>26</v>
      </c>
      <c r="H163" s="163">
        <v>43193</v>
      </c>
      <c r="I163" s="162" t="s">
        <v>2705</v>
      </c>
      <c r="J163" s="161" t="s">
        <v>6188</v>
      </c>
    </row>
    <row r="164" spans="1:10" x14ac:dyDescent="0.2">
      <c r="A164" s="161" t="s">
        <v>2644</v>
      </c>
      <c r="B164" s="161" t="s">
        <v>2656</v>
      </c>
      <c r="C164" s="161" t="s">
        <v>1420</v>
      </c>
      <c r="D164" s="161" t="s">
        <v>2617</v>
      </c>
      <c r="E164" s="161" t="s">
        <v>8737</v>
      </c>
      <c r="F164" s="161" t="s">
        <v>8738</v>
      </c>
      <c r="G164" s="161" t="s">
        <v>26</v>
      </c>
      <c r="H164" s="163">
        <v>42943</v>
      </c>
      <c r="I164" s="162" t="s">
        <v>2698</v>
      </c>
      <c r="J164" s="161" t="s">
        <v>6189</v>
      </c>
    </row>
    <row r="165" spans="1:10" x14ac:dyDescent="0.2">
      <c r="A165" s="161" t="s">
        <v>2596</v>
      </c>
      <c r="B165" s="161" t="s">
        <v>457</v>
      </c>
      <c r="C165" s="161" t="s">
        <v>2081</v>
      </c>
      <c r="D165" s="161" t="s">
        <v>2082</v>
      </c>
      <c r="E165" s="161" t="s">
        <v>8737</v>
      </c>
      <c r="F165" s="161" t="s">
        <v>8738</v>
      </c>
      <c r="G165" s="161" t="s">
        <v>26</v>
      </c>
      <c r="H165" s="163">
        <v>0</v>
      </c>
      <c r="I165" s="162" t="s">
        <v>2536</v>
      </c>
      <c r="J165" s="161" t="s">
        <v>6190</v>
      </c>
    </row>
    <row r="166" spans="1:10" x14ac:dyDescent="0.2">
      <c r="A166" s="161" t="s">
        <v>2644</v>
      </c>
      <c r="B166" s="161" t="s">
        <v>2669</v>
      </c>
      <c r="C166" s="161" t="s">
        <v>2641</v>
      </c>
      <c r="D166" s="161" t="s">
        <v>2265</v>
      </c>
      <c r="E166" s="161" t="s">
        <v>8737</v>
      </c>
      <c r="F166" s="161" t="s">
        <v>8738</v>
      </c>
      <c r="G166" s="161" t="s">
        <v>26</v>
      </c>
      <c r="H166" s="163">
        <v>42919</v>
      </c>
      <c r="I166" s="162" t="s">
        <v>3299</v>
      </c>
      <c r="J166" s="161" t="s">
        <v>6191</v>
      </c>
    </row>
    <row r="167" spans="1:10" x14ac:dyDescent="0.2">
      <c r="A167" s="161" t="s">
        <v>2644</v>
      </c>
      <c r="B167" s="161" t="s">
        <v>544</v>
      </c>
      <c r="C167" s="161" t="s">
        <v>2171</v>
      </c>
      <c r="D167" s="161" t="s">
        <v>2236</v>
      </c>
      <c r="E167" s="161" t="s">
        <v>8737</v>
      </c>
      <c r="F167" s="161" t="s">
        <v>8738</v>
      </c>
      <c r="G167" s="161" t="s">
        <v>26</v>
      </c>
      <c r="H167" s="163">
        <v>43200</v>
      </c>
      <c r="I167" s="162" t="s">
        <v>2563</v>
      </c>
      <c r="J167" s="161" t="s">
        <v>6192</v>
      </c>
    </row>
    <row r="168" spans="1:10" x14ac:dyDescent="0.2">
      <c r="A168" s="161" t="s">
        <v>2644</v>
      </c>
      <c r="B168" s="161" t="s">
        <v>2655</v>
      </c>
      <c r="C168" s="161" t="s">
        <v>1947</v>
      </c>
      <c r="D168" s="161" t="s">
        <v>2616</v>
      </c>
      <c r="E168" s="161" t="s">
        <v>8737</v>
      </c>
      <c r="F168" s="161" t="s">
        <v>8738</v>
      </c>
      <c r="G168" s="161" t="s">
        <v>26</v>
      </c>
      <c r="H168" s="163">
        <v>43067</v>
      </c>
      <c r="I168" s="162" t="s">
        <v>2697</v>
      </c>
      <c r="J168" s="161" t="s">
        <v>6193</v>
      </c>
    </row>
    <row r="169" spans="1:10" x14ac:dyDescent="0.2">
      <c r="A169" s="161" t="s">
        <v>8648</v>
      </c>
      <c r="B169" s="161" t="s">
        <v>2653</v>
      </c>
      <c r="C169" s="161" t="s">
        <v>2612</v>
      </c>
      <c r="D169" s="161" t="s">
        <v>2613</v>
      </c>
      <c r="E169" s="161" t="s">
        <v>8737</v>
      </c>
      <c r="F169" s="161" t="s">
        <v>8738</v>
      </c>
      <c r="G169" s="161" t="s">
        <v>26</v>
      </c>
      <c r="H169" s="163">
        <v>43113</v>
      </c>
      <c r="I169" s="162" t="s">
        <v>2694</v>
      </c>
    </row>
    <row r="170" spans="1:10" x14ac:dyDescent="0.2">
      <c r="A170" s="161" t="s">
        <v>2644</v>
      </c>
      <c r="B170" s="161" t="s">
        <v>3133</v>
      </c>
      <c r="C170" s="161" t="s">
        <v>3100</v>
      </c>
      <c r="D170" s="161" t="s">
        <v>3101</v>
      </c>
      <c r="E170" s="161" t="s">
        <v>8737</v>
      </c>
      <c r="F170" s="161" t="s">
        <v>8738</v>
      </c>
      <c r="G170" s="161" t="s">
        <v>26</v>
      </c>
      <c r="H170" s="163">
        <v>43314</v>
      </c>
      <c r="I170" s="162" t="s">
        <v>3185</v>
      </c>
      <c r="J170" s="161" t="s">
        <v>6194</v>
      </c>
    </row>
    <row r="171" spans="1:10" x14ac:dyDescent="0.2">
      <c r="A171" s="161" t="s">
        <v>2644</v>
      </c>
      <c r="B171" s="161" t="s">
        <v>3078</v>
      </c>
      <c r="C171" s="161" t="s">
        <v>3040</v>
      </c>
      <c r="D171" s="161" t="s">
        <v>3041</v>
      </c>
      <c r="E171" s="161" t="s">
        <v>8737</v>
      </c>
      <c r="F171" s="161" t="s">
        <v>8738</v>
      </c>
      <c r="G171" s="161" t="s">
        <v>26</v>
      </c>
      <c r="H171" s="163">
        <v>43305</v>
      </c>
      <c r="I171" s="162" t="s">
        <v>3155</v>
      </c>
    </row>
    <row r="172" spans="1:10" x14ac:dyDescent="0.2">
      <c r="A172" s="161" t="s">
        <v>2644</v>
      </c>
      <c r="B172" s="161" t="s">
        <v>3644</v>
      </c>
      <c r="C172" s="161" t="s">
        <v>2281</v>
      </c>
      <c r="D172" s="161" t="s">
        <v>3619</v>
      </c>
      <c r="E172" s="161" t="s">
        <v>8737</v>
      </c>
      <c r="F172" s="161" t="s">
        <v>8738</v>
      </c>
      <c r="G172" s="161" t="s">
        <v>26</v>
      </c>
      <c r="H172" s="163">
        <v>43395</v>
      </c>
      <c r="I172" s="162" t="s">
        <v>3714</v>
      </c>
    </row>
    <row r="173" spans="1:10" x14ac:dyDescent="0.2">
      <c r="A173" s="161" t="s">
        <v>2644</v>
      </c>
      <c r="B173" s="161" t="s">
        <v>3639</v>
      </c>
      <c r="C173" s="161" t="s">
        <v>3611</v>
      </c>
      <c r="D173" s="161" t="s">
        <v>6812</v>
      </c>
      <c r="E173" s="161" t="s">
        <v>8737</v>
      </c>
      <c r="F173" s="161" t="s">
        <v>8738</v>
      </c>
      <c r="G173" s="161" t="s">
        <v>26</v>
      </c>
      <c r="H173" s="163">
        <v>43395</v>
      </c>
      <c r="I173" s="162" t="s">
        <v>3712</v>
      </c>
    </row>
    <row r="174" spans="1:10" x14ac:dyDescent="0.2">
      <c r="A174" s="161" t="s">
        <v>2644</v>
      </c>
      <c r="B174" s="161" t="s">
        <v>3797</v>
      </c>
      <c r="C174" s="161" t="s">
        <v>3761</v>
      </c>
      <c r="D174" s="161" t="s">
        <v>6813</v>
      </c>
      <c r="E174" s="161" t="s">
        <v>8737</v>
      </c>
      <c r="F174" s="161" t="s">
        <v>8738</v>
      </c>
      <c r="G174" s="161" t="s">
        <v>26</v>
      </c>
      <c r="H174" s="163">
        <v>43418</v>
      </c>
      <c r="I174" s="162" t="s">
        <v>3992</v>
      </c>
    </row>
    <row r="175" spans="1:10" x14ac:dyDescent="0.2">
      <c r="A175" s="161" t="s">
        <v>2644</v>
      </c>
      <c r="B175" s="161" t="s">
        <v>4089</v>
      </c>
      <c r="C175" s="161" t="s">
        <v>4055</v>
      </c>
      <c r="D175" s="161" t="s">
        <v>4056</v>
      </c>
      <c r="E175" s="161" t="s">
        <v>8737</v>
      </c>
      <c r="F175" s="161" t="s">
        <v>8738</v>
      </c>
      <c r="G175" s="161" t="s">
        <v>26</v>
      </c>
      <c r="H175" s="163">
        <v>43448</v>
      </c>
      <c r="I175" s="162" t="s">
        <v>4178</v>
      </c>
    </row>
    <row r="176" spans="1:10" x14ac:dyDescent="0.2">
      <c r="A176" s="161" t="s">
        <v>2644</v>
      </c>
      <c r="B176" s="161" t="s">
        <v>4096</v>
      </c>
      <c r="C176" s="161" t="s">
        <v>4067</v>
      </c>
      <c r="D176" s="161" t="s">
        <v>4068</v>
      </c>
      <c r="E176" s="161" t="s">
        <v>8737</v>
      </c>
      <c r="F176" s="161" t="s">
        <v>8738</v>
      </c>
      <c r="G176" s="161" t="s">
        <v>26</v>
      </c>
      <c r="H176" s="163">
        <v>43448</v>
      </c>
      <c r="I176" s="162" t="s">
        <v>4181</v>
      </c>
      <c r="J176" s="161" t="s">
        <v>6195</v>
      </c>
    </row>
    <row r="177" spans="1:10" x14ac:dyDescent="0.2">
      <c r="A177" s="161" t="s">
        <v>2644</v>
      </c>
      <c r="B177" s="161" t="s">
        <v>3516</v>
      </c>
      <c r="C177" s="161" t="s">
        <v>3487</v>
      </c>
      <c r="D177" s="161" t="s">
        <v>3488</v>
      </c>
      <c r="E177" s="161" t="s">
        <v>8737</v>
      </c>
      <c r="F177" s="161" t="s">
        <v>8738</v>
      </c>
      <c r="G177" s="161" t="s">
        <v>26</v>
      </c>
      <c r="H177" s="163">
        <v>43384</v>
      </c>
      <c r="I177" s="162" t="s">
        <v>3538</v>
      </c>
    </row>
    <row r="178" spans="1:10" x14ac:dyDescent="0.2">
      <c r="A178" s="161" t="s">
        <v>6055</v>
      </c>
      <c r="B178" s="161" t="s">
        <v>2870</v>
      </c>
      <c r="C178" s="161" t="s">
        <v>2871</v>
      </c>
      <c r="D178" s="161" t="s">
        <v>2872</v>
      </c>
      <c r="E178" s="161" t="s">
        <v>8737</v>
      </c>
      <c r="F178" s="161" t="s">
        <v>8738</v>
      </c>
      <c r="G178" s="161" t="s">
        <v>26</v>
      </c>
      <c r="H178" s="163">
        <v>43010</v>
      </c>
      <c r="I178" s="162" t="s">
        <v>2874</v>
      </c>
      <c r="J178" s="161" t="s">
        <v>6196</v>
      </c>
    </row>
    <row r="179" spans="1:10" x14ac:dyDescent="0.2">
      <c r="A179" s="161" t="s">
        <v>6054</v>
      </c>
      <c r="B179" s="161" t="s">
        <v>2832</v>
      </c>
      <c r="C179" s="161" t="s">
        <v>2833</v>
      </c>
      <c r="D179" s="161" t="s">
        <v>2834</v>
      </c>
      <c r="E179" s="161" t="s">
        <v>8737</v>
      </c>
      <c r="F179" s="161" t="s">
        <v>8738</v>
      </c>
      <c r="G179" s="161" t="s">
        <v>26</v>
      </c>
      <c r="H179" s="163">
        <v>42919</v>
      </c>
      <c r="I179" s="162" t="s">
        <v>2836</v>
      </c>
      <c r="J179" s="161" t="s">
        <v>6197</v>
      </c>
    </row>
    <row r="180" spans="1:10" x14ac:dyDescent="0.2">
      <c r="A180" s="161" t="s">
        <v>6055</v>
      </c>
      <c r="B180" s="161" t="s">
        <v>2910</v>
      </c>
      <c r="C180" s="161" t="s">
        <v>2911</v>
      </c>
      <c r="D180" s="161" t="s">
        <v>2912</v>
      </c>
      <c r="E180" s="161" t="s">
        <v>8737</v>
      </c>
      <c r="F180" s="161" t="s">
        <v>8738</v>
      </c>
      <c r="G180" s="161" t="s">
        <v>26</v>
      </c>
      <c r="H180" s="163">
        <v>43178</v>
      </c>
      <c r="I180" s="162" t="s">
        <v>2914</v>
      </c>
    </row>
    <row r="181" spans="1:10" x14ac:dyDescent="0.2">
      <c r="A181" s="161" t="s">
        <v>6055</v>
      </c>
      <c r="B181" s="161" t="s">
        <v>558</v>
      </c>
      <c r="C181" s="161" t="s">
        <v>2259</v>
      </c>
      <c r="D181" s="161" t="s">
        <v>2260</v>
      </c>
      <c r="E181" s="161" t="s">
        <v>8737</v>
      </c>
      <c r="F181" s="161" t="s">
        <v>8738</v>
      </c>
      <c r="G181" s="161" t="s">
        <v>26</v>
      </c>
      <c r="H181" s="163">
        <v>43405</v>
      </c>
      <c r="I181" s="162" t="s">
        <v>2567</v>
      </c>
      <c r="J181" s="161" t="s">
        <v>6198</v>
      </c>
    </row>
    <row r="182" spans="1:10" x14ac:dyDescent="0.2">
      <c r="A182" s="161" t="s">
        <v>2596</v>
      </c>
      <c r="B182" s="161" t="s">
        <v>510</v>
      </c>
      <c r="C182" s="161" t="s">
        <v>2180</v>
      </c>
      <c r="D182" s="161" t="s">
        <v>2181</v>
      </c>
      <c r="E182" s="161" t="s">
        <v>8737</v>
      </c>
      <c r="F182" s="161" t="s">
        <v>8738</v>
      </c>
      <c r="G182" s="161" t="s">
        <v>26</v>
      </c>
      <c r="H182" s="163">
        <v>43013</v>
      </c>
      <c r="I182" s="162" t="s">
        <v>2555</v>
      </c>
      <c r="J182" s="161" t="s">
        <v>6199</v>
      </c>
    </row>
    <row r="183" spans="1:10" x14ac:dyDescent="0.2">
      <c r="A183" s="161" t="s">
        <v>2596</v>
      </c>
      <c r="B183" s="161" t="s">
        <v>3585</v>
      </c>
      <c r="C183" s="161" t="s">
        <v>3583</v>
      </c>
      <c r="D183" s="161" t="s">
        <v>3584</v>
      </c>
      <c r="E183" s="161" t="s">
        <v>8737</v>
      </c>
      <c r="F183" s="161" t="s">
        <v>8738</v>
      </c>
      <c r="G183" s="161" t="s">
        <v>26</v>
      </c>
      <c r="H183" s="163">
        <v>43395</v>
      </c>
      <c r="I183" s="162" t="s">
        <v>3587</v>
      </c>
    </row>
    <row r="184" spans="1:10" x14ac:dyDescent="0.2">
      <c r="A184" s="161" t="s">
        <v>6053</v>
      </c>
      <c r="B184" s="161" t="s">
        <v>523</v>
      </c>
      <c r="C184" s="161" t="s">
        <v>2201</v>
      </c>
      <c r="D184" s="161" t="s">
        <v>2202</v>
      </c>
      <c r="E184" s="161" t="s">
        <v>8737</v>
      </c>
      <c r="F184" s="161" t="s">
        <v>8738</v>
      </c>
      <c r="G184" s="161" t="s">
        <v>26</v>
      </c>
      <c r="H184" s="163">
        <v>43194</v>
      </c>
      <c r="I184" s="162" t="s">
        <v>2558</v>
      </c>
      <c r="J184" s="161" t="s">
        <v>6201</v>
      </c>
    </row>
    <row r="185" spans="1:10" x14ac:dyDescent="0.2">
      <c r="A185" s="161" t="s">
        <v>2596</v>
      </c>
      <c r="B185" s="161" t="s">
        <v>651</v>
      </c>
      <c r="C185" s="161" t="s">
        <v>3818</v>
      </c>
      <c r="D185" s="161" t="s">
        <v>2409</v>
      </c>
      <c r="E185" s="161" t="s">
        <v>8737</v>
      </c>
      <c r="F185" s="161" t="s">
        <v>8738</v>
      </c>
      <c r="G185" s="161" t="s">
        <v>26</v>
      </c>
      <c r="H185" s="163">
        <v>43238</v>
      </c>
      <c r="I185" s="162" t="s">
        <v>2713</v>
      </c>
      <c r="J185" s="161" t="s">
        <v>6202</v>
      </c>
    </row>
    <row r="186" spans="1:10" x14ac:dyDescent="0.2">
      <c r="A186" s="161" t="s">
        <v>2596</v>
      </c>
      <c r="B186" s="161" t="s">
        <v>627</v>
      </c>
      <c r="C186" s="161" t="s">
        <v>2368</v>
      </c>
      <c r="D186" s="161" t="s">
        <v>1897</v>
      </c>
      <c r="E186" s="161" t="s">
        <v>8737</v>
      </c>
      <c r="F186" s="161" t="s">
        <v>8738</v>
      </c>
      <c r="G186" s="161" t="s">
        <v>26</v>
      </c>
      <c r="H186" s="163">
        <v>43221</v>
      </c>
      <c r="I186" s="162" t="s">
        <v>2719</v>
      </c>
      <c r="J186" s="161" t="s">
        <v>6203</v>
      </c>
    </row>
    <row r="187" spans="1:10" x14ac:dyDescent="0.2">
      <c r="A187" s="161" t="s">
        <v>2596</v>
      </c>
      <c r="B187" s="161" t="s">
        <v>681</v>
      </c>
      <c r="C187" s="161" t="s">
        <v>3820</v>
      </c>
      <c r="D187" s="161" t="s">
        <v>2449</v>
      </c>
      <c r="E187" s="161" t="s">
        <v>8737</v>
      </c>
      <c r="F187" s="161" t="s">
        <v>8738</v>
      </c>
      <c r="G187" s="161" t="s">
        <v>26</v>
      </c>
      <c r="H187" s="163">
        <v>43252</v>
      </c>
      <c r="I187" s="162" t="s">
        <v>2584</v>
      </c>
      <c r="J187" s="161" t="s">
        <v>6204</v>
      </c>
    </row>
    <row r="188" spans="1:10" x14ac:dyDescent="0.2">
      <c r="A188" s="161" t="s">
        <v>2596</v>
      </c>
      <c r="B188" s="161" t="s">
        <v>3338</v>
      </c>
      <c r="C188" s="161" t="s">
        <v>3826</v>
      </c>
      <c r="D188" s="161" t="s">
        <v>3311</v>
      </c>
      <c r="E188" s="161" t="s">
        <v>8737</v>
      </c>
      <c r="F188" s="161" t="s">
        <v>8738</v>
      </c>
      <c r="G188" s="161" t="s">
        <v>26</v>
      </c>
      <c r="H188" s="163">
        <v>43346</v>
      </c>
      <c r="I188" s="162" t="s">
        <v>3367</v>
      </c>
      <c r="J188" s="161" t="s">
        <v>6205</v>
      </c>
    </row>
    <row r="189" spans="1:10" x14ac:dyDescent="0.2">
      <c r="A189" s="161" t="s">
        <v>2596</v>
      </c>
      <c r="B189" s="161" t="s">
        <v>407</v>
      </c>
      <c r="C189" s="161" t="s">
        <v>1996</v>
      </c>
      <c r="D189" s="161" t="s">
        <v>1997</v>
      </c>
      <c r="E189" s="161" t="s">
        <v>8737</v>
      </c>
      <c r="F189" s="161" t="s">
        <v>8738</v>
      </c>
      <c r="G189" s="161" t="s">
        <v>26</v>
      </c>
      <c r="H189" s="163">
        <v>43194</v>
      </c>
      <c r="I189" s="162" t="s">
        <v>2528</v>
      </c>
      <c r="J189" s="161" t="s">
        <v>6206</v>
      </c>
    </row>
    <row r="190" spans="1:10" x14ac:dyDescent="0.2">
      <c r="A190" s="161" t="s">
        <v>2596</v>
      </c>
      <c r="B190" s="161" t="s">
        <v>562</v>
      </c>
      <c r="C190" s="161" t="s">
        <v>2266</v>
      </c>
      <c r="D190" s="161" t="s">
        <v>2267</v>
      </c>
      <c r="E190" s="161" t="s">
        <v>8737</v>
      </c>
      <c r="F190" s="161" t="s">
        <v>8738</v>
      </c>
      <c r="G190" s="161" t="s">
        <v>26</v>
      </c>
      <c r="H190" s="163">
        <v>42948</v>
      </c>
      <c r="I190" s="162" t="s">
        <v>2568</v>
      </c>
      <c r="J190" s="161" t="s">
        <v>6207</v>
      </c>
    </row>
    <row r="191" spans="1:10" x14ac:dyDescent="0.2">
      <c r="A191" s="161" t="s">
        <v>2596</v>
      </c>
      <c r="B191" s="161" t="s">
        <v>3432</v>
      </c>
      <c r="C191" s="161" t="s">
        <v>3392</v>
      </c>
      <c r="D191" s="161" t="s">
        <v>3393</v>
      </c>
      <c r="E191" s="161" t="s">
        <v>8737</v>
      </c>
      <c r="F191" s="161" t="s">
        <v>8738</v>
      </c>
      <c r="G191" s="161" t="s">
        <v>26</v>
      </c>
      <c r="H191" s="163">
        <v>43354</v>
      </c>
      <c r="I191" s="162" t="s">
        <v>3476</v>
      </c>
      <c r="J191" s="161" t="s">
        <v>6208</v>
      </c>
    </row>
    <row r="192" spans="1:10" x14ac:dyDescent="0.2">
      <c r="A192" s="161" t="s">
        <v>2596</v>
      </c>
      <c r="B192" s="161" t="s">
        <v>642</v>
      </c>
      <c r="C192" s="161" t="s">
        <v>2393</v>
      </c>
      <c r="D192" s="161" t="s">
        <v>2394</v>
      </c>
      <c r="E192" s="161" t="s">
        <v>8737</v>
      </c>
      <c r="F192" s="161" t="s">
        <v>8738</v>
      </c>
      <c r="G192" s="161" t="s">
        <v>26</v>
      </c>
      <c r="H192" s="163">
        <v>43238</v>
      </c>
      <c r="I192" s="162" t="s">
        <v>2717</v>
      </c>
      <c r="J192" s="161" t="s">
        <v>6209</v>
      </c>
    </row>
    <row r="193" spans="1:10" x14ac:dyDescent="0.2">
      <c r="A193" s="161" t="s">
        <v>2596</v>
      </c>
      <c r="B193" s="161" t="s">
        <v>620</v>
      </c>
      <c r="C193" s="161" t="s">
        <v>2355</v>
      </c>
      <c r="D193" s="161" t="s">
        <v>2356</v>
      </c>
      <c r="E193" s="161" t="s">
        <v>8737</v>
      </c>
      <c r="F193" s="161" t="s">
        <v>8738</v>
      </c>
      <c r="G193" s="161" t="s">
        <v>26</v>
      </c>
      <c r="H193" s="163">
        <v>43221</v>
      </c>
      <c r="I193" s="162" t="s">
        <v>2720</v>
      </c>
    </row>
    <row r="194" spans="1:10" x14ac:dyDescent="0.2">
      <c r="A194" s="161" t="s">
        <v>2596</v>
      </c>
      <c r="B194" s="161" t="s">
        <v>206</v>
      </c>
      <c r="C194" s="161" t="s">
        <v>1656</v>
      </c>
      <c r="D194" s="161" t="s">
        <v>1657</v>
      </c>
      <c r="E194" s="161" t="s">
        <v>8737</v>
      </c>
      <c r="F194" s="161" t="s">
        <v>8738</v>
      </c>
      <c r="G194" s="161" t="s">
        <v>26</v>
      </c>
      <c r="H194" s="163">
        <v>42970</v>
      </c>
      <c r="I194" s="162" t="s">
        <v>2519</v>
      </c>
      <c r="J194" s="161" t="s">
        <v>6210</v>
      </c>
    </row>
    <row r="195" spans="1:10" x14ac:dyDescent="0.2">
      <c r="A195" s="161" t="s">
        <v>2596</v>
      </c>
      <c r="B195" s="161" t="s">
        <v>3681</v>
      </c>
      <c r="C195" s="161" t="s">
        <v>3653</v>
      </c>
      <c r="D195" s="161" t="s">
        <v>3654</v>
      </c>
      <c r="E195" s="161" t="s">
        <v>8737</v>
      </c>
      <c r="F195" s="161" t="s">
        <v>8738</v>
      </c>
      <c r="G195" s="161" t="s">
        <v>26</v>
      </c>
      <c r="H195" s="163">
        <v>43399</v>
      </c>
      <c r="I195" s="162" t="s">
        <v>3928</v>
      </c>
    </row>
    <row r="196" spans="1:10" x14ac:dyDescent="0.2">
      <c r="A196" s="161" t="s">
        <v>2596</v>
      </c>
      <c r="B196" s="161" t="s">
        <v>3442</v>
      </c>
      <c r="C196" s="161" t="s">
        <v>3410</v>
      </c>
      <c r="D196" s="161" t="s">
        <v>3411</v>
      </c>
      <c r="E196" s="161" t="s">
        <v>8737</v>
      </c>
      <c r="F196" s="161" t="s">
        <v>8738</v>
      </c>
      <c r="G196" s="161" t="s">
        <v>26</v>
      </c>
      <c r="H196" s="163">
        <v>43354</v>
      </c>
      <c r="I196" s="162" t="s">
        <v>3478</v>
      </c>
    </row>
    <row r="197" spans="1:10" x14ac:dyDescent="0.2">
      <c r="A197" s="161" t="s">
        <v>6053</v>
      </c>
      <c r="B197" s="161" t="s">
        <v>661</v>
      </c>
      <c r="C197" s="161" t="s">
        <v>1724</v>
      </c>
      <c r="D197" s="161" t="s">
        <v>2418</v>
      </c>
      <c r="E197" s="161" t="s">
        <v>8737</v>
      </c>
      <c r="F197" s="161" t="s">
        <v>8738</v>
      </c>
      <c r="G197" s="161" t="s">
        <v>26</v>
      </c>
      <c r="H197" s="163">
        <v>43252</v>
      </c>
      <c r="I197" s="162" t="s">
        <v>2579</v>
      </c>
      <c r="J197" s="161" t="s">
        <v>6211</v>
      </c>
    </row>
    <row r="198" spans="1:10" x14ac:dyDescent="0.2">
      <c r="A198" s="161" t="s">
        <v>2596</v>
      </c>
      <c r="B198" s="161" t="s">
        <v>3641</v>
      </c>
      <c r="C198" s="161" t="s">
        <v>3614</v>
      </c>
      <c r="D198" s="161" t="s">
        <v>3615</v>
      </c>
      <c r="E198" s="161" t="s">
        <v>8737</v>
      </c>
      <c r="F198" s="161" t="s">
        <v>8738</v>
      </c>
      <c r="G198" s="161" t="s">
        <v>26</v>
      </c>
      <c r="H198" s="163">
        <v>43395</v>
      </c>
      <c r="I198" s="162" t="s">
        <v>3713</v>
      </c>
      <c r="J198" s="161" t="s">
        <v>6212</v>
      </c>
    </row>
    <row r="199" spans="1:10" x14ac:dyDescent="0.2">
      <c r="A199" s="161" t="s">
        <v>2875</v>
      </c>
      <c r="B199" s="161" t="s">
        <v>425</v>
      </c>
      <c r="C199" s="161" t="s">
        <v>1694</v>
      </c>
      <c r="D199" s="161" t="s">
        <v>2029</v>
      </c>
      <c r="E199" s="161" t="s">
        <v>8737</v>
      </c>
      <c r="F199" s="161" t="s">
        <v>8738</v>
      </c>
      <c r="G199" s="161" t="s">
        <v>26</v>
      </c>
      <c r="H199" s="163">
        <v>43120</v>
      </c>
      <c r="I199" s="162" t="s">
        <v>3237</v>
      </c>
    </row>
    <row r="200" spans="1:10" x14ac:dyDescent="0.2">
      <c r="A200" s="161" t="s">
        <v>2596</v>
      </c>
      <c r="B200" s="161" t="s">
        <v>533</v>
      </c>
      <c r="C200" s="161" t="s">
        <v>2217</v>
      </c>
      <c r="D200" s="161" t="s">
        <v>2218</v>
      </c>
      <c r="E200" s="161" t="s">
        <v>8737</v>
      </c>
      <c r="F200" s="161" t="s">
        <v>8738</v>
      </c>
      <c r="G200" s="161" t="s">
        <v>26</v>
      </c>
      <c r="H200" s="163">
        <v>43088</v>
      </c>
      <c r="I200" s="162" t="s">
        <v>2560</v>
      </c>
      <c r="J200" s="161" t="s">
        <v>6213</v>
      </c>
    </row>
    <row r="201" spans="1:10" x14ac:dyDescent="0.2">
      <c r="A201" s="161" t="s">
        <v>2596</v>
      </c>
      <c r="B201" s="161" t="s">
        <v>3431</v>
      </c>
      <c r="C201" s="161" t="s">
        <v>3390</v>
      </c>
      <c r="D201" s="161" t="s">
        <v>3391</v>
      </c>
      <c r="E201" s="161" t="s">
        <v>8737</v>
      </c>
      <c r="F201" s="161" t="s">
        <v>8738</v>
      </c>
      <c r="G201" s="161" t="s">
        <v>26</v>
      </c>
      <c r="H201" s="163">
        <v>43354</v>
      </c>
      <c r="I201" s="162" t="s">
        <v>3475</v>
      </c>
    </row>
    <row r="202" spans="1:10" x14ac:dyDescent="0.2">
      <c r="A202" s="161" t="s">
        <v>2596</v>
      </c>
      <c r="B202" s="161" t="s">
        <v>3695</v>
      </c>
      <c r="C202" s="161" t="s">
        <v>3678</v>
      </c>
      <c r="D202" s="161" t="s">
        <v>3679</v>
      </c>
      <c r="E202" s="161" t="s">
        <v>8737</v>
      </c>
      <c r="F202" s="161" t="s">
        <v>8738</v>
      </c>
      <c r="G202" s="161" t="s">
        <v>26</v>
      </c>
      <c r="H202" s="163">
        <v>43399</v>
      </c>
      <c r="I202" s="162" t="s">
        <v>3926</v>
      </c>
    </row>
    <row r="203" spans="1:10" x14ac:dyDescent="0.2">
      <c r="A203" s="161" t="s">
        <v>2846</v>
      </c>
      <c r="B203" s="161" t="s">
        <v>3443</v>
      </c>
      <c r="C203" s="161" t="s">
        <v>2363</v>
      </c>
      <c r="D203" s="161" t="s">
        <v>3412</v>
      </c>
      <c r="E203" s="161" t="s">
        <v>8737</v>
      </c>
      <c r="F203" s="161" t="s">
        <v>8738</v>
      </c>
      <c r="G203" s="161" t="s">
        <v>26</v>
      </c>
      <c r="H203" s="163">
        <v>43354</v>
      </c>
      <c r="I203" s="162" t="s">
        <v>3479</v>
      </c>
      <c r="J203" s="161" t="s">
        <v>6214</v>
      </c>
    </row>
    <row r="204" spans="1:10" x14ac:dyDescent="0.2">
      <c r="A204" s="161" t="s">
        <v>2596</v>
      </c>
      <c r="B204" s="161" t="s">
        <v>418</v>
      </c>
      <c r="C204" s="161" t="s">
        <v>2015</v>
      </c>
      <c r="D204" s="161" t="s">
        <v>2016</v>
      </c>
      <c r="E204" s="161" t="s">
        <v>8737</v>
      </c>
      <c r="F204" s="161" t="s">
        <v>8738</v>
      </c>
      <c r="G204" s="161" t="s">
        <v>26</v>
      </c>
      <c r="H204" s="163">
        <v>43105</v>
      </c>
      <c r="I204" s="162" t="s">
        <v>2529</v>
      </c>
      <c r="J204" s="161" t="s">
        <v>6215</v>
      </c>
    </row>
    <row r="205" spans="1:10" x14ac:dyDescent="0.2">
      <c r="A205" s="161" t="s">
        <v>6055</v>
      </c>
      <c r="B205" s="161" t="s">
        <v>687</v>
      </c>
      <c r="C205" s="161" t="s">
        <v>2459</v>
      </c>
      <c r="D205" s="161" t="s">
        <v>2460</v>
      </c>
      <c r="E205" s="161" t="s">
        <v>8737</v>
      </c>
      <c r="F205" s="161" t="s">
        <v>8738</v>
      </c>
      <c r="G205" s="161" t="s">
        <v>26</v>
      </c>
      <c r="H205" s="163">
        <v>43255</v>
      </c>
      <c r="I205" s="162" t="s">
        <v>2585</v>
      </c>
    </row>
    <row r="206" spans="1:10" x14ac:dyDescent="0.2">
      <c r="A206" s="161" t="s">
        <v>2596</v>
      </c>
      <c r="B206" s="161" t="s">
        <v>609</v>
      </c>
      <c r="C206" s="161" t="s">
        <v>2339</v>
      </c>
      <c r="D206" s="161" t="s">
        <v>6731</v>
      </c>
      <c r="E206" s="161" t="s">
        <v>8737</v>
      </c>
      <c r="F206" s="161" t="s">
        <v>8738</v>
      </c>
      <c r="G206" s="161" t="s">
        <v>26</v>
      </c>
      <c r="H206" s="163">
        <v>43867</v>
      </c>
      <c r="I206" s="162" t="s">
        <v>2576</v>
      </c>
      <c r="J206" s="161" t="s">
        <v>6216</v>
      </c>
    </row>
    <row r="207" spans="1:10" x14ac:dyDescent="0.2">
      <c r="A207" s="161" t="s">
        <v>2596</v>
      </c>
      <c r="B207" s="161" t="s">
        <v>377</v>
      </c>
      <c r="C207" s="161" t="s">
        <v>3814</v>
      </c>
      <c r="D207" s="161" t="s">
        <v>1945</v>
      </c>
      <c r="E207" s="161" t="s">
        <v>8737</v>
      </c>
      <c r="F207" s="161" t="s">
        <v>8738</v>
      </c>
      <c r="G207" s="161" t="s">
        <v>26</v>
      </c>
      <c r="H207" s="163">
        <v>43070</v>
      </c>
      <c r="I207" s="162" t="s">
        <v>2525</v>
      </c>
      <c r="J207" s="161" t="s">
        <v>6217</v>
      </c>
    </row>
    <row r="208" spans="1:10" x14ac:dyDescent="0.2">
      <c r="A208" s="161" t="s">
        <v>2596</v>
      </c>
      <c r="B208" s="161" t="s">
        <v>3690</v>
      </c>
      <c r="C208" s="161" t="s">
        <v>3668</v>
      </c>
      <c r="D208" s="161" t="s">
        <v>3669</v>
      </c>
      <c r="E208" s="161" t="s">
        <v>8737</v>
      </c>
      <c r="F208" s="161" t="s">
        <v>8738</v>
      </c>
      <c r="G208" s="161" t="s">
        <v>26</v>
      </c>
      <c r="H208" s="163">
        <v>43399</v>
      </c>
      <c r="I208" s="162" t="s">
        <v>3929</v>
      </c>
      <c r="J208" s="161" t="s">
        <v>6218</v>
      </c>
    </row>
    <row r="209" spans="1:10" x14ac:dyDescent="0.2">
      <c r="A209" s="161" t="s">
        <v>2596</v>
      </c>
      <c r="B209" s="161" t="s">
        <v>3134</v>
      </c>
      <c r="C209" s="161" t="s">
        <v>3102</v>
      </c>
      <c r="D209" s="161" t="s">
        <v>3103</v>
      </c>
      <c r="E209" s="161" t="s">
        <v>8737</v>
      </c>
      <c r="F209" s="161" t="s">
        <v>8738</v>
      </c>
      <c r="G209" s="161" t="s">
        <v>26</v>
      </c>
      <c r="H209" s="163">
        <v>43313</v>
      </c>
      <c r="I209" s="162" t="s">
        <v>3190</v>
      </c>
      <c r="J209" s="161" t="s">
        <v>6219</v>
      </c>
    </row>
    <row r="210" spans="1:10" x14ac:dyDescent="0.2">
      <c r="A210" s="161" t="s">
        <v>2596</v>
      </c>
      <c r="B210" s="161" t="s">
        <v>619</v>
      </c>
      <c r="C210" s="161" t="s">
        <v>2353</v>
      </c>
      <c r="D210" s="161" t="s">
        <v>2354</v>
      </c>
      <c r="E210" s="161" t="s">
        <v>8737</v>
      </c>
      <c r="F210" s="161" t="s">
        <v>8738</v>
      </c>
      <c r="G210" s="161" t="s">
        <v>26</v>
      </c>
      <c r="H210" s="163">
        <v>43221</v>
      </c>
      <c r="I210" s="162" t="s">
        <v>2718</v>
      </c>
      <c r="J210" s="161" t="s">
        <v>6220</v>
      </c>
    </row>
    <row r="211" spans="1:10" x14ac:dyDescent="0.2">
      <c r="A211" s="161" t="s">
        <v>2596</v>
      </c>
      <c r="B211" s="161" t="s">
        <v>3433</v>
      </c>
      <c r="C211" s="161" t="s">
        <v>6811</v>
      </c>
      <c r="D211" s="161" t="s">
        <v>3394</v>
      </c>
      <c r="E211" s="161" t="s">
        <v>8737</v>
      </c>
      <c r="F211" s="161" t="s">
        <v>8738</v>
      </c>
      <c r="G211" s="161" t="s">
        <v>26</v>
      </c>
      <c r="H211" s="163">
        <v>43354</v>
      </c>
      <c r="I211" s="162" t="s">
        <v>3477</v>
      </c>
      <c r="J211" s="161" t="s">
        <v>6221</v>
      </c>
    </row>
    <row r="212" spans="1:10" x14ac:dyDescent="0.2">
      <c r="A212" s="161" t="s">
        <v>2596</v>
      </c>
      <c r="B212" s="161" t="s">
        <v>3445</v>
      </c>
      <c r="C212" s="161" t="s">
        <v>3415</v>
      </c>
      <c r="D212" s="161" t="s">
        <v>3416</v>
      </c>
      <c r="E212" s="161" t="s">
        <v>8737</v>
      </c>
      <c r="F212" s="161" t="s">
        <v>8738</v>
      </c>
      <c r="G212" s="161" t="s">
        <v>26</v>
      </c>
      <c r="H212" s="163">
        <v>43354</v>
      </c>
      <c r="I212" s="162" t="s">
        <v>3480</v>
      </c>
      <c r="J212" s="161" t="s">
        <v>6222</v>
      </c>
    </row>
    <row r="213" spans="1:10" x14ac:dyDescent="0.2">
      <c r="A213" s="161" t="s">
        <v>6053</v>
      </c>
      <c r="B213" s="161" t="s">
        <v>688</v>
      </c>
      <c r="C213" s="161" t="s">
        <v>2461</v>
      </c>
      <c r="D213" s="161" t="s">
        <v>2462</v>
      </c>
      <c r="E213" s="161" t="s">
        <v>8737</v>
      </c>
      <c r="F213" s="161" t="s">
        <v>8738</v>
      </c>
      <c r="G213" s="161" t="s">
        <v>26</v>
      </c>
      <c r="H213" s="163">
        <v>43255</v>
      </c>
      <c r="I213" s="162" t="s">
        <v>2586</v>
      </c>
      <c r="J213" s="161" t="s">
        <v>6223</v>
      </c>
    </row>
    <row r="214" spans="1:10" x14ac:dyDescent="0.2">
      <c r="A214" s="161" t="s">
        <v>5650</v>
      </c>
      <c r="B214" s="161" t="s">
        <v>420</v>
      </c>
      <c r="C214" s="161" t="s">
        <v>2019</v>
      </c>
      <c r="D214" s="161" t="s">
        <v>2020</v>
      </c>
      <c r="E214" s="161" t="s">
        <v>8737</v>
      </c>
      <c r="F214" s="161" t="s">
        <v>8738</v>
      </c>
      <c r="G214" s="161" t="s">
        <v>26</v>
      </c>
      <c r="H214" s="163">
        <v>43162</v>
      </c>
      <c r="I214" s="162" t="s">
        <v>3238</v>
      </c>
      <c r="J214" s="161" t="s">
        <v>6224</v>
      </c>
    </row>
    <row r="215" spans="1:10" x14ac:dyDescent="0.2">
      <c r="A215" s="161" t="s">
        <v>2971</v>
      </c>
      <c r="B215" s="161" t="s">
        <v>2952</v>
      </c>
      <c r="C215" s="161" t="s">
        <v>5059</v>
      </c>
      <c r="D215" s="161" t="s">
        <v>3151</v>
      </c>
      <c r="E215" s="161" t="s">
        <v>8737</v>
      </c>
      <c r="F215" s="161" t="s">
        <v>8738</v>
      </c>
      <c r="G215" s="161" t="s">
        <v>26</v>
      </c>
      <c r="H215" s="163">
        <v>43221</v>
      </c>
      <c r="I215" s="162" t="s">
        <v>6225</v>
      </c>
      <c r="J215" s="161" t="s">
        <v>6226</v>
      </c>
    </row>
    <row r="216" spans="1:10" x14ac:dyDescent="0.2">
      <c r="A216" s="161" t="s">
        <v>2644</v>
      </c>
      <c r="B216" s="161" t="s">
        <v>3644</v>
      </c>
      <c r="C216" s="161" t="s">
        <v>2281</v>
      </c>
      <c r="D216" s="161" t="s">
        <v>3619</v>
      </c>
      <c r="E216" s="161" t="s">
        <v>8737</v>
      </c>
      <c r="F216" s="161" t="s">
        <v>8738</v>
      </c>
      <c r="G216" s="161" t="s">
        <v>26</v>
      </c>
      <c r="H216" s="163">
        <v>43395</v>
      </c>
      <c r="I216" s="162" t="s">
        <v>3714</v>
      </c>
      <c r="J216" s="161" t="s">
        <v>6227</v>
      </c>
    </row>
    <row r="217" spans="1:10" x14ac:dyDescent="0.2">
      <c r="A217" s="161" t="s">
        <v>2644</v>
      </c>
      <c r="B217" s="161" t="s">
        <v>3516</v>
      </c>
      <c r="C217" s="161" t="s">
        <v>3487</v>
      </c>
      <c r="D217" s="161" t="s">
        <v>3488</v>
      </c>
      <c r="E217" s="161" t="s">
        <v>8737</v>
      </c>
      <c r="F217" s="161" t="s">
        <v>8738</v>
      </c>
      <c r="G217" s="161" t="s">
        <v>26</v>
      </c>
      <c r="H217" s="163">
        <v>43384</v>
      </c>
      <c r="I217" s="162" t="s">
        <v>3538</v>
      </c>
    </row>
    <row r="218" spans="1:10" x14ac:dyDescent="0.2">
      <c r="A218" s="161" t="s">
        <v>2644</v>
      </c>
      <c r="B218" s="161" t="s">
        <v>5972</v>
      </c>
      <c r="C218" s="161" t="s">
        <v>1450</v>
      </c>
      <c r="D218" s="161" t="s">
        <v>3514</v>
      </c>
      <c r="E218" s="161" t="s">
        <v>8737</v>
      </c>
      <c r="F218" s="161" t="s">
        <v>8738</v>
      </c>
      <c r="G218" s="161" t="s">
        <v>26</v>
      </c>
      <c r="H218" s="163">
        <v>43384</v>
      </c>
      <c r="I218" s="162" t="s">
        <v>3552</v>
      </c>
      <c r="J218" s="161" t="s">
        <v>6228</v>
      </c>
    </row>
    <row r="219" spans="1:10" x14ac:dyDescent="0.2">
      <c r="A219" s="161" t="s">
        <v>2644</v>
      </c>
      <c r="B219" s="161" t="s">
        <v>3639</v>
      </c>
      <c r="C219" s="161" t="s">
        <v>3611</v>
      </c>
      <c r="D219" s="161" t="s">
        <v>6812</v>
      </c>
      <c r="E219" s="161" t="s">
        <v>8737</v>
      </c>
      <c r="F219" s="161" t="s">
        <v>8738</v>
      </c>
      <c r="G219" s="161" t="s">
        <v>26</v>
      </c>
      <c r="H219" s="163">
        <v>43395</v>
      </c>
      <c r="I219" s="162" t="s">
        <v>3712</v>
      </c>
      <c r="J219" s="161" t="s">
        <v>6229</v>
      </c>
    </row>
    <row r="220" spans="1:10" x14ac:dyDescent="0.2">
      <c r="A220" s="161" t="s">
        <v>2644</v>
      </c>
      <c r="B220" s="161" t="s">
        <v>7135</v>
      </c>
      <c r="C220" s="161" t="s">
        <v>4598</v>
      </c>
      <c r="D220" s="161" t="s">
        <v>4599</v>
      </c>
      <c r="E220" s="161" t="s">
        <v>8737</v>
      </c>
      <c r="F220" s="161" t="s">
        <v>8738</v>
      </c>
      <c r="G220" s="161" t="s">
        <v>26</v>
      </c>
      <c r="H220" s="163">
        <v>43529</v>
      </c>
      <c r="I220" s="162" t="s">
        <v>4667</v>
      </c>
    </row>
    <row r="221" spans="1:10" x14ac:dyDescent="0.2">
      <c r="A221" s="161" t="s">
        <v>2644</v>
      </c>
      <c r="B221" s="161" t="s">
        <v>6818</v>
      </c>
      <c r="C221" s="161" t="s">
        <v>4600</v>
      </c>
      <c r="D221" s="161" t="s">
        <v>4601</v>
      </c>
      <c r="E221" s="161" t="s">
        <v>8737</v>
      </c>
      <c r="F221" s="161" t="s">
        <v>8738</v>
      </c>
      <c r="G221" s="161" t="s">
        <v>26</v>
      </c>
      <c r="H221" s="163">
        <v>43529</v>
      </c>
      <c r="I221" s="162" t="s">
        <v>4668</v>
      </c>
      <c r="J221" s="161" t="s">
        <v>6230</v>
      </c>
    </row>
    <row r="222" spans="1:10" x14ac:dyDescent="0.2">
      <c r="A222" s="161" t="s">
        <v>2644</v>
      </c>
      <c r="B222" s="161" t="s">
        <v>4638</v>
      </c>
      <c r="C222" s="161" t="s">
        <v>4605</v>
      </c>
      <c r="D222" s="161" t="s">
        <v>4606</v>
      </c>
      <c r="E222" s="161" t="s">
        <v>8737</v>
      </c>
      <c r="F222" s="161" t="s">
        <v>8738</v>
      </c>
      <c r="G222" s="161" t="s">
        <v>26</v>
      </c>
      <c r="H222" s="163">
        <v>43529</v>
      </c>
      <c r="I222" s="162" t="s">
        <v>4669</v>
      </c>
    </row>
    <row r="223" spans="1:10" x14ac:dyDescent="0.2">
      <c r="A223" s="161" t="s">
        <v>2644</v>
      </c>
      <c r="B223" s="161" t="s">
        <v>5970</v>
      </c>
      <c r="C223" s="161" t="s">
        <v>4607</v>
      </c>
      <c r="D223" s="161" t="s">
        <v>4608</v>
      </c>
      <c r="E223" s="161" t="s">
        <v>8737</v>
      </c>
      <c r="F223" s="161" t="s">
        <v>8738</v>
      </c>
      <c r="G223" s="161" t="s">
        <v>26</v>
      </c>
      <c r="H223" s="163">
        <v>43529</v>
      </c>
      <c r="I223" s="162" t="s">
        <v>4670</v>
      </c>
    </row>
    <row r="224" spans="1:10" x14ac:dyDescent="0.2">
      <c r="A224" s="161" t="s">
        <v>2644</v>
      </c>
      <c r="B224" s="161" t="s">
        <v>4640</v>
      </c>
      <c r="C224" s="161" t="s">
        <v>4613</v>
      </c>
      <c r="D224" s="161" t="s">
        <v>4614</v>
      </c>
      <c r="E224" s="161" t="s">
        <v>8737</v>
      </c>
      <c r="F224" s="161" t="s">
        <v>8738</v>
      </c>
      <c r="G224" s="161" t="s">
        <v>26</v>
      </c>
      <c r="H224" s="163">
        <v>43529</v>
      </c>
      <c r="I224" s="162" t="s">
        <v>4671</v>
      </c>
    </row>
    <row r="225" spans="1:10" x14ac:dyDescent="0.2">
      <c r="A225" s="161" t="s">
        <v>5650</v>
      </c>
      <c r="B225" s="161" t="s">
        <v>5968</v>
      </c>
      <c r="C225" s="161" t="s">
        <v>4615</v>
      </c>
      <c r="D225" s="161" t="s">
        <v>4616</v>
      </c>
      <c r="E225" s="161" t="s">
        <v>8737</v>
      </c>
      <c r="F225" s="161" t="s">
        <v>8738</v>
      </c>
      <c r="G225" s="161" t="s">
        <v>26</v>
      </c>
      <c r="H225" s="163">
        <v>43529</v>
      </c>
      <c r="I225" s="162" t="s">
        <v>4672</v>
      </c>
    </row>
    <row r="226" spans="1:10" x14ac:dyDescent="0.2">
      <c r="A226" s="161" t="s">
        <v>2644</v>
      </c>
      <c r="B226" s="161" t="s">
        <v>4643</v>
      </c>
      <c r="C226" s="161" t="s">
        <v>4621</v>
      </c>
      <c r="D226" s="161" t="s">
        <v>4622</v>
      </c>
      <c r="E226" s="161" t="s">
        <v>8737</v>
      </c>
      <c r="F226" s="161" t="s">
        <v>8738</v>
      </c>
      <c r="G226" s="161" t="s">
        <v>26</v>
      </c>
      <c r="H226" s="163">
        <v>43529</v>
      </c>
      <c r="I226" s="162" t="s">
        <v>4673</v>
      </c>
    </row>
    <row r="227" spans="1:10" x14ac:dyDescent="0.2">
      <c r="A227" s="161" t="s">
        <v>2644</v>
      </c>
      <c r="B227" s="161" t="s">
        <v>4644</v>
      </c>
      <c r="C227" s="161" t="s">
        <v>4623</v>
      </c>
      <c r="D227" s="161" t="s">
        <v>4624</v>
      </c>
      <c r="E227" s="161" t="s">
        <v>8737</v>
      </c>
      <c r="F227" s="161" t="s">
        <v>8738</v>
      </c>
      <c r="G227" s="161" t="s">
        <v>26</v>
      </c>
      <c r="H227" s="163">
        <v>43529</v>
      </c>
      <c r="I227" s="162" t="s">
        <v>4674</v>
      </c>
    </row>
    <row r="228" spans="1:10" x14ac:dyDescent="0.2">
      <c r="A228" s="161" t="s">
        <v>2644</v>
      </c>
      <c r="B228" s="161" t="s">
        <v>5052</v>
      </c>
      <c r="C228" s="161" t="s">
        <v>4625</v>
      </c>
      <c r="D228" s="161" t="s">
        <v>4626</v>
      </c>
      <c r="E228" s="161" t="s">
        <v>8737</v>
      </c>
      <c r="F228" s="161" t="s">
        <v>8738</v>
      </c>
      <c r="G228" s="161" t="s">
        <v>26</v>
      </c>
      <c r="H228" s="163">
        <v>43529</v>
      </c>
      <c r="I228" s="162" t="s">
        <v>4675</v>
      </c>
    </row>
    <row r="229" spans="1:10" x14ac:dyDescent="0.2">
      <c r="A229" s="161" t="s">
        <v>2644</v>
      </c>
      <c r="B229" s="161" t="s">
        <v>6805</v>
      </c>
      <c r="C229" s="161" t="s">
        <v>4627</v>
      </c>
      <c r="D229" s="161" t="s">
        <v>4628</v>
      </c>
      <c r="E229" s="161" t="s">
        <v>8737</v>
      </c>
      <c r="F229" s="161" t="s">
        <v>8738</v>
      </c>
      <c r="G229" s="161" t="s">
        <v>26</v>
      </c>
      <c r="H229" s="163">
        <v>43529</v>
      </c>
      <c r="I229" s="162" t="s">
        <v>4676</v>
      </c>
    </row>
    <row r="230" spans="1:10" x14ac:dyDescent="0.2">
      <c r="A230" s="161" t="s">
        <v>2644</v>
      </c>
      <c r="B230" s="161" t="s">
        <v>6621</v>
      </c>
      <c r="C230" s="161" t="s">
        <v>4630</v>
      </c>
      <c r="D230" s="161" t="s">
        <v>4631</v>
      </c>
      <c r="E230" s="161" t="s">
        <v>8737</v>
      </c>
      <c r="F230" s="161" t="s">
        <v>8738</v>
      </c>
      <c r="G230" s="161" t="s">
        <v>26</v>
      </c>
      <c r="H230" s="163">
        <v>43529</v>
      </c>
      <c r="I230" s="162" t="s">
        <v>4677</v>
      </c>
      <c r="J230" s="161" t="s">
        <v>6231</v>
      </c>
    </row>
    <row r="231" spans="1:10" x14ac:dyDescent="0.2">
      <c r="A231" s="161" t="s">
        <v>7123</v>
      </c>
      <c r="B231" s="161" t="s">
        <v>4645</v>
      </c>
      <c r="C231" s="161" t="s">
        <v>4632</v>
      </c>
      <c r="D231" s="161" t="s">
        <v>4633</v>
      </c>
      <c r="E231" s="161" t="s">
        <v>8737</v>
      </c>
      <c r="F231" s="161" t="s">
        <v>8738</v>
      </c>
      <c r="G231" s="161" t="s">
        <v>26</v>
      </c>
      <c r="H231" s="163">
        <v>43529</v>
      </c>
      <c r="I231" s="162" t="s">
        <v>4678</v>
      </c>
    </row>
    <row r="232" spans="1:10" x14ac:dyDescent="0.2">
      <c r="A232" s="161" t="s">
        <v>2644</v>
      </c>
      <c r="B232" s="161" t="s">
        <v>5054</v>
      </c>
      <c r="C232" s="161" t="s">
        <v>4634</v>
      </c>
      <c r="D232" s="161" t="s">
        <v>4635</v>
      </c>
      <c r="E232" s="161" t="s">
        <v>8737</v>
      </c>
      <c r="F232" s="161" t="s">
        <v>8738</v>
      </c>
      <c r="G232" s="161" t="s">
        <v>26</v>
      </c>
      <c r="H232" s="163">
        <v>43529</v>
      </c>
      <c r="I232" s="162" t="s">
        <v>4679</v>
      </c>
    </row>
    <row r="233" spans="1:10" x14ac:dyDescent="0.2">
      <c r="A233" s="161" t="s">
        <v>2596</v>
      </c>
      <c r="B233" s="161" t="s">
        <v>6917</v>
      </c>
      <c r="C233" s="161" t="s">
        <v>6937</v>
      </c>
      <c r="D233" s="161" t="s">
        <v>6938</v>
      </c>
      <c r="E233" s="161" t="s">
        <v>8737</v>
      </c>
      <c r="F233" s="161" t="s">
        <v>8738</v>
      </c>
      <c r="G233" s="161" t="s">
        <v>26</v>
      </c>
      <c r="H233" s="163">
        <v>43934</v>
      </c>
      <c r="I233" s="162" t="s">
        <v>2702</v>
      </c>
      <c r="J233" s="161" t="s">
        <v>6232</v>
      </c>
    </row>
    <row r="234" spans="1:10" x14ac:dyDescent="0.2">
      <c r="A234" s="161" t="s">
        <v>2644</v>
      </c>
      <c r="B234" s="161" t="s">
        <v>2723</v>
      </c>
      <c r="C234" s="161" t="s">
        <v>2751</v>
      </c>
      <c r="D234" s="161" t="s">
        <v>2752</v>
      </c>
      <c r="E234" s="161" t="s">
        <v>8737</v>
      </c>
      <c r="F234" s="161" t="s">
        <v>8738</v>
      </c>
      <c r="G234" s="161" t="s">
        <v>26</v>
      </c>
      <c r="H234" s="163">
        <v>43278</v>
      </c>
      <c r="I234" s="162" t="s">
        <v>2992</v>
      </c>
      <c r="J234" s="161" t="s">
        <v>6233</v>
      </c>
    </row>
    <row r="235" spans="1:10" x14ac:dyDescent="0.2">
      <c r="A235" s="161" t="s">
        <v>2973</v>
      </c>
      <c r="B235" s="161" t="s">
        <v>635</v>
      </c>
      <c r="C235" s="161" t="s">
        <v>2636</v>
      </c>
      <c r="D235" s="161" t="s">
        <v>2381</v>
      </c>
      <c r="E235" s="161" t="s">
        <v>8737</v>
      </c>
      <c r="F235" s="161" t="s">
        <v>8738</v>
      </c>
      <c r="G235" s="161" t="s">
        <v>26</v>
      </c>
      <c r="H235" s="163">
        <v>43221</v>
      </c>
      <c r="I235" s="162" t="s">
        <v>2707</v>
      </c>
      <c r="J235" s="161" t="s">
        <v>6234</v>
      </c>
    </row>
    <row r="236" spans="1:10" x14ac:dyDescent="0.2">
      <c r="A236" s="161" t="s">
        <v>2644</v>
      </c>
      <c r="B236" s="161" t="s">
        <v>2660</v>
      </c>
      <c r="C236" s="161" t="s">
        <v>1410</v>
      </c>
      <c r="D236" s="161" t="s">
        <v>2624</v>
      </c>
      <c r="E236" s="161" t="s">
        <v>8737</v>
      </c>
      <c r="F236" s="161" t="s">
        <v>8738</v>
      </c>
      <c r="G236" s="161" t="s">
        <v>26</v>
      </c>
      <c r="H236" s="163">
        <v>42943</v>
      </c>
      <c r="I236" s="162" t="s">
        <v>2704</v>
      </c>
      <c r="J236" s="161" t="s">
        <v>6235</v>
      </c>
    </row>
    <row r="237" spans="1:10" x14ac:dyDescent="0.2">
      <c r="A237" s="161" t="s">
        <v>2644</v>
      </c>
      <c r="B237" s="161" t="s">
        <v>5969</v>
      </c>
      <c r="C237" s="161" t="s">
        <v>3030</v>
      </c>
      <c r="D237" s="161" t="s">
        <v>3031</v>
      </c>
      <c r="E237" s="161" t="s">
        <v>8737</v>
      </c>
      <c r="F237" s="161" t="s">
        <v>8738</v>
      </c>
      <c r="G237" s="161" t="s">
        <v>26</v>
      </c>
      <c r="H237" s="163">
        <v>43305</v>
      </c>
      <c r="I237" s="162" t="s">
        <v>3166</v>
      </c>
    </row>
    <row r="238" spans="1:10" x14ac:dyDescent="0.2">
      <c r="A238" s="161" t="s">
        <v>2644</v>
      </c>
      <c r="B238" s="161" t="s">
        <v>2664</v>
      </c>
      <c r="C238" s="161" t="s">
        <v>2630</v>
      </c>
      <c r="D238" s="161" t="s">
        <v>2631</v>
      </c>
      <c r="E238" s="161" t="s">
        <v>8737</v>
      </c>
      <c r="F238" s="161" t="s">
        <v>8738</v>
      </c>
      <c r="G238" s="161" t="s">
        <v>26</v>
      </c>
      <c r="H238" s="163">
        <v>43173</v>
      </c>
      <c r="I238" s="162" t="s">
        <v>2706</v>
      </c>
      <c r="J238" s="161" t="s">
        <v>6236</v>
      </c>
    </row>
    <row r="239" spans="1:10" x14ac:dyDescent="0.2">
      <c r="A239" s="161" t="s">
        <v>2644</v>
      </c>
      <c r="B239" s="161" t="s">
        <v>2646</v>
      </c>
      <c r="C239" s="161" t="s">
        <v>2599</v>
      </c>
      <c r="D239" s="161" t="s">
        <v>2028</v>
      </c>
      <c r="E239" s="161" t="s">
        <v>8737</v>
      </c>
      <c r="F239" s="161" t="s">
        <v>8738</v>
      </c>
      <c r="G239" s="161" t="s">
        <v>26</v>
      </c>
      <c r="H239" s="163">
        <v>43113</v>
      </c>
      <c r="I239" s="162" t="s">
        <v>2686</v>
      </c>
      <c r="J239" s="161" t="s">
        <v>6237</v>
      </c>
    </row>
    <row r="240" spans="1:10" x14ac:dyDescent="0.2">
      <c r="A240" s="161" t="s">
        <v>2875</v>
      </c>
      <c r="B240" s="161" t="s">
        <v>4432</v>
      </c>
      <c r="C240" s="161" t="s">
        <v>4430</v>
      </c>
      <c r="D240" s="161" t="s">
        <v>4431</v>
      </c>
      <c r="E240" s="161" t="s">
        <v>8737</v>
      </c>
      <c r="F240" s="161" t="s">
        <v>8738</v>
      </c>
      <c r="G240" s="161" t="s">
        <v>26</v>
      </c>
      <c r="H240" s="163">
        <v>43374</v>
      </c>
      <c r="I240" s="162" t="s">
        <v>6238</v>
      </c>
      <c r="J240" s="161" t="s">
        <v>6239</v>
      </c>
    </row>
    <row r="241" spans="1:10" x14ac:dyDescent="0.2">
      <c r="A241" s="161" t="s">
        <v>6053</v>
      </c>
      <c r="B241" s="161" t="s">
        <v>2500</v>
      </c>
      <c r="C241" s="161" t="s">
        <v>2862</v>
      </c>
      <c r="D241" s="161" t="s">
        <v>2863</v>
      </c>
      <c r="E241" s="161" t="s">
        <v>8737</v>
      </c>
      <c r="F241" s="161" t="s">
        <v>8738</v>
      </c>
      <c r="G241" s="161" t="s">
        <v>26</v>
      </c>
      <c r="H241" s="163">
        <v>42970</v>
      </c>
      <c r="I241" s="162" t="s">
        <v>2865</v>
      </c>
      <c r="J241" s="161" t="s">
        <v>6240</v>
      </c>
    </row>
    <row r="242" spans="1:10" x14ac:dyDescent="0.2">
      <c r="A242" s="161" t="s">
        <v>2973</v>
      </c>
      <c r="B242" s="161" t="s">
        <v>2504</v>
      </c>
      <c r="C242" s="161" t="s">
        <v>2898</v>
      </c>
      <c r="D242" s="161" t="s">
        <v>2899</v>
      </c>
      <c r="E242" s="161" t="s">
        <v>8737</v>
      </c>
      <c r="F242" s="161" t="s">
        <v>8738</v>
      </c>
      <c r="G242" s="161" t="s">
        <v>26</v>
      </c>
      <c r="H242" s="163">
        <v>42795</v>
      </c>
      <c r="I242" s="162" t="s">
        <v>2901</v>
      </c>
      <c r="J242" s="161" t="s">
        <v>6241</v>
      </c>
    </row>
    <row r="243" spans="1:10" x14ac:dyDescent="0.2">
      <c r="A243" s="161" t="s">
        <v>6053</v>
      </c>
      <c r="B243" s="161" t="s">
        <v>3930</v>
      </c>
      <c r="C243" s="161" t="s">
        <v>2851</v>
      </c>
      <c r="D243" s="161" t="s">
        <v>2852</v>
      </c>
      <c r="E243" s="161" t="s">
        <v>8737</v>
      </c>
      <c r="F243" s="161" t="s">
        <v>8738</v>
      </c>
      <c r="G243" s="161" t="s">
        <v>26</v>
      </c>
      <c r="H243" s="163">
        <v>42943</v>
      </c>
      <c r="I243" s="162" t="s">
        <v>2854</v>
      </c>
      <c r="J243" s="161" t="s">
        <v>6242</v>
      </c>
    </row>
    <row r="244" spans="1:10" x14ac:dyDescent="0.2">
      <c r="A244" s="161" t="s">
        <v>6053</v>
      </c>
      <c r="B244" s="161" t="s">
        <v>2505</v>
      </c>
      <c r="C244" s="161" t="s">
        <v>2943</v>
      </c>
      <c r="D244" s="161" t="s">
        <v>2944</v>
      </c>
      <c r="E244" s="161" t="s">
        <v>8737</v>
      </c>
      <c r="F244" s="161" t="s">
        <v>8738</v>
      </c>
      <c r="G244" s="161" t="s">
        <v>26</v>
      </c>
      <c r="H244" s="163">
        <v>43209</v>
      </c>
      <c r="I244" s="162" t="s">
        <v>2946</v>
      </c>
      <c r="J244" s="161" t="s">
        <v>6243</v>
      </c>
    </row>
    <row r="245" spans="1:10" x14ac:dyDescent="0.2">
      <c r="A245" s="161" t="s">
        <v>6053</v>
      </c>
      <c r="B245" s="161" t="s">
        <v>2506</v>
      </c>
      <c r="C245" s="161" t="s">
        <v>2934</v>
      </c>
      <c r="D245" s="161" t="s">
        <v>2935</v>
      </c>
      <c r="E245" s="161" t="s">
        <v>8737</v>
      </c>
      <c r="F245" s="161" t="s">
        <v>8738</v>
      </c>
      <c r="G245" s="161" t="s">
        <v>26</v>
      </c>
      <c r="H245" s="163">
        <v>43200</v>
      </c>
      <c r="I245" s="162" t="s">
        <v>2937</v>
      </c>
    </row>
    <row r="246" spans="1:10" x14ac:dyDescent="0.2">
      <c r="A246" s="161" t="s">
        <v>2973</v>
      </c>
      <c r="B246" s="161" t="s">
        <v>8645</v>
      </c>
      <c r="C246" s="161" t="s">
        <v>2959</v>
      </c>
      <c r="D246" s="161" t="s">
        <v>2960</v>
      </c>
      <c r="E246" s="161" t="s">
        <v>8737</v>
      </c>
      <c r="F246" s="161" t="s">
        <v>8738</v>
      </c>
      <c r="G246" s="161" t="s">
        <v>26</v>
      </c>
      <c r="H246" s="163">
        <v>43221</v>
      </c>
      <c r="I246" s="162" t="s">
        <v>2962</v>
      </c>
      <c r="J246" s="161" t="s">
        <v>6244</v>
      </c>
    </row>
    <row r="247" spans="1:10" x14ac:dyDescent="0.2">
      <c r="A247" s="161" t="s">
        <v>6053</v>
      </c>
      <c r="B247" s="161" t="s">
        <v>2503</v>
      </c>
      <c r="C247" s="161" t="s">
        <v>2818</v>
      </c>
      <c r="D247" s="161" t="s">
        <v>2819</v>
      </c>
      <c r="E247" s="161" t="s">
        <v>8737</v>
      </c>
      <c r="F247" s="161" t="s">
        <v>8738</v>
      </c>
      <c r="G247" s="161" t="s">
        <v>26</v>
      </c>
      <c r="H247" s="163">
        <v>43333</v>
      </c>
      <c r="I247" s="162" t="s">
        <v>2821</v>
      </c>
      <c r="J247" s="161" t="s">
        <v>6245</v>
      </c>
    </row>
    <row r="248" spans="1:10" x14ac:dyDescent="0.2">
      <c r="A248" s="161" t="s">
        <v>6053</v>
      </c>
      <c r="B248" s="161" t="s">
        <v>2499</v>
      </c>
      <c r="C248" s="161" t="s">
        <v>2866</v>
      </c>
      <c r="D248" s="161" t="s">
        <v>2867</v>
      </c>
      <c r="E248" s="161" t="s">
        <v>8737</v>
      </c>
      <c r="F248" s="161" t="s">
        <v>8738</v>
      </c>
      <c r="G248" s="161" t="s">
        <v>26</v>
      </c>
      <c r="H248" s="163">
        <v>42919</v>
      </c>
      <c r="I248" s="162" t="s">
        <v>2869</v>
      </c>
      <c r="J248" s="161" t="s">
        <v>6246</v>
      </c>
    </row>
    <row r="249" spans="1:10" x14ac:dyDescent="0.2">
      <c r="A249" s="161" t="s">
        <v>6053</v>
      </c>
      <c r="B249" s="161" t="s">
        <v>2508</v>
      </c>
      <c r="C249" s="161" t="s">
        <v>2964</v>
      </c>
      <c r="D249" s="161" t="s">
        <v>2965</v>
      </c>
      <c r="E249" s="161" t="s">
        <v>8737</v>
      </c>
      <c r="F249" s="161" t="s">
        <v>8738</v>
      </c>
      <c r="G249" s="161" t="s">
        <v>26</v>
      </c>
      <c r="H249" s="163">
        <v>43241</v>
      </c>
      <c r="I249" s="162" t="s">
        <v>2967</v>
      </c>
      <c r="J249" s="161" t="s">
        <v>6247</v>
      </c>
    </row>
    <row r="250" spans="1:10" x14ac:dyDescent="0.2">
      <c r="A250" s="161" t="s">
        <v>2973</v>
      </c>
      <c r="B250" s="161" t="s">
        <v>2501</v>
      </c>
      <c r="C250" s="161" t="s">
        <v>2410</v>
      </c>
      <c r="D250" s="161" t="s">
        <v>2810</v>
      </c>
      <c r="E250" s="161" t="s">
        <v>8737</v>
      </c>
      <c r="F250" s="161" t="s">
        <v>8738</v>
      </c>
      <c r="G250" s="161" t="s">
        <v>26</v>
      </c>
      <c r="H250" s="163">
        <v>42892</v>
      </c>
      <c r="I250" s="162" t="s">
        <v>2812</v>
      </c>
      <c r="J250" s="161" t="s">
        <v>6248</v>
      </c>
    </row>
    <row r="251" spans="1:10" x14ac:dyDescent="0.2">
      <c r="A251" s="161" t="s">
        <v>2972</v>
      </c>
      <c r="B251" s="161" t="s">
        <v>2951</v>
      </c>
      <c r="C251" s="161" t="s">
        <v>2847</v>
      </c>
      <c r="D251" s="161" t="s">
        <v>2848</v>
      </c>
      <c r="E251" s="161" t="s">
        <v>8737</v>
      </c>
      <c r="F251" s="161" t="s">
        <v>8738</v>
      </c>
      <c r="G251" s="161" t="s">
        <v>26</v>
      </c>
      <c r="H251" s="163">
        <v>43221</v>
      </c>
      <c r="I251" s="162" t="s">
        <v>2850</v>
      </c>
      <c r="J251" s="161" t="s">
        <v>6249</v>
      </c>
    </row>
    <row r="252" spans="1:10" x14ac:dyDescent="0.2">
      <c r="A252" s="161" t="s">
        <v>6055</v>
      </c>
      <c r="B252" s="161" t="s">
        <v>2799</v>
      </c>
      <c r="C252" s="161" t="s">
        <v>2925</v>
      </c>
      <c r="D252" s="161" t="s">
        <v>2926</v>
      </c>
      <c r="E252" s="161" t="s">
        <v>8737</v>
      </c>
      <c r="F252" s="161" t="s">
        <v>8738</v>
      </c>
      <c r="G252" s="161" t="s">
        <v>26</v>
      </c>
      <c r="H252" s="163">
        <v>43200</v>
      </c>
      <c r="I252" s="162" t="s">
        <v>2928</v>
      </c>
      <c r="J252" s="161" t="s">
        <v>6250</v>
      </c>
    </row>
    <row r="253" spans="1:10" x14ac:dyDescent="0.2">
      <c r="A253" s="161" t="s">
        <v>2596</v>
      </c>
      <c r="B253" s="161" t="s">
        <v>4911</v>
      </c>
      <c r="C253" s="161" t="s">
        <v>4876</v>
      </c>
      <c r="D253" s="161" t="s">
        <v>4877</v>
      </c>
      <c r="E253" s="161" t="s">
        <v>8737</v>
      </c>
      <c r="F253" s="161" t="s">
        <v>8738</v>
      </c>
      <c r="G253" s="161" t="s">
        <v>26</v>
      </c>
      <c r="H253" s="163">
        <v>43568</v>
      </c>
      <c r="I253" s="162" t="s">
        <v>4950</v>
      </c>
    </row>
    <row r="254" spans="1:10" x14ac:dyDescent="0.2">
      <c r="A254" s="161" t="s">
        <v>2596</v>
      </c>
      <c r="B254" s="161" t="s">
        <v>4918</v>
      </c>
      <c r="C254" s="161" t="s">
        <v>4889</v>
      </c>
      <c r="D254" s="161" t="s">
        <v>4890</v>
      </c>
      <c r="E254" s="161" t="s">
        <v>8737</v>
      </c>
      <c r="F254" s="161" t="s">
        <v>8738</v>
      </c>
      <c r="G254" s="161" t="s">
        <v>26</v>
      </c>
      <c r="H254" s="163">
        <v>43568</v>
      </c>
      <c r="I254" s="162" t="s">
        <v>4953</v>
      </c>
    </row>
    <row r="255" spans="1:10" x14ac:dyDescent="0.2">
      <c r="A255" s="161" t="s">
        <v>2596</v>
      </c>
      <c r="B255" s="161" t="s">
        <v>4908</v>
      </c>
      <c r="C255" s="161" t="s">
        <v>4871</v>
      </c>
      <c r="D255" s="161" t="s">
        <v>4872</v>
      </c>
      <c r="E255" s="161" t="s">
        <v>8737</v>
      </c>
      <c r="F255" s="161" t="s">
        <v>8738</v>
      </c>
      <c r="G255" s="161" t="s">
        <v>26</v>
      </c>
      <c r="H255" s="163">
        <v>43568</v>
      </c>
      <c r="I255" s="162" t="s">
        <v>4949</v>
      </c>
    </row>
    <row r="256" spans="1:10" x14ac:dyDescent="0.2">
      <c r="A256" s="161" t="s">
        <v>6050</v>
      </c>
      <c r="B256" s="161" t="s">
        <v>4917</v>
      </c>
      <c r="C256" s="161" t="s">
        <v>4888</v>
      </c>
      <c r="D256" s="161" t="s">
        <v>1725</v>
      </c>
      <c r="E256" s="161" t="s">
        <v>8737</v>
      </c>
      <c r="F256" s="161" t="s">
        <v>8738</v>
      </c>
      <c r="G256" s="161" t="s">
        <v>26</v>
      </c>
      <c r="H256" s="163">
        <v>43568</v>
      </c>
      <c r="I256" s="162" t="s">
        <v>4952</v>
      </c>
    </row>
    <row r="257" spans="1:9" x14ac:dyDescent="0.2">
      <c r="A257" s="161" t="s">
        <v>2596</v>
      </c>
      <c r="B257" s="161" t="s">
        <v>4926</v>
      </c>
      <c r="C257" s="161" t="s">
        <v>4902</v>
      </c>
      <c r="D257" s="161" t="s">
        <v>4903</v>
      </c>
      <c r="E257" s="161" t="s">
        <v>8737</v>
      </c>
      <c r="F257" s="161" t="s">
        <v>8738</v>
      </c>
      <c r="G257" s="161" t="s">
        <v>26</v>
      </c>
      <c r="H257" s="163">
        <v>43568</v>
      </c>
      <c r="I257" s="162" t="s">
        <v>4955</v>
      </c>
    </row>
    <row r="258" spans="1:9" x14ac:dyDescent="0.2">
      <c r="A258" s="161" t="s">
        <v>2596</v>
      </c>
      <c r="B258" s="161" t="s">
        <v>5005</v>
      </c>
      <c r="C258" s="161" t="s">
        <v>4993</v>
      </c>
      <c r="D258" s="161" t="s">
        <v>4994</v>
      </c>
      <c r="E258" s="161" t="s">
        <v>8737</v>
      </c>
      <c r="F258" s="161" t="s">
        <v>8738</v>
      </c>
      <c r="G258" s="161" t="s">
        <v>26</v>
      </c>
      <c r="H258" s="163">
        <v>43578</v>
      </c>
      <c r="I258" s="162" t="s">
        <v>5045</v>
      </c>
    </row>
    <row r="259" spans="1:9" x14ac:dyDescent="0.2">
      <c r="A259" s="161" t="s">
        <v>2846</v>
      </c>
      <c r="B259" s="161" t="s">
        <v>4774</v>
      </c>
      <c r="C259" s="161" t="s">
        <v>4802</v>
      </c>
      <c r="D259" s="161" t="s">
        <v>4803</v>
      </c>
      <c r="E259" s="161" t="s">
        <v>8737</v>
      </c>
      <c r="F259" s="161" t="s">
        <v>8738</v>
      </c>
      <c r="G259" s="161" t="s">
        <v>26</v>
      </c>
      <c r="H259" s="163">
        <v>43578</v>
      </c>
      <c r="I259" s="162" t="s">
        <v>4864</v>
      </c>
    </row>
    <row r="260" spans="1:9" x14ac:dyDescent="0.2">
      <c r="A260" s="161" t="s">
        <v>2596</v>
      </c>
      <c r="B260" s="161" t="s">
        <v>5014</v>
      </c>
      <c r="C260" s="161" t="s">
        <v>4970</v>
      </c>
      <c r="D260" s="161" t="s">
        <v>4971</v>
      </c>
      <c r="E260" s="161" t="s">
        <v>8737</v>
      </c>
      <c r="F260" s="161" t="s">
        <v>8738</v>
      </c>
      <c r="G260" s="161" t="s">
        <v>26</v>
      </c>
      <c r="H260" s="163">
        <v>43578</v>
      </c>
      <c r="I260" s="162" t="s">
        <v>5048</v>
      </c>
    </row>
    <row r="261" spans="1:9" x14ac:dyDescent="0.2">
      <c r="A261" s="161" t="s">
        <v>2596</v>
      </c>
      <c r="B261" s="161" t="s">
        <v>5004</v>
      </c>
      <c r="C261" s="161" t="s">
        <v>4991</v>
      </c>
      <c r="D261" s="161" t="s">
        <v>4992</v>
      </c>
      <c r="E261" s="161" t="s">
        <v>8737</v>
      </c>
      <c r="F261" s="161" t="s">
        <v>8738</v>
      </c>
      <c r="G261" s="161" t="s">
        <v>26</v>
      </c>
      <c r="H261" s="163">
        <v>43578</v>
      </c>
      <c r="I261" s="162" t="s">
        <v>5044</v>
      </c>
    </row>
    <row r="262" spans="1:9" x14ac:dyDescent="0.2">
      <c r="A262" s="161" t="s">
        <v>7123</v>
      </c>
      <c r="B262" s="161" t="s">
        <v>5002</v>
      </c>
      <c r="C262" s="161" t="s">
        <v>4987</v>
      </c>
      <c r="D262" s="161" t="s">
        <v>4988</v>
      </c>
      <c r="E262" s="161" t="s">
        <v>8737</v>
      </c>
      <c r="F262" s="161" t="s">
        <v>8738</v>
      </c>
      <c r="G262" s="161" t="s">
        <v>26</v>
      </c>
      <c r="H262" s="163">
        <v>43578</v>
      </c>
      <c r="I262" s="162" t="s">
        <v>5042</v>
      </c>
    </row>
    <row r="263" spans="1:9" x14ac:dyDescent="0.2">
      <c r="A263" s="161" t="s">
        <v>2596</v>
      </c>
      <c r="B263" s="161" t="s">
        <v>5006</v>
      </c>
      <c r="C263" s="161" t="s">
        <v>4995</v>
      </c>
      <c r="D263" s="161" t="s">
        <v>4996</v>
      </c>
      <c r="E263" s="161" t="s">
        <v>8737</v>
      </c>
      <c r="F263" s="161" t="s">
        <v>8738</v>
      </c>
      <c r="G263" s="161" t="s">
        <v>26</v>
      </c>
      <c r="H263" s="163">
        <v>43578</v>
      </c>
      <c r="I263" s="162" t="s">
        <v>5046</v>
      </c>
    </row>
    <row r="264" spans="1:9" x14ac:dyDescent="0.2">
      <c r="A264" s="161" t="s">
        <v>2596</v>
      </c>
      <c r="B264" s="161" t="s">
        <v>5003</v>
      </c>
      <c r="C264" s="161" t="s">
        <v>4989</v>
      </c>
      <c r="D264" s="161" t="s">
        <v>4990</v>
      </c>
      <c r="E264" s="161" t="s">
        <v>8737</v>
      </c>
      <c r="F264" s="161" t="s">
        <v>8738</v>
      </c>
      <c r="G264" s="161" t="s">
        <v>26</v>
      </c>
      <c r="H264" s="163">
        <v>43578</v>
      </c>
      <c r="I264" s="162" t="s">
        <v>5043</v>
      </c>
    </row>
    <row r="265" spans="1:9" x14ac:dyDescent="0.2">
      <c r="A265" s="161" t="s">
        <v>2596</v>
      </c>
      <c r="B265" s="161" t="s">
        <v>5074</v>
      </c>
      <c r="C265" s="161" t="s">
        <v>5096</v>
      </c>
      <c r="D265" s="161" t="s">
        <v>5097</v>
      </c>
      <c r="E265" s="161" t="s">
        <v>8737</v>
      </c>
      <c r="F265" s="161" t="s">
        <v>8738</v>
      </c>
      <c r="G265" s="161" t="s">
        <v>26</v>
      </c>
      <c r="H265" s="163">
        <v>43623</v>
      </c>
      <c r="I265" s="162" t="s">
        <v>5136</v>
      </c>
    </row>
    <row r="266" spans="1:9" x14ac:dyDescent="0.2">
      <c r="A266" s="161" t="s">
        <v>2596</v>
      </c>
      <c r="B266" s="161" t="s">
        <v>5072</v>
      </c>
      <c r="C266" s="161" t="s">
        <v>1420</v>
      </c>
      <c r="D266" s="161" t="s">
        <v>5093</v>
      </c>
      <c r="E266" s="161" t="s">
        <v>8737</v>
      </c>
      <c r="F266" s="161" t="s">
        <v>8738</v>
      </c>
      <c r="G266" s="161" t="s">
        <v>26</v>
      </c>
      <c r="H266" s="163">
        <v>43623</v>
      </c>
      <c r="I266" s="162" t="s">
        <v>5135</v>
      </c>
    </row>
    <row r="267" spans="1:9" x14ac:dyDescent="0.2">
      <c r="A267" s="161" t="s">
        <v>2596</v>
      </c>
      <c r="B267" s="161" t="s">
        <v>5077</v>
      </c>
      <c r="C267" s="161" t="s">
        <v>5101</v>
      </c>
      <c r="D267" s="161" t="s">
        <v>5102</v>
      </c>
      <c r="E267" s="161" t="s">
        <v>8737</v>
      </c>
      <c r="F267" s="161" t="s">
        <v>8738</v>
      </c>
      <c r="G267" s="161" t="s">
        <v>26</v>
      </c>
      <c r="H267" s="163">
        <v>43623</v>
      </c>
      <c r="I267" s="162" t="s">
        <v>5138</v>
      </c>
    </row>
    <row r="268" spans="1:9" x14ac:dyDescent="0.2">
      <c r="A268" s="161" t="s">
        <v>2596</v>
      </c>
      <c r="B268" s="161" t="s">
        <v>5076</v>
      </c>
      <c r="C268" s="161" t="s">
        <v>5099</v>
      </c>
      <c r="D268" s="161" t="s">
        <v>5100</v>
      </c>
      <c r="E268" s="161" t="s">
        <v>8737</v>
      </c>
      <c r="F268" s="161" t="s">
        <v>8738</v>
      </c>
      <c r="G268" s="161" t="s">
        <v>26</v>
      </c>
      <c r="H268" s="163">
        <v>43623</v>
      </c>
      <c r="I268" s="162" t="s">
        <v>5137</v>
      </c>
    </row>
    <row r="269" spans="1:9" x14ac:dyDescent="0.2">
      <c r="A269" s="161" t="s">
        <v>2596</v>
      </c>
      <c r="B269" s="161" t="s">
        <v>5080</v>
      </c>
      <c r="C269" s="161" t="s">
        <v>5107</v>
      </c>
      <c r="D269" s="161" t="s">
        <v>5108</v>
      </c>
      <c r="E269" s="161" t="s">
        <v>8737</v>
      </c>
      <c r="F269" s="161" t="s">
        <v>8738</v>
      </c>
      <c r="G269" s="161" t="s">
        <v>26</v>
      </c>
      <c r="H269" s="163">
        <v>43623</v>
      </c>
      <c r="I269" s="162" t="s">
        <v>5139</v>
      </c>
    </row>
    <row r="270" spans="1:9" x14ac:dyDescent="0.2">
      <c r="A270" s="161" t="s">
        <v>2596</v>
      </c>
      <c r="B270" s="161" t="s">
        <v>5070</v>
      </c>
      <c r="C270" s="161" t="s">
        <v>5089</v>
      </c>
      <c r="D270" s="161" t="s">
        <v>5090</v>
      </c>
      <c r="E270" s="161" t="s">
        <v>8737</v>
      </c>
      <c r="F270" s="161" t="s">
        <v>8738</v>
      </c>
      <c r="G270" s="161" t="s">
        <v>26</v>
      </c>
      <c r="H270" s="163">
        <v>43623</v>
      </c>
      <c r="I270" s="162" t="s">
        <v>5134</v>
      </c>
    </row>
    <row r="271" spans="1:9" x14ac:dyDescent="0.2">
      <c r="A271" s="161" t="s">
        <v>2596</v>
      </c>
      <c r="B271" s="161" t="s">
        <v>5165</v>
      </c>
      <c r="C271" s="161" t="s">
        <v>5212</v>
      </c>
      <c r="D271" s="161" t="s">
        <v>5213</v>
      </c>
      <c r="E271" s="161" t="s">
        <v>8737</v>
      </c>
      <c r="F271" s="161" t="s">
        <v>8738</v>
      </c>
      <c r="G271" s="161" t="s">
        <v>26</v>
      </c>
      <c r="H271" s="163">
        <v>43633</v>
      </c>
      <c r="I271" s="162" t="s">
        <v>5242</v>
      </c>
    </row>
    <row r="272" spans="1:9" x14ac:dyDescent="0.2">
      <c r="A272" s="161" t="s">
        <v>2596</v>
      </c>
      <c r="B272" s="161" t="s">
        <v>5157</v>
      </c>
      <c r="C272" s="161" t="s">
        <v>5196</v>
      </c>
      <c r="D272" s="161" t="s">
        <v>5197</v>
      </c>
      <c r="E272" s="161" t="s">
        <v>8737</v>
      </c>
      <c r="F272" s="161" t="s">
        <v>8738</v>
      </c>
      <c r="G272" s="161" t="s">
        <v>26</v>
      </c>
      <c r="H272" s="163">
        <v>43633</v>
      </c>
      <c r="I272" s="162" t="s">
        <v>5240</v>
      </c>
    </row>
    <row r="273" spans="1:9" x14ac:dyDescent="0.2">
      <c r="A273" s="161" t="s">
        <v>2596</v>
      </c>
      <c r="B273" s="161" t="s">
        <v>5154</v>
      </c>
      <c r="C273" s="161" t="s">
        <v>5190</v>
      </c>
      <c r="D273" s="161" t="s">
        <v>5191</v>
      </c>
      <c r="E273" s="161" t="s">
        <v>8737</v>
      </c>
      <c r="F273" s="161" t="s">
        <v>8738</v>
      </c>
      <c r="G273" s="161" t="s">
        <v>26</v>
      </c>
      <c r="H273" s="163">
        <v>43633</v>
      </c>
      <c r="I273" s="162" t="s">
        <v>5239</v>
      </c>
    </row>
    <row r="274" spans="1:9" x14ac:dyDescent="0.2">
      <c r="A274" s="161" t="s">
        <v>2596</v>
      </c>
      <c r="B274" s="161" t="s">
        <v>5332</v>
      </c>
      <c r="C274" s="161" t="s">
        <v>5356</v>
      </c>
      <c r="D274" s="161" t="s">
        <v>5357</v>
      </c>
      <c r="E274" s="161" t="s">
        <v>8737</v>
      </c>
      <c r="F274" s="161" t="s">
        <v>8738</v>
      </c>
      <c r="G274" s="161" t="s">
        <v>26</v>
      </c>
      <c r="H274" s="163">
        <v>43650</v>
      </c>
      <c r="I274" s="162" t="s">
        <v>5397</v>
      </c>
    </row>
    <row r="275" spans="1:9" x14ac:dyDescent="0.2">
      <c r="A275" s="161" t="s">
        <v>2596</v>
      </c>
      <c r="B275" s="161" t="s">
        <v>5334</v>
      </c>
      <c r="C275" s="161" t="s">
        <v>5360</v>
      </c>
      <c r="D275" s="161" t="s">
        <v>5361</v>
      </c>
      <c r="E275" s="161" t="s">
        <v>8737</v>
      </c>
      <c r="F275" s="161" t="s">
        <v>8738</v>
      </c>
      <c r="G275" s="161" t="s">
        <v>26</v>
      </c>
      <c r="H275" s="163">
        <v>43641</v>
      </c>
      <c r="I275" s="162" t="s">
        <v>5398</v>
      </c>
    </row>
    <row r="276" spans="1:9" x14ac:dyDescent="0.2">
      <c r="A276" s="161" t="s">
        <v>2596</v>
      </c>
      <c r="B276" s="161" t="s">
        <v>5335</v>
      </c>
      <c r="C276" s="161" t="s">
        <v>2248</v>
      </c>
      <c r="D276" s="161" t="s">
        <v>5362</v>
      </c>
      <c r="E276" s="161" t="s">
        <v>8737</v>
      </c>
      <c r="F276" s="161" t="s">
        <v>8738</v>
      </c>
      <c r="G276" s="161" t="s">
        <v>26</v>
      </c>
      <c r="H276" s="163">
        <v>43641</v>
      </c>
      <c r="I276" s="162" t="s">
        <v>5399</v>
      </c>
    </row>
    <row r="277" spans="1:9" x14ac:dyDescent="0.2">
      <c r="A277" s="161" t="s">
        <v>2596</v>
      </c>
      <c r="B277" s="161" t="s">
        <v>5293</v>
      </c>
      <c r="C277" s="161" t="s">
        <v>5271</v>
      </c>
      <c r="D277" s="161" t="s">
        <v>5272</v>
      </c>
      <c r="E277" s="161" t="s">
        <v>8737</v>
      </c>
      <c r="F277" s="161" t="s">
        <v>8738</v>
      </c>
      <c r="G277" s="161" t="s">
        <v>26</v>
      </c>
      <c r="H277" s="163">
        <v>43650</v>
      </c>
      <c r="I277" s="162" t="s">
        <v>5320</v>
      </c>
    </row>
    <row r="278" spans="1:9" x14ac:dyDescent="0.2">
      <c r="A278" s="161" t="s">
        <v>2596</v>
      </c>
      <c r="B278" s="161" t="s">
        <v>5286</v>
      </c>
      <c r="C278" s="161" t="s">
        <v>5257</v>
      </c>
      <c r="D278" s="161" t="s">
        <v>5258</v>
      </c>
      <c r="E278" s="161" t="s">
        <v>8737</v>
      </c>
      <c r="F278" s="161" t="s">
        <v>8738</v>
      </c>
      <c r="G278" s="161" t="s">
        <v>26</v>
      </c>
      <c r="H278" s="163">
        <v>43650</v>
      </c>
      <c r="I278" s="162" t="s">
        <v>5316</v>
      </c>
    </row>
    <row r="279" spans="1:9" x14ac:dyDescent="0.2">
      <c r="A279" s="161" t="s">
        <v>2596</v>
      </c>
      <c r="B279" s="161" t="s">
        <v>5279</v>
      </c>
      <c r="C279" s="161" t="s">
        <v>5245</v>
      </c>
      <c r="D279" s="161" t="s">
        <v>5246</v>
      </c>
      <c r="E279" s="161" t="s">
        <v>8737</v>
      </c>
      <c r="F279" s="161" t="s">
        <v>8738</v>
      </c>
      <c r="G279" s="161" t="s">
        <v>26</v>
      </c>
      <c r="H279" s="163">
        <v>43650</v>
      </c>
      <c r="I279" s="162" t="s">
        <v>5315</v>
      </c>
    </row>
    <row r="280" spans="1:9" x14ac:dyDescent="0.2">
      <c r="A280" s="161" t="s">
        <v>2596</v>
      </c>
      <c r="B280" s="161" t="s">
        <v>5292</v>
      </c>
      <c r="C280" s="161" t="s">
        <v>5269</v>
      </c>
      <c r="D280" s="161" t="s">
        <v>5270</v>
      </c>
      <c r="E280" s="161" t="s">
        <v>8737</v>
      </c>
      <c r="F280" s="161" t="s">
        <v>8738</v>
      </c>
      <c r="G280" s="161" t="s">
        <v>26</v>
      </c>
      <c r="H280" s="163">
        <v>43650</v>
      </c>
      <c r="I280" s="162" t="s">
        <v>5319</v>
      </c>
    </row>
    <row r="281" spans="1:9" x14ac:dyDescent="0.2">
      <c r="A281" s="161" t="s">
        <v>2596</v>
      </c>
      <c r="B281" s="161" t="s">
        <v>5287</v>
      </c>
      <c r="C281" s="161" t="s">
        <v>5259</v>
      </c>
      <c r="D281" s="161" t="s">
        <v>5260</v>
      </c>
      <c r="E281" s="161" t="s">
        <v>8737</v>
      </c>
      <c r="F281" s="161" t="s">
        <v>8738</v>
      </c>
      <c r="G281" s="161" t="s">
        <v>26</v>
      </c>
      <c r="H281" s="163">
        <v>43650</v>
      </c>
      <c r="I281" s="162" t="s">
        <v>5317</v>
      </c>
    </row>
    <row r="282" spans="1:9" x14ac:dyDescent="0.2">
      <c r="A282" s="161" t="s">
        <v>2596</v>
      </c>
      <c r="B282" s="161" t="s">
        <v>2740</v>
      </c>
      <c r="C282" s="161" t="s">
        <v>2781</v>
      </c>
      <c r="D282" s="161" t="s">
        <v>2782</v>
      </c>
      <c r="E282" s="161" t="s">
        <v>8737</v>
      </c>
      <c r="F282" s="161" t="s">
        <v>8738</v>
      </c>
      <c r="G282" s="161" t="s">
        <v>26</v>
      </c>
      <c r="H282" s="163">
        <v>43483</v>
      </c>
      <c r="I282" s="162" t="s">
        <v>3011</v>
      </c>
    </row>
    <row r="283" spans="1:9" x14ac:dyDescent="0.2">
      <c r="A283" s="161" t="s">
        <v>2596</v>
      </c>
      <c r="B283" s="161" t="s">
        <v>4914</v>
      </c>
      <c r="C283" s="161" t="s">
        <v>4882</v>
      </c>
      <c r="D283" s="161" t="s">
        <v>4883</v>
      </c>
      <c r="E283" s="161" t="s">
        <v>8737</v>
      </c>
      <c r="F283" s="161" t="s">
        <v>8738</v>
      </c>
      <c r="G283" s="161" t="s">
        <v>26</v>
      </c>
      <c r="H283" s="163">
        <v>43568</v>
      </c>
      <c r="I283" s="162" t="s">
        <v>4951</v>
      </c>
    </row>
    <row r="284" spans="1:9" x14ac:dyDescent="0.2">
      <c r="A284" s="161" t="s">
        <v>8648</v>
      </c>
      <c r="B284" s="161" t="s">
        <v>5011</v>
      </c>
      <c r="C284" s="161" t="s">
        <v>4964</v>
      </c>
      <c r="D284" s="161" t="s">
        <v>4965</v>
      </c>
      <c r="E284" s="161" t="s">
        <v>8737</v>
      </c>
      <c r="F284" s="161" t="s">
        <v>8738</v>
      </c>
      <c r="G284" s="161" t="s">
        <v>26</v>
      </c>
      <c r="H284" s="163">
        <v>43578</v>
      </c>
      <c r="I284" s="162" t="s">
        <v>5047</v>
      </c>
    </row>
    <row r="285" spans="1:9" x14ac:dyDescent="0.2">
      <c r="A285" s="161" t="s">
        <v>2846</v>
      </c>
      <c r="B285" s="161" t="s">
        <v>4923</v>
      </c>
      <c r="C285" s="161" t="s">
        <v>4897</v>
      </c>
      <c r="D285" s="161" t="s">
        <v>4898</v>
      </c>
      <c r="E285" s="161" t="s">
        <v>8737</v>
      </c>
      <c r="F285" s="161" t="s">
        <v>8738</v>
      </c>
      <c r="G285" s="161" t="s">
        <v>26</v>
      </c>
      <c r="H285" s="163">
        <v>43568</v>
      </c>
      <c r="I285" s="162" t="s">
        <v>4954</v>
      </c>
    </row>
    <row r="286" spans="1:9" x14ac:dyDescent="0.2">
      <c r="A286" s="161" t="s">
        <v>2875</v>
      </c>
      <c r="B286" s="161" t="s">
        <v>5288</v>
      </c>
      <c r="C286" s="161" t="s">
        <v>5261</v>
      </c>
      <c r="D286" s="161" t="s">
        <v>5262</v>
      </c>
      <c r="E286" s="161" t="s">
        <v>8737</v>
      </c>
      <c r="F286" s="161" t="s">
        <v>8738</v>
      </c>
      <c r="G286" s="161" t="s">
        <v>26</v>
      </c>
      <c r="H286" s="163">
        <v>43650</v>
      </c>
      <c r="I286" s="162" t="s">
        <v>5318</v>
      </c>
    </row>
    <row r="287" spans="1:9" x14ac:dyDescent="0.2">
      <c r="A287" s="161" t="s">
        <v>2644</v>
      </c>
      <c r="B287" s="161" t="s">
        <v>5001</v>
      </c>
      <c r="C287" s="161" t="s">
        <v>4985</v>
      </c>
      <c r="D287" s="161" t="s">
        <v>4986</v>
      </c>
      <c r="E287" s="161" t="s">
        <v>8737</v>
      </c>
      <c r="F287" s="161" t="s">
        <v>8738</v>
      </c>
      <c r="G287" s="161" t="s">
        <v>26</v>
      </c>
      <c r="H287" s="163">
        <v>43578</v>
      </c>
      <c r="I287" s="162" t="s">
        <v>5041</v>
      </c>
    </row>
    <row r="288" spans="1:9" x14ac:dyDescent="0.2">
      <c r="A288" s="161" t="s">
        <v>2596</v>
      </c>
      <c r="B288" s="161" t="s">
        <v>5162</v>
      </c>
      <c r="C288" s="161" t="s">
        <v>5207</v>
      </c>
      <c r="D288" s="161" t="s">
        <v>2128</v>
      </c>
      <c r="E288" s="161" t="s">
        <v>8737</v>
      </c>
      <c r="F288" s="161" t="s">
        <v>8738</v>
      </c>
      <c r="G288" s="161" t="s">
        <v>26</v>
      </c>
      <c r="H288" s="163">
        <v>43633</v>
      </c>
      <c r="I288" s="162" t="s">
        <v>5241</v>
      </c>
    </row>
    <row r="289" spans="1:9" x14ac:dyDescent="0.2">
      <c r="A289" s="161" t="s">
        <v>2644</v>
      </c>
      <c r="B289" s="161" t="s">
        <v>4321</v>
      </c>
      <c r="C289" s="161" t="s">
        <v>4304</v>
      </c>
      <c r="D289" s="161" t="s">
        <v>6814</v>
      </c>
      <c r="E289" s="161" t="s">
        <v>8737</v>
      </c>
      <c r="F289" s="161" t="s">
        <v>8738</v>
      </c>
      <c r="G289" s="161" t="s">
        <v>26</v>
      </c>
      <c r="H289" s="163">
        <v>43489</v>
      </c>
      <c r="I289" s="162" t="s">
        <v>4350</v>
      </c>
    </row>
    <row r="290" spans="1:9" x14ac:dyDescent="0.2">
      <c r="A290" s="161" t="s">
        <v>2644</v>
      </c>
      <c r="B290" s="161" t="s">
        <v>5971</v>
      </c>
      <c r="C290" s="161" t="s">
        <v>4279</v>
      </c>
      <c r="D290" s="161" t="s">
        <v>4280</v>
      </c>
      <c r="E290" s="161" t="s">
        <v>8737</v>
      </c>
      <c r="F290" s="161" t="s">
        <v>8738</v>
      </c>
      <c r="G290" s="161" t="s">
        <v>26</v>
      </c>
      <c r="H290" s="163">
        <v>43489</v>
      </c>
      <c r="I290" s="162" t="s">
        <v>4342</v>
      </c>
    </row>
    <row r="291" spans="1:9" x14ac:dyDescent="0.2">
      <c r="A291" s="161" t="s">
        <v>2644</v>
      </c>
      <c r="B291" s="161" t="s">
        <v>4313</v>
      </c>
      <c r="C291" s="161" t="s">
        <v>4285</v>
      </c>
      <c r="D291" s="161" t="s">
        <v>4286</v>
      </c>
      <c r="E291" s="161" t="s">
        <v>8737</v>
      </c>
      <c r="F291" s="161" t="s">
        <v>8738</v>
      </c>
      <c r="G291" s="161" t="s">
        <v>26</v>
      </c>
      <c r="H291" s="163">
        <v>43489</v>
      </c>
      <c r="I291" s="162" t="s">
        <v>4344</v>
      </c>
    </row>
    <row r="292" spans="1:9" x14ac:dyDescent="0.2">
      <c r="A292" s="161" t="s">
        <v>2644</v>
      </c>
      <c r="B292" s="161" t="s">
        <v>6622</v>
      </c>
      <c r="C292" s="161" t="s">
        <v>4294</v>
      </c>
      <c r="D292" s="161" t="s">
        <v>4295</v>
      </c>
      <c r="E292" s="161" t="s">
        <v>8737</v>
      </c>
      <c r="F292" s="161" t="s">
        <v>8738</v>
      </c>
      <c r="G292" s="161" t="s">
        <v>26</v>
      </c>
      <c r="H292" s="163">
        <v>43489</v>
      </c>
      <c r="I292" s="162" t="s">
        <v>4346</v>
      </c>
    </row>
    <row r="293" spans="1:9" x14ac:dyDescent="0.2">
      <c r="A293" s="161" t="s">
        <v>2644</v>
      </c>
      <c r="B293" s="161" t="s">
        <v>4312</v>
      </c>
      <c r="C293" s="161" t="s">
        <v>4283</v>
      </c>
      <c r="D293" s="161" t="s">
        <v>4284</v>
      </c>
      <c r="E293" s="161" t="s">
        <v>8737</v>
      </c>
      <c r="F293" s="161" t="s">
        <v>8738</v>
      </c>
      <c r="G293" s="161" t="s">
        <v>26</v>
      </c>
      <c r="H293" s="163">
        <v>43489</v>
      </c>
      <c r="I293" s="162" t="s">
        <v>4343</v>
      </c>
    </row>
    <row r="294" spans="1:9" x14ac:dyDescent="0.2">
      <c r="A294" s="161" t="s">
        <v>8648</v>
      </c>
      <c r="B294" s="161" t="s">
        <v>5050</v>
      </c>
      <c r="C294" s="161" t="s">
        <v>4307</v>
      </c>
      <c r="D294" s="161" t="s">
        <v>4308</v>
      </c>
      <c r="E294" s="161" t="s">
        <v>8737</v>
      </c>
      <c r="F294" s="161" t="s">
        <v>8738</v>
      </c>
      <c r="G294" s="161" t="s">
        <v>26</v>
      </c>
      <c r="H294" s="163">
        <v>43489</v>
      </c>
      <c r="I294" s="162" t="s">
        <v>4351</v>
      </c>
    </row>
    <row r="295" spans="1:9" x14ac:dyDescent="0.2">
      <c r="A295" s="161" t="s">
        <v>2644</v>
      </c>
      <c r="B295" s="161" t="s">
        <v>6817</v>
      </c>
      <c r="C295" s="161" t="s">
        <v>4302</v>
      </c>
      <c r="D295" s="161" t="s">
        <v>4303</v>
      </c>
      <c r="E295" s="161" t="s">
        <v>8737</v>
      </c>
      <c r="F295" s="161" t="s">
        <v>8738</v>
      </c>
      <c r="G295" s="161" t="s">
        <v>26</v>
      </c>
      <c r="H295" s="163">
        <v>43508</v>
      </c>
      <c r="I295" s="162" t="s">
        <v>4349</v>
      </c>
    </row>
    <row r="296" spans="1:9" x14ac:dyDescent="0.2">
      <c r="A296" s="161" t="s">
        <v>2644</v>
      </c>
      <c r="B296" s="161" t="s">
        <v>4318</v>
      </c>
      <c r="C296" s="161" t="s">
        <v>4296</v>
      </c>
      <c r="D296" s="161" t="s">
        <v>4297</v>
      </c>
      <c r="E296" s="161" t="s">
        <v>8737</v>
      </c>
      <c r="F296" s="161" t="s">
        <v>8738</v>
      </c>
      <c r="G296" s="161" t="s">
        <v>26</v>
      </c>
      <c r="H296" s="163">
        <v>43493</v>
      </c>
      <c r="I296" s="162" t="s">
        <v>4347</v>
      </c>
    </row>
    <row r="297" spans="1:9" x14ac:dyDescent="0.2">
      <c r="A297" s="161" t="s">
        <v>2644</v>
      </c>
      <c r="B297" s="161" t="s">
        <v>4319</v>
      </c>
      <c r="C297" s="161" t="s">
        <v>4298</v>
      </c>
      <c r="D297" s="161" t="s">
        <v>4299</v>
      </c>
      <c r="E297" s="161" t="s">
        <v>8737</v>
      </c>
      <c r="F297" s="161" t="s">
        <v>8738</v>
      </c>
      <c r="G297" s="161" t="s">
        <v>26</v>
      </c>
      <c r="H297" s="163">
        <v>43489</v>
      </c>
      <c r="I297" s="162" t="s">
        <v>4348</v>
      </c>
    </row>
    <row r="298" spans="1:9" x14ac:dyDescent="0.2">
      <c r="A298" s="161" t="s">
        <v>2596</v>
      </c>
      <c r="B298" s="161" t="s">
        <v>5421</v>
      </c>
      <c r="C298" s="161" t="s">
        <v>5462</v>
      </c>
      <c r="D298" s="161" t="s">
        <v>5463</v>
      </c>
      <c r="E298" s="161" t="s">
        <v>8737</v>
      </c>
      <c r="F298" s="161" t="s">
        <v>8738</v>
      </c>
      <c r="G298" s="161" t="s">
        <v>26</v>
      </c>
      <c r="H298" s="163">
        <v>43663</v>
      </c>
      <c r="I298" s="162" t="s">
        <v>5496</v>
      </c>
    </row>
    <row r="299" spans="1:9" x14ac:dyDescent="0.2">
      <c r="A299" s="161" t="s">
        <v>7123</v>
      </c>
      <c r="B299" s="161" t="s">
        <v>5403</v>
      </c>
      <c r="C299" s="161" t="s">
        <v>5427</v>
      </c>
      <c r="D299" s="161" t="s">
        <v>5428</v>
      </c>
      <c r="E299" s="161" t="s">
        <v>8737</v>
      </c>
      <c r="F299" s="161" t="s">
        <v>8738</v>
      </c>
      <c r="G299" s="161" t="s">
        <v>26</v>
      </c>
      <c r="H299" s="163">
        <v>43663</v>
      </c>
      <c r="I299" s="162" t="s">
        <v>5493</v>
      </c>
    </row>
    <row r="300" spans="1:9" x14ac:dyDescent="0.2">
      <c r="A300" s="161" t="s">
        <v>2596</v>
      </c>
      <c r="B300" s="161" t="s">
        <v>5404</v>
      </c>
      <c r="C300" s="161" t="s">
        <v>1761</v>
      </c>
      <c r="D300" s="161" t="s">
        <v>5429</v>
      </c>
      <c r="E300" s="161" t="s">
        <v>8737</v>
      </c>
      <c r="F300" s="161" t="s">
        <v>8738</v>
      </c>
      <c r="G300" s="161" t="s">
        <v>26</v>
      </c>
      <c r="H300" s="163">
        <v>43663</v>
      </c>
      <c r="I300" s="162" t="s">
        <v>5494</v>
      </c>
    </row>
    <row r="301" spans="1:9" x14ac:dyDescent="0.2">
      <c r="A301" s="161" t="s">
        <v>2596</v>
      </c>
      <c r="B301" s="161" t="s">
        <v>5551</v>
      </c>
      <c r="C301" s="161" t="s">
        <v>5528</v>
      </c>
      <c r="D301" s="161" t="s">
        <v>5529</v>
      </c>
      <c r="E301" s="161" t="s">
        <v>8737</v>
      </c>
      <c r="F301" s="161" t="s">
        <v>8738</v>
      </c>
      <c r="G301" s="161" t="s">
        <v>26</v>
      </c>
      <c r="H301" s="163">
        <v>43673</v>
      </c>
      <c r="I301" s="162" t="s">
        <v>5576</v>
      </c>
    </row>
    <row r="302" spans="1:9" x14ac:dyDescent="0.2">
      <c r="A302" s="161" t="s">
        <v>2596</v>
      </c>
      <c r="B302" s="161" t="s">
        <v>5546</v>
      </c>
      <c r="C302" s="161" t="s">
        <v>5520</v>
      </c>
      <c r="D302" s="161" t="s">
        <v>5521</v>
      </c>
      <c r="E302" s="161" t="s">
        <v>8737</v>
      </c>
      <c r="F302" s="161" t="s">
        <v>8738</v>
      </c>
      <c r="G302" s="161" t="s">
        <v>26</v>
      </c>
      <c r="H302" s="163">
        <v>43673</v>
      </c>
      <c r="I302" s="162" t="s">
        <v>5575</v>
      </c>
    </row>
    <row r="303" spans="1:9" x14ac:dyDescent="0.2">
      <c r="A303" s="161" t="s">
        <v>2596</v>
      </c>
      <c r="B303" s="161" t="s">
        <v>5545</v>
      </c>
      <c r="C303" s="161" t="s">
        <v>5518</v>
      </c>
      <c r="D303" s="161" t="s">
        <v>5519</v>
      </c>
      <c r="E303" s="161" t="s">
        <v>8737</v>
      </c>
      <c r="F303" s="161" t="s">
        <v>8738</v>
      </c>
      <c r="G303" s="161" t="s">
        <v>26</v>
      </c>
      <c r="H303" s="163">
        <v>43673</v>
      </c>
      <c r="I303" s="162" t="s">
        <v>5574</v>
      </c>
    </row>
    <row r="304" spans="1:9" x14ac:dyDescent="0.2">
      <c r="A304" s="161" t="s">
        <v>2596</v>
      </c>
      <c r="B304" s="161" t="s">
        <v>5579</v>
      </c>
      <c r="C304" s="161" t="s">
        <v>5597</v>
      </c>
      <c r="D304" s="161" t="s">
        <v>5598</v>
      </c>
      <c r="E304" s="161" t="s">
        <v>8737</v>
      </c>
      <c r="F304" s="161" t="s">
        <v>8738</v>
      </c>
      <c r="G304" s="161" t="s">
        <v>26</v>
      </c>
      <c r="H304" s="163">
        <v>43684</v>
      </c>
      <c r="I304" s="162" t="s">
        <v>5646</v>
      </c>
    </row>
    <row r="305" spans="1:9" x14ac:dyDescent="0.2">
      <c r="A305" s="161" t="s">
        <v>2596</v>
      </c>
      <c r="B305" s="161" t="s">
        <v>5582</v>
      </c>
      <c r="C305" s="161" t="s">
        <v>3330</v>
      </c>
      <c r="D305" s="161" t="s">
        <v>5602</v>
      </c>
      <c r="E305" s="161" t="s">
        <v>8737</v>
      </c>
      <c r="F305" s="161" t="s">
        <v>8738</v>
      </c>
      <c r="G305" s="161" t="s">
        <v>26</v>
      </c>
      <c r="H305" s="163">
        <v>43684</v>
      </c>
      <c r="I305" s="162" t="s">
        <v>5647</v>
      </c>
    </row>
    <row r="306" spans="1:9" x14ac:dyDescent="0.2">
      <c r="A306" s="161" t="s">
        <v>2596</v>
      </c>
      <c r="B306" s="161" t="s">
        <v>5585</v>
      </c>
      <c r="C306" s="161" t="s">
        <v>5607</v>
      </c>
      <c r="D306" s="161" t="s">
        <v>5608</v>
      </c>
      <c r="E306" s="161" t="s">
        <v>8737</v>
      </c>
      <c r="F306" s="161" t="s">
        <v>8738</v>
      </c>
      <c r="G306" s="161" t="s">
        <v>26</v>
      </c>
      <c r="H306" s="163">
        <v>43684</v>
      </c>
      <c r="I306" s="162" t="s">
        <v>4767</v>
      </c>
    </row>
    <row r="307" spans="1:9" x14ac:dyDescent="0.2">
      <c r="A307" s="161" t="s">
        <v>2596</v>
      </c>
      <c r="B307" s="161" t="s">
        <v>5589</v>
      </c>
      <c r="C307" s="161" t="s">
        <v>5614</v>
      </c>
      <c r="D307" s="161" t="s">
        <v>5615</v>
      </c>
      <c r="E307" s="161" t="s">
        <v>8737</v>
      </c>
      <c r="F307" s="161" t="s">
        <v>8738</v>
      </c>
      <c r="G307" s="161" t="s">
        <v>26</v>
      </c>
      <c r="H307" s="163">
        <v>43684</v>
      </c>
      <c r="I307" s="162" t="s">
        <v>5649</v>
      </c>
    </row>
    <row r="308" spans="1:9" x14ac:dyDescent="0.2">
      <c r="A308" s="161" t="s">
        <v>2596</v>
      </c>
      <c r="B308" s="161" t="s">
        <v>5587</v>
      </c>
      <c r="C308" s="161" t="s">
        <v>5611</v>
      </c>
      <c r="D308" s="161" t="s">
        <v>5612</v>
      </c>
      <c r="E308" s="161" t="s">
        <v>8737</v>
      </c>
      <c r="F308" s="161" t="s">
        <v>8738</v>
      </c>
      <c r="G308" s="161" t="s">
        <v>26</v>
      </c>
      <c r="H308" s="163">
        <v>43684</v>
      </c>
      <c r="I308" s="162" t="s">
        <v>5648</v>
      </c>
    </row>
    <row r="309" spans="1:9" x14ac:dyDescent="0.2">
      <c r="A309" s="161" t="s">
        <v>2596</v>
      </c>
      <c r="B309" s="161" t="s">
        <v>5746</v>
      </c>
      <c r="C309" s="161" t="s">
        <v>5713</v>
      </c>
      <c r="D309" s="161" t="s">
        <v>5714</v>
      </c>
      <c r="E309" s="161" t="s">
        <v>8737</v>
      </c>
      <c r="F309" s="161" t="s">
        <v>8738</v>
      </c>
      <c r="G309" s="161" t="s">
        <v>26</v>
      </c>
      <c r="H309" s="163">
        <v>43700</v>
      </c>
      <c r="I309" s="162" t="s">
        <v>5784</v>
      </c>
    </row>
    <row r="310" spans="1:9" x14ac:dyDescent="0.2">
      <c r="A310" s="161" t="s">
        <v>2596</v>
      </c>
      <c r="B310" s="161" t="s">
        <v>5751</v>
      </c>
      <c r="C310" s="161" t="s">
        <v>5723</v>
      </c>
      <c r="D310" s="161" t="s">
        <v>5724</v>
      </c>
      <c r="E310" s="161" t="s">
        <v>8737</v>
      </c>
      <c r="F310" s="161" t="s">
        <v>8738</v>
      </c>
      <c r="G310" s="161" t="s">
        <v>26</v>
      </c>
      <c r="H310" s="163">
        <v>43700</v>
      </c>
      <c r="I310" s="162" t="s">
        <v>5785</v>
      </c>
    </row>
    <row r="311" spans="1:9" x14ac:dyDescent="0.2">
      <c r="A311" s="161" t="s">
        <v>2596</v>
      </c>
      <c r="B311" s="161" t="s">
        <v>5737</v>
      </c>
      <c r="C311" s="161" t="s">
        <v>5695</v>
      </c>
      <c r="D311" s="161" t="s">
        <v>5696</v>
      </c>
      <c r="E311" s="161" t="s">
        <v>8737</v>
      </c>
      <c r="F311" s="161" t="s">
        <v>8738</v>
      </c>
      <c r="G311" s="161" t="s">
        <v>26</v>
      </c>
      <c r="H311" s="163">
        <v>43700</v>
      </c>
      <c r="I311" s="162" t="s">
        <v>5781</v>
      </c>
    </row>
    <row r="312" spans="1:9" x14ac:dyDescent="0.2">
      <c r="A312" s="161" t="s">
        <v>2596</v>
      </c>
      <c r="B312" s="161" t="s">
        <v>5745</v>
      </c>
      <c r="C312" s="161" t="s">
        <v>5711</v>
      </c>
      <c r="D312" s="161" t="s">
        <v>5712</v>
      </c>
      <c r="E312" s="161" t="s">
        <v>8737</v>
      </c>
      <c r="F312" s="161" t="s">
        <v>8738</v>
      </c>
      <c r="G312" s="161" t="s">
        <v>26</v>
      </c>
      <c r="H312" s="163">
        <v>43700</v>
      </c>
      <c r="I312" s="162" t="s">
        <v>5783</v>
      </c>
    </row>
    <row r="313" spans="1:9" x14ac:dyDescent="0.2">
      <c r="A313" s="161" t="s">
        <v>2596</v>
      </c>
      <c r="B313" s="161" t="s">
        <v>5754</v>
      </c>
      <c r="C313" s="161" t="s">
        <v>5728</v>
      </c>
      <c r="D313" s="161" t="s">
        <v>5729</v>
      </c>
      <c r="E313" s="161" t="s">
        <v>8737</v>
      </c>
      <c r="F313" s="161" t="s">
        <v>8738</v>
      </c>
      <c r="G313" s="161" t="s">
        <v>26</v>
      </c>
      <c r="H313" s="163">
        <v>43700</v>
      </c>
      <c r="I313" s="162" t="s">
        <v>5786</v>
      </c>
    </row>
    <row r="314" spans="1:9" x14ac:dyDescent="0.2">
      <c r="A314" s="161" t="s">
        <v>2596</v>
      </c>
      <c r="B314" s="161" t="s">
        <v>5741</v>
      </c>
      <c r="C314" s="161" t="s">
        <v>5703</v>
      </c>
      <c r="D314" s="161" t="s">
        <v>5704</v>
      </c>
      <c r="E314" s="161" t="s">
        <v>8737</v>
      </c>
      <c r="F314" s="161" t="s">
        <v>8738</v>
      </c>
      <c r="G314" s="161" t="s">
        <v>26</v>
      </c>
      <c r="H314" s="163">
        <v>43700</v>
      </c>
      <c r="I314" s="162" t="s">
        <v>5782</v>
      </c>
    </row>
    <row r="315" spans="1:9" x14ac:dyDescent="0.2">
      <c r="A315" s="161" t="s">
        <v>2596</v>
      </c>
      <c r="B315" s="161" t="s">
        <v>5816</v>
      </c>
      <c r="C315" s="161" t="s">
        <v>5843</v>
      </c>
      <c r="D315" s="161" t="s">
        <v>5844</v>
      </c>
      <c r="E315" s="161" t="s">
        <v>8737</v>
      </c>
      <c r="F315" s="161" t="s">
        <v>8738</v>
      </c>
      <c r="G315" s="161" t="s">
        <v>26</v>
      </c>
      <c r="H315" s="163">
        <v>43711</v>
      </c>
      <c r="I315" s="162" t="s">
        <v>5895</v>
      </c>
    </row>
    <row r="316" spans="1:9" x14ac:dyDescent="0.2">
      <c r="A316" s="161" t="s">
        <v>2596</v>
      </c>
      <c r="B316" s="161" t="s">
        <v>5825</v>
      </c>
      <c r="C316" s="161" t="s">
        <v>5860</v>
      </c>
      <c r="D316" s="161" t="s">
        <v>5861</v>
      </c>
      <c r="E316" s="161" t="s">
        <v>8737</v>
      </c>
      <c r="F316" s="161" t="s">
        <v>8738</v>
      </c>
      <c r="G316" s="161" t="s">
        <v>26</v>
      </c>
      <c r="H316" s="163">
        <v>43711</v>
      </c>
      <c r="I316" s="162" t="s">
        <v>5897</v>
      </c>
    </row>
    <row r="317" spans="1:9" x14ac:dyDescent="0.2">
      <c r="A317" s="161" t="s">
        <v>2596</v>
      </c>
      <c r="B317" s="161" t="s">
        <v>5809</v>
      </c>
      <c r="C317" s="161" t="s">
        <v>5831</v>
      </c>
      <c r="D317" s="161" t="s">
        <v>5832</v>
      </c>
      <c r="E317" s="161" t="s">
        <v>8737</v>
      </c>
      <c r="F317" s="161" t="s">
        <v>8738</v>
      </c>
      <c r="G317" s="161" t="s">
        <v>26</v>
      </c>
      <c r="H317" s="163">
        <v>43711</v>
      </c>
      <c r="I317" s="162" t="s">
        <v>5893</v>
      </c>
    </row>
    <row r="318" spans="1:9" x14ac:dyDescent="0.2">
      <c r="A318" s="161" t="s">
        <v>2596</v>
      </c>
      <c r="B318" s="161" t="s">
        <v>5814</v>
      </c>
      <c r="C318" s="161" t="s">
        <v>4380</v>
      </c>
      <c r="D318" s="161" t="s">
        <v>5840</v>
      </c>
      <c r="E318" s="161" t="s">
        <v>8737</v>
      </c>
      <c r="F318" s="161" t="s">
        <v>8738</v>
      </c>
      <c r="G318" s="161" t="s">
        <v>26</v>
      </c>
      <c r="H318" s="163">
        <v>43711</v>
      </c>
      <c r="I318" s="162" t="s">
        <v>5894</v>
      </c>
    </row>
    <row r="319" spans="1:9" x14ac:dyDescent="0.2">
      <c r="A319" s="161" t="s">
        <v>2596</v>
      </c>
      <c r="B319" s="161" t="s">
        <v>5734</v>
      </c>
      <c r="C319" s="161" t="s">
        <v>5691</v>
      </c>
      <c r="D319" s="161" t="s">
        <v>5692</v>
      </c>
      <c r="E319" s="161" t="s">
        <v>8737</v>
      </c>
      <c r="F319" s="161" t="s">
        <v>8738</v>
      </c>
      <c r="G319" s="161" t="s">
        <v>26</v>
      </c>
      <c r="H319" s="163">
        <v>43700</v>
      </c>
      <c r="I319" s="162" t="s">
        <v>2583</v>
      </c>
    </row>
    <row r="320" spans="1:9" x14ac:dyDescent="0.2">
      <c r="A320" s="161" t="s">
        <v>2596</v>
      </c>
      <c r="B320" s="161" t="s">
        <v>5823</v>
      </c>
      <c r="C320" s="161" t="s">
        <v>5856</v>
      </c>
      <c r="D320" s="161" t="s">
        <v>5857</v>
      </c>
      <c r="E320" s="161" t="s">
        <v>8737</v>
      </c>
      <c r="F320" s="161" t="s">
        <v>8738</v>
      </c>
      <c r="G320" s="161" t="s">
        <v>26</v>
      </c>
      <c r="H320" s="163">
        <v>43711</v>
      </c>
      <c r="I320" s="162" t="s">
        <v>5896</v>
      </c>
    </row>
    <row r="321" spans="1:16" x14ac:dyDescent="0.2">
      <c r="A321" s="161" t="s">
        <v>2644</v>
      </c>
      <c r="B321" s="161" t="s">
        <v>5658</v>
      </c>
      <c r="C321" s="161" t="s">
        <v>5676</v>
      </c>
      <c r="D321" s="161" t="s">
        <v>5677</v>
      </c>
      <c r="E321" s="161" t="s">
        <v>8737</v>
      </c>
      <c r="F321" s="161" t="s">
        <v>8738</v>
      </c>
      <c r="G321" s="161" t="s">
        <v>26</v>
      </c>
      <c r="H321" s="163">
        <v>43696</v>
      </c>
      <c r="I321" s="162" t="s">
        <v>5807</v>
      </c>
    </row>
    <row r="322" spans="1:16" x14ac:dyDescent="0.2">
      <c r="A322" s="161" t="s">
        <v>2644</v>
      </c>
      <c r="B322" s="161" t="s">
        <v>5661</v>
      </c>
      <c r="C322" s="161" t="s">
        <v>5682</v>
      </c>
      <c r="D322" s="161" t="s">
        <v>5683</v>
      </c>
      <c r="E322" s="161" t="s">
        <v>8737</v>
      </c>
      <c r="F322" s="161" t="s">
        <v>8738</v>
      </c>
      <c r="G322" s="161" t="s">
        <v>26</v>
      </c>
      <c r="H322" s="163">
        <v>43696</v>
      </c>
      <c r="I322" s="162" t="s">
        <v>5808</v>
      </c>
    </row>
    <row r="323" spans="1:16" x14ac:dyDescent="0.2">
      <c r="A323" s="161" t="s">
        <v>2846</v>
      </c>
      <c r="B323" s="161" t="s">
        <v>5651</v>
      </c>
      <c r="C323" s="161" t="s">
        <v>5662</v>
      </c>
      <c r="D323" s="161" t="s">
        <v>5663</v>
      </c>
      <c r="E323" s="161" t="s">
        <v>8737</v>
      </c>
      <c r="F323" s="161" t="s">
        <v>8738</v>
      </c>
      <c r="G323" s="161" t="s">
        <v>26</v>
      </c>
      <c r="H323" s="163">
        <v>43696</v>
      </c>
      <c r="I323" s="162" t="s">
        <v>5799</v>
      </c>
    </row>
    <row r="324" spans="1:16" x14ac:dyDescent="0.2">
      <c r="A324" s="161" t="s">
        <v>2644</v>
      </c>
      <c r="B324" s="161" t="s">
        <v>5652</v>
      </c>
      <c r="C324" s="161" t="s">
        <v>5664</v>
      </c>
      <c r="D324" s="161" t="s">
        <v>5665</v>
      </c>
      <c r="E324" s="161" t="s">
        <v>8737</v>
      </c>
      <c r="F324" s="161" t="s">
        <v>8738</v>
      </c>
      <c r="G324" s="161" t="s">
        <v>26</v>
      </c>
      <c r="H324" s="163">
        <v>43696</v>
      </c>
      <c r="I324" s="162" t="s">
        <v>5800</v>
      </c>
    </row>
    <row r="325" spans="1:16" x14ac:dyDescent="0.2">
      <c r="A325" s="161" t="s">
        <v>2644</v>
      </c>
      <c r="B325" s="161" t="s">
        <v>5655</v>
      </c>
      <c r="C325" s="161" t="s">
        <v>6726</v>
      </c>
      <c r="D325" s="161" t="s">
        <v>8644</v>
      </c>
      <c r="E325" s="161" t="s">
        <v>8737</v>
      </c>
      <c r="F325" s="161" t="s">
        <v>8738</v>
      </c>
      <c r="G325" s="161" t="s">
        <v>26</v>
      </c>
      <c r="H325" s="163">
        <v>43696</v>
      </c>
      <c r="I325" s="162" t="s">
        <v>5804</v>
      </c>
    </row>
    <row r="326" spans="1:16" x14ac:dyDescent="0.2">
      <c r="A326" s="161" t="s">
        <v>2644</v>
      </c>
      <c r="B326" s="161" t="s">
        <v>8468</v>
      </c>
      <c r="C326" s="161" t="s">
        <v>5668</v>
      </c>
      <c r="D326" s="161" t="s">
        <v>5669</v>
      </c>
      <c r="E326" s="161" t="s">
        <v>8737</v>
      </c>
      <c r="F326" s="161" t="s">
        <v>8738</v>
      </c>
      <c r="G326" s="161" t="s">
        <v>26</v>
      </c>
      <c r="H326" s="163">
        <v>43696</v>
      </c>
      <c r="I326" s="162" t="s">
        <v>5802</v>
      </c>
    </row>
    <row r="327" spans="1:16" x14ac:dyDescent="0.2">
      <c r="A327" s="161" t="s">
        <v>2644</v>
      </c>
      <c r="B327" s="161" t="s">
        <v>5656</v>
      </c>
      <c r="C327" s="161" t="s">
        <v>5672</v>
      </c>
      <c r="D327" s="161" t="s">
        <v>5673</v>
      </c>
      <c r="E327" s="161" t="s">
        <v>8737</v>
      </c>
      <c r="F327" s="161" t="s">
        <v>8738</v>
      </c>
      <c r="G327" s="161" t="s">
        <v>26</v>
      </c>
      <c r="H327" s="163">
        <v>43696</v>
      </c>
      <c r="I327" s="162" t="s">
        <v>5805</v>
      </c>
    </row>
    <row r="328" spans="1:16" x14ac:dyDescent="0.2">
      <c r="A328" s="161" t="s">
        <v>6053</v>
      </c>
      <c r="B328" s="161" t="s">
        <v>5657</v>
      </c>
      <c r="C328" s="161" t="s">
        <v>5674</v>
      </c>
      <c r="D328" s="161" t="s">
        <v>5675</v>
      </c>
      <c r="E328" s="161" t="s">
        <v>8737</v>
      </c>
      <c r="F328" s="161" t="s">
        <v>8738</v>
      </c>
      <c r="G328" s="161" t="s">
        <v>26</v>
      </c>
      <c r="H328" s="163">
        <v>43696</v>
      </c>
      <c r="I328" s="162" t="s">
        <v>5806</v>
      </c>
    </row>
    <row r="329" spans="1:16" x14ac:dyDescent="0.2">
      <c r="A329" s="161" t="s">
        <v>8648</v>
      </c>
      <c r="B329" s="161" t="s">
        <v>5654</v>
      </c>
      <c r="C329" s="161" t="s">
        <v>5670</v>
      </c>
      <c r="D329" s="161" t="s">
        <v>5671</v>
      </c>
      <c r="E329" s="161" t="s">
        <v>8737</v>
      </c>
      <c r="F329" s="161" t="s">
        <v>8738</v>
      </c>
      <c r="G329" s="161" t="s">
        <v>26</v>
      </c>
      <c r="H329" s="163">
        <v>43696</v>
      </c>
      <c r="I329" s="162" t="s">
        <v>5803</v>
      </c>
    </row>
    <row r="330" spans="1:16" x14ac:dyDescent="0.2">
      <c r="A330" s="161" t="s">
        <v>2875</v>
      </c>
      <c r="B330" s="161" t="s">
        <v>5653</v>
      </c>
      <c r="C330" s="161" t="s">
        <v>5666</v>
      </c>
      <c r="D330" s="161" t="s">
        <v>5667</v>
      </c>
      <c r="E330" s="161" t="s">
        <v>8737</v>
      </c>
      <c r="F330" s="161" t="s">
        <v>8738</v>
      </c>
      <c r="G330" s="161" t="s">
        <v>26</v>
      </c>
      <c r="H330" s="163">
        <v>43696</v>
      </c>
      <c r="I330" s="162" t="s">
        <v>5801</v>
      </c>
    </row>
    <row r="331" spans="1:16" x14ac:dyDescent="0.2">
      <c r="A331" s="161" t="s">
        <v>2596</v>
      </c>
      <c r="B331" s="161" t="s">
        <v>5913</v>
      </c>
      <c r="C331" s="161" t="s">
        <v>5942</v>
      </c>
      <c r="D331" s="161" t="s">
        <v>5943</v>
      </c>
      <c r="E331" s="161" t="s">
        <v>8737</v>
      </c>
      <c r="F331" s="161" t="s">
        <v>8738</v>
      </c>
      <c r="G331" s="161" t="s">
        <v>26</v>
      </c>
      <c r="H331" s="161">
        <v>43720</v>
      </c>
      <c r="I331" s="162" t="s">
        <v>5964</v>
      </c>
      <c r="J331" s="161" t="s">
        <v>8745</v>
      </c>
      <c r="K331" s="161" t="s">
        <v>8746</v>
      </c>
      <c r="L331" s="161" t="s">
        <v>8747</v>
      </c>
      <c r="M331" s="161" t="s">
        <v>8746</v>
      </c>
      <c r="P331" s="163">
        <v>44146</v>
      </c>
    </row>
    <row r="332" spans="1:16" x14ac:dyDescent="0.2">
      <c r="A332" s="161" t="s">
        <v>2596</v>
      </c>
      <c r="B332" s="161" t="s">
        <v>6031</v>
      </c>
      <c r="C332" s="161" t="s">
        <v>1613</v>
      </c>
      <c r="D332" s="161" t="s">
        <v>5989</v>
      </c>
      <c r="E332" s="161" t="s">
        <v>8737</v>
      </c>
      <c r="F332" s="161" t="s">
        <v>8738</v>
      </c>
      <c r="G332" s="161" t="s">
        <v>26</v>
      </c>
      <c r="H332" s="161">
        <v>43768</v>
      </c>
      <c r="I332" s="162" t="s">
        <v>6085</v>
      </c>
      <c r="J332" s="161" t="s">
        <v>8748</v>
      </c>
      <c r="K332" s="161" t="s">
        <v>8746</v>
      </c>
      <c r="L332" s="161" t="s">
        <v>8747</v>
      </c>
      <c r="M332" s="161" t="s">
        <v>29</v>
      </c>
      <c r="P332" s="163">
        <v>44146</v>
      </c>
    </row>
    <row r="333" spans="1:16" x14ac:dyDescent="0.2">
      <c r="A333" s="161" t="s">
        <v>2596</v>
      </c>
      <c r="B333" s="161" t="s">
        <v>6033</v>
      </c>
      <c r="C333" s="161" t="s">
        <v>5992</v>
      </c>
      <c r="D333" s="161" t="s">
        <v>5993</v>
      </c>
      <c r="E333" s="161" t="s">
        <v>8737</v>
      </c>
      <c r="F333" s="161" t="s">
        <v>8738</v>
      </c>
      <c r="G333" s="161" t="s">
        <v>26</v>
      </c>
      <c r="H333" s="161">
        <v>43768</v>
      </c>
      <c r="I333" s="162" t="s">
        <v>6086</v>
      </c>
      <c r="J333" s="161" t="s">
        <v>8749</v>
      </c>
      <c r="K333" s="161" t="s">
        <v>8746</v>
      </c>
      <c r="L333" s="161" t="s">
        <v>8747</v>
      </c>
      <c r="M333" s="161" t="s">
        <v>29</v>
      </c>
      <c r="P333" s="163">
        <v>44146</v>
      </c>
    </row>
    <row r="334" spans="1:16" x14ac:dyDescent="0.2">
      <c r="A334" s="161" t="s">
        <v>2596</v>
      </c>
      <c r="B334" s="161" t="s">
        <v>6038</v>
      </c>
      <c r="C334" s="161" t="s">
        <v>6001</v>
      </c>
      <c r="D334" s="161" t="s">
        <v>6002</v>
      </c>
      <c r="E334" s="161" t="s">
        <v>8737</v>
      </c>
      <c r="F334" s="161" t="s">
        <v>8738</v>
      </c>
      <c r="G334" s="161" t="s">
        <v>26</v>
      </c>
      <c r="H334" s="161">
        <v>43768</v>
      </c>
      <c r="I334" s="162" t="s">
        <v>6087</v>
      </c>
      <c r="J334" s="161" t="s">
        <v>8750</v>
      </c>
      <c r="K334" s="161" t="s">
        <v>8746</v>
      </c>
      <c r="L334" s="161" t="s">
        <v>8747</v>
      </c>
      <c r="M334" s="161" t="s">
        <v>29</v>
      </c>
      <c r="P334" s="163">
        <v>44146</v>
      </c>
    </row>
    <row r="335" spans="1:16" x14ac:dyDescent="0.2">
      <c r="A335" s="161" t="s">
        <v>2596</v>
      </c>
      <c r="B335" s="161" t="s">
        <v>6030</v>
      </c>
      <c r="C335" s="161" t="s">
        <v>5987</v>
      </c>
      <c r="D335" s="161" t="s">
        <v>5988</v>
      </c>
      <c r="E335" s="161" t="s">
        <v>8737</v>
      </c>
      <c r="F335" s="161" t="s">
        <v>8738</v>
      </c>
      <c r="G335" s="161" t="s">
        <v>26</v>
      </c>
      <c r="H335" s="161">
        <v>43768</v>
      </c>
      <c r="I335" s="162" t="s">
        <v>6084</v>
      </c>
      <c r="J335" s="161" t="s">
        <v>8751</v>
      </c>
      <c r="K335" s="161" t="s">
        <v>8746</v>
      </c>
      <c r="L335" s="161" t="s">
        <v>8747</v>
      </c>
      <c r="M335" s="161" t="s">
        <v>8746</v>
      </c>
      <c r="P335" s="163">
        <v>44146</v>
      </c>
    </row>
    <row r="336" spans="1:16" x14ac:dyDescent="0.2">
      <c r="A336" s="161" t="s">
        <v>2596</v>
      </c>
      <c r="B336" s="161" t="s">
        <v>6343</v>
      </c>
      <c r="C336" s="161" t="s">
        <v>6301</v>
      </c>
      <c r="D336" s="161" t="s">
        <v>6302</v>
      </c>
      <c r="E336" s="161" t="s">
        <v>8737</v>
      </c>
      <c r="F336" s="161" t="s">
        <v>8738</v>
      </c>
      <c r="G336" s="161" t="s">
        <v>26</v>
      </c>
      <c r="H336" s="161">
        <v>43811</v>
      </c>
      <c r="I336" s="162" t="s">
        <v>6388</v>
      </c>
      <c r="J336" s="161" t="s">
        <v>8752</v>
      </c>
      <c r="K336" s="161" t="s">
        <v>8746</v>
      </c>
      <c r="L336" s="161" t="s">
        <v>8747</v>
      </c>
      <c r="M336" s="161" t="s">
        <v>29</v>
      </c>
      <c r="P336" s="163">
        <v>44146</v>
      </c>
    </row>
    <row r="337" spans="1:16" x14ac:dyDescent="0.2">
      <c r="A337" s="161" t="s">
        <v>2596</v>
      </c>
      <c r="B337" s="161" t="s">
        <v>6347</v>
      </c>
      <c r="C337" s="161" t="s">
        <v>6309</v>
      </c>
      <c r="D337" s="161" t="s">
        <v>6310</v>
      </c>
      <c r="E337" s="161" t="s">
        <v>8737</v>
      </c>
      <c r="F337" s="161" t="s">
        <v>8738</v>
      </c>
      <c r="G337" s="161" t="s">
        <v>26</v>
      </c>
      <c r="H337" s="161">
        <v>43811</v>
      </c>
      <c r="I337" s="162" t="s">
        <v>6390</v>
      </c>
      <c r="J337" s="161" t="s">
        <v>8753</v>
      </c>
      <c r="K337" s="161" t="s">
        <v>8746</v>
      </c>
      <c r="L337" s="161" t="s">
        <v>8747</v>
      </c>
      <c r="M337" s="161" t="s">
        <v>8746</v>
      </c>
      <c r="P337" s="163">
        <v>44146</v>
      </c>
    </row>
    <row r="338" spans="1:16" x14ac:dyDescent="0.2">
      <c r="A338" s="161" t="s">
        <v>2596</v>
      </c>
      <c r="B338" s="161" t="s">
        <v>6348</v>
      </c>
      <c r="C338" s="161" t="s">
        <v>2234</v>
      </c>
      <c r="D338" s="161" t="s">
        <v>6311</v>
      </c>
      <c r="E338" s="161" t="s">
        <v>8737</v>
      </c>
      <c r="F338" s="161" t="s">
        <v>8738</v>
      </c>
      <c r="G338" s="161" t="s">
        <v>26</v>
      </c>
      <c r="H338" s="161">
        <v>43811</v>
      </c>
      <c r="I338" s="162" t="s">
        <v>6391</v>
      </c>
      <c r="J338" s="161" t="s">
        <v>8754</v>
      </c>
      <c r="K338" s="161" t="s">
        <v>8746</v>
      </c>
      <c r="L338" s="161" t="s">
        <v>8747</v>
      </c>
      <c r="M338" s="161" t="s">
        <v>8746</v>
      </c>
      <c r="P338" s="163">
        <v>44146</v>
      </c>
    </row>
    <row r="339" spans="1:16" x14ac:dyDescent="0.2">
      <c r="A339" s="161" t="s">
        <v>2596</v>
      </c>
      <c r="B339" s="161" t="s">
        <v>6358</v>
      </c>
      <c r="C339" s="161" t="s">
        <v>6329</v>
      </c>
      <c r="D339" s="161" t="s">
        <v>6330</v>
      </c>
      <c r="E339" s="161" t="s">
        <v>8737</v>
      </c>
      <c r="F339" s="161" t="s">
        <v>8738</v>
      </c>
      <c r="G339" s="161" t="s">
        <v>26</v>
      </c>
      <c r="H339" s="161">
        <v>43811</v>
      </c>
      <c r="I339" s="162" t="s">
        <v>6393</v>
      </c>
      <c r="J339" s="161" t="s">
        <v>8755</v>
      </c>
      <c r="K339" s="161" t="s">
        <v>8746</v>
      </c>
      <c r="L339" s="161" t="s">
        <v>8747</v>
      </c>
      <c r="M339" s="161" t="s">
        <v>8746</v>
      </c>
      <c r="P339" s="163">
        <v>44146</v>
      </c>
    </row>
    <row r="340" spans="1:16" x14ac:dyDescent="0.2">
      <c r="A340" s="161" t="s">
        <v>2596</v>
      </c>
      <c r="B340" s="161" t="s">
        <v>6435</v>
      </c>
      <c r="C340" s="161" t="s">
        <v>2925</v>
      </c>
      <c r="D340" s="161" t="s">
        <v>6478</v>
      </c>
      <c r="E340" s="161" t="s">
        <v>8737</v>
      </c>
      <c r="F340" s="161" t="s">
        <v>8738</v>
      </c>
      <c r="G340" s="161" t="s">
        <v>26</v>
      </c>
      <c r="H340" s="161">
        <v>43822</v>
      </c>
      <c r="I340" s="162" t="s">
        <v>6509</v>
      </c>
      <c r="J340" s="161" t="s">
        <v>8756</v>
      </c>
      <c r="K340" s="161" t="s">
        <v>8746</v>
      </c>
      <c r="L340" s="161" t="s">
        <v>8747</v>
      </c>
      <c r="M340" s="161" t="s">
        <v>8746</v>
      </c>
      <c r="P340" s="163">
        <v>44146</v>
      </c>
    </row>
    <row r="341" spans="1:16" x14ac:dyDescent="0.2">
      <c r="A341" s="161" t="s">
        <v>2596</v>
      </c>
      <c r="B341" s="161" t="s">
        <v>6437</v>
      </c>
      <c r="C341" s="161" t="s">
        <v>6481</v>
      </c>
      <c r="D341" s="161" t="s">
        <v>6482</v>
      </c>
      <c r="E341" s="161" t="s">
        <v>8737</v>
      </c>
      <c r="F341" s="161" t="s">
        <v>8738</v>
      </c>
      <c r="G341" s="161" t="s">
        <v>26</v>
      </c>
      <c r="H341" s="161">
        <v>43822</v>
      </c>
      <c r="I341" s="162" t="s">
        <v>6510</v>
      </c>
      <c r="J341" s="161" t="s">
        <v>8757</v>
      </c>
      <c r="K341" s="161" t="s">
        <v>8746</v>
      </c>
      <c r="L341" s="161" t="s">
        <v>8747</v>
      </c>
      <c r="M341" s="161" t="s">
        <v>29</v>
      </c>
      <c r="P341" s="163">
        <v>44146</v>
      </c>
    </row>
    <row r="342" spans="1:16" x14ac:dyDescent="0.2">
      <c r="A342" s="161" t="s">
        <v>2596</v>
      </c>
      <c r="B342" s="161" t="s">
        <v>6419</v>
      </c>
      <c r="C342" s="161" t="s">
        <v>6447</v>
      </c>
      <c r="D342" s="161" t="s">
        <v>6448</v>
      </c>
      <c r="E342" s="161" t="s">
        <v>8737</v>
      </c>
      <c r="F342" s="161" t="s">
        <v>8738</v>
      </c>
      <c r="G342" s="161" t="s">
        <v>26</v>
      </c>
      <c r="H342" s="161">
        <v>43822</v>
      </c>
      <c r="I342" s="162" t="s">
        <v>6507</v>
      </c>
      <c r="J342" s="161" t="s">
        <v>8758</v>
      </c>
      <c r="K342" s="161" t="s">
        <v>8746</v>
      </c>
      <c r="L342" s="161" t="s">
        <v>8747</v>
      </c>
      <c r="M342" s="161" t="s">
        <v>8746</v>
      </c>
      <c r="P342" s="163">
        <v>44146</v>
      </c>
    </row>
    <row r="343" spans="1:16" x14ac:dyDescent="0.2">
      <c r="A343" s="161" t="s">
        <v>2596</v>
      </c>
      <c r="B343" s="161" t="s">
        <v>6552</v>
      </c>
      <c r="C343" s="161" t="s">
        <v>6517</v>
      </c>
      <c r="D343" s="161" t="s">
        <v>6518</v>
      </c>
      <c r="E343" s="161" t="s">
        <v>8737</v>
      </c>
      <c r="F343" s="161" t="s">
        <v>8738</v>
      </c>
      <c r="G343" s="161" t="s">
        <v>26</v>
      </c>
      <c r="H343" s="161">
        <v>43837</v>
      </c>
      <c r="I343" s="162" t="s">
        <v>6644</v>
      </c>
      <c r="J343" s="161" t="s">
        <v>8759</v>
      </c>
      <c r="K343" s="161" t="s">
        <v>8746</v>
      </c>
      <c r="L343" s="161" t="s">
        <v>8747</v>
      </c>
      <c r="M343" s="161" t="s">
        <v>29</v>
      </c>
      <c r="P343" s="163">
        <v>44146</v>
      </c>
    </row>
    <row r="344" spans="1:16" x14ac:dyDescent="0.2">
      <c r="A344" s="161" t="s">
        <v>2596</v>
      </c>
      <c r="B344" s="161" t="s">
        <v>6563</v>
      </c>
      <c r="C344" s="161" t="s">
        <v>4993</v>
      </c>
      <c r="D344" s="161" t="s">
        <v>6538</v>
      </c>
      <c r="E344" s="161" t="s">
        <v>8737</v>
      </c>
      <c r="F344" s="161" t="s">
        <v>8738</v>
      </c>
      <c r="G344" s="161" t="s">
        <v>26</v>
      </c>
      <c r="H344" s="161">
        <v>43837</v>
      </c>
      <c r="I344" s="162" t="s">
        <v>6706</v>
      </c>
      <c r="J344" s="161" t="s">
        <v>8760</v>
      </c>
      <c r="K344" s="161" t="s">
        <v>8746</v>
      </c>
      <c r="L344" s="161" t="s">
        <v>8747</v>
      </c>
      <c r="M344" s="161" t="s">
        <v>29</v>
      </c>
      <c r="P344" s="163">
        <v>44146</v>
      </c>
    </row>
    <row r="345" spans="1:16" x14ac:dyDescent="0.2">
      <c r="A345" s="161" t="s">
        <v>2596</v>
      </c>
      <c r="B345" s="161" t="s">
        <v>6565</v>
      </c>
      <c r="C345" s="161" t="s">
        <v>6542</v>
      </c>
      <c r="D345" s="161" t="s">
        <v>6543</v>
      </c>
      <c r="E345" s="161" t="s">
        <v>8737</v>
      </c>
      <c r="F345" s="161" t="s">
        <v>8738</v>
      </c>
      <c r="G345" s="161" t="s">
        <v>26</v>
      </c>
      <c r="H345" s="161">
        <v>43837</v>
      </c>
      <c r="I345" s="162" t="s">
        <v>6645</v>
      </c>
      <c r="J345" s="161" t="s">
        <v>8761</v>
      </c>
      <c r="K345" s="161" t="s">
        <v>8746</v>
      </c>
      <c r="L345" s="161" t="s">
        <v>8747</v>
      </c>
      <c r="M345" s="161" t="s">
        <v>8746</v>
      </c>
      <c r="P345" s="163">
        <v>44146</v>
      </c>
    </row>
    <row r="346" spans="1:16" x14ac:dyDescent="0.2">
      <c r="A346" s="161" t="s">
        <v>2596</v>
      </c>
      <c r="B346" s="161" t="s">
        <v>6804</v>
      </c>
      <c r="C346" s="161" t="s">
        <v>4441</v>
      </c>
      <c r="D346" s="161" t="s">
        <v>6803</v>
      </c>
      <c r="E346" s="161" t="s">
        <v>8737</v>
      </c>
      <c r="F346" s="161" t="s">
        <v>8738</v>
      </c>
      <c r="G346" s="161" t="s">
        <v>26</v>
      </c>
      <c r="H346" s="161">
        <v>43837</v>
      </c>
      <c r="I346" s="162" t="s">
        <v>6646</v>
      </c>
      <c r="J346" s="161" t="s">
        <v>8762</v>
      </c>
      <c r="K346" s="161" t="s">
        <v>8746</v>
      </c>
      <c r="L346" s="161" t="s">
        <v>8747</v>
      </c>
      <c r="M346" s="161" t="s">
        <v>8746</v>
      </c>
      <c r="P346" s="163">
        <v>44146</v>
      </c>
    </row>
    <row r="347" spans="1:16" x14ac:dyDescent="0.2">
      <c r="A347" s="161" t="s">
        <v>2596</v>
      </c>
      <c r="B347" s="161" t="s">
        <v>6567</v>
      </c>
      <c r="C347" s="161" t="s">
        <v>6546</v>
      </c>
      <c r="D347" s="161" t="s">
        <v>6547</v>
      </c>
      <c r="E347" s="161" t="s">
        <v>8737</v>
      </c>
      <c r="F347" s="161" t="s">
        <v>8738</v>
      </c>
      <c r="G347" s="161" t="s">
        <v>26</v>
      </c>
      <c r="H347" s="161">
        <v>43837</v>
      </c>
      <c r="I347" s="162" t="s">
        <v>6647</v>
      </c>
      <c r="J347" s="161" t="s">
        <v>8763</v>
      </c>
      <c r="K347" s="161" t="s">
        <v>8746</v>
      </c>
      <c r="L347" s="161" t="s">
        <v>8747</v>
      </c>
      <c r="M347" s="161" t="s">
        <v>8746</v>
      </c>
      <c r="P347" s="163">
        <v>44146</v>
      </c>
    </row>
    <row r="348" spans="1:16" x14ac:dyDescent="0.2">
      <c r="A348" s="161" t="s">
        <v>2596</v>
      </c>
      <c r="B348" s="161" t="s">
        <v>6655</v>
      </c>
      <c r="C348" s="161" t="s">
        <v>6679</v>
      </c>
      <c r="D348" s="161" t="s">
        <v>6680</v>
      </c>
      <c r="E348" s="161" t="s">
        <v>8737</v>
      </c>
      <c r="F348" s="161" t="s">
        <v>8738</v>
      </c>
      <c r="G348" s="161" t="s">
        <v>26</v>
      </c>
      <c r="H348" s="161">
        <v>43859</v>
      </c>
      <c r="I348" s="162" t="s">
        <v>6800</v>
      </c>
      <c r="J348" s="161" t="s">
        <v>8764</v>
      </c>
      <c r="K348" s="161" t="s">
        <v>8746</v>
      </c>
      <c r="L348" s="161" t="s">
        <v>8747</v>
      </c>
      <c r="M348" s="161" t="s">
        <v>29</v>
      </c>
      <c r="P348" s="163">
        <v>44146</v>
      </c>
    </row>
    <row r="349" spans="1:16" x14ac:dyDescent="0.2">
      <c r="A349" s="161" t="s">
        <v>2596</v>
      </c>
      <c r="B349" s="161" t="s">
        <v>6651</v>
      </c>
      <c r="C349" s="161" t="s">
        <v>6671</v>
      </c>
      <c r="D349" s="161" t="s">
        <v>6672</v>
      </c>
      <c r="E349" s="161" t="s">
        <v>8737</v>
      </c>
      <c r="F349" s="161" t="s">
        <v>8738</v>
      </c>
      <c r="G349" s="161" t="s">
        <v>26</v>
      </c>
      <c r="H349" s="161">
        <v>43859</v>
      </c>
      <c r="I349" s="162" t="s">
        <v>6799</v>
      </c>
      <c r="J349" s="161" t="s">
        <v>8765</v>
      </c>
      <c r="K349" s="161" t="s">
        <v>8746</v>
      </c>
      <c r="L349" s="161" t="s">
        <v>8747</v>
      </c>
      <c r="M349" s="161" t="s">
        <v>29</v>
      </c>
      <c r="P349" s="163">
        <v>44146</v>
      </c>
    </row>
    <row r="350" spans="1:16" x14ac:dyDescent="0.2">
      <c r="A350" s="161" t="s">
        <v>2596</v>
      </c>
      <c r="B350" s="161" t="s">
        <v>5295</v>
      </c>
      <c r="C350" s="161" t="s">
        <v>5275</v>
      </c>
      <c r="D350" s="161" t="s">
        <v>6685</v>
      </c>
      <c r="E350" s="161" t="s">
        <v>8737</v>
      </c>
      <c r="F350" s="161" t="s">
        <v>8738</v>
      </c>
      <c r="G350" s="161" t="s">
        <v>26</v>
      </c>
      <c r="H350" s="161">
        <v>43859</v>
      </c>
      <c r="I350" s="162" t="s">
        <v>5321</v>
      </c>
      <c r="J350" s="161" t="s">
        <v>8766</v>
      </c>
      <c r="K350" s="161" t="s">
        <v>8746</v>
      </c>
      <c r="L350" s="161" t="s">
        <v>8747</v>
      </c>
      <c r="M350" s="161" t="s">
        <v>8746</v>
      </c>
      <c r="P350" s="163">
        <v>44146</v>
      </c>
    </row>
    <row r="351" spans="1:16" x14ac:dyDescent="0.2">
      <c r="A351" s="161" t="s">
        <v>2596</v>
      </c>
      <c r="B351" s="161" t="s">
        <v>6758</v>
      </c>
      <c r="C351" s="161" t="s">
        <v>6740</v>
      </c>
      <c r="D351" s="161" t="s">
        <v>6741</v>
      </c>
      <c r="E351" s="161" t="s">
        <v>8737</v>
      </c>
      <c r="F351" s="161" t="s">
        <v>8738</v>
      </c>
      <c r="G351" s="161" t="s">
        <v>26</v>
      </c>
      <c r="H351" s="161">
        <v>43867</v>
      </c>
      <c r="I351" s="162" t="s">
        <v>6778</v>
      </c>
      <c r="J351" s="161" t="s">
        <v>8767</v>
      </c>
      <c r="K351" s="161" t="s">
        <v>8746</v>
      </c>
      <c r="L351" s="161" t="s">
        <v>8747</v>
      </c>
      <c r="M351" s="161" t="s">
        <v>29</v>
      </c>
      <c r="P351" s="163">
        <v>44146</v>
      </c>
    </row>
    <row r="352" spans="1:16" x14ac:dyDescent="0.2">
      <c r="A352" s="161" t="s">
        <v>2596</v>
      </c>
      <c r="B352" s="161" t="s">
        <v>6745</v>
      </c>
      <c r="C352" s="161" t="s">
        <v>6712</v>
      </c>
      <c r="D352" s="161" t="s">
        <v>6713</v>
      </c>
      <c r="E352" s="161" t="s">
        <v>8737</v>
      </c>
      <c r="F352" s="161" t="s">
        <v>8738</v>
      </c>
      <c r="G352" s="161" t="s">
        <v>26</v>
      </c>
      <c r="H352" s="161">
        <v>43867</v>
      </c>
      <c r="I352" s="162" t="s">
        <v>6777</v>
      </c>
      <c r="J352" s="161" t="s">
        <v>8768</v>
      </c>
      <c r="K352" s="161" t="s">
        <v>8746</v>
      </c>
      <c r="L352" s="161" t="s">
        <v>8747</v>
      </c>
      <c r="M352" s="161" t="s">
        <v>8746</v>
      </c>
      <c r="P352" s="163">
        <v>44146</v>
      </c>
    </row>
    <row r="353" spans="1:16" x14ac:dyDescent="0.2">
      <c r="A353" s="161" t="s">
        <v>2596</v>
      </c>
      <c r="B353" s="161" t="s">
        <v>6894</v>
      </c>
      <c r="C353" s="161" t="s">
        <v>6871</v>
      </c>
      <c r="D353" s="161" t="s">
        <v>6872</v>
      </c>
      <c r="E353" s="161" t="s">
        <v>8737</v>
      </c>
      <c r="F353" s="161" t="s">
        <v>8738</v>
      </c>
      <c r="G353" s="161" t="s">
        <v>26</v>
      </c>
      <c r="H353" s="161">
        <v>43930</v>
      </c>
      <c r="I353" s="162" t="s">
        <v>6963</v>
      </c>
      <c r="J353" s="161" t="s">
        <v>8769</v>
      </c>
      <c r="K353" s="161" t="s">
        <v>8746</v>
      </c>
      <c r="L353" s="161" t="s">
        <v>8747</v>
      </c>
      <c r="M353" s="161" t="s">
        <v>8746</v>
      </c>
      <c r="P353" s="163">
        <v>44146</v>
      </c>
    </row>
    <row r="354" spans="1:16" x14ac:dyDescent="0.2">
      <c r="A354" s="161" t="s">
        <v>2596</v>
      </c>
      <c r="B354" s="161" t="s">
        <v>6898</v>
      </c>
      <c r="C354" s="161" t="s">
        <v>3121</v>
      </c>
      <c r="D354" s="161" t="s">
        <v>1913</v>
      </c>
      <c r="E354" s="161" t="s">
        <v>8737</v>
      </c>
      <c r="F354" s="161" t="s">
        <v>8738</v>
      </c>
      <c r="G354" s="161" t="s">
        <v>26</v>
      </c>
      <c r="H354" s="161">
        <v>43930</v>
      </c>
      <c r="I354" s="162" t="s">
        <v>6964</v>
      </c>
      <c r="J354" s="161" t="s">
        <v>8770</v>
      </c>
      <c r="K354" s="161" t="s">
        <v>8746</v>
      </c>
      <c r="L354" s="161" t="s">
        <v>8747</v>
      </c>
      <c r="M354" s="161" t="s">
        <v>29</v>
      </c>
      <c r="P354" s="163">
        <v>44146</v>
      </c>
    </row>
    <row r="355" spans="1:16" x14ac:dyDescent="0.2">
      <c r="A355" s="161" t="s">
        <v>2596</v>
      </c>
      <c r="B355" s="161" t="s">
        <v>6900</v>
      </c>
      <c r="C355" s="161" t="s">
        <v>6878</v>
      </c>
      <c r="D355" s="161" t="s">
        <v>6879</v>
      </c>
      <c r="E355" s="161" t="s">
        <v>8737</v>
      </c>
      <c r="F355" s="161" t="s">
        <v>8738</v>
      </c>
      <c r="G355" s="161" t="s">
        <v>26</v>
      </c>
      <c r="H355" s="161">
        <v>43930</v>
      </c>
      <c r="I355" s="162" t="s">
        <v>6965</v>
      </c>
      <c r="J355" s="161" t="s">
        <v>8771</v>
      </c>
      <c r="K355" s="161" t="s">
        <v>8746</v>
      </c>
      <c r="L355" s="161" t="s">
        <v>8747</v>
      </c>
      <c r="M355" s="161" t="s">
        <v>8746</v>
      </c>
      <c r="P355" s="163">
        <v>44146</v>
      </c>
    </row>
    <row r="356" spans="1:16" x14ac:dyDescent="0.2">
      <c r="A356" s="161" t="s">
        <v>2596</v>
      </c>
      <c r="B356" s="161" t="s">
        <v>6905</v>
      </c>
      <c r="C356" s="161" t="s">
        <v>6693</v>
      </c>
      <c r="D356" s="161" t="s">
        <v>6887</v>
      </c>
      <c r="E356" s="161" t="s">
        <v>8737</v>
      </c>
      <c r="F356" s="161" t="s">
        <v>8738</v>
      </c>
      <c r="G356" s="161" t="s">
        <v>26</v>
      </c>
      <c r="H356" s="161">
        <v>43930</v>
      </c>
      <c r="I356" s="162" t="s">
        <v>6967</v>
      </c>
      <c r="J356" s="161" t="s">
        <v>8772</v>
      </c>
      <c r="K356" s="161" t="s">
        <v>8746</v>
      </c>
      <c r="L356" s="161" t="s">
        <v>8747</v>
      </c>
      <c r="M356" s="161" t="s">
        <v>8746</v>
      </c>
      <c r="P356" s="163">
        <v>44146</v>
      </c>
    </row>
    <row r="357" spans="1:16" x14ac:dyDescent="0.2">
      <c r="A357" s="161" t="s">
        <v>2596</v>
      </c>
      <c r="B357" s="161" t="s">
        <v>6906</v>
      </c>
      <c r="C357" s="161" t="s">
        <v>6888</v>
      </c>
      <c r="D357" s="161" t="s">
        <v>6889</v>
      </c>
      <c r="E357" s="161" t="s">
        <v>8737</v>
      </c>
      <c r="F357" s="161" t="s">
        <v>8738</v>
      </c>
      <c r="G357" s="161" t="s">
        <v>26</v>
      </c>
      <c r="H357" s="161">
        <v>43930</v>
      </c>
      <c r="I357" s="162" t="s">
        <v>6968</v>
      </c>
      <c r="J357" s="161" t="s">
        <v>8773</v>
      </c>
      <c r="K357" s="161" t="s">
        <v>8746</v>
      </c>
      <c r="L357" s="161" t="s">
        <v>8747</v>
      </c>
      <c r="M357" s="161" t="s">
        <v>8746</v>
      </c>
      <c r="P357" s="163">
        <v>44146</v>
      </c>
    </row>
    <row r="358" spans="1:16" x14ac:dyDescent="0.2">
      <c r="A358" s="161" t="s">
        <v>2596</v>
      </c>
      <c r="B358" s="161" t="s">
        <v>6904</v>
      </c>
      <c r="C358" s="161" t="s">
        <v>2025</v>
      </c>
      <c r="D358" s="161" t="s">
        <v>6886</v>
      </c>
      <c r="E358" s="161" t="s">
        <v>8737</v>
      </c>
      <c r="F358" s="161" t="s">
        <v>8738</v>
      </c>
      <c r="G358" s="161" t="s">
        <v>26</v>
      </c>
      <c r="H358" s="161">
        <v>43930</v>
      </c>
      <c r="I358" s="162" t="s">
        <v>6966</v>
      </c>
      <c r="J358" s="161" t="s">
        <v>8774</v>
      </c>
      <c r="K358" s="161" t="s">
        <v>8746</v>
      </c>
      <c r="L358" s="161" t="s">
        <v>8747</v>
      </c>
      <c r="M358" s="161" t="s">
        <v>8746</v>
      </c>
      <c r="P358" s="163">
        <v>44146</v>
      </c>
    </row>
    <row r="359" spans="1:16" x14ac:dyDescent="0.2">
      <c r="A359" s="161" t="s">
        <v>2596</v>
      </c>
      <c r="B359" s="161" t="s">
        <v>6909</v>
      </c>
      <c r="C359" s="161" t="s">
        <v>6924</v>
      </c>
      <c r="D359" s="161" t="s">
        <v>6925</v>
      </c>
      <c r="E359" s="161" t="s">
        <v>8737</v>
      </c>
      <c r="F359" s="161" t="s">
        <v>8738</v>
      </c>
      <c r="G359" s="161" t="s">
        <v>26</v>
      </c>
      <c r="H359" s="161">
        <v>43934</v>
      </c>
      <c r="I359" s="162" t="s">
        <v>6989</v>
      </c>
      <c r="J359" s="161" t="s">
        <v>8775</v>
      </c>
      <c r="K359" s="161" t="s">
        <v>8746</v>
      </c>
      <c r="L359" s="161" t="s">
        <v>8747</v>
      </c>
      <c r="M359" s="161" t="s">
        <v>8746</v>
      </c>
      <c r="P359" s="163">
        <v>44146</v>
      </c>
    </row>
    <row r="360" spans="1:16" x14ac:dyDescent="0.2">
      <c r="A360" s="161" t="s">
        <v>2596</v>
      </c>
      <c r="B360" s="161" t="s">
        <v>6910</v>
      </c>
      <c r="C360" s="161" t="s">
        <v>6926</v>
      </c>
      <c r="D360" s="161" t="s">
        <v>6927</v>
      </c>
      <c r="E360" s="161" t="s">
        <v>8737</v>
      </c>
      <c r="F360" s="161" t="s">
        <v>8738</v>
      </c>
      <c r="G360" s="161" t="s">
        <v>26</v>
      </c>
      <c r="H360" s="161">
        <v>43934</v>
      </c>
      <c r="I360" s="162" t="s">
        <v>6990</v>
      </c>
      <c r="J360" s="161" t="s">
        <v>8776</v>
      </c>
      <c r="K360" s="161" t="s">
        <v>8746</v>
      </c>
      <c r="L360" s="161" t="s">
        <v>8747</v>
      </c>
      <c r="M360" s="161" t="s">
        <v>29</v>
      </c>
      <c r="P360" s="163">
        <v>44146</v>
      </c>
    </row>
    <row r="361" spans="1:16" x14ac:dyDescent="0.2">
      <c r="A361" s="161" t="s">
        <v>2596</v>
      </c>
      <c r="B361" s="161" t="s">
        <v>6918</v>
      </c>
      <c r="C361" s="161" t="s">
        <v>6939</v>
      </c>
      <c r="D361" s="161" t="s">
        <v>6940</v>
      </c>
      <c r="E361" s="161" t="s">
        <v>8737</v>
      </c>
      <c r="F361" s="161" t="s">
        <v>8738</v>
      </c>
      <c r="G361" s="161" t="s">
        <v>26</v>
      </c>
      <c r="H361" s="161">
        <v>43934</v>
      </c>
      <c r="I361" s="162" t="s">
        <v>6991</v>
      </c>
      <c r="J361" s="161" t="s">
        <v>8777</v>
      </c>
      <c r="K361" s="161" t="s">
        <v>8746</v>
      </c>
      <c r="L361" s="161" t="s">
        <v>8747</v>
      </c>
      <c r="M361" s="161" t="s">
        <v>8746</v>
      </c>
      <c r="P361" s="163">
        <v>44146</v>
      </c>
    </row>
    <row r="362" spans="1:16" x14ac:dyDescent="0.2">
      <c r="A362" s="161" t="s">
        <v>2596</v>
      </c>
      <c r="B362" s="161" t="s">
        <v>6920</v>
      </c>
      <c r="C362" s="161" t="s">
        <v>2121</v>
      </c>
      <c r="D362" s="161" t="s">
        <v>6943</v>
      </c>
      <c r="E362" s="161" t="s">
        <v>8737</v>
      </c>
      <c r="F362" s="161" t="s">
        <v>8738</v>
      </c>
      <c r="G362" s="161" t="s">
        <v>26</v>
      </c>
      <c r="H362" s="161">
        <v>43934</v>
      </c>
      <c r="I362" s="162" t="s">
        <v>6992</v>
      </c>
      <c r="J362" s="161" t="s">
        <v>8778</v>
      </c>
      <c r="K362" s="161" t="s">
        <v>8746</v>
      </c>
      <c r="L362" s="161" t="s">
        <v>8747</v>
      </c>
      <c r="M362" s="161" t="s">
        <v>29</v>
      </c>
      <c r="P362" s="163">
        <v>44146</v>
      </c>
    </row>
    <row r="363" spans="1:16" x14ac:dyDescent="0.2">
      <c r="A363" s="161" t="s">
        <v>2596</v>
      </c>
      <c r="B363" s="161" t="s">
        <v>7091</v>
      </c>
      <c r="C363" s="161" t="s">
        <v>4893</v>
      </c>
      <c r="D363" s="161" t="s">
        <v>7064</v>
      </c>
      <c r="E363" s="161" t="s">
        <v>8737</v>
      </c>
      <c r="F363" s="161" t="s">
        <v>8738</v>
      </c>
      <c r="G363" s="161" t="s">
        <v>26</v>
      </c>
      <c r="H363" s="161">
        <v>43941</v>
      </c>
      <c r="I363" s="162" t="s">
        <v>7119</v>
      </c>
      <c r="J363" s="161" t="s">
        <v>8779</v>
      </c>
      <c r="K363" s="161" t="s">
        <v>8746</v>
      </c>
      <c r="L363" s="161" t="s">
        <v>8747</v>
      </c>
      <c r="M363" s="161" t="s">
        <v>29</v>
      </c>
      <c r="P363" s="163">
        <v>44146</v>
      </c>
    </row>
    <row r="364" spans="1:16" x14ac:dyDescent="0.2">
      <c r="A364" s="161" t="s">
        <v>2596</v>
      </c>
      <c r="B364" s="161" t="s">
        <v>7092</v>
      </c>
      <c r="C364" s="161" t="s">
        <v>7067</v>
      </c>
      <c r="D364" s="161" t="s">
        <v>7068</v>
      </c>
      <c r="E364" s="161" t="s">
        <v>8737</v>
      </c>
      <c r="F364" s="161" t="s">
        <v>8738</v>
      </c>
      <c r="G364" s="161" t="s">
        <v>26</v>
      </c>
      <c r="H364" s="161">
        <v>43941</v>
      </c>
      <c r="I364" s="162" t="s">
        <v>7120</v>
      </c>
      <c r="J364" s="161" t="s">
        <v>8780</v>
      </c>
      <c r="K364" s="161" t="s">
        <v>8746</v>
      </c>
      <c r="L364" s="161" t="s">
        <v>8747</v>
      </c>
      <c r="M364" s="161" t="s">
        <v>8746</v>
      </c>
      <c r="P364" s="163">
        <v>44146</v>
      </c>
    </row>
    <row r="365" spans="1:16" x14ac:dyDescent="0.2">
      <c r="A365" s="161" t="s">
        <v>2596</v>
      </c>
      <c r="B365" s="161" t="s">
        <v>7095</v>
      </c>
      <c r="C365" s="161" t="s">
        <v>7072</v>
      </c>
      <c r="D365" s="161" t="s">
        <v>7073</v>
      </c>
      <c r="E365" s="161" t="s">
        <v>8737</v>
      </c>
      <c r="F365" s="161" t="s">
        <v>8738</v>
      </c>
      <c r="G365" s="161" t="s">
        <v>26</v>
      </c>
      <c r="H365" s="161">
        <v>43941</v>
      </c>
      <c r="I365" s="162" t="s">
        <v>7121</v>
      </c>
      <c r="J365" s="161" t="s">
        <v>8781</v>
      </c>
      <c r="K365" s="161" t="s">
        <v>8746</v>
      </c>
      <c r="L365" s="161" t="s">
        <v>8747</v>
      </c>
      <c r="M365" s="161" t="s">
        <v>29</v>
      </c>
      <c r="P365" s="163">
        <v>44146</v>
      </c>
    </row>
    <row r="366" spans="1:16" x14ac:dyDescent="0.2">
      <c r="A366" s="161" t="s">
        <v>2596</v>
      </c>
      <c r="B366" s="161" t="s">
        <v>6285</v>
      </c>
      <c r="C366" s="161" t="s">
        <v>3875</v>
      </c>
      <c r="D366" s="161" t="s">
        <v>6260</v>
      </c>
      <c r="E366" s="161" t="s">
        <v>8737</v>
      </c>
      <c r="F366" s="161" t="s">
        <v>8738</v>
      </c>
      <c r="G366" s="161" t="s">
        <v>26</v>
      </c>
      <c r="H366" s="161">
        <v>43809</v>
      </c>
      <c r="I366" s="162" t="s">
        <v>6410</v>
      </c>
      <c r="J366" s="161" t="s">
        <v>8782</v>
      </c>
      <c r="K366" s="161" t="s">
        <v>8746</v>
      </c>
      <c r="L366" s="161" t="s">
        <v>8747</v>
      </c>
      <c r="M366" s="161" t="s">
        <v>29</v>
      </c>
      <c r="P366" s="163">
        <v>44146</v>
      </c>
    </row>
    <row r="367" spans="1:16" x14ac:dyDescent="0.2">
      <c r="A367" s="161" t="s">
        <v>2596</v>
      </c>
      <c r="B367" s="161" t="s">
        <v>6826</v>
      </c>
      <c r="C367" s="161" t="s">
        <v>6844</v>
      </c>
      <c r="D367" s="161" t="s">
        <v>6845</v>
      </c>
      <c r="E367" s="161" t="s">
        <v>8737</v>
      </c>
      <c r="F367" s="161" t="s">
        <v>8738</v>
      </c>
      <c r="G367" s="161" t="s">
        <v>26</v>
      </c>
      <c r="H367" s="161">
        <v>43906</v>
      </c>
      <c r="I367" s="162" t="s">
        <v>6867</v>
      </c>
      <c r="J367" s="161" t="s">
        <v>8783</v>
      </c>
      <c r="K367" s="161" t="s">
        <v>8746</v>
      </c>
      <c r="L367" s="161" t="s">
        <v>8747</v>
      </c>
      <c r="M367" s="161" t="s">
        <v>8746</v>
      </c>
      <c r="P367" s="163">
        <v>44146</v>
      </c>
    </row>
    <row r="368" spans="1:16" x14ac:dyDescent="0.2">
      <c r="A368" s="161" t="s">
        <v>2596</v>
      </c>
      <c r="B368" s="161" t="s">
        <v>6823</v>
      </c>
      <c r="C368" s="161" t="s">
        <v>6838</v>
      </c>
      <c r="D368" s="161" t="s">
        <v>6839</v>
      </c>
      <c r="E368" s="161" t="s">
        <v>8737</v>
      </c>
      <c r="F368" s="161" t="s">
        <v>8738</v>
      </c>
      <c r="G368" s="161" t="s">
        <v>26</v>
      </c>
      <c r="H368" s="161">
        <v>43906</v>
      </c>
      <c r="I368" s="162" t="s">
        <v>6866</v>
      </c>
      <c r="J368" s="161" t="s">
        <v>8784</v>
      </c>
      <c r="K368" s="161" t="s">
        <v>8746</v>
      </c>
      <c r="L368" s="161" t="s">
        <v>8747</v>
      </c>
      <c r="M368" s="161" t="s">
        <v>8746</v>
      </c>
      <c r="P368" s="163">
        <v>44146</v>
      </c>
    </row>
    <row r="369" spans="1:16" x14ac:dyDescent="0.2">
      <c r="A369" s="161" t="s">
        <v>2596</v>
      </c>
      <c r="B369" s="161" t="s">
        <v>6819</v>
      </c>
      <c r="C369" s="161" t="s">
        <v>6830</v>
      </c>
      <c r="D369" s="161" t="s">
        <v>6831</v>
      </c>
      <c r="E369" s="161" t="s">
        <v>8737</v>
      </c>
      <c r="F369" s="161" t="s">
        <v>8738</v>
      </c>
      <c r="G369" s="161" t="s">
        <v>26</v>
      </c>
      <c r="H369" s="161">
        <v>43906</v>
      </c>
      <c r="I369" s="162" t="s">
        <v>6865</v>
      </c>
      <c r="J369" s="161" t="s">
        <v>8785</v>
      </c>
      <c r="K369" s="161" t="s">
        <v>8746</v>
      </c>
      <c r="L369" s="161" t="s">
        <v>8747</v>
      </c>
      <c r="M369" s="161" t="s">
        <v>29</v>
      </c>
      <c r="P369" s="163">
        <v>44146</v>
      </c>
    </row>
    <row r="370" spans="1:16" x14ac:dyDescent="0.2">
      <c r="A370" s="161" t="s">
        <v>2596</v>
      </c>
      <c r="B370" s="161" t="s">
        <v>6346</v>
      </c>
      <c r="C370" s="161" t="s">
        <v>6307</v>
      </c>
      <c r="D370" s="161" t="s">
        <v>6308</v>
      </c>
      <c r="E370" s="161" t="s">
        <v>8737</v>
      </c>
      <c r="F370" s="161" t="s">
        <v>8738</v>
      </c>
      <c r="G370" s="161" t="s">
        <v>26</v>
      </c>
      <c r="H370" s="161">
        <v>43811</v>
      </c>
      <c r="I370" s="162" t="s">
        <v>6389</v>
      </c>
      <c r="J370" s="161" t="s">
        <v>8786</v>
      </c>
      <c r="K370" s="161" t="s">
        <v>8746</v>
      </c>
      <c r="L370" s="161" t="s">
        <v>8747</v>
      </c>
      <c r="M370" s="161" t="s">
        <v>8746</v>
      </c>
      <c r="P370" s="163">
        <v>44146</v>
      </c>
    </row>
    <row r="371" spans="1:16" x14ac:dyDescent="0.2">
      <c r="A371" s="161" t="s">
        <v>2596</v>
      </c>
      <c r="B371" s="161" t="s">
        <v>7169</v>
      </c>
      <c r="C371" s="161" t="s">
        <v>7140</v>
      </c>
      <c r="D371" s="161" t="s">
        <v>7141</v>
      </c>
      <c r="E371" s="161" t="s">
        <v>8737</v>
      </c>
      <c r="F371" s="161" t="s">
        <v>8738</v>
      </c>
      <c r="G371" s="161" t="s">
        <v>26</v>
      </c>
      <c r="H371" s="161">
        <v>44025</v>
      </c>
      <c r="I371" s="162" t="s">
        <v>7240</v>
      </c>
      <c r="J371" s="161" t="s">
        <v>9083</v>
      </c>
      <c r="K371" s="161" t="s">
        <v>8746</v>
      </c>
      <c r="L371" s="161" t="s">
        <v>8747</v>
      </c>
      <c r="M371" s="161" t="s">
        <v>29</v>
      </c>
      <c r="P371" s="163">
        <v>44146</v>
      </c>
    </row>
    <row r="372" spans="1:16" x14ac:dyDescent="0.2">
      <c r="A372" s="161" t="s">
        <v>2596</v>
      </c>
      <c r="B372" s="161" t="s">
        <v>7170</v>
      </c>
      <c r="C372" s="161" t="s">
        <v>2987</v>
      </c>
      <c r="D372" s="161" t="s">
        <v>7142</v>
      </c>
      <c r="E372" s="161" t="s">
        <v>8737</v>
      </c>
      <c r="F372" s="161" t="s">
        <v>8738</v>
      </c>
      <c r="G372" s="161" t="s">
        <v>26</v>
      </c>
      <c r="H372" s="161">
        <v>44025</v>
      </c>
      <c r="I372" s="162" t="s">
        <v>7241</v>
      </c>
      <c r="J372" s="161" t="s">
        <v>9084</v>
      </c>
      <c r="K372" s="161" t="s">
        <v>8746</v>
      </c>
      <c r="L372" s="161" t="s">
        <v>8747</v>
      </c>
      <c r="M372" s="161" t="s">
        <v>8746</v>
      </c>
      <c r="P372" s="163">
        <v>44146</v>
      </c>
    </row>
    <row r="373" spans="1:16" x14ac:dyDescent="0.2">
      <c r="A373" s="161" t="s">
        <v>2596</v>
      </c>
      <c r="B373" s="161" t="s">
        <v>7168</v>
      </c>
      <c r="C373" s="161" t="s">
        <v>7138</v>
      </c>
      <c r="D373" s="161" t="s">
        <v>7139</v>
      </c>
      <c r="E373" s="161" t="s">
        <v>8737</v>
      </c>
      <c r="F373" s="161" t="s">
        <v>8738</v>
      </c>
      <c r="G373" s="161" t="s">
        <v>26</v>
      </c>
      <c r="H373" s="161">
        <v>44025</v>
      </c>
      <c r="I373" s="162" t="s">
        <v>7239</v>
      </c>
      <c r="J373" s="161" t="s">
        <v>9085</v>
      </c>
      <c r="K373" s="161" t="s">
        <v>8746</v>
      </c>
      <c r="L373" s="161" t="s">
        <v>8747</v>
      </c>
      <c r="M373" s="161" t="s">
        <v>29</v>
      </c>
      <c r="P373" s="163">
        <v>44146</v>
      </c>
    </row>
    <row r="374" spans="1:16" x14ac:dyDescent="0.2">
      <c r="A374" s="161" t="s">
        <v>2596</v>
      </c>
      <c r="B374" s="161" t="s">
        <v>7182</v>
      </c>
      <c r="C374" s="161" t="s">
        <v>1611</v>
      </c>
      <c r="D374" s="161" t="s">
        <v>7162</v>
      </c>
      <c r="E374" s="161" t="s">
        <v>8737</v>
      </c>
      <c r="F374" s="161" t="s">
        <v>8738</v>
      </c>
      <c r="G374" s="161" t="s">
        <v>26</v>
      </c>
      <c r="H374" s="161">
        <v>44025</v>
      </c>
      <c r="I374" s="162" t="s">
        <v>7243</v>
      </c>
      <c r="J374" s="161" t="s">
        <v>9086</v>
      </c>
      <c r="K374" s="161" t="s">
        <v>8746</v>
      </c>
      <c r="L374" s="161" t="s">
        <v>8747</v>
      </c>
      <c r="M374" s="161" t="s">
        <v>8746</v>
      </c>
      <c r="P374" s="163">
        <v>44146</v>
      </c>
    </row>
    <row r="375" spans="1:16" x14ac:dyDescent="0.2">
      <c r="A375" s="161" t="s">
        <v>2596</v>
      </c>
      <c r="B375" s="161" t="s">
        <v>7175</v>
      </c>
      <c r="C375" s="161" t="s">
        <v>7151</v>
      </c>
      <c r="D375" s="161" t="s">
        <v>7152</v>
      </c>
      <c r="E375" s="161" t="s">
        <v>8737</v>
      </c>
      <c r="F375" s="161" t="s">
        <v>8738</v>
      </c>
      <c r="G375" s="161" t="s">
        <v>26</v>
      </c>
      <c r="H375" s="161">
        <v>44025</v>
      </c>
      <c r="I375" s="162" t="s">
        <v>7242</v>
      </c>
      <c r="J375" s="161" t="s">
        <v>9087</v>
      </c>
      <c r="K375" s="161" t="s">
        <v>8746</v>
      </c>
      <c r="L375" s="161" t="s">
        <v>8747</v>
      </c>
      <c r="M375" s="161" t="s">
        <v>8746</v>
      </c>
      <c r="P375" s="163">
        <v>44146</v>
      </c>
    </row>
    <row r="376" spans="1:16" x14ac:dyDescent="0.2">
      <c r="A376" s="161" t="s">
        <v>2596</v>
      </c>
      <c r="B376" s="161" t="s">
        <v>7300</v>
      </c>
      <c r="C376" s="161" t="s">
        <v>7276</v>
      </c>
      <c r="D376" s="161" t="s">
        <v>7277</v>
      </c>
      <c r="E376" s="161" t="s">
        <v>8737</v>
      </c>
      <c r="F376" s="161" t="s">
        <v>8738</v>
      </c>
      <c r="G376" s="161" t="s">
        <v>26</v>
      </c>
      <c r="H376" s="161">
        <v>44039</v>
      </c>
      <c r="I376" s="162" t="s">
        <v>7332</v>
      </c>
      <c r="J376" s="161" t="s">
        <v>9088</v>
      </c>
      <c r="K376" s="161" t="s">
        <v>8746</v>
      </c>
      <c r="L376" s="161" t="s">
        <v>8747</v>
      </c>
      <c r="M376" s="161" t="s">
        <v>29</v>
      </c>
      <c r="P376" s="163">
        <v>44146</v>
      </c>
    </row>
    <row r="377" spans="1:16" x14ac:dyDescent="0.2">
      <c r="A377" s="161" t="s">
        <v>2596</v>
      </c>
      <c r="B377" s="161" t="s">
        <v>7294</v>
      </c>
      <c r="C377" s="161" t="s">
        <v>7264</v>
      </c>
      <c r="D377" s="161" t="s">
        <v>7265</v>
      </c>
      <c r="E377" s="161" t="s">
        <v>8737</v>
      </c>
      <c r="F377" s="161" t="s">
        <v>8738</v>
      </c>
      <c r="G377" s="161" t="s">
        <v>26</v>
      </c>
      <c r="H377" s="161">
        <v>44039</v>
      </c>
      <c r="I377" s="162" t="s">
        <v>7330</v>
      </c>
      <c r="J377" s="161" t="s">
        <v>9089</v>
      </c>
      <c r="K377" s="161" t="s">
        <v>8746</v>
      </c>
      <c r="L377" s="161" t="s">
        <v>8747</v>
      </c>
      <c r="M377" s="161" t="s">
        <v>29</v>
      </c>
      <c r="P377" s="163">
        <v>44146</v>
      </c>
    </row>
    <row r="378" spans="1:16" x14ac:dyDescent="0.2">
      <c r="A378" s="161" t="s">
        <v>2596</v>
      </c>
      <c r="B378" s="161" t="s">
        <v>7290</v>
      </c>
      <c r="C378" s="161" t="s">
        <v>7309</v>
      </c>
      <c r="D378" s="161" t="s">
        <v>7259</v>
      </c>
      <c r="E378" s="161" t="s">
        <v>8737</v>
      </c>
      <c r="F378" s="161" t="s">
        <v>8738</v>
      </c>
      <c r="G378" s="161" t="s">
        <v>26</v>
      </c>
      <c r="H378" s="161">
        <v>44039</v>
      </c>
      <c r="I378" s="162" t="s">
        <v>7329</v>
      </c>
      <c r="J378" s="161" t="s">
        <v>9090</v>
      </c>
      <c r="K378" s="161" t="s">
        <v>8746</v>
      </c>
      <c r="L378" s="161" t="s">
        <v>8747</v>
      </c>
      <c r="M378" s="161" t="s">
        <v>8746</v>
      </c>
      <c r="P378" s="163">
        <v>44146</v>
      </c>
    </row>
    <row r="379" spans="1:16" x14ac:dyDescent="0.2">
      <c r="A379" s="161" t="s">
        <v>2596</v>
      </c>
      <c r="B379" s="161" t="s">
        <v>7308</v>
      </c>
      <c r="C379" s="161" t="s">
        <v>7288</v>
      </c>
      <c r="D379" s="161" t="s">
        <v>7289</v>
      </c>
      <c r="E379" s="161" t="s">
        <v>8737</v>
      </c>
      <c r="F379" s="161" t="s">
        <v>8738</v>
      </c>
      <c r="G379" s="161" t="s">
        <v>26</v>
      </c>
      <c r="H379" s="161">
        <v>44039</v>
      </c>
      <c r="I379" s="162" t="s">
        <v>7334</v>
      </c>
      <c r="J379" s="161" t="s">
        <v>9091</v>
      </c>
      <c r="K379" s="161" t="s">
        <v>8746</v>
      </c>
      <c r="L379" s="161" t="s">
        <v>8747</v>
      </c>
      <c r="M379" s="161" t="s">
        <v>29</v>
      </c>
      <c r="P379" s="163">
        <v>44146</v>
      </c>
    </row>
    <row r="380" spans="1:16" x14ac:dyDescent="0.2">
      <c r="A380" s="161" t="s">
        <v>2596</v>
      </c>
      <c r="B380" s="161" t="s">
        <v>7353</v>
      </c>
      <c r="C380" s="161" t="s">
        <v>7389</v>
      </c>
      <c r="D380" s="161" t="s">
        <v>7390</v>
      </c>
      <c r="E380" s="161" t="s">
        <v>8737</v>
      </c>
      <c r="F380" s="161" t="s">
        <v>8738</v>
      </c>
      <c r="G380" s="161" t="s">
        <v>26</v>
      </c>
      <c r="H380" s="161">
        <v>44043</v>
      </c>
      <c r="I380" s="162" t="s">
        <v>7497</v>
      </c>
      <c r="J380" s="161" t="s">
        <v>9092</v>
      </c>
      <c r="K380" s="161" t="s">
        <v>8746</v>
      </c>
      <c r="L380" s="161" t="s">
        <v>8747</v>
      </c>
      <c r="M380" s="161" t="s">
        <v>8746</v>
      </c>
      <c r="P380" s="163">
        <v>44146</v>
      </c>
    </row>
    <row r="381" spans="1:16" x14ac:dyDescent="0.2">
      <c r="A381" s="161" t="s">
        <v>2596</v>
      </c>
      <c r="B381" s="161" t="s">
        <v>7352</v>
      </c>
      <c r="C381" s="161" t="s">
        <v>7372</v>
      </c>
      <c r="D381" s="161" t="s">
        <v>7388</v>
      </c>
      <c r="E381" s="161" t="s">
        <v>8737</v>
      </c>
      <c r="F381" s="161" t="s">
        <v>8738</v>
      </c>
      <c r="G381" s="161" t="s">
        <v>26</v>
      </c>
      <c r="H381" s="161">
        <v>44043</v>
      </c>
      <c r="I381" s="162" t="s">
        <v>7496</v>
      </c>
      <c r="J381" s="161" t="s">
        <v>9093</v>
      </c>
      <c r="K381" s="161" t="s">
        <v>8746</v>
      </c>
      <c r="L381" s="161" t="s">
        <v>8747</v>
      </c>
      <c r="M381" s="161" t="s">
        <v>8746</v>
      </c>
      <c r="P381" s="163">
        <v>44146</v>
      </c>
    </row>
    <row r="382" spans="1:16" x14ac:dyDescent="0.2">
      <c r="A382" s="161" t="s">
        <v>2596</v>
      </c>
      <c r="B382" s="161" t="s">
        <v>7343</v>
      </c>
      <c r="C382" s="161" t="s">
        <v>7372</v>
      </c>
      <c r="D382" s="161" t="s">
        <v>7373</v>
      </c>
      <c r="E382" s="161" t="s">
        <v>8737</v>
      </c>
      <c r="F382" s="161" t="s">
        <v>8738</v>
      </c>
      <c r="G382" s="161" t="s">
        <v>26</v>
      </c>
      <c r="H382" s="161">
        <v>44043</v>
      </c>
      <c r="I382" s="162" t="s">
        <v>7492</v>
      </c>
      <c r="J382" s="161" t="s">
        <v>9094</v>
      </c>
      <c r="K382" s="161" t="s">
        <v>8746</v>
      </c>
      <c r="L382" s="161" t="s">
        <v>8747</v>
      </c>
      <c r="M382" s="161" t="s">
        <v>8746</v>
      </c>
      <c r="P382" s="163">
        <v>44146</v>
      </c>
    </row>
    <row r="383" spans="1:16" x14ac:dyDescent="0.2">
      <c r="A383" s="161" t="s">
        <v>2596</v>
      </c>
      <c r="B383" s="161" t="s">
        <v>7350</v>
      </c>
      <c r="C383" s="161" t="s">
        <v>7384</v>
      </c>
      <c r="D383" s="161" t="s">
        <v>7385</v>
      </c>
      <c r="E383" s="161" t="s">
        <v>8737</v>
      </c>
      <c r="F383" s="161" t="s">
        <v>8738</v>
      </c>
      <c r="G383" s="161" t="s">
        <v>26</v>
      </c>
      <c r="H383" s="161">
        <v>44043</v>
      </c>
      <c r="I383" s="162" t="s">
        <v>7494</v>
      </c>
      <c r="J383" s="161" t="s">
        <v>9095</v>
      </c>
      <c r="K383" s="161" t="s">
        <v>8746</v>
      </c>
      <c r="L383" s="161" t="s">
        <v>8747</v>
      </c>
      <c r="M383" s="161" t="s">
        <v>29</v>
      </c>
      <c r="P383" s="163">
        <v>44146</v>
      </c>
    </row>
    <row r="384" spans="1:16" x14ac:dyDescent="0.2">
      <c r="A384" s="161" t="s">
        <v>2596</v>
      </c>
      <c r="B384" s="161" t="s">
        <v>7355</v>
      </c>
      <c r="C384" s="161" t="s">
        <v>7393</v>
      </c>
      <c r="D384" s="161" t="s">
        <v>7394</v>
      </c>
      <c r="E384" s="161" t="s">
        <v>8737</v>
      </c>
      <c r="F384" s="161" t="s">
        <v>8738</v>
      </c>
      <c r="G384" s="161" t="s">
        <v>26</v>
      </c>
      <c r="H384" s="161">
        <v>44043</v>
      </c>
      <c r="I384" s="162" t="s">
        <v>7740</v>
      </c>
      <c r="J384" s="161" t="s">
        <v>9096</v>
      </c>
      <c r="K384" s="161" t="s">
        <v>8746</v>
      </c>
      <c r="L384" s="161" t="s">
        <v>8747</v>
      </c>
      <c r="M384" s="161" t="s">
        <v>8746</v>
      </c>
      <c r="P384" s="163">
        <v>44146</v>
      </c>
    </row>
    <row r="385" spans="1:16" x14ac:dyDescent="0.2">
      <c r="A385" s="161" t="s">
        <v>2596</v>
      </c>
      <c r="B385" s="161" t="s">
        <v>7358</v>
      </c>
      <c r="C385" s="161" t="s">
        <v>7399</v>
      </c>
      <c r="D385" s="161" t="s">
        <v>7400</v>
      </c>
      <c r="E385" s="161" t="s">
        <v>8737</v>
      </c>
      <c r="F385" s="161" t="s">
        <v>8738</v>
      </c>
      <c r="G385" s="161" t="s">
        <v>26</v>
      </c>
      <c r="H385" s="161">
        <v>44043</v>
      </c>
      <c r="I385" s="162" t="s">
        <v>7499</v>
      </c>
      <c r="J385" s="161" t="s">
        <v>9097</v>
      </c>
      <c r="K385" s="161" t="s">
        <v>8746</v>
      </c>
      <c r="L385" s="161" t="s">
        <v>8747</v>
      </c>
      <c r="M385" s="161" t="s">
        <v>8746</v>
      </c>
      <c r="P385" s="163">
        <v>44146</v>
      </c>
    </row>
    <row r="386" spans="1:16" x14ac:dyDescent="0.2">
      <c r="A386" s="161" t="s">
        <v>2596</v>
      </c>
      <c r="B386" s="161" t="s">
        <v>7337</v>
      </c>
      <c r="C386" s="161" t="s">
        <v>3875</v>
      </c>
      <c r="D386" s="161" t="s">
        <v>7362</v>
      </c>
      <c r="E386" s="161" t="s">
        <v>8737</v>
      </c>
      <c r="F386" s="161" t="s">
        <v>8738</v>
      </c>
      <c r="G386" s="161" t="s">
        <v>26</v>
      </c>
      <c r="H386" s="161">
        <v>44043</v>
      </c>
      <c r="I386" s="162" t="s">
        <v>7490</v>
      </c>
      <c r="J386" s="161" t="s">
        <v>9098</v>
      </c>
      <c r="K386" s="161" t="s">
        <v>8746</v>
      </c>
      <c r="L386" s="161" t="s">
        <v>8747</v>
      </c>
      <c r="M386" s="161" t="s">
        <v>8746</v>
      </c>
      <c r="P386" s="163">
        <v>44146</v>
      </c>
    </row>
    <row r="387" spans="1:16" x14ac:dyDescent="0.2">
      <c r="A387" s="161" t="s">
        <v>2596</v>
      </c>
      <c r="B387" s="161" t="s">
        <v>7345</v>
      </c>
      <c r="C387" s="161" t="s">
        <v>7376</v>
      </c>
      <c r="D387" s="161" t="s">
        <v>7377</v>
      </c>
      <c r="E387" s="161" t="s">
        <v>8737</v>
      </c>
      <c r="F387" s="161" t="s">
        <v>8738</v>
      </c>
      <c r="G387" s="161" t="s">
        <v>26</v>
      </c>
      <c r="H387" s="161">
        <v>44043</v>
      </c>
      <c r="I387" s="162" t="s">
        <v>7493</v>
      </c>
      <c r="J387" s="161" t="s">
        <v>9099</v>
      </c>
      <c r="K387" s="161" t="s">
        <v>8746</v>
      </c>
      <c r="L387" s="161" t="s">
        <v>8747</v>
      </c>
      <c r="M387" s="161" t="s">
        <v>8746</v>
      </c>
      <c r="P387" s="163">
        <v>44146</v>
      </c>
    </row>
    <row r="388" spans="1:16" x14ac:dyDescent="0.2">
      <c r="A388" s="161" t="s">
        <v>2596</v>
      </c>
      <c r="B388" s="161" t="s">
        <v>7339</v>
      </c>
      <c r="C388" s="161" t="s">
        <v>7364</v>
      </c>
      <c r="D388" s="161" t="s">
        <v>7365</v>
      </c>
      <c r="E388" s="161" t="s">
        <v>8737</v>
      </c>
      <c r="F388" s="161" t="s">
        <v>8738</v>
      </c>
      <c r="G388" s="161" t="s">
        <v>26</v>
      </c>
      <c r="H388" s="161">
        <v>44043</v>
      </c>
      <c r="I388" s="162" t="s">
        <v>7491</v>
      </c>
      <c r="J388" s="161" t="s">
        <v>9100</v>
      </c>
      <c r="K388" s="161" t="s">
        <v>8746</v>
      </c>
      <c r="L388" s="161" t="s">
        <v>8747</v>
      </c>
      <c r="M388" s="161" t="s">
        <v>8746</v>
      </c>
      <c r="P388" s="163">
        <v>44146</v>
      </c>
    </row>
    <row r="389" spans="1:16" x14ac:dyDescent="0.2">
      <c r="A389" s="161" t="s">
        <v>2596</v>
      </c>
      <c r="B389" s="161" t="s">
        <v>7351</v>
      </c>
      <c r="C389" s="161" t="s">
        <v>7386</v>
      </c>
      <c r="D389" s="161" t="s">
        <v>7387</v>
      </c>
      <c r="E389" s="161" t="s">
        <v>8737</v>
      </c>
      <c r="F389" s="161" t="s">
        <v>8738</v>
      </c>
      <c r="G389" s="161" t="s">
        <v>26</v>
      </c>
      <c r="H389" s="161">
        <v>44043</v>
      </c>
      <c r="I389" s="162" t="s">
        <v>7495</v>
      </c>
      <c r="J389" s="161" t="s">
        <v>9101</v>
      </c>
      <c r="K389" s="161" t="s">
        <v>8746</v>
      </c>
      <c r="L389" s="161" t="s">
        <v>8747</v>
      </c>
      <c r="M389" s="161" t="s">
        <v>8746</v>
      </c>
      <c r="P389" s="163">
        <v>44146</v>
      </c>
    </row>
    <row r="390" spans="1:16" x14ac:dyDescent="0.2">
      <c r="A390" s="161" t="s">
        <v>2596</v>
      </c>
      <c r="B390" s="161" t="s">
        <v>7354</v>
      </c>
      <c r="C390" s="161" t="s">
        <v>7391</v>
      </c>
      <c r="D390" s="161" t="s">
        <v>7392</v>
      </c>
      <c r="E390" s="161" t="s">
        <v>8737</v>
      </c>
      <c r="F390" s="161" t="s">
        <v>8738</v>
      </c>
      <c r="G390" s="161" t="s">
        <v>26</v>
      </c>
      <c r="H390" s="161">
        <v>44043</v>
      </c>
      <c r="I390" s="162" t="s">
        <v>7498</v>
      </c>
      <c r="J390" s="161" t="s">
        <v>9102</v>
      </c>
      <c r="K390" s="161" t="s">
        <v>8746</v>
      </c>
      <c r="L390" s="161" t="s">
        <v>8747</v>
      </c>
      <c r="M390" s="161" t="s">
        <v>29</v>
      </c>
      <c r="P390" s="163">
        <v>44146</v>
      </c>
    </row>
    <row r="391" spans="1:16" x14ac:dyDescent="0.2">
      <c r="A391" s="161" t="s">
        <v>2596</v>
      </c>
      <c r="B391" s="161" t="s">
        <v>7505</v>
      </c>
      <c r="C391" s="161" t="s">
        <v>1506</v>
      </c>
      <c r="D391" s="161" t="s">
        <v>7531</v>
      </c>
      <c r="E391" s="161" t="s">
        <v>8737</v>
      </c>
      <c r="F391" s="161" t="s">
        <v>8738</v>
      </c>
      <c r="G391" s="161" t="s">
        <v>26</v>
      </c>
      <c r="H391" s="161">
        <v>44055</v>
      </c>
      <c r="I391" s="162" t="s">
        <v>7738</v>
      </c>
      <c r="J391" s="161" t="s">
        <v>9103</v>
      </c>
      <c r="K391" s="161" t="s">
        <v>8746</v>
      </c>
      <c r="L391" s="161" t="s">
        <v>8747</v>
      </c>
      <c r="M391" s="161" t="s">
        <v>29</v>
      </c>
      <c r="P391" s="163">
        <v>44146</v>
      </c>
    </row>
    <row r="392" spans="1:16" x14ac:dyDescent="0.2">
      <c r="A392" s="161" t="s">
        <v>2596</v>
      </c>
      <c r="B392" s="161" t="s">
        <v>7515</v>
      </c>
      <c r="C392" s="161" t="s">
        <v>7547</v>
      </c>
      <c r="D392" s="161" t="s">
        <v>7548</v>
      </c>
      <c r="E392" s="161" t="s">
        <v>8737</v>
      </c>
      <c r="F392" s="161" t="s">
        <v>8738</v>
      </c>
      <c r="G392" s="161" t="s">
        <v>26</v>
      </c>
      <c r="H392" s="161">
        <v>44055</v>
      </c>
      <c r="I392" s="162" t="s">
        <v>7739</v>
      </c>
      <c r="J392" s="161" t="s">
        <v>9104</v>
      </c>
      <c r="K392" s="161" t="s">
        <v>8746</v>
      </c>
      <c r="L392" s="161" t="s">
        <v>8747</v>
      </c>
      <c r="M392" s="161" t="s">
        <v>8746</v>
      </c>
      <c r="P392" s="163">
        <v>44146</v>
      </c>
    </row>
    <row r="393" spans="1:16" x14ac:dyDescent="0.2">
      <c r="A393" s="161" t="s">
        <v>2596</v>
      </c>
      <c r="B393" s="161" t="s">
        <v>7420</v>
      </c>
      <c r="C393" s="161" t="s">
        <v>7458</v>
      </c>
      <c r="D393" s="161" t="s">
        <v>7459</v>
      </c>
      <c r="E393" s="161" t="s">
        <v>8737</v>
      </c>
      <c r="F393" s="161" t="s">
        <v>8738</v>
      </c>
      <c r="G393" s="161" t="s">
        <v>26</v>
      </c>
      <c r="H393" s="161">
        <v>44050</v>
      </c>
      <c r="I393" s="162" t="s">
        <v>7585</v>
      </c>
      <c r="J393" s="161" t="s">
        <v>9105</v>
      </c>
      <c r="K393" s="161" t="s">
        <v>8746</v>
      </c>
      <c r="L393" s="161" t="s">
        <v>8747</v>
      </c>
      <c r="M393" s="161" t="s">
        <v>8746</v>
      </c>
      <c r="P393" s="163">
        <v>44146</v>
      </c>
    </row>
    <row r="394" spans="1:16" x14ac:dyDescent="0.2">
      <c r="A394" s="161" t="s">
        <v>2596</v>
      </c>
      <c r="B394" s="161" t="s">
        <v>7411</v>
      </c>
      <c r="C394" s="161" t="s">
        <v>7440</v>
      </c>
      <c r="D394" s="161" t="s">
        <v>7441</v>
      </c>
      <c r="E394" s="161" t="s">
        <v>8737</v>
      </c>
      <c r="F394" s="161" t="s">
        <v>8738</v>
      </c>
      <c r="G394" s="161" t="s">
        <v>26</v>
      </c>
      <c r="H394" s="161">
        <v>44050</v>
      </c>
      <c r="I394" s="162" t="s">
        <v>7581</v>
      </c>
      <c r="J394" s="161" t="s">
        <v>9106</v>
      </c>
      <c r="K394" s="161" t="s">
        <v>8746</v>
      </c>
      <c r="L394" s="161" t="s">
        <v>8747</v>
      </c>
      <c r="M394" s="161" t="s">
        <v>8746</v>
      </c>
      <c r="P394" s="163">
        <v>44146</v>
      </c>
    </row>
    <row r="395" spans="1:16" x14ac:dyDescent="0.2">
      <c r="A395" s="161" t="s">
        <v>2596</v>
      </c>
      <c r="B395" s="161" t="s">
        <v>7405</v>
      </c>
      <c r="C395" s="161" t="s">
        <v>7428</v>
      </c>
      <c r="D395" s="161" t="s">
        <v>7429</v>
      </c>
      <c r="E395" s="161" t="s">
        <v>8737</v>
      </c>
      <c r="F395" s="161" t="s">
        <v>8738</v>
      </c>
      <c r="G395" s="161" t="s">
        <v>26</v>
      </c>
      <c r="H395" s="161">
        <v>44050</v>
      </c>
      <c r="I395" s="162" t="s">
        <v>7578</v>
      </c>
      <c r="J395" s="161" t="s">
        <v>9107</v>
      </c>
      <c r="K395" s="161" t="s">
        <v>8746</v>
      </c>
      <c r="L395" s="161" t="s">
        <v>8747</v>
      </c>
      <c r="M395" s="161" t="s">
        <v>29</v>
      </c>
      <c r="P395" s="163">
        <v>44146</v>
      </c>
    </row>
    <row r="396" spans="1:16" x14ac:dyDescent="0.2">
      <c r="A396" s="161" t="s">
        <v>2596</v>
      </c>
      <c r="B396" s="161" t="s">
        <v>7406</v>
      </c>
      <c r="C396" s="161" t="s">
        <v>7430</v>
      </c>
      <c r="D396" s="161" t="s">
        <v>7431</v>
      </c>
      <c r="E396" s="161" t="s">
        <v>8737</v>
      </c>
      <c r="F396" s="161" t="s">
        <v>8738</v>
      </c>
      <c r="G396" s="161" t="s">
        <v>26</v>
      </c>
      <c r="H396" s="161">
        <v>44050</v>
      </c>
      <c r="I396" s="162" t="s">
        <v>7579</v>
      </c>
      <c r="J396" s="161" t="s">
        <v>9108</v>
      </c>
      <c r="K396" s="161" t="s">
        <v>8746</v>
      </c>
      <c r="L396" s="161" t="s">
        <v>8747</v>
      </c>
      <c r="M396" s="161" t="s">
        <v>29</v>
      </c>
      <c r="P396" s="163">
        <v>44146</v>
      </c>
    </row>
    <row r="397" spans="1:16" x14ac:dyDescent="0.2">
      <c r="A397" s="161" t="s">
        <v>2596</v>
      </c>
      <c r="B397" s="161" t="s">
        <v>7408</v>
      </c>
      <c r="C397" s="161" t="s">
        <v>7434</v>
      </c>
      <c r="D397" s="161" t="s">
        <v>7435</v>
      </c>
      <c r="E397" s="161" t="s">
        <v>8737</v>
      </c>
      <c r="F397" s="161" t="s">
        <v>8738</v>
      </c>
      <c r="G397" s="161" t="s">
        <v>26</v>
      </c>
      <c r="H397" s="161">
        <v>44050</v>
      </c>
      <c r="I397" s="162" t="s">
        <v>7580</v>
      </c>
      <c r="J397" s="161" t="s">
        <v>9109</v>
      </c>
      <c r="K397" s="161" t="s">
        <v>8746</v>
      </c>
      <c r="L397" s="161" t="s">
        <v>8747</v>
      </c>
      <c r="M397" s="161" t="s">
        <v>8746</v>
      </c>
      <c r="P397" s="163">
        <v>44146</v>
      </c>
    </row>
    <row r="398" spans="1:16" x14ac:dyDescent="0.2">
      <c r="A398" s="161" t="s">
        <v>2596</v>
      </c>
      <c r="B398" s="161" t="s">
        <v>7403</v>
      </c>
      <c r="C398" s="161" t="s">
        <v>7424</v>
      </c>
      <c r="D398" s="161" t="s">
        <v>7425</v>
      </c>
      <c r="E398" s="161" t="s">
        <v>8737</v>
      </c>
      <c r="F398" s="161" t="s">
        <v>8738</v>
      </c>
      <c r="G398" s="161" t="s">
        <v>26</v>
      </c>
      <c r="H398" s="161">
        <v>44050</v>
      </c>
      <c r="I398" s="162" t="s">
        <v>7577</v>
      </c>
      <c r="J398" s="161" t="s">
        <v>9110</v>
      </c>
      <c r="K398" s="161" t="s">
        <v>8746</v>
      </c>
      <c r="L398" s="161" t="s">
        <v>8747</v>
      </c>
      <c r="M398" s="161" t="s">
        <v>29</v>
      </c>
      <c r="P398" s="163">
        <v>44146</v>
      </c>
    </row>
    <row r="399" spans="1:16" x14ac:dyDescent="0.2">
      <c r="A399" s="161" t="s">
        <v>2596</v>
      </c>
      <c r="B399" s="161" t="s">
        <v>7417</v>
      </c>
      <c r="C399" s="161" t="s">
        <v>7452</v>
      </c>
      <c r="D399" s="161" t="s">
        <v>7453</v>
      </c>
      <c r="E399" s="161" t="s">
        <v>8737</v>
      </c>
      <c r="F399" s="161" t="s">
        <v>8738</v>
      </c>
      <c r="G399" s="161" t="s">
        <v>26</v>
      </c>
      <c r="H399" s="161">
        <v>44050</v>
      </c>
      <c r="I399" s="162" t="s">
        <v>7583</v>
      </c>
      <c r="J399" s="161" t="s">
        <v>9111</v>
      </c>
      <c r="K399" s="161" t="s">
        <v>8746</v>
      </c>
      <c r="L399" s="161" t="s">
        <v>8747</v>
      </c>
      <c r="M399" s="161" t="s">
        <v>29</v>
      </c>
      <c r="P399" s="163">
        <v>44146</v>
      </c>
    </row>
    <row r="400" spans="1:16" x14ac:dyDescent="0.2">
      <c r="A400" s="161" t="s">
        <v>2596</v>
      </c>
      <c r="B400" s="161" t="s">
        <v>7413</v>
      </c>
      <c r="C400" s="161" t="s">
        <v>7444</v>
      </c>
      <c r="D400" s="161" t="s">
        <v>7445</v>
      </c>
      <c r="E400" s="161" t="s">
        <v>8737</v>
      </c>
      <c r="F400" s="161" t="s">
        <v>8738</v>
      </c>
      <c r="G400" s="161" t="s">
        <v>26</v>
      </c>
      <c r="H400" s="161">
        <v>44050</v>
      </c>
      <c r="I400" s="162" t="s">
        <v>7582</v>
      </c>
      <c r="J400" s="161" t="s">
        <v>9112</v>
      </c>
      <c r="K400" s="161" t="s">
        <v>8746</v>
      </c>
      <c r="L400" s="161" t="s">
        <v>8747</v>
      </c>
      <c r="M400" s="161" t="s">
        <v>29</v>
      </c>
    </row>
    <row r="401" spans="1:13" x14ac:dyDescent="0.2">
      <c r="A401" s="161" t="s">
        <v>2596</v>
      </c>
      <c r="B401" s="161" t="s">
        <v>8812</v>
      </c>
      <c r="C401" s="161" t="s">
        <v>8810</v>
      </c>
      <c r="D401" s="161" t="s">
        <v>8811</v>
      </c>
      <c r="E401" s="161" t="s">
        <v>8737</v>
      </c>
      <c r="F401" s="161" t="s">
        <v>8738</v>
      </c>
      <c r="G401" s="161" t="s">
        <v>26</v>
      </c>
      <c r="H401" s="161">
        <v>43862</v>
      </c>
      <c r="I401" s="162" t="s">
        <v>8814</v>
      </c>
      <c r="K401" s="161" t="s">
        <v>8746</v>
      </c>
      <c r="L401" s="161" t="s">
        <v>8747</v>
      </c>
    </row>
    <row r="402" spans="1:13" x14ac:dyDescent="0.2">
      <c r="A402" s="161" t="s">
        <v>2596</v>
      </c>
      <c r="B402" s="161" t="s">
        <v>6807</v>
      </c>
      <c r="C402" s="161" t="s">
        <v>6581</v>
      </c>
      <c r="D402" s="161" t="s">
        <v>6582</v>
      </c>
      <c r="E402" s="161" t="s">
        <v>8737</v>
      </c>
      <c r="F402" s="161" t="s">
        <v>8738</v>
      </c>
      <c r="G402" s="161" t="s">
        <v>26</v>
      </c>
      <c r="H402" s="161">
        <v>44029</v>
      </c>
      <c r="I402" s="162" t="s">
        <v>6617</v>
      </c>
      <c r="J402" s="161" t="s">
        <v>9113</v>
      </c>
      <c r="K402" s="161" t="s">
        <v>8746</v>
      </c>
      <c r="L402" s="161" t="s">
        <v>8747</v>
      </c>
      <c r="M402" s="161" t="s">
        <v>8746</v>
      </c>
    </row>
    <row r="403" spans="1:13" x14ac:dyDescent="0.2">
      <c r="A403" s="161" t="s">
        <v>2596</v>
      </c>
      <c r="B403" s="161" t="s">
        <v>6657</v>
      </c>
      <c r="C403" s="161" t="s">
        <v>6683</v>
      </c>
      <c r="D403" s="161" t="s">
        <v>6684</v>
      </c>
      <c r="E403" s="161" t="s">
        <v>8737</v>
      </c>
      <c r="F403" s="161" t="s">
        <v>8738</v>
      </c>
      <c r="G403" s="161" t="s">
        <v>26</v>
      </c>
      <c r="H403" s="161">
        <v>44029</v>
      </c>
      <c r="I403" s="162" t="s">
        <v>6801</v>
      </c>
      <c r="J403" s="161" t="s">
        <v>9114</v>
      </c>
      <c r="K403" s="161" t="s">
        <v>8746</v>
      </c>
      <c r="L403" s="161" t="s">
        <v>8747</v>
      </c>
      <c r="M403" s="161" t="s">
        <v>29</v>
      </c>
    </row>
    <row r="404" spans="1:13" x14ac:dyDescent="0.2">
      <c r="A404" s="161" t="s">
        <v>2596</v>
      </c>
      <c r="B404" s="161" t="s">
        <v>6994</v>
      </c>
      <c r="C404" s="161" t="s">
        <v>7009</v>
      </c>
      <c r="D404" s="161" t="s">
        <v>7010</v>
      </c>
      <c r="E404" s="161" t="s">
        <v>8737</v>
      </c>
      <c r="F404" s="161" t="s">
        <v>8738</v>
      </c>
      <c r="G404" s="161" t="s">
        <v>26</v>
      </c>
      <c r="H404" s="161">
        <v>44029</v>
      </c>
      <c r="I404" s="162" t="s">
        <v>7047</v>
      </c>
      <c r="J404" s="161" t="s">
        <v>9115</v>
      </c>
      <c r="K404" s="161" t="s">
        <v>8746</v>
      </c>
      <c r="L404" s="161" t="s">
        <v>8747</v>
      </c>
      <c r="M404" s="161" t="s">
        <v>8746</v>
      </c>
    </row>
    <row r="405" spans="1:13" x14ac:dyDescent="0.2">
      <c r="A405" s="161" t="s">
        <v>2596</v>
      </c>
      <c r="B405" s="161" t="s">
        <v>7097</v>
      </c>
      <c r="C405" s="161" t="s">
        <v>7076</v>
      </c>
      <c r="D405" s="161" t="s">
        <v>7077</v>
      </c>
      <c r="E405" s="161" t="s">
        <v>8737</v>
      </c>
      <c r="F405" s="161" t="s">
        <v>8738</v>
      </c>
      <c r="G405" s="161" t="s">
        <v>26</v>
      </c>
      <c r="H405" s="161">
        <v>44029</v>
      </c>
      <c r="I405" s="162" t="s">
        <v>7122</v>
      </c>
      <c r="J405" s="161" t="s">
        <v>9116</v>
      </c>
      <c r="K405" s="161" t="s">
        <v>8746</v>
      </c>
      <c r="L405" s="161" t="s">
        <v>8747</v>
      </c>
      <c r="M405" s="161" t="s">
        <v>29</v>
      </c>
    </row>
    <row r="406" spans="1:13" x14ac:dyDescent="0.2">
      <c r="A406" s="161" t="s">
        <v>2596</v>
      </c>
      <c r="B406" s="161" t="s">
        <v>6995</v>
      </c>
      <c r="C406" s="161" t="s">
        <v>7011</v>
      </c>
      <c r="D406" s="161" t="s">
        <v>7012</v>
      </c>
      <c r="E406" s="161" t="s">
        <v>8737</v>
      </c>
      <c r="F406" s="161" t="s">
        <v>8738</v>
      </c>
      <c r="G406" s="161" t="s">
        <v>26</v>
      </c>
      <c r="H406" s="161">
        <v>44029</v>
      </c>
      <c r="I406" s="162" t="s">
        <v>7048</v>
      </c>
      <c r="J406" s="161" t="s">
        <v>9117</v>
      </c>
      <c r="K406" s="161" t="s">
        <v>8746</v>
      </c>
      <c r="L406" s="161" t="s">
        <v>8747</v>
      </c>
      <c r="M406" s="161" t="s">
        <v>8746</v>
      </c>
    </row>
    <row r="407" spans="1:13" x14ac:dyDescent="0.2">
      <c r="A407" s="161" t="s">
        <v>2596</v>
      </c>
      <c r="B407" s="161" t="s">
        <v>7305</v>
      </c>
      <c r="C407" s="161" t="s">
        <v>1724</v>
      </c>
      <c r="D407" s="161" t="s">
        <v>7283</v>
      </c>
      <c r="E407" s="161" t="s">
        <v>8737</v>
      </c>
      <c r="F407" s="161" t="s">
        <v>8738</v>
      </c>
      <c r="G407" s="161" t="s">
        <v>26</v>
      </c>
      <c r="H407" s="161">
        <v>44039</v>
      </c>
      <c r="I407" s="162" t="s">
        <v>7333</v>
      </c>
      <c r="J407" s="161" t="s">
        <v>9118</v>
      </c>
      <c r="K407" s="161" t="s">
        <v>8746</v>
      </c>
      <c r="L407" s="161" t="s">
        <v>8747</v>
      </c>
      <c r="M407" s="161" t="s">
        <v>8746</v>
      </c>
    </row>
    <row r="408" spans="1:13" x14ac:dyDescent="0.2">
      <c r="A408" s="161" t="s">
        <v>2596</v>
      </c>
      <c r="B408" s="161" t="s">
        <v>7297</v>
      </c>
      <c r="C408" s="161" t="s">
        <v>7270</v>
      </c>
      <c r="D408" s="161" t="s">
        <v>7271</v>
      </c>
      <c r="E408" s="161" t="s">
        <v>8737</v>
      </c>
      <c r="F408" s="161" t="s">
        <v>8738</v>
      </c>
      <c r="G408" s="161" t="s">
        <v>26</v>
      </c>
      <c r="H408" s="161">
        <v>44039</v>
      </c>
      <c r="I408" s="162" t="s">
        <v>7331</v>
      </c>
      <c r="J408" s="161" t="s">
        <v>9119</v>
      </c>
      <c r="K408" s="161" t="s">
        <v>8746</v>
      </c>
      <c r="L408" s="161" t="s">
        <v>8747</v>
      </c>
      <c r="M408" s="161" t="s">
        <v>29</v>
      </c>
    </row>
    <row r="409" spans="1:13" x14ac:dyDescent="0.2">
      <c r="A409" s="161" t="s">
        <v>2596</v>
      </c>
      <c r="B409" s="161" t="s">
        <v>7418</v>
      </c>
      <c r="C409" s="161" t="s">
        <v>7454</v>
      </c>
      <c r="D409" s="161" t="s">
        <v>7455</v>
      </c>
      <c r="E409" s="161" t="s">
        <v>8737</v>
      </c>
      <c r="F409" s="161" t="s">
        <v>8738</v>
      </c>
      <c r="G409" s="161" t="s">
        <v>26</v>
      </c>
      <c r="H409" s="161">
        <v>44050</v>
      </c>
      <c r="I409" s="162" t="s">
        <v>7584</v>
      </c>
      <c r="J409" s="161" t="s">
        <v>9120</v>
      </c>
      <c r="K409" s="161" t="s">
        <v>8746</v>
      </c>
      <c r="L409" s="161" t="s">
        <v>8747</v>
      </c>
      <c r="M409" s="161" t="s">
        <v>8746</v>
      </c>
    </row>
    <row r="410" spans="1:13" x14ac:dyDescent="0.2">
      <c r="A410" s="161" t="s">
        <v>8648</v>
      </c>
      <c r="B410" s="161" t="s">
        <v>6599</v>
      </c>
      <c r="C410" s="161" t="s">
        <v>6585</v>
      </c>
      <c r="D410" s="161" t="s">
        <v>6586</v>
      </c>
      <c r="E410" s="161" t="s">
        <v>8737</v>
      </c>
      <c r="F410" s="161" t="s">
        <v>8738</v>
      </c>
      <c r="G410" s="161" t="s">
        <v>26</v>
      </c>
      <c r="H410" s="161">
        <v>43836</v>
      </c>
      <c r="I410" s="162" t="s">
        <v>6618</v>
      </c>
      <c r="J410" s="161" t="s">
        <v>8787</v>
      </c>
      <c r="K410" s="161" t="s">
        <v>8746</v>
      </c>
      <c r="L410" s="161" t="s">
        <v>8747</v>
      </c>
      <c r="M410" s="161" t="s">
        <v>29</v>
      </c>
    </row>
    <row r="411" spans="1:13" x14ac:dyDescent="0.2">
      <c r="A411" s="161" t="s">
        <v>8648</v>
      </c>
      <c r="B411" s="161" t="s">
        <v>6595</v>
      </c>
      <c r="C411" s="161" t="s">
        <v>6572</v>
      </c>
      <c r="D411" s="161" t="s">
        <v>6573</v>
      </c>
      <c r="E411" s="161" t="s">
        <v>8737</v>
      </c>
      <c r="F411" s="161" t="s">
        <v>8738</v>
      </c>
      <c r="G411" s="161" t="s">
        <v>26</v>
      </c>
      <c r="H411" s="161">
        <v>43836</v>
      </c>
      <c r="I411" s="162" t="s">
        <v>6616</v>
      </c>
      <c r="J411" s="161" t="s">
        <v>8788</v>
      </c>
      <c r="K411" s="161" t="s">
        <v>8746</v>
      </c>
      <c r="L411" s="161" t="s">
        <v>8747</v>
      </c>
      <c r="M411" s="161" t="s">
        <v>8746</v>
      </c>
    </row>
    <row r="412" spans="1:13" x14ac:dyDescent="0.2">
      <c r="A412" s="161" t="s">
        <v>8648</v>
      </c>
      <c r="B412" s="161" t="s">
        <v>6602</v>
      </c>
      <c r="C412" s="161" t="s">
        <v>6591</v>
      </c>
      <c r="D412" s="161" t="s">
        <v>6592</v>
      </c>
      <c r="E412" s="161" t="s">
        <v>8737</v>
      </c>
      <c r="F412" s="161" t="s">
        <v>8738</v>
      </c>
      <c r="G412" s="161" t="s">
        <v>26</v>
      </c>
      <c r="H412" s="161">
        <v>43836</v>
      </c>
      <c r="I412" s="162" t="s">
        <v>6620</v>
      </c>
      <c r="J412" s="161" t="s">
        <v>8789</v>
      </c>
      <c r="K412" s="161" t="s">
        <v>8746</v>
      </c>
      <c r="L412" s="161" t="s">
        <v>8747</v>
      </c>
      <c r="M412" s="161" t="s">
        <v>8746</v>
      </c>
    </row>
    <row r="413" spans="1:13" x14ac:dyDescent="0.2">
      <c r="A413" s="161" t="s">
        <v>8648</v>
      </c>
      <c r="B413" s="161" t="s">
        <v>6999</v>
      </c>
      <c r="C413" s="161" t="s">
        <v>7019</v>
      </c>
      <c r="D413" s="161" t="s">
        <v>7020</v>
      </c>
      <c r="E413" s="161" t="s">
        <v>8737</v>
      </c>
      <c r="F413" s="161" t="s">
        <v>8738</v>
      </c>
      <c r="G413" s="161" t="s">
        <v>26</v>
      </c>
      <c r="H413" s="161">
        <v>43941</v>
      </c>
      <c r="I413" s="162" t="s">
        <v>7050</v>
      </c>
      <c r="J413" s="161" t="s">
        <v>8790</v>
      </c>
      <c r="K413" s="161" t="s">
        <v>8746</v>
      </c>
      <c r="L413" s="161" t="s">
        <v>8747</v>
      </c>
      <c r="M413" s="161" t="s">
        <v>29</v>
      </c>
    </row>
    <row r="414" spans="1:13" x14ac:dyDescent="0.2">
      <c r="A414" s="161" t="s">
        <v>8648</v>
      </c>
      <c r="B414" s="161" t="s">
        <v>7000</v>
      </c>
      <c r="C414" s="161" t="s">
        <v>7021</v>
      </c>
      <c r="D414" s="161" t="s">
        <v>8647</v>
      </c>
      <c r="E414" s="161" t="s">
        <v>8737</v>
      </c>
      <c r="F414" s="161" t="s">
        <v>8738</v>
      </c>
      <c r="G414" s="161" t="s">
        <v>26</v>
      </c>
      <c r="H414" s="161">
        <v>43941</v>
      </c>
      <c r="I414" s="162" t="s">
        <v>7051</v>
      </c>
      <c r="J414" s="161" t="s">
        <v>8791</v>
      </c>
      <c r="K414" s="161" t="s">
        <v>8746</v>
      </c>
      <c r="L414" s="161" t="s">
        <v>8747</v>
      </c>
      <c r="M414" s="161" t="s">
        <v>8746</v>
      </c>
    </row>
    <row r="415" spans="1:13" x14ac:dyDescent="0.2">
      <c r="A415" s="161" t="s">
        <v>2644</v>
      </c>
      <c r="B415" s="161" t="s">
        <v>6293</v>
      </c>
      <c r="C415" s="161" t="s">
        <v>6274</v>
      </c>
      <c r="D415" s="161" t="s">
        <v>6275</v>
      </c>
      <c r="E415" s="161" t="s">
        <v>8737</v>
      </c>
      <c r="F415" s="161" t="s">
        <v>8738</v>
      </c>
      <c r="G415" s="161" t="s">
        <v>26</v>
      </c>
      <c r="H415" s="161">
        <v>43809</v>
      </c>
      <c r="I415" s="162" t="s">
        <v>6414</v>
      </c>
      <c r="J415" s="161" t="s">
        <v>8792</v>
      </c>
      <c r="K415" s="161" t="s">
        <v>8746</v>
      </c>
      <c r="L415" s="161" t="s">
        <v>8747</v>
      </c>
      <c r="M415" s="161" t="s">
        <v>29</v>
      </c>
    </row>
    <row r="416" spans="1:13" x14ac:dyDescent="0.2">
      <c r="A416" s="161" t="s">
        <v>2644</v>
      </c>
      <c r="B416" s="161" t="s">
        <v>6287</v>
      </c>
      <c r="C416" s="161" t="s">
        <v>6263</v>
      </c>
      <c r="D416" s="161" t="s">
        <v>6264</v>
      </c>
      <c r="E416" s="161" t="s">
        <v>8737</v>
      </c>
      <c r="F416" s="161" t="s">
        <v>8738</v>
      </c>
      <c r="G416" s="161" t="s">
        <v>26</v>
      </c>
      <c r="H416" s="161">
        <v>43809</v>
      </c>
      <c r="I416" s="162" t="s">
        <v>6411</v>
      </c>
      <c r="J416" s="161" t="s">
        <v>8793</v>
      </c>
      <c r="K416" s="161" t="s">
        <v>8746</v>
      </c>
      <c r="L416" s="161" t="s">
        <v>8747</v>
      </c>
      <c r="M416" s="161" t="s">
        <v>8746</v>
      </c>
    </row>
    <row r="417" spans="1:15" x14ac:dyDescent="0.2">
      <c r="A417" s="161" t="s">
        <v>2644</v>
      </c>
      <c r="B417" s="161" t="s">
        <v>8281</v>
      </c>
      <c r="C417" s="161" t="s">
        <v>6265</v>
      </c>
      <c r="D417" s="161" t="s">
        <v>6266</v>
      </c>
      <c r="E417" s="161" t="s">
        <v>8737</v>
      </c>
      <c r="F417" s="161" t="s">
        <v>8738</v>
      </c>
      <c r="G417" s="161" t="s">
        <v>26</v>
      </c>
      <c r="H417" s="161">
        <v>43809</v>
      </c>
      <c r="I417" s="162" t="s">
        <v>6412</v>
      </c>
      <c r="J417" s="161" t="s">
        <v>8794</v>
      </c>
      <c r="K417" s="161" t="s">
        <v>8746</v>
      </c>
      <c r="L417" s="161" t="s">
        <v>8747</v>
      </c>
      <c r="M417" s="161" t="s">
        <v>29</v>
      </c>
    </row>
    <row r="418" spans="1:15" x14ac:dyDescent="0.2">
      <c r="A418" s="161" t="s">
        <v>2644</v>
      </c>
      <c r="B418" s="161" t="s">
        <v>6289</v>
      </c>
      <c r="C418" s="161" t="s">
        <v>6267</v>
      </c>
      <c r="D418" s="161" t="s">
        <v>6268</v>
      </c>
      <c r="E418" s="161" t="s">
        <v>8737</v>
      </c>
      <c r="F418" s="161" t="s">
        <v>8738</v>
      </c>
      <c r="G418" s="161" t="s">
        <v>26</v>
      </c>
      <c r="H418" s="161">
        <v>43809</v>
      </c>
      <c r="I418" s="162" t="s">
        <v>6413</v>
      </c>
      <c r="J418" s="161" t="s">
        <v>8795</v>
      </c>
      <c r="K418" s="161" t="s">
        <v>8746</v>
      </c>
      <c r="L418" s="161" t="s">
        <v>8747</v>
      </c>
      <c r="M418" s="161" t="s">
        <v>29</v>
      </c>
    </row>
    <row r="419" spans="1:15" x14ac:dyDescent="0.2">
      <c r="A419" s="161" t="s">
        <v>2644</v>
      </c>
      <c r="B419" s="161" t="s">
        <v>7006</v>
      </c>
      <c r="C419" s="161" t="s">
        <v>7032</v>
      </c>
      <c r="D419" s="161" t="s">
        <v>7033</v>
      </c>
      <c r="E419" s="161" t="s">
        <v>8737</v>
      </c>
      <c r="F419" s="161" t="s">
        <v>8738</v>
      </c>
      <c r="G419" s="161" t="s">
        <v>26</v>
      </c>
      <c r="H419" s="161">
        <v>43941</v>
      </c>
      <c r="I419" s="162" t="s">
        <v>7052</v>
      </c>
      <c r="J419" s="161" t="s">
        <v>8796</v>
      </c>
      <c r="K419" s="161" t="s">
        <v>8746</v>
      </c>
      <c r="L419" s="161" t="s">
        <v>8747</v>
      </c>
      <c r="M419" s="161" t="s">
        <v>8746</v>
      </c>
    </row>
    <row r="420" spans="1:15" x14ac:dyDescent="0.2">
      <c r="A420" s="161" t="s">
        <v>2644</v>
      </c>
      <c r="B420" s="161" t="s">
        <v>6997</v>
      </c>
      <c r="C420" s="161" t="s">
        <v>7015</v>
      </c>
      <c r="D420" s="161" t="s">
        <v>7016</v>
      </c>
      <c r="E420" s="161" t="s">
        <v>8737</v>
      </c>
      <c r="F420" s="161" t="s">
        <v>8738</v>
      </c>
      <c r="G420" s="161" t="s">
        <v>26</v>
      </c>
      <c r="H420" s="161">
        <v>43941</v>
      </c>
      <c r="I420" s="162" t="s">
        <v>7049</v>
      </c>
      <c r="J420" s="161" t="s">
        <v>8797</v>
      </c>
      <c r="K420" s="161" t="s">
        <v>8746</v>
      </c>
      <c r="L420" s="161" t="s">
        <v>8747</v>
      </c>
      <c r="M420" s="161" t="s">
        <v>8746</v>
      </c>
      <c r="N420" s="161" t="s">
        <v>9121</v>
      </c>
      <c r="O420" s="161">
        <v>56932977521</v>
      </c>
    </row>
    <row r="421" spans="1:15" x14ac:dyDescent="0.2">
      <c r="A421" s="161" t="s">
        <v>2644</v>
      </c>
      <c r="B421" s="161" t="s">
        <v>6600</v>
      </c>
      <c r="C421" s="161" t="s">
        <v>6587</v>
      </c>
      <c r="D421" s="161" t="s">
        <v>6588</v>
      </c>
      <c r="E421" s="161" t="s">
        <v>8737</v>
      </c>
      <c r="F421" s="161" t="s">
        <v>8738</v>
      </c>
      <c r="G421" s="161" t="s">
        <v>26</v>
      </c>
      <c r="H421" s="161">
        <v>43836</v>
      </c>
      <c r="I421" s="162" t="s">
        <v>6619</v>
      </c>
      <c r="J421" s="161" t="s">
        <v>8798</v>
      </c>
      <c r="K421" s="161" t="s">
        <v>8746</v>
      </c>
      <c r="L421" s="161" t="s">
        <v>8747</v>
      </c>
      <c r="M421" s="161" t="s">
        <v>8746</v>
      </c>
    </row>
    <row r="422" spans="1:15" x14ac:dyDescent="0.2">
      <c r="A422" s="161" t="s">
        <v>6055</v>
      </c>
      <c r="B422" s="161" t="s">
        <v>6806</v>
      </c>
      <c r="C422" s="161" t="s">
        <v>6258</v>
      </c>
      <c r="D422" s="161" t="s">
        <v>6259</v>
      </c>
      <c r="E422" s="161" t="s">
        <v>8737</v>
      </c>
      <c r="F422" s="161" t="s">
        <v>8738</v>
      </c>
      <c r="G422" s="161" t="s">
        <v>26</v>
      </c>
      <c r="H422" s="161">
        <v>43809</v>
      </c>
      <c r="I422" s="162" t="s">
        <v>6409</v>
      </c>
      <c r="J422" s="161" t="s">
        <v>8807</v>
      </c>
      <c r="K422" s="161" t="s">
        <v>8746</v>
      </c>
      <c r="L422" s="161" t="s">
        <v>8747</v>
      </c>
      <c r="M422" s="161" t="s">
        <v>8746</v>
      </c>
      <c r="N422" s="161" t="s">
        <v>9121</v>
      </c>
      <c r="O422" s="161">
        <v>56972778800</v>
      </c>
    </row>
    <row r="423" spans="1:15" x14ac:dyDescent="0.2">
      <c r="A423" s="161" t="s">
        <v>6053</v>
      </c>
      <c r="B423" s="161" t="s">
        <v>2502</v>
      </c>
      <c r="C423" s="161" t="s">
        <v>2859</v>
      </c>
      <c r="D423" s="161" t="s">
        <v>2860</v>
      </c>
      <c r="E423" s="161" t="s">
        <v>8737</v>
      </c>
      <c r="F423" s="161" t="s">
        <v>8738</v>
      </c>
      <c r="G423" s="161" t="s">
        <v>26</v>
      </c>
      <c r="H423" s="161">
        <v>42968</v>
      </c>
      <c r="I423" s="162" t="s">
        <v>4423</v>
      </c>
      <c r="J423" s="161" t="s">
        <v>8808</v>
      </c>
      <c r="K423" s="161" t="s">
        <v>8746</v>
      </c>
      <c r="L423" s="161" t="s">
        <v>8747</v>
      </c>
      <c r="M423" s="161" t="s">
        <v>29</v>
      </c>
      <c r="N423" s="161" t="s">
        <v>9121</v>
      </c>
      <c r="O423" s="161">
        <v>56949054513</v>
      </c>
    </row>
    <row r="424" spans="1:15" x14ac:dyDescent="0.2">
      <c r="A424" s="161" t="s">
        <v>6088</v>
      </c>
      <c r="B424" s="161" t="s">
        <v>6096</v>
      </c>
      <c r="C424" s="161" t="s">
        <v>2876</v>
      </c>
      <c r="D424" s="161" t="s">
        <v>2877</v>
      </c>
      <c r="E424" s="161" t="s">
        <v>8737</v>
      </c>
      <c r="F424" s="161" t="s">
        <v>8738</v>
      </c>
      <c r="G424" s="161" t="s">
        <v>26</v>
      </c>
      <c r="H424" s="161">
        <v>43037</v>
      </c>
      <c r="I424" s="162" t="s">
        <v>2879</v>
      </c>
      <c r="J424" s="161" t="s">
        <v>8799</v>
      </c>
      <c r="K424" s="161" t="s">
        <v>8746</v>
      </c>
      <c r="L424" s="161" t="s">
        <v>8747</v>
      </c>
      <c r="M424" s="161" t="s">
        <v>8746</v>
      </c>
      <c r="N424" s="161" t="s">
        <v>9122</v>
      </c>
    </row>
    <row r="425" spans="1:15" x14ac:dyDescent="0.2">
      <c r="A425" s="161" t="s">
        <v>6089</v>
      </c>
      <c r="B425" s="161" t="s">
        <v>8744</v>
      </c>
      <c r="C425" s="161" t="s">
        <v>2968</v>
      </c>
      <c r="D425" s="161" t="s">
        <v>2969</v>
      </c>
      <c r="E425" s="161" t="s">
        <v>8737</v>
      </c>
      <c r="F425" s="161" t="s">
        <v>8738</v>
      </c>
      <c r="G425" s="161" t="s">
        <v>26</v>
      </c>
      <c r="H425" s="161">
        <v>43203</v>
      </c>
      <c r="I425" s="162" t="s">
        <v>2963</v>
      </c>
      <c r="J425" s="161" t="s">
        <v>8800</v>
      </c>
      <c r="K425" s="161" t="s">
        <v>8746</v>
      </c>
      <c r="L425" s="161" t="s">
        <v>8747</v>
      </c>
      <c r="M425" s="161" t="s">
        <v>8746</v>
      </c>
      <c r="N425" s="161" t="s">
        <v>9121</v>
      </c>
      <c r="O425" s="161">
        <v>56934827283</v>
      </c>
    </row>
    <row r="426" spans="1:15" x14ac:dyDescent="0.2">
      <c r="A426" s="161" t="s">
        <v>6089</v>
      </c>
      <c r="B426" s="161" t="s">
        <v>4317</v>
      </c>
      <c r="C426" s="161" t="s">
        <v>4292</v>
      </c>
      <c r="D426" s="161" t="s">
        <v>4293</v>
      </c>
      <c r="E426" s="161" t="s">
        <v>8737</v>
      </c>
      <c r="F426" s="161" t="s">
        <v>8738</v>
      </c>
      <c r="G426" s="161" t="s">
        <v>26</v>
      </c>
      <c r="H426" s="161">
        <v>43489</v>
      </c>
      <c r="I426" s="162" t="s">
        <v>4345</v>
      </c>
      <c r="J426" s="161" t="s">
        <v>8801</v>
      </c>
      <c r="K426" s="161" t="s">
        <v>8746</v>
      </c>
      <c r="L426" s="161" t="s">
        <v>8747</v>
      </c>
      <c r="M426" s="161" t="s">
        <v>29</v>
      </c>
      <c r="N426" s="161" t="s">
        <v>9121</v>
      </c>
      <c r="O426" s="161">
        <v>56932722360</v>
      </c>
    </row>
    <row r="427" spans="1:15" x14ac:dyDescent="0.2">
      <c r="A427" s="161" t="s">
        <v>2846</v>
      </c>
      <c r="B427" s="161" t="s">
        <v>6357</v>
      </c>
      <c r="C427" s="161" t="s">
        <v>6327</v>
      </c>
      <c r="D427" s="161" t="s">
        <v>6328</v>
      </c>
      <c r="E427" s="161" t="s">
        <v>8737</v>
      </c>
      <c r="F427" s="161" t="s">
        <v>8738</v>
      </c>
      <c r="G427" s="161" t="s">
        <v>26</v>
      </c>
      <c r="H427" s="161">
        <v>43811</v>
      </c>
      <c r="I427" s="162" t="s">
        <v>6392</v>
      </c>
      <c r="J427" s="161" t="s">
        <v>8802</v>
      </c>
      <c r="K427" s="161" t="s">
        <v>8746</v>
      </c>
      <c r="L427" s="161" t="s">
        <v>8747</v>
      </c>
      <c r="M427" s="161" t="s">
        <v>29</v>
      </c>
      <c r="N427" s="161" t="s">
        <v>9122</v>
      </c>
    </row>
    <row r="428" spans="1:15" x14ac:dyDescent="0.2">
      <c r="A428" s="161" t="s">
        <v>2846</v>
      </c>
      <c r="B428" s="161" t="s">
        <v>6428</v>
      </c>
      <c r="C428" s="161" t="s">
        <v>6465</v>
      </c>
      <c r="D428" s="161" t="s">
        <v>6466</v>
      </c>
      <c r="E428" s="161" t="s">
        <v>8737</v>
      </c>
      <c r="F428" s="161" t="s">
        <v>8738</v>
      </c>
      <c r="G428" s="161" t="s">
        <v>26</v>
      </c>
      <c r="H428" s="161">
        <v>43822</v>
      </c>
      <c r="I428" s="162" t="s">
        <v>6508</v>
      </c>
      <c r="J428" s="161" t="s">
        <v>8803</v>
      </c>
      <c r="K428" s="161" t="s">
        <v>8746</v>
      </c>
      <c r="L428" s="161" t="s">
        <v>8747</v>
      </c>
      <c r="M428" s="161" t="s">
        <v>8746</v>
      </c>
      <c r="N428" s="161" t="s">
        <v>9122</v>
      </c>
    </row>
    <row r="429" spans="1:15" x14ac:dyDescent="0.2">
      <c r="A429" s="161" t="s">
        <v>6052</v>
      </c>
      <c r="B429" s="161" t="s">
        <v>6973</v>
      </c>
      <c r="C429" s="161" t="s">
        <v>4424</v>
      </c>
      <c r="D429" s="161" t="s">
        <v>4425</v>
      </c>
      <c r="E429" s="161" t="s">
        <v>8737</v>
      </c>
      <c r="F429" s="161" t="s">
        <v>8738</v>
      </c>
      <c r="G429" s="161" t="s">
        <v>26</v>
      </c>
      <c r="H429" s="161">
        <v>43409</v>
      </c>
      <c r="I429" s="162" t="s">
        <v>8735</v>
      </c>
      <c r="J429" s="161" t="s">
        <v>8804</v>
      </c>
      <c r="K429" s="161" t="s">
        <v>8746</v>
      </c>
      <c r="L429" s="161" t="s">
        <v>8747</v>
      </c>
      <c r="M429" s="161" t="s">
        <v>8746</v>
      </c>
      <c r="N429" s="161" t="s">
        <v>9122</v>
      </c>
    </row>
    <row r="430" spans="1:15" x14ac:dyDescent="0.2">
      <c r="A430" s="161" t="s">
        <v>6051</v>
      </c>
      <c r="B430" s="161" t="s">
        <v>8530</v>
      </c>
      <c r="C430" s="161" t="s">
        <v>5056</v>
      </c>
      <c r="D430" s="161" t="s">
        <v>5057</v>
      </c>
      <c r="E430" s="161" t="s">
        <v>8737</v>
      </c>
      <c r="F430" s="161" t="s">
        <v>8738</v>
      </c>
      <c r="G430" s="161" t="s">
        <v>26</v>
      </c>
      <c r="H430" s="161">
        <v>43598</v>
      </c>
      <c r="I430" s="162" t="s">
        <v>8739</v>
      </c>
      <c r="J430" s="161" t="s">
        <v>8805</v>
      </c>
      <c r="K430" s="161" t="s">
        <v>8746</v>
      </c>
      <c r="L430" s="161" t="s">
        <v>8747</v>
      </c>
      <c r="M430" s="161" t="s">
        <v>8746</v>
      </c>
      <c r="N430" s="161" t="s">
        <v>9122</v>
      </c>
    </row>
    <row r="431" spans="1:15" x14ac:dyDescent="0.2">
      <c r="A431" s="161" t="s">
        <v>4429</v>
      </c>
      <c r="B431" s="161" t="s">
        <v>4428</v>
      </c>
      <c r="C431" s="161" t="s">
        <v>4426</v>
      </c>
      <c r="D431" s="161" t="s">
        <v>4427</v>
      </c>
      <c r="E431" s="161" t="s">
        <v>8737</v>
      </c>
      <c r="F431" s="161" t="s">
        <v>8738</v>
      </c>
      <c r="G431" s="161" t="s">
        <v>26</v>
      </c>
      <c r="H431" s="161">
        <v>43473</v>
      </c>
      <c r="I431" s="162" t="s">
        <v>8736</v>
      </c>
      <c r="J431" s="161" t="s">
        <v>8806</v>
      </c>
      <c r="K431" s="161" t="s">
        <v>8746</v>
      </c>
      <c r="L431" s="161" t="s">
        <v>8747</v>
      </c>
      <c r="M431" s="161" t="s">
        <v>8746</v>
      </c>
      <c r="N431" s="161" t="s">
        <v>9122</v>
      </c>
    </row>
  </sheetData>
  <autoFilter ref="A1:P330" xr:uid="{B1DAFEF2-D830-41A2-80C4-91F1ED26452D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DED4-58E1-4181-B696-AD9A447A2469}">
  <dimension ref="A1:O2246"/>
  <sheetViews>
    <sheetView showGridLines="0" tabSelected="1" zoomScaleNormal="100" workbookViewId="0">
      <pane ySplit="1" topLeftCell="A2" activePane="bottomLeft" state="frozen"/>
      <selection pane="bottomLeft" activeCell="U7" sqref="U7"/>
    </sheetView>
  </sheetViews>
  <sheetFormatPr baseColWidth="10" defaultColWidth="12" defaultRowHeight="12" outlineLevelCol="1" x14ac:dyDescent="0.2"/>
  <cols>
    <col min="1" max="1" width="9.33203125" style="34" bestFit="1" customWidth="1"/>
    <col min="2" max="2" width="18.1640625" style="34" bestFit="1" customWidth="1"/>
    <col min="3" max="3" width="16.33203125" style="34" bestFit="1" customWidth="1"/>
    <col min="4" max="4" width="11.83203125" style="34" bestFit="1" customWidth="1"/>
    <col min="5" max="5" width="15.83203125" style="34" bestFit="1" customWidth="1"/>
    <col min="6" max="6" width="54.5" style="34" bestFit="1" customWidth="1"/>
    <col min="7" max="7" width="38.5" style="34" bestFit="1" customWidth="1"/>
    <col min="8" max="8" width="28.6640625" style="34" bestFit="1" customWidth="1"/>
    <col min="9" max="9" width="11.33203125" style="34" bestFit="1" customWidth="1" outlineLevel="1"/>
    <col min="10" max="10" width="20.1640625" style="35" customWidth="1" outlineLevel="1"/>
    <col min="11" max="11" width="14.83203125" style="34" bestFit="1" customWidth="1" outlineLevel="1"/>
    <col min="12" max="12" width="28.33203125" style="34" bestFit="1" customWidth="1"/>
    <col min="13" max="13" width="24.6640625" style="34" bestFit="1" customWidth="1"/>
    <col min="14" max="14" width="27.1640625" style="34" bestFit="1" customWidth="1"/>
    <col min="15" max="15" width="12.1640625" style="34" bestFit="1" customWidth="1"/>
    <col min="16" max="16384" width="12" style="35"/>
  </cols>
  <sheetData>
    <row r="1" spans="1:15" x14ac:dyDescent="0.2">
      <c r="A1" s="6" t="s">
        <v>4206</v>
      </c>
      <c r="B1" s="6" t="s">
        <v>1</v>
      </c>
      <c r="C1" s="6" t="s">
        <v>2</v>
      </c>
      <c r="D1" s="6" t="s">
        <v>6</v>
      </c>
      <c r="E1" s="4" t="s">
        <v>2594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2592</v>
      </c>
      <c r="K1" s="4" t="s">
        <v>23</v>
      </c>
      <c r="L1" s="4" t="s">
        <v>13</v>
      </c>
      <c r="M1" s="4" t="s">
        <v>14</v>
      </c>
      <c r="N1" s="4" t="s">
        <v>4034</v>
      </c>
      <c r="O1" s="7" t="s">
        <v>21</v>
      </c>
    </row>
    <row r="2" spans="1:15" x14ac:dyDescent="0.2">
      <c r="A2" s="34" t="s">
        <v>26</v>
      </c>
      <c r="B2" s="34" t="s">
        <v>2596</v>
      </c>
      <c r="C2" s="34" t="s">
        <v>27</v>
      </c>
      <c r="D2" s="34" t="s">
        <v>481</v>
      </c>
      <c r="E2" s="34" t="s">
        <v>1099</v>
      </c>
      <c r="F2" s="34" t="str">
        <f>+TRIM(Tabla1[[#This Row],[Nombres]]&amp;" "&amp;Tabla1[[#This Row],[Apellidos]])</f>
        <v>BENJAMIN ALEXIS MACHUCA BECERRA</v>
      </c>
      <c r="G2" s="34" t="s">
        <v>2127</v>
      </c>
      <c r="H2" s="34" t="s">
        <v>2128</v>
      </c>
      <c r="I2" s="34" t="s">
        <v>2496</v>
      </c>
      <c r="J2" s="152" t="s">
        <v>2498</v>
      </c>
      <c r="K2" s="36"/>
      <c r="L2" s="36">
        <v>42936</v>
      </c>
      <c r="M2" s="36">
        <v>42958</v>
      </c>
      <c r="N2" s="36">
        <v>42948</v>
      </c>
      <c r="O2" s="34">
        <v>30</v>
      </c>
    </row>
    <row r="3" spans="1:15" x14ac:dyDescent="0.2">
      <c r="A3" s="34" t="s">
        <v>26</v>
      </c>
      <c r="B3" s="34" t="s">
        <v>2596</v>
      </c>
      <c r="C3" s="34" t="s">
        <v>6091</v>
      </c>
      <c r="D3" s="34" t="s">
        <v>432</v>
      </c>
      <c r="E3" s="34" t="s">
        <v>1053</v>
      </c>
      <c r="F3" s="34" t="str">
        <f>+TRIM(Tabla1[[#This Row],[Nombres]]&amp;" "&amp;Tabla1[[#This Row],[Apellidos]])</f>
        <v>VANESSA VERONICA HENRIQUEZ CASONE</v>
      </c>
      <c r="G3" s="34" t="s">
        <v>2039</v>
      </c>
      <c r="H3" s="152" t="s">
        <v>8586</v>
      </c>
      <c r="I3" s="34" t="s">
        <v>2496</v>
      </c>
      <c r="J3" s="152" t="s">
        <v>2498</v>
      </c>
      <c r="K3" s="36"/>
      <c r="L3" s="36">
        <v>43003</v>
      </c>
      <c r="M3" s="36">
        <v>43013</v>
      </c>
      <c r="N3" s="36">
        <v>43168</v>
      </c>
      <c r="O3" s="34">
        <v>45</v>
      </c>
    </row>
    <row r="4" spans="1:15" x14ac:dyDescent="0.2">
      <c r="A4" s="34" t="s">
        <v>26</v>
      </c>
      <c r="B4" s="34" t="s">
        <v>2596</v>
      </c>
      <c r="C4" s="34" t="s">
        <v>6091</v>
      </c>
      <c r="D4" s="152" t="s">
        <v>477</v>
      </c>
      <c r="E4" s="34" t="s">
        <v>1095</v>
      </c>
      <c r="F4" s="34" t="str">
        <f>+TRIM(Tabla1[[#This Row],[Nombres]]&amp;" "&amp;Tabla1[[#This Row],[Apellidos]])</f>
        <v>PABLO HERNAN LOPEZ CONTRERAS</v>
      </c>
      <c r="G4" s="34" t="s">
        <v>2119</v>
      </c>
      <c r="H4" s="34" t="s">
        <v>2120</v>
      </c>
      <c r="I4" s="152" t="s">
        <v>2496</v>
      </c>
      <c r="J4" s="152" t="s">
        <v>2498</v>
      </c>
      <c r="K4" s="36"/>
      <c r="L4" s="36">
        <v>43014</v>
      </c>
      <c r="M4" s="36">
        <v>43035</v>
      </c>
      <c r="N4" s="36">
        <v>43041</v>
      </c>
      <c r="O4" s="34">
        <v>30</v>
      </c>
    </row>
    <row r="5" spans="1:15" x14ac:dyDescent="0.2">
      <c r="A5" s="34" t="s">
        <v>26</v>
      </c>
      <c r="B5" s="34" t="s">
        <v>2596</v>
      </c>
      <c r="C5" s="34" t="s">
        <v>6091</v>
      </c>
      <c r="D5" s="34" t="s">
        <v>491</v>
      </c>
      <c r="E5" s="34" t="s">
        <v>1109</v>
      </c>
      <c r="F5" s="34" t="str">
        <f>+TRIM(Tabla1[[#This Row],[Nombres]]&amp;" "&amp;Tabla1[[#This Row],[Apellidos]])</f>
        <v>EDUARDO JAVIER MONARDEZ ORTIZ</v>
      </c>
      <c r="G5" s="34" t="s">
        <v>3730</v>
      </c>
      <c r="H5" s="34" t="s">
        <v>2145</v>
      </c>
      <c r="I5" s="34" t="s">
        <v>2496</v>
      </c>
      <c r="J5" s="152" t="s">
        <v>2498</v>
      </c>
      <c r="K5" s="36"/>
      <c r="L5" s="36">
        <v>43021</v>
      </c>
      <c r="M5" s="36">
        <v>43045</v>
      </c>
      <c r="N5" s="36">
        <v>43046</v>
      </c>
      <c r="O5" s="34">
        <v>30</v>
      </c>
    </row>
    <row r="6" spans="1:15" x14ac:dyDescent="0.2">
      <c r="A6" s="34" t="s">
        <v>26</v>
      </c>
      <c r="B6" s="152" t="s">
        <v>2596</v>
      </c>
      <c r="C6" s="152" t="s">
        <v>27</v>
      </c>
      <c r="D6" s="34" t="s">
        <v>2655</v>
      </c>
      <c r="E6" s="34" t="s">
        <v>2673</v>
      </c>
      <c r="F6" s="39" t="str">
        <f>+TRIM(Tabla1[[#This Row],[Nombres]]&amp;" "&amp;Tabla1[[#This Row],[Apellidos]])</f>
        <v>PAOLA ANDREA FERNANDEZ TABILO</v>
      </c>
      <c r="G6" s="34" t="s">
        <v>1947</v>
      </c>
      <c r="H6" s="34" t="s">
        <v>2616</v>
      </c>
      <c r="I6" s="34" t="s">
        <v>2496</v>
      </c>
      <c r="J6" s="152" t="s">
        <v>2498</v>
      </c>
      <c r="K6" s="36"/>
      <c r="L6" s="36">
        <v>43047</v>
      </c>
      <c r="M6" s="36">
        <v>43063</v>
      </c>
      <c r="N6" s="36">
        <v>43067</v>
      </c>
      <c r="O6" s="34">
        <v>45</v>
      </c>
    </row>
    <row r="7" spans="1:15" x14ac:dyDescent="0.2">
      <c r="A7" s="34" t="s">
        <v>26</v>
      </c>
      <c r="B7" s="34" t="s">
        <v>2596</v>
      </c>
      <c r="C7" s="34" t="s">
        <v>2975</v>
      </c>
      <c r="D7" s="34" t="s">
        <v>128</v>
      </c>
      <c r="E7" s="34" t="s">
        <v>794</v>
      </c>
      <c r="F7" s="34" t="str">
        <f>+TRIM(Tabla1[[#This Row],[Nombres]]&amp;" "&amp;Tabla1[[#This Row],[Apellidos]])</f>
        <v>NICOL ALEXANDRA ARAYA ALQUINTA</v>
      </c>
      <c r="G7" s="34" t="s">
        <v>1502</v>
      </c>
      <c r="H7" s="34" t="s">
        <v>1503</v>
      </c>
      <c r="I7" s="34" t="s">
        <v>2496</v>
      </c>
      <c r="J7" s="152" t="s">
        <v>2498</v>
      </c>
      <c r="K7" s="36"/>
      <c r="L7" s="36">
        <v>43089</v>
      </c>
      <c r="M7" s="36">
        <v>43080</v>
      </c>
      <c r="N7" s="36">
        <v>43113</v>
      </c>
      <c r="O7" s="34">
        <v>45</v>
      </c>
    </row>
    <row r="8" spans="1:15" x14ac:dyDescent="0.2">
      <c r="A8" s="34" t="s">
        <v>26</v>
      </c>
      <c r="B8" s="34" t="s">
        <v>2596</v>
      </c>
      <c r="C8" s="54" t="s">
        <v>2975</v>
      </c>
      <c r="D8" s="34" t="s">
        <v>627</v>
      </c>
      <c r="E8" s="34" t="s">
        <v>1238</v>
      </c>
      <c r="F8" s="34" t="str">
        <f>+TRIM(Tabla1[[#This Row],[Nombres]]&amp;" "&amp;Tabla1[[#This Row],[Apellidos]])</f>
        <v>ARACELY IVONNE DIAZ ARACENA</v>
      </c>
      <c r="G8" s="34" t="s">
        <v>2368</v>
      </c>
      <c r="H8" s="34" t="s">
        <v>1897</v>
      </c>
      <c r="I8" s="34" t="s">
        <v>2496</v>
      </c>
      <c r="J8" s="152" t="s">
        <v>2498</v>
      </c>
      <c r="K8" s="36"/>
      <c r="L8" s="36">
        <v>43199</v>
      </c>
      <c r="M8" s="36">
        <v>43216</v>
      </c>
      <c r="N8" s="36">
        <v>43221</v>
      </c>
      <c r="O8" s="34">
        <v>45</v>
      </c>
    </row>
    <row r="9" spans="1:15" x14ac:dyDescent="0.2">
      <c r="A9" s="34" t="s">
        <v>26</v>
      </c>
      <c r="B9" s="34" t="s">
        <v>2596</v>
      </c>
      <c r="C9" s="34" t="s">
        <v>6091</v>
      </c>
      <c r="D9" s="34" t="s">
        <v>646</v>
      </c>
      <c r="E9" s="34" t="s">
        <v>1250</v>
      </c>
      <c r="F9" s="34" t="str">
        <f>+TRIM(Tabla1[[#This Row],[Nombres]]&amp;" "&amp;Tabla1[[#This Row],[Apellidos]])</f>
        <v>FELIPE EDGARDO OLIVARES DUBO</v>
      </c>
      <c r="G9" s="34" t="s">
        <v>2401</v>
      </c>
      <c r="H9" s="34" t="s">
        <v>2402</v>
      </c>
      <c r="I9" s="34" t="s">
        <v>2496</v>
      </c>
      <c r="J9" s="34" t="s">
        <v>2498</v>
      </c>
      <c r="K9" s="36"/>
      <c r="L9" s="36">
        <v>43216</v>
      </c>
      <c r="M9" s="36">
        <v>43237</v>
      </c>
      <c r="N9" s="36">
        <v>43239</v>
      </c>
      <c r="O9" s="34">
        <v>45</v>
      </c>
    </row>
    <row r="10" spans="1:15" x14ac:dyDescent="0.2">
      <c r="A10" s="34" t="s">
        <v>26</v>
      </c>
      <c r="B10" s="34" t="s">
        <v>2596</v>
      </c>
      <c r="C10" s="34" t="s">
        <v>6091</v>
      </c>
      <c r="D10" s="34" t="s">
        <v>642</v>
      </c>
      <c r="E10" s="34" t="s">
        <v>1246</v>
      </c>
      <c r="F10" s="34" t="str">
        <f>+TRIM(Tabla1[[#This Row],[Nombres]]&amp;" "&amp;Tabla1[[#This Row],[Apellidos]])</f>
        <v>DANIELA VIVIANA VERGARA HERNANDEZ</v>
      </c>
      <c r="G10" s="34" t="s">
        <v>2393</v>
      </c>
      <c r="H10" s="34" t="s">
        <v>2394</v>
      </c>
      <c r="I10" s="34" t="s">
        <v>2496</v>
      </c>
      <c r="J10" s="152" t="s">
        <v>2498</v>
      </c>
      <c r="K10" s="36"/>
      <c r="L10" s="36">
        <v>43216</v>
      </c>
      <c r="M10" s="36">
        <v>43237</v>
      </c>
      <c r="N10" s="36">
        <v>43238</v>
      </c>
      <c r="O10" s="34">
        <v>30</v>
      </c>
    </row>
    <row r="11" spans="1:15" x14ac:dyDescent="0.2">
      <c r="A11" s="34" t="s">
        <v>26</v>
      </c>
      <c r="B11" s="34" t="s">
        <v>2596</v>
      </c>
      <c r="C11" s="34" t="s">
        <v>2975</v>
      </c>
      <c r="D11" s="34" t="s">
        <v>651</v>
      </c>
      <c r="E11" s="34" t="s">
        <v>1254</v>
      </c>
      <c r="F11" s="34" t="str">
        <f>+TRIM(Tabla1[[#This Row],[Nombres]]&amp;" "&amp;Tabla1[[#This Row],[Apellidos]])</f>
        <v>ANGELICA PATRICIA CARRERA SILVA</v>
      </c>
      <c r="G11" s="34" t="s">
        <v>3818</v>
      </c>
      <c r="H11" s="34" t="s">
        <v>2409</v>
      </c>
      <c r="I11" s="34" t="s">
        <v>2496</v>
      </c>
      <c r="J11" s="152" t="s">
        <v>2498</v>
      </c>
      <c r="K11" s="36"/>
      <c r="L11" s="36">
        <v>43216</v>
      </c>
      <c r="M11" s="36">
        <v>43237</v>
      </c>
      <c r="N11" s="36">
        <v>43238</v>
      </c>
      <c r="O11" s="34">
        <v>45</v>
      </c>
    </row>
    <row r="12" spans="1:15" x14ac:dyDescent="0.2">
      <c r="A12" s="34" t="s">
        <v>26</v>
      </c>
      <c r="B12" s="34" t="s">
        <v>2596</v>
      </c>
      <c r="C12" s="34" t="s">
        <v>27</v>
      </c>
      <c r="D12" s="34" t="s">
        <v>681</v>
      </c>
      <c r="E12" s="34" t="s">
        <v>1282</v>
      </c>
      <c r="F12" s="34" t="str">
        <f>+TRIM(Tabla1[[#This Row],[Nombres]]&amp;" "&amp;Tabla1[[#This Row],[Apellidos]])</f>
        <v>CAROLINA ELIZABETH DIAZ MIRANDA</v>
      </c>
      <c r="G12" s="34" t="s">
        <v>3820</v>
      </c>
      <c r="H12" s="34" t="s">
        <v>2449</v>
      </c>
      <c r="I12" s="34" t="s">
        <v>2496</v>
      </c>
      <c r="J12" s="152" t="s">
        <v>2498</v>
      </c>
      <c r="K12" s="36"/>
      <c r="L12" s="36">
        <v>43229</v>
      </c>
      <c r="M12" s="36">
        <v>43249</v>
      </c>
      <c r="N12" s="36">
        <v>43252</v>
      </c>
      <c r="O12" s="34">
        <v>45</v>
      </c>
    </row>
    <row r="13" spans="1:15" x14ac:dyDescent="0.2">
      <c r="A13" s="34" t="s">
        <v>26</v>
      </c>
      <c r="B13" s="34" t="s">
        <v>2596</v>
      </c>
      <c r="C13" s="34" t="s">
        <v>27</v>
      </c>
      <c r="D13" s="34" t="s">
        <v>2728</v>
      </c>
      <c r="E13" s="34" t="s">
        <v>3025</v>
      </c>
      <c r="F13" s="34" t="str">
        <f>+TRIM(Tabla1[[#This Row],[Nombres]]&amp;" "&amp;Tabla1[[#This Row],[Apellidos]])</f>
        <v>VERONICA ANGELICA ROJAS ROJAS</v>
      </c>
      <c r="G13" s="34" t="s">
        <v>2761</v>
      </c>
      <c r="H13" s="34" t="s">
        <v>2087</v>
      </c>
      <c r="I13" s="34" t="s">
        <v>2496</v>
      </c>
      <c r="J13" s="152" t="s">
        <v>2498</v>
      </c>
      <c r="K13" s="36"/>
      <c r="L13" s="36">
        <v>42890</v>
      </c>
      <c r="M13" s="36">
        <v>43276</v>
      </c>
      <c r="N13" s="36">
        <v>43278</v>
      </c>
      <c r="O13" s="34">
        <v>45</v>
      </c>
    </row>
    <row r="14" spans="1:15" x14ac:dyDescent="0.2">
      <c r="A14" s="34" t="s">
        <v>26</v>
      </c>
      <c r="B14" s="34" t="s">
        <v>2596</v>
      </c>
      <c r="C14" s="152" t="s">
        <v>27</v>
      </c>
      <c r="D14" s="34" t="s">
        <v>3173</v>
      </c>
      <c r="E14" s="34" t="s">
        <v>3158</v>
      </c>
      <c r="F14" s="34" t="str">
        <f>+TRIM(Tabla1[[#This Row],[Nombres]]&amp;" "&amp;Tabla1[[#This Row],[Apellidos]])</f>
        <v>CAMILA FRANCISCA IRARRAZABAL BRICEÑO</v>
      </c>
      <c r="G14" s="34" t="s">
        <v>3059</v>
      </c>
      <c r="H14" s="34" t="s">
        <v>6810</v>
      </c>
      <c r="I14" s="34" t="s">
        <v>2496</v>
      </c>
      <c r="J14" s="49" t="s">
        <v>2498</v>
      </c>
      <c r="K14" s="36"/>
      <c r="L14" s="36">
        <v>43279</v>
      </c>
      <c r="M14" s="36">
        <v>43301</v>
      </c>
      <c r="N14" s="36">
        <v>43305</v>
      </c>
      <c r="O14" s="34">
        <v>30</v>
      </c>
    </row>
    <row r="15" spans="1:15" x14ac:dyDescent="0.2">
      <c r="A15" s="34" t="s">
        <v>26</v>
      </c>
      <c r="B15" s="34" t="s">
        <v>2596</v>
      </c>
      <c r="C15" s="152" t="s">
        <v>6091</v>
      </c>
      <c r="D15" s="34" t="s">
        <v>3083</v>
      </c>
      <c r="E15" s="34" t="s">
        <v>3291</v>
      </c>
      <c r="F15" s="34" t="str">
        <f>+TRIM(Tabla1[[#This Row],[Nombres]]&amp;" "&amp;Tabla1[[#This Row],[Apellidos]])</f>
        <v>CAROLINA DE LOS ANGELES ESPEJO GALLARDO</v>
      </c>
      <c r="G15" s="34" t="s">
        <v>3051</v>
      </c>
      <c r="H15" s="34" t="s">
        <v>3052</v>
      </c>
      <c r="I15" s="34" t="s">
        <v>2496</v>
      </c>
      <c r="J15" s="53" t="s">
        <v>2498</v>
      </c>
      <c r="K15" s="36"/>
      <c r="L15" s="36">
        <v>43311</v>
      </c>
      <c r="M15" s="36">
        <v>43325</v>
      </c>
      <c r="N15" s="36">
        <v>43326</v>
      </c>
      <c r="O15" s="34">
        <v>30</v>
      </c>
    </row>
    <row r="16" spans="1:15" x14ac:dyDescent="0.2">
      <c r="A16" s="34" t="s">
        <v>26</v>
      </c>
      <c r="B16" s="34" t="s">
        <v>2596</v>
      </c>
      <c r="C16" s="34" t="s">
        <v>27</v>
      </c>
      <c r="D16" s="34" t="s">
        <v>3365</v>
      </c>
      <c r="E16" s="34" t="s">
        <v>3362</v>
      </c>
      <c r="F16" s="34" t="str">
        <f>+TRIM(Tabla1[[#This Row],[Nombres]]&amp;" "&amp;Tabla1[[#This Row],[Apellidos]])</f>
        <v>GISHLAYNE VIOLENA VILCA VEGA</v>
      </c>
      <c r="G16" s="34" t="s">
        <v>3326</v>
      </c>
      <c r="H16" s="34" t="s">
        <v>3327</v>
      </c>
      <c r="I16" s="34" t="s">
        <v>2496</v>
      </c>
      <c r="J16" s="152" t="s">
        <v>2498</v>
      </c>
      <c r="K16" s="36"/>
      <c r="L16" s="36">
        <v>43320</v>
      </c>
      <c r="M16" s="36">
        <v>43341</v>
      </c>
      <c r="N16" s="36">
        <v>43346</v>
      </c>
      <c r="O16" s="34">
        <v>30</v>
      </c>
    </row>
    <row r="17" spans="1:15" x14ac:dyDescent="0.2">
      <c r="A17" s="34" t="s">
        <v>26</v>
      </c>
      <c r="B17" s="34" t="s">
        <v>2596</v>
      </c>
      <c r="C17" s="34" t="s">
        <v>6091</v>
      </c>
      <c r="D17" s="34" t="s">
        <v>3433</v>
      </c>
      <c r="E17" s="34" t="s">
        <v>3460</v>
      </c>
      <c r="F17" s="34" t="str">
        <f>+TRIM(Tabla1[[#This Row],[Nombres]]&amp;" "&amp;Tabla1[[#This Row],[Apellidos]])</f>
        <v>VALENTINA ALEXANDRA AGUILERA MORALES</v>
      </c>
      <c r="G17" s="34" t="s">
        <v>6811</v>
      </c>
      <c r="H17" s="34" t="s">
        <v>3394</v>
      </c>
      <c r="I17" s="34" t="s">
        <v>2496</v>
      </c>
      <c r="J17" s="34" t="s">
        <v>2498</v>
      </c>
      <c r="K17" s="36"/>
      <c r="L17" s="36">
        <v>43333</v>
      </c>
      <c r="M17" s="36">
        <v>43353</v>
      </c>
      <c r="N17" s="36">
        <v>43354</v>
      </c>
      <c r="O17" s="34">
        <v>30</v>
      </c>
    </row>
    <row r="18" spans="1:15" x14ac:dyDescent="0.2">
      <c r="A18" s="34" t="s">
        <v>26</v>
      </c>
      <c r="B18" s="34" t="s">
        <v>2596</v>
      </c>
      <c r="C18" s="34" t="s">
        <v>27</v>
      </c>
      <c r="D18" s="34" t="s">
        <v>3690</v>
      </c>
      <c r="E18" s="34" t="s">
        <v>3726</v>
      </c>
      <c r="F18" s="34" t="str">
        <f>+TRIM(Tabla1[[#This Row],[Nombres]]&amp;" "&amp;Tabla1[[#This Row],[Apellidos]])</f>
        <v>SCARLET GIOVANNA VERA SILVA</v>
      </c>
      <c r="G18" s="34" t="s">
        <v>3668</v>
      </c>
      <c r="H18" s="34" t="s">
        <v>3669</v>
      </c>
      <c r="I18" s="34" t="s">
        <v>2496</v>
      </c>
      <c r="J18" s="122" t="s">
        <v>2498</v>
      </c>
      <c r="K18" s="36"/>
      <c r="L18" s="36">
        <v>43381</v>
      </c>
      <c r="M18" s="36">
        <v>43398</v>
      </c>
      <c r="N18" s="36">
        <v>43399</v>
      </c>
      <c r="O18" s="34">
        <v>30</v>
      </c>
    </row>
    <row r="19" spans="1:15" x14ac:dyDescent="0.2">
      <c r="A19" s="34" t="s">
        <v>26</v>
      </c>
      <c r="B19" s="34" t="s">
        <v>2596</v>
      </c>
      <c r="C19" s="152" t="s">
        <v>8052</v>
      </c>
      <c r="D19" s="34" t="s">
        <v>4091</v>
      </c>
      <c r="E19" s="34" t="s">
        <v>4166</v>
      </c>
      <c r="F19" s="34" t="str">
        <f>+TRIM(Tabla1[[#This Row],[Nombres]]&amp;" "&amp;Tabla1[[#This Row],[Apellidos]])</f>
        <v>MACARENA ALEJANDRA BARRAZA ABARCA</v>
      </c>
      <c r="G19" s="34" t="s">
        <v>2779</v>
      </c>
      <c r="H19" s="34" t="s">
        <v>4059</v>
      </c>
      <c r="I19" s="34" t="s">
        <v>2496</v>
      </c>
      <c r="J19" s="152" t="s">
        <v>2498</v>
      </c>
      <c r="K19" s="36"/>
      <c r="L19" s="36">
        <v>43426</v>
      </c>
      <c r="M19" s="36">
        <v>43446</v>
      </c>
      <c r="N19" s="36">
        <v>43448</v>
      </c>
      <c r="O19" s="34">
        <v>45</v>
      </c>
    </row>
    <row r="20" spans="1:15" x14ac:dyDescent="0.2">
      <c r="A20" s="34" t="s">
        <v>26</v>
      </c>
      <c r="B20" s="34" t="s">
        <v>2596</v>
      </c>
      <c r="C20" s="34" t="s">
        <v>27</v>
      </c>
      <c r="D20" s="34" t="s">
        <v>2740</v>
      </c>
      <c r="E20" s="34" t="s">
        <v>3010</v>
      </c>
      <c r="F20" s="34" t="str">
        <f>+TRIM(Tabla1[[#This Row],[Nombres]]&amp;" "&amp;Tabla1[[#This Row],[Apellidos]])</f>
        <v>DEBORA ANDREA ACUÑA TAPIA</v>
      </c>
      <c r="G20" s="34" t="s">
        <v>2781</v>
      </c>
      <c r="H20" s="34" t="s">
        <v>2782</v>
      </c>
      <c r="I20" s="34" t="s">
        <v>2496</v>
      </c>
      <c r="J20" s="152" t="s">
        <v>2498</v>
      </c>
      <c r="K20" s="36"/>
      <c r="L20" s="36">
        <v>42890</v>
      </c>
      <c r="M20" s="36">
        <v>43276</v>
      </c>
      <c r="N20" s="36">
        <v>43483</v>
      </c>
      <c r="O20" s="34">
        <v>45</v>
      </c>
    </row>
    <row r="21" spans="1:15" x14ac:dyDescent="0.2">
      <c r="A21" s="34" t="s">
        <v>26</v>
      </c>
      <c r="B21" s="34" t="s">
        <v>2596</v>
      </c>
      <c r="C21" s="34" t="s">
        <v>6091</v>
      </c>
      <c r="D21" s="34" t="s">
        <v>4400</v>
      </c>
      <c r="E21" s="34" t="s">
        <v>4418</v>
      </c>
      <c r="F21" s="34" t="str">
        <f>+TRIM(Tabla1[[#This Row],[Nombres]]&amp;" "&amp;Tabla1[[#This Row],[Apellidos]])</f>
        <v>FELIPE SEBASTIAN CHANDIA CASTRO</v>
      </c>
      <c r="G21" s="34" t="s">
        <v>4380</v>
      </c>
      <c r="H21" s="34" t="s">
        <v>4381</v>
      </c>
      <c r="I21" s="34" t="s">
        <v>2496</v>
      </c>
      <c r="J21" s="34" t="s">
        <v>2498</v>
      </c>
      <c r="K21" s="36"/>
      <c r="L21" s="36">
        <v>43475</v>
      </c>
      <c r="M21" s="36">
        <v>43493</v>
      </c>
      <c r="N21" s="36">
        <v>43497</v>
      </c>
      <c r="O21" s="34">
        <v>30</v>
      </c>
    </row>
    <row r="22" spans="1:15" x14ac:dyDescent="0.2">
      <c r="A22" s="34" t="s">
        <v>26</v>
      </c>
      <c r="B22" s="34" t="s">
        <v>2596</v>
      </c>
      <c r="C22" s="152" t="s">
        <v>27</v>
      </c>
      <c r="D22" s="34" t="s">
        <v>4494</v>
      </c>
      <c r="E22" s="34" t="s">
        <v>4520</v>
      </c>
      <c r="F22" s="34" t="str">
        <f>+TRIM(Tabla1[[#This Row],[Nombres]]&amp;" "&amp;Tabla1[[#This Row],[Apellidos]])</f>
        <v>DANIELA CAROLINA PIZARRO PASTEN</v>
      </c>
      <c r="G22" s="34" t="s">
        <v>4460</v>
      </c>
      <c r="H22" s="34" t="s">
        <v>4461</v>
      </c>
      <c r="I22" s="34" t="s">
        <v>2496</v>
      </c>
      <c r="J22" s="86" t="s">
        <v>2498</v>
      </c>
      <c r="K22" s="36"/>
      <c r="L22" s="36">
        <v>43493</v>
      </c>
      <c r="M22" s="36">
        <v>43507</v>
      </c>
      <c r="N22" s="36">
        <v>43508</v>
      </c>
      <c r="O22" s="34">
        <v>30</v>
      </c>
    </row>
    <row r="23" spans="1:15" x14ac:dyDescent="0.2">
      <c r="A23" s="34" t="s">
        <v>26</v>
      </c>
      <c r="B23" s="34" t="s">
        <v>2596</v>
      </c>
      <c r="C23" s="152" t="s">
        <v>8052</v>
      </c>
      <c r="D23" s="34" t="s">
        <v>4502</v>
      </c>
      <c r="E23" s="34" t="s">
        <v>4528</v>
      </c>
      <c r="F23" s="34" t="str">
        <f>+TRIM(Tabla1[[#This Row],[Nombres]]&amp;" "&amp;Tabla1[[#This Row],[Apellidos]])</f>
        <v>JUAN PABLO VERA ROBLES</v>
      </c>
      <c r="G23" s="34" t="s">
        <v>4473</v>
      </c>
      <c r="H23" s="34" t="s">
        <v>4474</v>
      </c>
      <c r="I23" s="34" t="s">
        <v>2496</v>
      </c>
      <c r="J23" s="53" t="s">
        <v>2498</v>
      </c>
      <c r="K23" s="36"/>
      <c r="L23" s="36">
        <v>43493</v>
      </c>
      <c r="M23" s="36">
        <v>43507</v>
      </c>
      <c r="N23" s="36">
        <v>43508</v>
      </c>
      <c r="O23" s="34">
        <v>45</v>
      </c>
    </row>
    <row r="24" spans="1:15" x14ac:dyDescent="0.2">
      <c r="A24" s="34" t="s">
        <v>26</v>
      </c>
      <c r="B24" s="34" t="s">
        <v>2596</v>
      </c>
      <c r="C24" s="152" t="s">
        <v>27</v>
      </c>
      <c r="D24" s="34" t="s">
        <v>4772</v>
      </c>
      <c r="E24" s="34" t="s">
        <v>4841</v>
      </c>
      <c r="F24" s="34" t="str">
        <f>+TRIM(Tabla1[[#This Row],[Nombres]]&amp;" "&amp;Tabla1[[#This Row],[Apellidos]])</f>
        <v>CHRISTIAN JOSE VILLARROEL GARRIGA</v>
      </c>
      <c r="G24" s="34" t="s">
        <v>4798</v>
      </c>
      <c r="H24" s="34" t="s">
        <v>4799</v>
      </c>
      <c r="I24" s="34" t="s">
        <v>2496</v>
      </c>
      <c r="J24" s="34" t="s">
        <v>2498</v>
      </c>
      <c r="K24" s="36"/>
      <c r="L24" s="36">
        <v>43529</v>
      </c>
      <c r="M24" s="36">
        <v>43550</v>
      </c>
      <c r="N24" s="36">
        <v>43552</v>
      </c>
      <c r="O24" s="34">
        <v>30</v>
      </c>
    </row>
    <row r="25" spans="1:15" x14ac:dyDescent="0.2">
      <c r="A25" s="34" t="s">
        <v>26</v>
      </c>
      <c r="B25" s="34" t="s">
        <v>2596</v>
      </c>
      <c r="C25" s="34" t="s">
        <v>2975</v>
      </c>
      <c r="D25" s="34" t="s">
        <v>4918</v>
      </c>
      <c r="E25" s="34" t="s">
        <v>4938</v>
      </c>
      <c r="F25" s="34" t="str">
        <f>+TRIM(Tabla1[[#This Row],[Nombres]]&amp;" "&amp;Tabla1[[#This Row],[Apellidos]])</f>
        <v>MATIAS ALVARO OCHOA YAÑEZ</v>
      </c>
      <c r="G25" s="34" t="s">
        <v>4889</v>
      </c>
      <c r="H25" s="34" t="s">
        <v>4890</v>
      </c>
      <c r="I25" s="34" t="s">
        <v>2496</v>
      </c>
      <c r="J25" s="71" t="s">
        <v>2498</v>
      </c>
      <c r="K25" s="36"/>
      <c r="L25" s="36">
        <v>43542</v>
      </c>
      <c r="M25" s="36">
        <v>43563</v>
      </c>
      <c r="N25" s="36">
        <v>43568</v>
      </c>
      <c r="O25" s="34">
        <v>45</v>
      </c>
    </row>
    <row r="26" spans="1:15" x14ac:dyDescent="0.2">
      <c r="A26" s="34" t="s">
        <v>26</v>
      </c>
      <c r="B26" s="34" t="s">
        <v>2596</v>
      </c>
      <c r="C26" s="34" t="s">
        <v>2975</v>
      </c>
      <c r="D26" s="34" t="s">
        <v>4926</v>
      </c>
      <c r="E26" s="34" t="s">
        <v>4946</v>
      </c>
      <c r="F26" s="34" t="str">
        <f>+TRIM(Tabla1[[#This Row],[Nombres]]&amp;" "&amp;Tabla1[[#This Row],[Apellidos]])</f>
        <v>DINA ROSA SARRIA CROOKER</v>
      </c>
      <c r="G26" s="34" t="s">
        <v>4902</v>
      </c>
      <c r="H26" s="34" t="s">
        <v>4903</v>
      </c>
      <c r="I26" s="34" t="s">
        <v>2496</v>
      </c>
      <c r="J26" s="152" t="s">
        <v>2498</v>
      </c>
      <c r="K26" s="36"/>
      <c r="L26" s="36">
        <v>43542</v>
      </c>
      <c r="M26" s="36">
        <v>43563</v>
      </c>
      <c r="N26" s="36">
        <v>43568</v>
      </c>
      <c r="O26" s="34">
        <v>45</v>
      </c>
    </row>
    <row r="27" spans="1:15" x14ac:dyDescent="0.2">
      <c r="A27" s="34" t="s">
        <v>26</v>
      </c>
      <c r="B27" s="34" t="s">
        <v>2596</v>
      </c>
      <c r="C27" s="34" t="s">
        <v>27</v>
      </c>
      <c r="D27" s="34" t="s">
        <v>4914</v>
      </c>
      <c r="E27" s="34" t="s">
        <v>4934</v>
      </c>
      <c r="F27" s="34" t="str">
        <f>+TRIM(Tabla1[[#This Row],[Nombres]]&amp;" "&amp;Tabla1[[#This Row],[Apellidos]])</f>
        <v>PIERA ALTAIRA FARIAS CUEVAS</v>
      </c>
      <c r="G27" s="34" t="s">
        <v>4882</v>
      </c>
      <c r="H27" s="34" t="s">
        <v>4883</v>
      </c>
      <c r="I27" s="34" t="s">
        <v>2496</v>
      </c>
      <c r="J27" s="152" t="s">
        <v>2498</v>
      </c>
      <c r="K27" s="36"/>
      <c r="L27" s="36">
        <v>43542</v>
      </c>
      <c r="M27" s="36">
        <v>43563</v>
      </c>
      <c r="N27" s="36">
        <v>43568</v>
      </c>
      <c r="O27" s="34">
        <v>45</v>
      </c>
    </row>
    <row r="28" spans="1:15" x14ac:dyDescent="0.2">
      <c r="A28" s="34" t="s">
        <v>26</v>
      </c>
      <c r="B28" s="34" t="s">
        <v>2596</v>
      </c>
      <c r="C28" s="152" t="s">
        <v>5049</v>
      </c>
      <c r="D28" s="34" t="s">
        <v>5006</v>
      </c>
      <c r="E28" s="34" t="s">
        <v>5027</v>
      </c>
      <c r="F28" s="37" t="str">
        <f>+TRIM(Tabla1[[#This Row],[Nombres]]&amp;" "&amp;Tabla1[[#This Row],[Apellidos]])</f>
        <v>CARLOS HUGO SEBASTIAN VEGA CUELLO</v>
      </c>
      <c r="G28" s="34" t="s">
        <v>4995</v>
      </c>
      <c r="H28" s="34" t="s">
        <v>4996</v>
      </c>
      <c r="I28" s="34" t="s">
        <v>2496</v>
      </c>
      <c r="J28" s="34" t="s">
        <v>2498</v>
      </c>
      <c r="K28" s="36"/>
      <c r="L28" s="36">
        <v>43551</v>
      </c>
      <c r="M28" s="36">
        <v>43574</v>
      </c>
      <c r="N28" s="36">
        <v>43578</v>
      </c>
      <c r="O28" s="34">
        <v>45</v>
      </c>
    </row>
    <row r="29" spans="1:15" x14ac:dyDescent="0.2">
      <c r="A29" s="34" t="s">
        <v>26</v>
      </c>
      <c r="B29" s="34" t="s">
        <v>2596</v>
      </c>
      <c r="C29" s="34" t="s">
        <v>6091</v>
      </c>
      <c r="D29" s="34" t="s">
        <v>5004</v>
      </c>
      <c r="E29" s="34" t="s">
        <v>5025</v>
      </c>
      <c r="F29" s="37" t="str">
        <f>+TRIM(Tabla1[[#This Row],[Nombres]]&amp;" "&amp;Tabla1[[#This Row],[Apellidos]])</f>
        <v>DANIELA FRANCISCA RODRIGUEZ OYARCE</v>
      </c>
      <c r="G29" s="34" t="s">
        <v>4991</v>
      </c>
      <c r="H29" s="34" t="s">
        <v>4992</v>
      </c>
      <c r="I29" s="34" t="s">
        <v>2496</v>
      </c>
      <c r="J29" s="34" t="s">
        <v>2498</v>
      </c>
      <c r="K29" s="36"/>
      <c r="L29" s="36">
        <v>43551</v>
      </c>
      <c r="M29" s="36">
        <v>43574</v>
      </c>
      <c r="N29" s="36">
        <v>43578</v>
      </c>
      <c r="O29" s="34">
        <v>30</v>
      </c>
    </row>
    <row r="30" spans="1:15" x14ac:dyDescent="0.2">
      <c r="A30" s="34" t="s">
        <v>26</v>
      </c>
      <c r="B30" s="34" t="s">
        <v>2596</v>
      </c>
      <c r="C30" s="34" t="s">
        <v>27</v>
      </c>
      <c r="D30" s="34" t="s">
        <v>5005</v>
      </c>
      <c r="E30" s="34" t="s">
        <v>5026</v>
      </c>
      <c r="F30" s="37" t="str">
        <f>+TRIM(Tabla1[[#This Row],[Nombres]]&amp;" "&amp;Tabla1[[#This Row],[Apellidos]])</f>
        <v>PABLO SEBASTIAN OGALDE BOYD</v>
      </c>
      <c r="G30" s="34" t="s">
        <v>4993</v>
      </c>
      <c r="H30" s="34" t="s">
        <v>4994</v>
      </c>
      <c r="I30" s="34" t="s">
        <v>2496</v>
      </c>
      <c r="J30" s="152" t="s">
        <v>2498</v>
      </c>
      <c r="K30" s="36"/>
      <c r="L30" s="36">
        <v>43551</v>
      </c>
      <c r="M30" s="36">
        <v>43574</v>
      </c>
      <c r="N30" s="36">
        <v>43578</v>
      </c>
      <c r="O30" s="34">
        <v>30</v>
      </c>
    </row>
    <row r="31" spans="1:15" x14ac:dyDescent="0.2">
      <c r="A31" s="34" t="s">
        <v>26</v>
      </c>
      <c r="B31" s="152" t="s">
        <v>2596</v>
      </c>
      <c r="C31" s="152" t="s">
        <v>27</v>
      </c>
      <c r="D31" s="34" t="s">
        <v>5001</v>
      </c>
      <c r="E31" s="34" t="s">
        <v>5022</v>
      </c>
      <c r="F31" s="156" t="str">
        <f>+TRIM(Tabla1[[#This Row],[Nombres]]&amp;" "&amp;Tabla1[[#This Row],[Apellidos]])</f>
        <v>BENJAMIN ALEXANDER PERALTA URIBE</v>
      </c>
      <c r="G31" s="34" t="s">
        <v>4985</v>
      </c>
      <c r="H31" s="34" t="s">
        <v>4986</v>
      </c>
      <c r="I31" s="34" t="s">
        <v>2496</v>
      </c>
      <c r="J31" s="152" t="s">
        <v>2498</v>
      </c>
      <c r="K31" s="36"/>
      <c r="L31" s="36">
        <v>43551</v>
      </c>
      <c r="M31" s="36">
        <v>43574</v>
      </c>
      <c r="N31" s="36">
        <v>43578</v>
      </c>
      <c r="O31" s="34">
        <v>30</v>
      </c>
    </row>
    <row r="32" spans="1:15" x14ac:dyDescent="0.2">
      <c r="A32" s="34" t="s">
        <v>26</v>
      </c>
      <c r="B32" s="34" t="s">
        <v>2596</v>
      </c>
      <c r="C32" s="152" t="s">
        <v>27</v>
      </c>
      <c r="D32" s="34" t="s">
        <v>5077</v>
      </c>
      <c r="E32" s="34" t="s">
        <v>5126</v>
      </c>
      <c r="F32" s="37" t="str">
        <f>+TRIM(Tabla1[[#This Row],[Nombres]]&amp;" "&amp;Tabla1[[#This Row],[Apellidos]])</f>
        <v>KARLA STEFANIA ROBLEDO LAGOS</v>
      </c>
      <c r="G32" s="34" t="s">
        <v>5101</v>
      </c>
      <c r="H32" s="34" t="s">
        <v>5102</v>
      </c>
      <c r="I32" s="34" t="s">
        <v>2496</v>
      </c>
      <c r="J32" s="152" t="s">
        <v>2498</v>
      </c>
      <c r="K32" s="36"/>
      <c r="L32" s="36">
        <v>43600</v>
      </c>
      <c r="M32" s="36">
        <v>43621</v>
      </c>
      <c r="N32" s="36">
        <v>43623</v>
      </c>
      <c r="O32" s="34">
        <v>30</v>
      </c>
    </row>
    <row r="33" spans="1:15" x14ac:dyDescent="0.2">
      <c r="A33" s="34" t="s">
        <v>26</v>
      </c>
      <c r="B33" s="34" t="s">
        <v>2596</v>
      </c>
      <c r="C33" s="152" t="s">
        <v>27</v>
      </c>
      <c r="D33" s="34" t="s">
        <v>5070</v>
      </c>
      <c r="E33" s="34" t="s">
        <v>5119</v>
      </c>
      <c r="F33" s="37" t="str">
        <f>+TRIM(Tabla1[[#This Row],[Nombres]]&amp;" "&amp;Tabla1[[#This Row],[Apellidos]])</f>
        <v>EDUARDO IGNACIO CRISOSTOMO CRISOSTOMO</v>
      </c>
      <c r="G33" s="34" t="s">
        <v>5089</v>
      </c>
      <c r="H33" s="34" t="s">
        <v>5090</v>
      </c>
      <c r="I33" s="61" t="s">
        <v>2496</v>
      </c>
      <c r="J33" s="152" t="s">
        <v>2498</v>
      </c>
      <c r="K33" s="36"/>
      <c r="L33" s="36">
        <v>43600</v>
      </c>
      <c r="M33" s="36">
        <v>43621</v>
      </c>
      <c r="N33" s="36">
        <v>43623</v>
      </c>
      <c r="O33" s="34">
        <v>30</v>
      </c>
    </row>
    <row r="34" spans="1:15" x14ac:dyDescent="0.2">
      <c r="A34" s="34" t="s">
        <v>26</v>
      </c>
      <c r="B34" s="34" t="s">
        <v>2596</v>
      </c>
      <c r="C34" s="152" t="s">
        <v>6091</v>
      </c>
      <c r="D34" s="34" t="s">
        <v>5157</v>
      </c>
      <c r="E34" s="34" t="s">
        <v>5230</v>
      </c>
      <c r="F34" s="37" t="str">
        <f>+TRIM(Tabla1[[#This Row],[Nombres]]&amp;" "&amp;Tabla1[[#This Row],[Apellidos]])</f>
        <v>CONSTANZA PALMIRA DUBO CUEVAS</v>
      </c>
      <c r="G34" s="34" t="s">
        <v>5196</v>
      </c>
      <c r="H34" s="34" t="s">
        <v>5197</v>
      </c>
      <c r="I34" s="34" t="s">
        <v>2496</v>
      </c>
      <c r="J34" s="46" t="s">
        <v>2498</v>
      </c>
      <c r="K34" s="36"/>
      <c r="L34" s="36">
        <v>43612</v>
      </c>
      <c r="M34" s="36">
        <v>43630</v>
      </c>
      <c r="N34" s="36">
        <v>43633</v>
      </c>
      <c r="O34" s="34">
        <v>30</v>
      </c>
    </row>
    <row r="35" spans="1:15" x14ac:dyDescent="0.2">
      <c r="A35" s="34" t="s">
        <v>26</v>
      </c>
      <c r="B35" s="34" t="s">
        <v>2596</v>
      </c>
      <c r="C35" s="152" t="s">
        <v>27</v>
      </c>
      <c r="D35" s="34" t="s">
        <v>5335</v>
      </c>
      <c r="E35" s="34" t="s">
        <v>5389</v>
      </c>
      <c r="F35" s="37" t="str">
        <f>+TRIM(Tabla1[[#This Row],[Nombres]]&amp;" "&amp;Tabla1[[#This Row],[Apellidos]])</f>
        <v>DANIEL IGNACIO ALQUINTA ANGEL</v>
      </c>
      <c r="G35" s="34" t="s">
        <v>2248</v>
      </c>
      <c r="H35" s="34" t="s">
        <v>5362</v>
      </c>
      <c r="I35" s="34" t="s">
        <v>2496</v>
      </c>
      <c r="J35" s="152" t="s">
        <v>2498</v>
      </c>
      <c r="K35" s="36"/>
      <c r="L35" s="36">
        <v>43620</v>
      </c>
      <c r="M35" s="36">
        <v>43640</v>
      </c>
      <c r="N35" s="36">
        <v>43641</v>
      </c>
      <c r="O35" s="34">
        <v>45</v>
      </c>
    </row>
    <row r="36" spans="1:15" x14ac:dyDescent="0.2">
      <c r="A36" s="34" t="s">
        <v>26</v>
      </c>
      <c r="B36" s="34" t="s">
        <v>2596</v>
      </c>
      <c r="C36" s="152" t="s">
        <v>27</v>
      </c>
      <c r="D36" s="34" t="s">
        <v>5334</v>
      </c>
      <c r="E36" s="34" t="s">
        <v>5388</v>
      </c>
      <c r="F36" s="37" t="str">
        <f>+TRIM(Tabla1[[#This Row],[Nombres]]&amp;" "&amp;Tabla1[[#This Row],[Apellidos]])</f>
        <v>DEVORA PATRICIA DEL CARMEN ALCAYAGA BURDILES</v>
      </c>
      <c r="G36" s="34" t="s">
        <v>5360</v>
      </c>
      <c r="H36" s="34" t="s">
        <v>5361</v>
      </c>
      <c r="I36" s="34" t="s">
        <v>2496</v>
      </c>
      <c r="J36" s="152" t="s">
        <v>2498</v>
      </c>
      <c r="K36" s="36"/>
      <c r="L36" s="36">
        <v>43620</v>
      </c>
      <c r="M36" s="36">
        <v>43640</v>
      </c>
      <c r="N36" s="36">
        <v>43641</v>
      </c>
      <c r="O36" s="34">
        <v>45</v>
      </c>
    </row>
    <row r="37" spans="1:15" x14ac:dyDescent="0.2">
      <c r="A37" s="34" t="s">
        <v>26</v>
      </c>
      <c r="B37" s="34" t="s">
        <v>2596</v>
      </c>
      <c r="C37" s="152" t="s">
        <v>28</v>
      </c>
      <c r="D37" s="34" t="s">
        <v>5292</v>
      </c>
      <c r="E37" s="34" t="s">
        <v>5311</v>
      </c>
      <c r="F37" s="37" t="str">
        <f>+TRIM(Tabla1[[#This Row],[Nombres]]&amp;" "&amp;Tabla1[[#This Row],[Apellidos]])</f>
        <v>ROXANA DE LAS NIEVES ARRIAGADA ALBORNOZ</v>
      </c>
      <c r="G37" s="34" t="s">
        <v>5269</v>
      </c>
      <c r="H37" s="34" t="s">
        <v>5270</v>
      </c>
      <c r="I37" s="34" t="s">
        <v>2496</v>
      </c>
      <c r="J37" s="34" t="s">
        <v>2498</v>
      </c>
      <c r="K37" s="36"/>
      <c r="L37" s="36">
        <v>43628</v>
      </c>
      <c r="M37" s="36">
        <v>43647</v>
      </c>
      <c r="N37" s="36">
        <v>43650</v>
      </c>
      <c r="O37" s="34">
        <v>30</v>
      </c>
    </row>
    <row r="38" spans="1:15" x14ac:dyDescent="0.2">
      <c r="A38" s="34" t="s">
        <v>26</v>
      </c>
      <c r="B38" s="34" t="s">
        <v>2596</v>
      </c>
      <c r="C38" s="152" t="s">
        <v>8052</v>
      </c>
      <c r="D38" s="34" t="s">
        <v>5286</v>
      </c>
      <c r="E38" s="34" t="s">
        <v>5305</v>
      </c>
      <c r="F38" s="37" t="str">
        <f>+TRIM(Tabla1[[#This Row],[Nombres]]&amp;" "&amp;Tabla1[[#This Row],[Apellidos]])</f>
        <v>VALERIA FERNANDA AGUIRRE ESPEJO</v>
      </c>
      <c r="G38" s="34" t="s">
        <v>5257</v>
      </c>
      <c r="H38" s="34" t="s">
        <v>5258</v>
      </c>
      <c r="I38" s="34" t="s">
        <v>2496</v>
      </c>
      <c r="J38" s="152" t="s">
        <v>2498</v>
      </c>
      <c r="K38" s="36"/>
      <c r="L38" s="36">
        <v>43628</v>
      </c>
      <c r="M38" s="36">
        <v>43647</v>
      </c>
      <c r="N38" s="36">
        <v>43650</v>
      </c>
      <c r="O38" s="34">
        <v>30</v>
      </c>
    </row>
    <row r="39" spans="1:15" x14ac:dyDescent="0.2">
      <c r="A39" s="34" t="s">
        <v>26</v>
      </c>
      <c r="B39" s="34" t="s">
        <v>2596</v>
      </c>
      <c r="C39" s="34" t="s">
        <v>27</v>
      </c>
      <c r="D39" s="34" t="s">
        <v>5404</v>
      </c>
      <c r="E39" s="34" t="s">
        <v>5472</v>
      </c>
      <c r="F39" s="37" t="str">
        <f>+TRIM(Tabla1[[#This Row],[Nombres]]&amp;" "&amp;Tabla1[[#This Row],[Apellidos]])</f>
        <v>FRANCISCA ANDREA SANTIS FLORES</v>
      </c>
      <c r="G39" s="34" t="s">
        <v>1761</v>
      </c>
      <c r="H39" s="34" t="s">
        <v>5429</v>
      </c>
      <c r="I39" s="34" t="s">
        <v>2496</v>
      </c>
      <c r="J39" s="34" t="s">
        <v>2498</v>
      </c>
      <c r="K39" s="36"/>
      <c r="L39" s="36">
        <v>43640</v>
      </c>
      <c r="M39" s="36">
        <v>43662</v>
      </c>
      <c r="N39" s="36">
        <v>43663</v>
      </c>
      <c r="O39" s="34">
        <v>30</v>
      </c>
    </row>
    <row r="40" spans="1:15" x14ac:dyDescent="0.2">
      <c r="A40" s="34" t="s">
        <v>26</v>
      </c>
      <c r="B40" s="34" t="s">
        <v>2596</v>
      </c>
      <c r="C40" s="34" t="s">
        <v>6091</v>
      </c>
      <c r="D40" s="34" t="s">
        <v>5421</v>
      </c>
      <c r="E40" s="34" t="s">
        <v>5490</v>
      </c>
      <c r="F40" s="37" t="str">
        <f>+TRIM(Tabla1[[#This Row],[Nombres]]&amp;" "&amp;Tabla1[[#This Row],[Apellidos]])</f>
        <v>YOANY ALEJANDRO ARAYA OLIVARES</v>
      </c>
      <c r="G40" s="34" t="s">
        <v>5462</v>
      </c>
      <c r="H40" s="34" t="s">
        <v>5463</v>
      </c>
      <c r="I40" s="34" t="s">
        <v>2496</v>
      </c>
      <c r="J40" s="34" t="s">
        <v>2498</v>
      </c>
      <c r="K40" s="36"/>
      <c r="L40" s="36">
        <v>43640</v>
      </c>
      <c r="M40" s="36">
        <v>43662</v>
      </c>
      <c r="N40" s="36">
        <v>43663</v>
      </c>
      <c r="O40" s="34">
        <v>45</v>
      </c>
    </row>
    <row r="41" spans="1:15" x14ac:dyDescent="0.2">
      <c r="A41" s="34" t="s">
        <v>26</v>
      </c>
      <c r="B41" s="34" t="s">
        <v>2596</v>
      </c>
      <c r="C41" s="152" t="s">
        <v>6091</v>
      </c>
      <c r="D41" s="34" t="s">
        <v>5734</v>
      </c>
      <c r="E41" s="34" t="s">
        <v>5758</v>
      </c>
      <c r="F41" s="37" t="str">
        <f>+TRIM(Tabla1[[#This Row],[Nombres]]&amp;" "&amp;Tabla1[[#This Row],[Apellidos]])</f>
        <v>MICHELLE CONSTANZA FLORES PAVEZ</v>
      </c>
      <c r="G41" s="34" t="s">
        <v>5691</v>
      </c>
      <c r="H41" s="34" t="s">
        <v>5692</v>
      </c>
      <c r="I41" s="34" t="s">
        <v>2496</v>
      </c>
      <c r="J41" s="130" t="s">
        <v>2498</v>
      </c>
      <c r="K41" s="36"/>
      <c r="L41" s="36">
        <v>43675</v>
      </c>
      <c r="M41" s="36">
        <v>43697</v>
      </c>
      <c r="N41" s="36">
        <v>43700</v>
      </c>
      <c r="O41" s="34">
        <v>45</v>
      </c>
    </row>
    <row r="42" spans="1:15" x14ac:dyDescent="0.2">
      <c r="A42" s="34" t="s">
        <v>26</v>
      </c>
      <c r="B42" s="34" t="s">
        <v>2596</v>
      </c>
      <c r="C42" s="34" t="s">
        <v>6091</v>
      </c>
      <c r="D42" s="34" t="s">
        <v>5737</v>
      </c>
      <c r="E42" s="34" t="s">
        <v>5761</v>
      </c>
      <c r="F42" s="37" t="str">
        <f>+TRIM(Tabla1[[#This Row],[Nombres]]&amp;" "&amp;Tabla1[[#This Row],[Apellidos]])</f>
        <v>LEONARDO LEANDRO FERNANDEZ GARCIA</v>
      </c>
      <c r="G42" s="34" t="s">
        <v>5695</v>
      </c>
      <c r="H42" s="34" t="s">
        <v>5696</v>
      </c>
      <c r="I42" s="34" t="s">
        <v>2496</v>
      </c>
      <c r="J42" s="152" t="s">
        <v>2498</v>
      </c>
      <c r="K42" s="36"/>
      <c r="L42" s="36">
        <v>43675</v>
      </c>
      <c r="M42" s="36">
        <v>43697</v>
      </c>
      <c r="N42" s="36">
        <v>43700</v>
      </c>
      <c r="O42" s="34">
        <v>45</v>
      </c>
    </row>
    <row r="43" spans="1:15" x14ac:dyDescent="0.2">
      <c r="A43" s="34" t="s">
        <v>26</v>
      </c>
      <c r="B43" s="34" t="s">
        <v>2596</v>
      </c>
      <c r="C43" s="34" t="s">
        <v>28</v>
      </c>
      <c r="D43" s="34" t="s">
        <v>5745</v>
      </c>
      <c r="E43" s="34" t="s">
        <v>5769</v>
      </c>
      <c r="F43" s="37" t="str">
        <f>+TRIM(Tabla1[[#This Row],[Nombres]]&amp;" "&amp;Tabla1[[#This Row],[Apellidos]])</f>
        <v>IVANNA ORLANDA MORALES ORELLANA</v>
      </c>
      <c r="G43" s="34" t="s">
        <v>5711</v>
      </c>
      <c r="H43" s="34" t="s">
        <v>5712</v>
      </c>
      <c r="I43" s="34" t="s">
        <v>2496</v>
      </c>
      <c r="J43" s="152" t="s">
        <v>2498</v>
      </c>
      <c r="K43" s="36"/>
      <c r="L43" s="36">
        <v>43675</v>
      </c>
      <c r="M43" s="36">
        <v>43697</v>
      </c>
      <c r="N43" s="36">
        <v>43700</v>
      </c>
      <c r="O43" s="34">
        <v>45</v>
      </c>
    </row>
    <row r="44" spans="1:15" x14ac:dyDescent="0.2">
      <c r="A44" s="34" t="s">
        <v>26</v>
      </c>
      <c r="B44" s="34" t="s">
        <v>2596</v>
      </c>
      <c r="C44" s="152" t="s">
        <v>6091</v>
      </c>
      <c r="D44" s="34" t="s">
        <v>5823</v>
      </c>
      <c r="E44" s="34" t="s">
        <v>5885</v>
      </c>
      <c r="F44" s="37" t="str">
        <f>+TRIM(Tabla1[[#This Row],[Nombres]]&amp;" "&amp;Tabla1[[#This Row],[Apellidos]])</f>
        <v>ERICK MATIAS BARRAZA ROJAS</v>
      </c>
      <c r="G44" s="34" t="s">
        <v>5856</v>
      </c>
      <c r="H44" s="34" t="s">
        <v>5857</v>
      </c>
      <c r="I44" s="34" t="s">
        <v>2496</v>
      </c>
      <c r="J44" s="34" t="s">
        <v>2498</v>
      </c>
      <c r="K44" s="36"/>
      <c r="L44" s="36">
        <v>43689</v>
      </c>
      <c r="M44" s="36">
        <v>43710</v>
      </c>
      <c r="N44" s="36">
        <v>43711</v>
      </c>
      <c r="O44" s="34">
        <v>45</v>
      </c>
    </row>
    <row r="45" spans="1:15" x14ac:dyDescent="0.2">
      <c r="A45" s="34" t="s">
        <v>26</v>
      </c>
      <c r="B45" s="34" t="s">
        <v>2596</v>
      </c>
      <c r="C45" s="152" t="s">
        <v>6091</v>
      </c>
      <c r="D45" s="34" t="s">
        <v>5816</v>
      </c>
      <c r="E45" s="34" t="s">
        <v>5878</v>
      </c>
      <c r="F45" s="37" t="str">
        <f>+TRIM(Tabla1[[#This Row],[Nombres]]&amp;" "&amp;Tabla1[[#This Row],[Apellidos]])</f>
        <v>LESLIE KARINA VERGARA VERGARA</v>
      </c>
      <c r="G45" s="34" t="s">
        <v>5843</v>
      </c>
      <c r="H45" s="34" t="s">
        <v>5844</v>
      </c>
      <c r="I45" s="34" t="s">
        <v>2496</v>
      </c>
      <c r="J45" s="152" t="s">
        <v>2498</v>
      </c>
      <c r="K45" s="36"/>
      <c r="L45" s="36">
        <v>43689</v>
      </c>
      <c r="M45" s="36">
        <v>43710</v>
      </c>
      <c r="N45" s="36">
        <v>43711</v>
      </c>
      <c r="O45" s="34">
        <v>45</v>
      </c>
    </row>
    <row r="46" spans="1:15" x14ac:dyDescent="0.2">
      <c r="A46" s="34" t="s">
        <v>26</v>
      </c>
      <c r="B46" s="34" t="s">
        <v>2596</v>
      </c>
      <c r="C46" s="34" t="s">
        <v>6091</v>
      </c>
      <c r="D46" s="34" t="s">
        <v>5809</v>
      </c>
      <c r="E46" s="34" t="s">
        <v>5871</v>
      </c>
      <c r="F46" s="37" t="str">
        <f>+TRIM(Tabla1[[#This Row],[Nombres]]&amp;" "&amp;Tabla1[[#This Row],[Apellidos]])</f>
        <v>FRANCISCA IGNACIA HIDALGO VILLALON</v>
      </c>
      <c r="G46" s="34" t="s">
        <v>5831</v>
      </c>
      <c r="H46" s="34" t="s">
        <v>5832</v>
      </c>
      <c r="I46" s="152" t="s">
        <v>2496</v>
      </c>
      <c r="J46" s="152" t="s">
        <v>2498</v>
      </c>
      <c r="K46" s="36"/>
      <c r="L46" s="36">
        <v>43689</v>
      </c>
      <c r="M46" s="36">
        <v>43710</v>
      </c>
      <c r="N46" s="36">
        <v>43711</v>
      </c>
      <c r="O46" s="34">
        <v>45</v>
      </c>
    </row>
    <row r="47" spans="1:15" x14ac:dyDescent="0.2">
      <c r="A47" s="34" t="s">
        <v>26</v>
      </c>
      <c r="B47" s="34" t="s">
        <v>2596</v>
      </c>
      <c r="C47" s="34" t="s">
        <v>27</v>
      </c>
      <c r="D47" s="34" t="s">
        <v>5914</v>
      </c>
      <c r="E47" s="34" t="s">
        <v>5963</v>
      </c>
      <c r="F47" s="37" t="str">
        <f>+TRIM(Tabla1[[#This Row],[Nombres]]&amp;" "&amp;Tabla1[[#This Row],[Apellidos]])</f>
        <v>SIAMMARA ARLINES ZAPATA JERALDO</v>
      </c>
      <c r="G47" s="34" t="s">
        <v>5944</v>
      </c>
      <c r="H47" s="34" t="s">
        <v>5945</v>
      </c>
      <c r="I47" s="34" t="s">
        <v>2496</v>
      </c>
      <c r="J47" s="152" t="s">
        <v>2498</v>
      </c>
      <c r="K47" s="36"/>
      <c r="L47" s="36">
        <v>43698</v>
      </c>
      <c r="M47" s="36">
        <v>43718</v>
      </c>
      <c r="N47" s="36">
        <v>43720</v>
      </c>
      <c r="O47" s="34">
        <v>30</v>
      </c>
    </row>
    <row r="48" spans="1:15" x14ac:dyDescent="0.2">
      <c r="A48" s="34" t="s">
        <v>26</v>
      </c>
      <c r="B48" s="34" t="s">
        <v>2596</v>
      </c>
      <c r="C48" s="152" t="s">
        <v>6091</v>
      </c>
      <c r="D48" s="34" t="s">
        <v>6031</v>
      </c>
      <c r="E48" s="34" t="s">
        <v>6065</v>
      </c>
      <c r="F48" s="37" t="str">
        <f>+TRIM(Tabla1[[#This Row],[Nombres]]&amp;" "&amp;Tabla1[[#This Row],[Apellidos]])</f>
        <v>CLAUDIA ANDREA TIRADO GALLEGUILLOS</v>
      </c>
      <c r="G48" s="34" t="s">
        <v>1613</v>
      </c>
      <c r="H48" s="34" t="s">
        <v>5989</v>
      </c>
      <c r="I48" s="34" t="s">
        <v>2496</v>
      </c>
      <c r="J48" s="34" t="s">
        <v>2498</v>
      </c>
      <c r="K48" s="36"/>
      <c r="L48" s="36">
        <v>43740</v>
      </c>
      <c r="M48" s="36">
        <v>43767</v>
      </c>
      <c r="N48" s="36">
        <v>43768</v>
      </c>
      <c r="O48" s="34">
        <v>45</v>
      </c>
    </row>
    <row r="49" spans="1:15" x14ac:dyDescent="0.2">
      <c r="A49" s="34" t="s">
        <v>26</v>
      </c>
      <c r="B49" s="34" t="s">
        <v>2596</v>
      </c>
      <c r="C49" s="34" t="s">
        <v>6091</v>
      </c>
      <c r="D49" s="34" t="s">
        <v>6033</v>
      </c>
      <c r="E49" s="34" t="s">
        <v>6067</v>
      </c>
      <c r="F49" s="37" t="str">
        <f>+TRIM(Tabla1[[#This Row],[Nombres]]&amp;" "&amp;Tabla1[[#This Row],[Apellidos]])</f>
        <v>JENIFFER FRANCESCA ZEPEDA ZARRICUETA</v>
      </c>
      <c r="G49" s="34" t="s">
        <v>5992</v>
      </c>
      <c r="H49" s="34" t="s">
        <v>5993</v>
      </c>
      <c r="I49" s="34" t="s">
        <v>2496</v>
      </c>
      <c r="J49" s="34" t="s">
        <v>2498</v>
      </c>
      <c r="K49" s="36"/>
      <c r="L49" s="36">
        <v>43740</v>
      </c>
      <c r="M49" s="36">
        <v>43767</v>
      </c>
      <c r="N49" s="36">
        <v>43768</v>
      </c>
      <c r="O49" s="34">
        <v>45</v>
      </c>
    </row>
    <row r="50" spans="1:15" x14ac:dyDescent="0.2">
      <c r="A50" s="34" t="s">
        <v>26</v>
      </c>
      <c r="B50" s="34" t="s">
        <v>2596</v>
      </c>
      <c r="C50" s="152" t="s">
        <v>8052</v>
      </c>
      <c r="D50" s="34" t="s">
        <v>6030</v>
      </c>
      <c r="E50" s="34" t="s">
        <v>6064</v>
      </c>
      <c r="F50" s="37" t="str">
        <f>+TRIM(Tabla1[[#This Row],[Nombres]]&amp;" "&amp;Tabla1[[#This Row],[Apellidos]])</f>
        <v>DANA ROSA CALDERON CORTES</v>
      </c>
      <c r="G50" s="34" t="s">
        <v>5987</v>
      </c>
      <c r="H50" s="34" t="s">
        <v>5988</v>
      </c>
      <c r="I50" s="34" t="s">
        <v>2496</v>
      </c>
      <c r="J50" s="152" t="s">
        <v>2498</v>
      </c>
      <c r="K50" s="36"/>
      <c r="L50" s="36">
        <v>43740</v>
      </c>
      <c r="M50" s="36">
        <v>43767</v>
      </c>
      <c r="N50" s="36">
        <v>43768</v>
      </c>
      <c r="O50" s="34">
        <v>45</v>
      </c>
    </row>
    <row r="51" spans="1:15" x14ac:dyDescent="0.2">
      <c r="A51" s="34" t="s">
        <v>26</v>
      </c>
      <c r="B51" s="34" t="s">
        <v>2596</v>
      </c>
      <c r="C51" s="152" t="s">
        <v>8052</v>
      </c>
      <c r="D51" s="34" t="s">
        <v>6038</v>
      </c>
      <c r="E51" s="34" t="s">
        <v>6072</v>
      </c>
      <c r="F51" s="37" t="str">
        <f>+TRIM(Tabla1[[#This Row],[Nombres]]&amp;" "&amp;Tabla1[[#This Row],[Apellidos]])</f>
        <v>GUILLERMO FERNANDO VASQUEZ ACEVEDO</v>
      </c>
      <c r="G51" s="34" t="s">
        <v>6001</v>
      </c>
      <c r="H51" s="34" t="s">
        <v>6002</v>
      </c>
      <c r="I51" s="34" t="s">
        <v>2496</v>
      </c>
      <c r="J51" s="152" t="s">
        <v>2498</v>
      </c>
      <c r="K51" s="36"/>
      <c r="L51" s="36">
        <v>43740</v>
      </c>
      <c r="M51" s="36">
        <v>43767</v>
      </c>
      <c r="N51" s="36">
        <v>43768</v>
      </c>
      <c r="O51" s="34">
        <v>45</v>
      </c>
    </row>
    <row r="52" spans="1:15" x14ac:dyDescent="0.2">
      <c r="A52" s="34" t="s">
        <v>26</v>
      </c>
      <c r="B52" s="34" t="s">
        <v>2596</v>
      </c>
      <c r="C52" s="152" t="s">
        <v>2975</v>
      </c>
      <c r="D52" s="34" t="s">
        <v>6348</v>
      </c>
      <c r="E52" s="34" t="s">
        <v>6372</v>
      </c>
      <c r="F52" s="37" t="str">
        <f>+TRIM(Tabla1[[#This Row],[Nombres]]&amp;" "&amp;Tabla1[[#This Row],[Apellidos]])</f>
        <v>CRISTOPHER EDUARDO CANALES GONZALEZ</v>
      </c>
      <c r="G52" s="34" t="s">
        <v>2234</v>
      </c>
      <c r="H52" s="34" t="s">
        <v>6311</v>
      </c>
      <c r="I52" s="34" t="s">
        <v>2496</v>
      </c>
      <c r="J52" s="34" t="s">
        <v>2498</v>
      </c>
      <c r="K52" s="36"/>
      <c r="L52" s="36">
        <v>43788</v>
      </c>
      <c r="M52" s="36">
        <v>43809</v>
      </c>
      <c r="N52" s="36">
        <v>43811</v>
      </c>
      <c r="O52" s="34">
        <v>45</v>
      </c>
    </row>
    <row r="53" spans="1:15" x14ac:dyDescent="0.2">
      <c r="A53" s="34" t="s">
        <v>26</v>
      </c>
      <c r="B53" s="34" t="s">
        <v>2596</v>
      </c>
      <c r="C53" s="152" t="s">
        <v>6091</v>
      </c>
      <c r="D53" s="34" t="s">
        <v>6358</v>
      </c>
      <c r="E53" s="34" t="s">
        <v>6381</v>
      </c>
      <c r="F53" s="37" t="str">
        <f>+TRIM(Tabla1[[#This Row],[Nombres]]&amp;" "&amp;Tabla1[[#This Row],[Apellidos]])</f>
        <v>CAROLINE ESTER PUJADO MILLAÑIR</v>
      </c>
      <c r="G53" s="34" t="s">
        <v>6329</v>
      </c>
      <c r="H53" s="34" t="s">
        <v>6330</v>
      </c>
      <c r="I53" s="34" t="s">
        <v>2496</v>
      </c>
      <c r="J53" s="34" t="s">
        <v>2498</v>
      </c>
      <c r="K53" s="36"/>
      <c r="L53" s="36">
        <v>43788</v>
      </c>
      <c r="M53" s="36">
        <v>43809</v>
      </c>
      <c r="N53" s="36">
        <v>43811</v>
      </c>
      <c r="O53" s="34">
        <v>45</v>
      </c>
    </row>
    <row r="54" spans="1:15" x14ac:dyDescent="0.2">
      <c r="A54" s="34" t="s">
        <v>26</v>
      </c>
      <c r="B54" s="34" t="s">
        <v>2596</v>
      </c>
      <c r="C54" s="152" t="s">
        <v>5049</v>
      </c>
      <c r="D54" s="34" t="s">
        <v>6343</v>
      </c>
      <c r="E54" s="34" t="s">
        <v>6367</v>
      </c>
      <c r="F54" s="37" t="str">
        <f>+TRIM(Tabla1[[#This Row],[Nombres]]&amp;" "&amp;Tabla1[[#This Row],[Apellidos]])</f>
        <v>HAROLD SEGUNDO CORTES YAÑEZ</v>
      </c>
      <c r="G54" s="34" t="s">
        <v>6301</v>
      </c>
      <c r="H54" s="34" t="s">
        <v>6302</v>
      </c>
      <c r="I54" s="34" t="s">
        <v>2496</v>
      </c>
      <c r="J54" s="34" t="s">
        <v>2498</v>
      </c>
      <c r="K54" s="36"/>
      <c r="L54" s="36">
        <v>43788</v>
      </c>
      <c r="M54" s="36">
        <v>43809</v>
      </c>
      <c r="N54" s="36">
        <v>43811</v>
      </c>
      <c r="O54" s="34">
        <v>45</v>
      </c>
    </row>
    <row r="55" spans="1:15" x14ac:dyDescent="0.2">
      <c r="A55" s="34" t="s">
        <v>26</v>
      </c>
      <c r="B55" s="34" t="s">
        <v>2596</v>
      </c>
      <c r="C55" s="34" t="s">
        <v>6091</v>
      </c>
      <c r="D55" s="34" t="s">
        <v>6347</v>
      </c>
      <c r="E55" s="34" t="s">
        <v>6371</v>
      </c>
      <c r="F55" s="37" t="str">
        <f>+TRIM(Tabla1[[#This Row],[Nombres]]&amp;" "&amp;Tabla1[[#This Row],[Apellidos]])</f>
        <v>SOLEDAD DEL PILAR GOMEZ ROJAS</v>
      </c>
      <c r="G55" s="34" t="s">
        <v>6309</v>
      </c>
      <c r="H55" s="34" t="s">
        <v>6310</v>
      </c>
      <c r="I55" s="34" t="s">
        <v>2496</v>
      </c>
      <c r="J55" s="34" t="s">
        <v>2498</v>
      </c>
      <c r="K55" s="36"/>
      <c r="L55" s="36">
        <v>43788</v>
      </c>
      <c r="M55" s="36">
        <v>43809</v>
      </c>
      <c r="N55" s="36">
        <v>43811</v>
      </c>
      <c r="O55" s="34">
        <v>30</v>
      </c>
    </row>
    <row r="56" spans="1:15" x14ac:dyDescent="0.2">
      <c r="A56" s="34" t="s">
        <v>26</v>
      </c>
      <c r="B56" s="34" t="s">
        <v>2596</v>
      </c>
      <c r="C56" s="97" t="s">
        <v>6091</v>
      </c>
      <c r="D56" s="34" t="s">
        <v>6435</v>
      </c>
      <c r="E56" s="34" t="s">
        <v>6504</v>
      </c>
      <c r="F56" s="37" t="str">
        <f>+TRIM(Tabla1[[#This Row],[Nombres]]&amp;" "&amp;Tabla1[[#This Row],[Apellidos]])</f>
        <v>GABRIELA ALEJANDRA ARANCIBIA VARGAS</v>
      </c>
      <c r="G56" s="34" t="s">
        <v>2925</v>
      </c>
      <c r="H56" s="34" t="s">
        <v>6478</v>
      </c>
      <c r="I56" s="34" t="s">
        <v>2496</v>
      </c>
      <c r="J56" s="34" t="s">
        <v>2498</v>
      </c>
      <c r="K56" s="36"/>
      <c r="L56" s="36">
        <v>43797</v>
      </c>
      <c r="M56" s="36">
        <v>43818</v>
      </c>
      <c r="N56" s="36">
        <v>43822</v>
      </c>
      <c r="O56" s="34">
        <v>30</v>
      </c>
    </row>
    <row r="57" spans="1:15" x14ac:dyDescent="0.2">
      <c r="A57" s="34" t="s">
        <v>26</v>
      </c>
      <c r="B57" s="34" t="s">
        <v>2596</v>
      </c>
      <c r="C57" s="152" t="s">
        <v>8052</v>
      </c>
      <c r="D57" s="34" t="s">
        <v>6437</v>
      </c>
      <c r="E57" s="34" t="s">
        <v>6506</v>
      </c>
      <c r="F57" s="37" t="str">
        <f>+TRIM(Tabla1[[#This Row],[Nombres]]&amp;" "&amp;Tabla1[[#This Row],[Apellidos]])</f>
        <v>STHEFANIE PAULINA CASTILLO VELASQUEZ</v>
      </c>
      <c r="G57" s="34" t="s">
        <v>6481</v>
      </c>
      <c r="H57" s="34" t="s">
        <v>6482</v>
      </c>
      <c r="I57" s="34" t="s">
        <v>2496</v>
      </c>
      <c r="J57" s="34" t="s">
        <v>2498</v>
      </c>
      <c r="K57" s="36"/>
      <c r="L57" s="36">
        <v>43797</v>
      </c>
      <c r="M57" s="36">
        <v>43818</v>
      </c>
      <c r="N57" s="36">
        <v>43822</v>
      </c>
      <c r="O57" s="34">
        <v>45</v>
      </c>
    </row>
    <row r="58" spans="1:15" x14ac:dyDescent="0.2">
      <c r="A58" s="34" t="s">
        <v>26</v>
      </c>
      <c r="B58" s="34" t="s">
        <v>2596</v>
      </c>
      <c r="C58" s="152" t="s">
        <v>6091</v>
      </c>
      <c r="D58" s="34" t="s">
        <v>6419</v>
      </c>
      <c r="E58" s="34" t="s">
        <v>6487</v>
      </c>
      <c r="F58" s="37" t="str">
        <f>+TRIM(Tabla1[[#This Row],[Nombres]]&amp;" "&amp;Tabla1[[#This Row],[Apellidos]])</f>
        <v>JAVIER NICOLAS GONZALEZ MUÑOZ</v>
      </c>
      <c r="G58" s="34" t="s">
        <v>6447</v>
      </c>
      <c r="H58" s="34" t="s">
        <v>6448</v>
      </c>
      <c r="I58" s="34" t="s">
        <v>2496</v>
      </c>
      <c r="J58" s="167" t="s">
        <v>2498</v>
      </c>
      <c r="K58" s="40"/>
      <c r="L58" s="36">
        <v>43797</v>
      </c>
      <c r="M58" s="36">
        <v>43818</v>
      </c>
      <c r="N58" s="36">
        <v>43822</v>
      </c>
      <c r="O58" s="34">
        <v>45</v>
      </c>
    </row>
    <row r="59" spans="1:15" x14ac:dyDescent="0.2">
      <c r="A59" s="34" t="s">
        <v>26</v>
      </c>
      <c r="B59" s="34" t="s">
        <v>2596</v>
      </c>
      <c r="C59" s="152" t="s">
        <v>6091</v>
      </c>
      <c r="D59" s="34" t="s">
        <v>6565</v>
      </c>
      <c r="E59" s="34" t="s">
        <v>6640</v>
      </c>
      <c r="F59" s="37" t="str">
        <f>+TRIM(Tabla1[[#This Row],[Nombres]]&amp;" "&amp;Tabla1[[#This Row],[Apellidos]])</f>
        <v>ANTONELA YOXZA ARAYA PASTEN</v>
      </c>
      <c r="G59" s="34" t="s">
        <v>6542</v>
      </c>
      <c r="H59" s="34" t="s">
        <v>6543</v>
      </c>
      <c r="I59" s="34" t="s">
        <v>2496</v>
      </c>
      <c r="J59" s="34" t="s">
        <v>2498</v>
      </c>
      <c r="K59" s="36"/>
      <c r="L59" s="36">
        <v>43808</v>
      </c>
      <c r="M59" s="36">
        <v>43829</v>
      </c>
      <c r="N59" s="36">
        <v>43837</v>
      </c>
      <c r="O59" s="34">
        <v>45</v>
      </c>
    </row>
    <row r="60" spans="1:15" x14ac:dyDescent="0.2">
      <c r="A60" s="34" t="s">
        <v>26</v>
      </c>
      <c r="B60" s="34" t="s">
        <v>2596</v>
      </c>
      <c r="C60" s="152" t="s">
        <v>2975</v>
      </c>
      <c r="D60" s="34" t="s">
        <v>6567</v>
      </c>
      <c r="E60" s="34" t="s">
        <v>6643</v>
      </c>
      <c r="F60" s="37" t="str">
        <f>+TRIM(Tabla1[[#This Row],[Nombres]]&amp;" "&amp;Tabla1[[#This Row],[Apellidos]])</f>
        <v>LUIS RODOLFO LOPEZ GOMEZ</v>
      </c>
      <c r="G60" s="34" t="s">
        <v>6546</v>
      </c>
      <c r="H60" s="34" t="s">
        <v>6547</v>
      </c>
      <c r="I60" s="34" t="s">
        <v>2496</v>
      </c>
      <c r="J60" s="34" t="s">
        <v>2498</v>
      </c>
      <c r="K60" s="36"/>
      <c r="L60" s="36">
        <v>43808</v>
      </c>
      <c r="M60" s="36">
        <v>43829</v>
      </c>
      <c r="N60" s="36">
        <v>43837</v>
      </c>
      <c r="O60" s="34">
        <v>45</v>
      </c>
    </row>
    <row r="61" spans="1:15" x14ac:dyDescent="0.2">
      <c r="A61" s="34" t="s">
        <v>26</v>
      </c>
      <c r="B61" s="34" t="s">
        <v>2596</v>
      </c>
      <c r="C61" s="152" t="s">
        <v>28</v>
      </c>
      <c r="D61" s="34" t="s">
        <v>6745</v>
      </c>
      <c r="E61" s="34" t="s">
        <v>6763</v>
      </c>
      <c r="F61" s="37" t="str">
        <f>+TRIM(Tabla1[[#This Row],[Nombres]]&amp;" "&amp;Tabla1[[#This Row],[Apellidos]])</f>
        <v>JOAN MANUEL CARVAJAL FLORES</v>
      </c>
      <c r="G61" s="34" t="s">
        <v>6712</v>
      </c>
      <c r="H61" s="34" t="s">
        <v>6713</v>
      </c>
      <c r="I61" s="34" t="s">
        <v>2496</v>
      </c>
      <c r="J61" s="152" t="s">
        <v>2498</v>
      </c>
      <c r="K61" s="36"/>
      <c r="L61" s="36">
        <v>43844</v>
      </c>
      <c r="M61" s="36">
        <v>43865</v>
      </c>
      <c r="N61" s="36">
        <v>43867</v>
      </c>
      <c r="O61" s="34">
        <v>45</v>
      </c>
    </row>
    <row r="62" spans="1:15" x14ac:dyDescent="0.2">
      <c r="A62" s="34" t="s">
        <v>26</v>
      </c>
      <c r="B62" s="34" t="s">
        <v>2596</v>
      </c>
      <c r="C62" s="152" t="s">
        <v>8052</v>
      </c>
      <c r="D62" s="34" t="s">
        <v>6758</v>
      </c>
      <c r="E62" s="34" t="s">
        <v>6776</v>
      </c>
      <c r="F62" s="37" t="str">
        <f>+TRIM(Tabla1[[#This Row],[Nombres]]&amp;" "&amp;Tabla1[[#This Row],[Apellidos]])</f>
        <v>YOMALY DANIELA TORRES PAREDES</v>
      </c>
      <c r="G62" s="34" t="s">
        <v>6740</v>
      </c>
      <c r="H62" s="34" t="s">
        <v>6741</v>
      </c>
      <c r="I62" s="34" t="s">
        <v>2496</v>
      </c>
      <c r="J62" s="45" t="s">
        <v>2498</v>
      </c>
      <c r="K62" s="36"/>
      <c r="L62" s="36">
        <v>43844</v>
      </c>
      <c r="M62" s="36">
        <v>43865</v>
      </c>
      <c r="N62" s="36">
        <v>43867</v>
      </c>
      <c r="O62" s="34">
        <v>30</v>
      </c>
    </row>
    <row r="63" spans="1:15" x14ac:dyDescent="0.2">
      <c r="A63" s="34" t="s">
        <v>26</v>
      </c>
      <c r="B63" s="34" t="s">
        <v>2596</v>
      </c>
      <c r="C63" s="152" t="s">
        <v>6091</v>
      </c>
      <c r="D63" s="79" t="s">
        <v>6904</v>
      </c>
      <c r="E63" s="79" t="s">
        <v>6958</v>
      </c>
      <c r="F63" s="80" t="str">
        <f>+TRIM(Tabla1[[#This Row],[Nombres]]&amp;" "&amp;Tabla1[[#This Row],[Apellidos]])</f>
        <v>CAMILA CONSTANZA VILLALOBOS ROMERO</v>
      </c>
      <c r="G63" s="79" t="s">
        <v>2025</v>
      </c>
      <c r="H63" s="79" t="s">
        <v>6886</v>
      </c>
      <c r="I63" s="79" t="s">
        <v>2496</v>
      </c>
      <c r="J63" s="152" t="s">
        <v>2498</v>
      </c>
      <c r="K63" s="81"/>
      <c r="L63" s="81">
        <v>43908</v>
      </c>
      <c r="M63" s="81">
        <v>43928</v>
      </c>
      <c r="N63" s="81">
        <v>43930</v>
      </c>
      <c r="O63" s="79">
        <v>45</v>
      </c>
    </row>
    <row r="64" spans="1:15" x14ac:dyDescent="0.2">
      <c r="A64" s="34" t="s">
        <v>26</v>
      </c>
      <c r="B64" s="34" t="s">
        <v>2596</v>
      </c>
      <c r="C64" s="152" t="s">
        <v>8052</v>
      </c>
      <c r="D64" s="79" t="s">
        <v>6905</v>
      </c>
      <c r="E64" s="79" t="s">
        <v>6959</v>
      </c>
      <c r="F64" s="80" t="str">
        <f>+TRIM(Tabla1[[#This Row],[Nombres]]&amp;" "&amp;Tabla1[[#This Row],[Apellidos]])</f>
        <v>CONSTANZA JAVIERA CORTES GUEVARA</v>
      </c>
      <c r="G64" s="79" t="s">
        <v>6693</v>
      </c>
      <c r="H64" s="79" t="s">
        <v>6887</v>
      </c>
      <c r="I64" s="79" t="s">
        <v>2496</v>
      </c>
      <c r="J64" s="86" t="s">
        <v>2498</v>
      </c>
      <c r="K64" s="81"/>
      <c r="L64" s="81">
        <v>43908</v>
      </c>
      <c r="M64" s="81">
        <v>43928</v>
      </c>
      <c r="N64" s="81">
        <v>43930</v>
      </c>
      <c r="O64" s="79">
        <v>45</v>
      </c>
    </row>
    <row r="65" spans="1:15" x14ac:dyDescent="0.2">
      <c r="A65" s="34" t="s">
        <v>26</v>
      </c>
      <c r="B65" s="34" t="s">
        <v>2596</v>
      </c>
      <c r="C65" s="152" t="s">
        <v>27</v>
      </c>
      <c r="D65" s="79" t="s">
        <v>6894</v>
      </c>
      <c r="E65" s="79" t="s">
        <v>6949</v>
      </c>
      <c r="F65" s="80" t="str">
        <f>+TRIM(Tabla1[[#This Row],[Nombres]]&amp;" "&amp;Tabla1[[#This Row],[Apellidos]])</f>
        <v>JOAN DOMINIQUE ESTAY GONZALEZ</v>
      </c>
      <c r="G65" s="79" t="s">
        <v>6871</v>
      </c>
      <c r="H65" s="79" t="s">
        <v>6872</v>
      </c>
      <c r="I65" s="79" t="s">
        <v>2496</v>
      </c>
      <c r="J65" s="86" t="s">
        <v>2498</v>
      </c>
      <c r="K65" s="81"/>
      <c r="L65" s="81">
        <v>43908</v>
      </c>
      <c r="M65" s="81">
        <v>43928</v>
      </c>
      <c r="N65" s="81">
        <v>43930</v>
      </c>
      <c r="O65" s="79">
        <v>30</v>
      </c>
    </row>
    <row r="66" spans="1:15" x14ac:dyDescent="0.2">
      <c r="A66" s="34" t="s">
        <v>26</v>
      </c>
      <c r="B66" s="34" t="s">
        <v>2596</v>
      </c>
      <c r="C66" s="152" t="s">
        <v>28</v>
      </c>
      <c r="D66" s="79" t="s">
        <v>6898</v>
      </c>
      <c r="E66" s="102" t="s">
        <v>7125</v>
      </c>
      <c r="F66" s="80" t="str">
        <f>+TRIM(Tabla1[[#This Row],[Nombres]]&amp;" "&amp;Tabla1[[#This Row],[Apellidos]])</f>
        <v>MANUEL ANTONIO DIAZ DIAZ</v>
      </c>
      <c r="G66" s="79" t="s">
        <v>3121</v>
      </c>
      <c r="H66" s="79" t="s">
        <v>1913</v>
      </c>
      <c r="I66" s="79" t="s">
        <v>2496</v>
      </c>
      <c r="J66" s="86" t="s">
        <v>2498</v>
      </c>
      <c r="K66" s="81"/>
      <c r="L66" s="81">
        <v>43908</v>
      </c>
      <c r="M66" s="81">
        <v>43928</v>
      </c>
      <c r="N66" s="81">
        <v>43930</v>
      </c>
      <c r="O66" s="79">
        <v>45</v>
      </c>
    </row>
    <row r="67" spans="1:15" x14ac:dyDescent="0.2">
      <c r="A67" s="34" t="s">
        <v>26</v>
      </c>
      <c r="B67" s="34" t="s">
        <v>2596</v>
      </c>
      <c r="C67" s="34" t="s">
        <v>27</v>
      </c>
      <c r="D67" s="79" t="s">
        <v>6900</v>
      </c>
      <c r="E67" s="79" t="s">
        <v>6954</v>
      </c>
      <c r="F67" s="80" t="str">
        <f>+TRIM(Tabla1[[#This Row],[Nombres]]&amp;" "&amp;Tabla1[[#This Row],[Apellidos]])</f>
        <v>BELEN ANAYS CORONA ROJAS</v>
      </c>
      <c r="G67" s="79" t="s">
        <v>6878</v>
      </c>
      <c r="H67" s="79" t="s">
        <v>6879</v>
      </c>
      <c r="I67" s="79" t="s">
        <v>2496</v>
      </c>
      <c r="J67" s="152" t="s">
        <v>2498</v>
      </c>
      <c r="K67" s="81"/>
      <c r="L67" s="81">
        <v>43908</v>
      </c>
      <c r="M67" s="81">
        <v>43928</v>
      </c>
      <c r="N67" s="81">
        <v>43930</v>
      </c>
      <c r="O67" s="79">
        <v>30</v>
      </c>
    </row>
    <row r="68" spans="1:15" x14ac:dyDescent="0.2">
      <c r="A68" s="34" t="s">
        <v>26</v>
      </c>
      <c r="B68" s="34" t="s">
        <v>2596</v>
      </c>
      <c r="C68" s="152" t="s">
        <v>8052</v>
      </c>
      <c r="D68" s="79" t="s">
        <v>6906</v>
      </c>
      <c r="E68" s="79" t="s">
        <v>6960</v>
      </c>
      <c r="F68" s="80" t="str">
        <f>+TRIM(Tabla1[[#This Row],[Nombres]]&amp;" "&amp;Tabla1[[#This Row],[Apellidos]])</f>
        <v>YUBITZA NAYADET MANRIQUEZ HERNANDEZ</v>
      </c>
      <c r="G68" s="79" t="s">
        <v>6888</v>
      </c>
      <c r="H68" s="79" t="s">
        <v>6889</v>
      </c>
      <c r="I68" s="79" t="s">
        <v>2496</v>
      </c>
      <c r="J68" s="152" t="s">
        <v>2498</v>
      </c>
      <c r="K68" s="81"/>
      <c r="L68" s="81">
        <v>43908</v>
      </c>
      <c r="M68" s="81">
        <v>43928</v>
      </c>
      <c r="N68" s="81">
        <v>43930</v>
      </c>
      <c r="O68" s="79">
        <v>30</v>
      </c>
    </row>
    <row r="69" spans="1:15" x14ac:dyDescent="0.2">
      <c r="A69" s="34" t="s">
        <v>26</v>
      </c>
      <c r="B69" s="34" t="s">
        <v>2596</v>
      </c>
      <c r="C69" s="152" t="s">
        <v>6091</v>
      </c>
      <c r="D69" s="79" t="s">
        <v>6917</v>
      </c>
      <c r="E69" s="79" t="s">
        <v>6982</v>
      </c>
      <c r="F69" s="80" t="str">
        <f>+TRIM(Tabla1[[#This Row],[Nombres]]&amp;" "&amp;Tabla1[[#This Row],[Apellidos]])</f>
        <v>ALEJANDRA DEL PILAR RAMOS RAMOS</v>
      </c>
      <c r="G69" s="79" t="s">
        <v>6937</v>
      </c>
      <c r="H69" s="79" t="s">
        <v>6938</v>
      </c>
      <c r="I69" s="79" t="s">
        <v>2496</v>
      </c>
      <c r="J69" s="87" t="s">
        <v>2498</v>
      </c>
      <c r="K69" s="81"/>
      <c r="L69" s="81">
        <v>43916</v>
      </c>
      <c r="M69" s="81">
        <v>43930</v>
      </c>
      <c r="N69" s="81">
        <v>43934</v>
      </c>
      <c r="O69" s="79">
        <v>45</v>
      </c>
    </row>
    <row r="70" spans="1:15" x14ac:dyDescent="0.2">
      <c r="A70" s="34" t="s">
        <v>26</v>
      </c>
      <c r="B70" s="34" t="s">
        <v>2596</v>
      </c>
      <c r="C70" s="152" t="s">
        <v>2975</v>
      </c>
      <c r="D70" s="79" t="s">
        <v>6920</v>
      </c>
      <c r="E70" s="79" t="s">
        <v>6985</v>
      </c>
      <c r="F70" s="80" t="str">
        <f>+TRIM(Tabla1[[#This Row],[Nombres]]&amp;" "&amp;Tabla1[[#This Row],[Apellidos]])</f>
        <v>RODRIGO ANDRES ESPINOZA GAETE</v>
      </c>
      <c r="G70" s="79" t="s">
        <v>2121</v>
      </c>
      <c r="H70" s="79" t="s">
        <v>6943</v>
      </c>
      <c r="I70" s="79" t="s">
        <v>2496</v>
      </c>
      <c r="J70" s="87" t="s">
        <v>2498</v>
      </c>
      <c r="K70" s="81"/>
      <c r="L70" s="81">
        <v>43916</v>
      </c>
      <c r="M70" s="81">
        <v>43930</v>
      </c>
      <c r="N70" s="81">
        <v>43934</v>
      </c>
      <c r="O70" s="79">
        <v>45</v>
      </c>
    </row>
    <row r="71" spans="1:15" x14ac:dyDescent="0.2">
      <c r="A71" s="34" t="s">
        <v>26</v>
      </c>
      <c r="B71" s="34" t="s">
        <v>2596</v>
      </c>
      <c r="C71" s="152" t="s">
        <v>8052</v>
      </c>
      <c r="D71" s="79" t="s">
        <v>6918</v>
      </c>
      <c r="E71" s="79" t="s">
        <v>6983</v>
      </c>
      <c r="F71" s="80" t="str">
        <f>+TRIM(Tabla1[[#This Row],[Nombres]]&amp;" "&amp;Tabla1[[#This Row],[Apellidos]])</f>
        <v>NORMA PIA FILIDEI FILIDEI</v>
      </c>
      <c r="G71" s="79" t="s">
        <v>6939</v>
      </c>
      <c r="H71" s="79" t="s">
        <v>6940</v>
      </c>
      <c r="I71" s="79" t="s">
        <v>2496</v>
      </c>
      <c r="J71" s="152" t="s">
        <v>2498</v>
      </c>
      <c r="K71" s="81"/>
      <c r="L71" s="81">
        <v>43916</v>
      </c>
      <c r="M71" s="81">
        <v>43930</v>
      </c>
      <c r="N71" s="81">
        <v>43934</v>
      </c>
      <c r="O71" s="79">
        <v>45</v>
      </c>
    </row>
    <row r="72" spans="1:15" x14ac:dyDescent="0.2">
      <c r="A72" s="34" t="s">
        <v>26</v>
      </c>
      <c r="B72" s="34" t="s">
        <v>2596</v>
      </c>
      <c r="C72" s="152" t="s">
        <v>6091</v>
      </c>
      <c r="D72" s="79" t="s">
        <v>6909</v>
      </c>
      <c r="E72" s="79" t="s">
        <v>6974</v>
      </c>
      <c r="F72" s="80" t="str">
        <f>+TRIM(Tabla1[[#This Row],[Nombres]]&amp;" "&amp;Tabla1[[#This Row],[Apellidos]])</f>
        <v>FLORENCIA ALICIA BERCOVICH CONTRERAS</v>
      </c>
      <c r="G72" s="79" t="s">
        <v>6924</v>
      </c>
      <c r="H72" s="79" t="s">
        <v>6925</v>
      </c>
      <c r="I72" s="79" t="s">
        <v>2496</v>
      </c>
      <c r="J72" s="152" t="s">
        <v>2498</v>
      </c>
      <c r="K72" s="81"/>
      <c r="L72" s="81">
        <v>43916</v>
      </c>
      <c r="M72" s="81">
        <v>43930</v>
      </c>
      <c r="N72" s="81">
        <v>43934</v>
      </c>
      <c r="O72" s="79">
        <v>45</v>
      </c>
    </row>
    <row r="73" spans="1:15" x14ac:dyDescent="0.2">
      <c r="A73" s="92" t="s">
        <v>26</v>
      </c>
      <c r="B73" s="92" t="s">
        <v>2596</v>
      </c>
      <c r="C73" s="152" t="s">
        <v>6091</v>
      </c>
      <c r="D73" s="92" t="s">
        <v>7092</v>
      </c>
      <c r="E73" s="92" t="s">
        <v>7110</v>
      </c>
      <c r="F73" s="93" t="str">
        <f>+TRIM(Tabla1[[#This Row],[Nombres]]&amp;" "&amp;Tabla1[[#This Row],[Apellidos]])</f>
        <v>CLAUDIO ANTONIO TOLEDO VEGA</v>
      </c>
      <c r="G73" s="92" t="s">
        <v>7067</v>
      </c>
      <c r="H73" s="92" t="s">
        <v>7068</v>
      </c>
      <c r="I73" s="92" t="s">
        <v>2496</v>
      </c>
      <c r="J73" s="97" t="s">
        <v>2498</v>
      </c>
      <c r="K73" s="91"/>
      <c r="L73" s="91">
        <v>43934</v>
      </c>
      <c r="M73" s="91">
        <v>43939</v>
      </c>
      <c r="N73" s="91">
        <v>43941</v>
      </c>
      <c r="O73" s="92">
        <v>45</v>
      </c>
    </row>
    <row r="74" spans="1:15" x14ac:dyDescent="0.2">
      <c r="A74" s="92" t="s">
        <v>26</v>
      </c>
      <c r="B74" s="92" t="s">
        <v>2596</v>
      </c>
      <c r="C74" s="152" t="s">
        <v>28</v>
      </c>
      <c r="D74" s="92" t="s">
        <v>7095</v>
      </c>
      <c r="E74" s="92" t="s">
        <v>7113</v>
      </c>
      <c r="F74" s="93" t="str">
        <f>+TRIM(Tabla1[[#This Row],[Nombres]]&amp;" "&amp;Tabla1[[#This Row],[Apellidos]])</f>
        <v>EVA INDER AGUILERA CORTES</v>
      </c>
      <c r="G74" s="92" t="s">
        <v>7072</v>
      </c>
      <c r="H74" s="92" t="s">
        <v>7073</v>
      </c>
      <c r="I74" s="92" t="s">
        <v>2496</v>
      </c>
      <c r="J74" s="97" t="s">
        <v>2498</v>
      </c>
      <c r="K74" s="91"/>
      <c r="L74" s="91">
        <v>43934</v>
      </c>
      <c r="M74" s="91">
        <v>43939</v>
      </c>
      <c r="N74" s="91">
        <v>43941</v>
      </c>
      <c r="O74" s="92">
        <v>45</v>
      </c>
    </row>
    <row r="75" spans="1:15" x14ac:dyDescent="0.2">
      <c r="A75" s="92" t="s">
        <v>26</v>
      </c>
      <c r="B75" s="92" t="s">
        <v>2596</v>
      </c>
      <c r="C75" s="152" t="s">
        <v>8052</v>
      </c>
      <c r="D75" s="92" t="s">
        <v>7091</v>
      </c>
      <c r="E75" s="92" t="s">
        <v>7108</v>
      </c>
      <c r="F75" s="93" t="str">
        <f>+TRIM(Tabla1[[#This Row],[Nombres]]&amp;" "&amp;Tabla1[[#This Row],[Apellidos]])</f>
        <v>MARIA ISABEL GONZALEZ CONTRERAS</v>
      </c>
      <c r="G75" s="92" t="s">
        <v>4893</v>
      </c>
      <c r="H75" s="92" t="s">
        <v>7064</v>
      </c>
      <c r="I75" s="92" t="s">
        <v>2496</v>
      </c>
      <c r="J75" s="152" t="s">
        <v>2498</v>
      </c>
      <c r="K75" s="91"/>
      <c r="L75" s="91">
        <v>43934</v>
      </c>
      <c r="M75" s="91">
        <v>43939</v>
      </c>
      <c r="N75" s="91">
        <v>43941</v>
      </c>
      <c r="O75" s="92">
        <v>45</v>
      </c>
    </row>
    <row r="76" spans="1:15" x14ac:dyDescent="0.2">
      <c r="A76" s="134" t="s">
        <v>26</v>
      </c>
      <c r="B76" s="134" t="s">
        <v>2596</v>
      </c>
      <c r="C76" s="152" t="s">
        <v>28</v>
      </c>
      <c r="D76" s="134" t="s">
        <v>7169</v>
      </c>
      <c r="E76" s="134" t="s">
        <v>7223</v>
      </c>
      <c r="F76" s="135" t="str">
        <f>+TRIM(Tabla1[[#This Row],[Nombres]]&amp;" "&amp;Tabla1[[#This Row],[Apellidos]])</f>
        <v>ANYELA EDITH HERRERA GONZALEZ</v>
      </c>
      <c r="G76" s="134" t="s">
        <v>7140</v>
      </c>
      <c r="H76" s="134" t="s">
        <v>7141</v>
      </c>
      <c r="I76" s="134" t="s">
        <v>2496</v>
      </c>
      <c r="J76" s="151" t="s">
        <v>2498</v>
      </c>
      <c r="K76" s="136"/>
      <c r="L76" s="136">
        <v>44012</v>
      </c>
      <c r="M76" s="136">
        <v>44022</v>
      </c>
      <c r="N76" s="136">
        <v>44025</v>
      </c>
      <c r="O76" s="134">
        <v>30</v>
      </c>
    </row>
    <row r="77" spans="1:15" x14ac:dyDescent="0.2">
      <c r="A77" s="134" t="s">
        <v>26</v>
      </c>
      <c r="B77" s="134" t="s">
        <v>2596</v>
      </c>
      <c r="C77" s="134" t="s">
        <v>27</v>
      </c>
      <c r="D77" s="134" t="s">
        <v>7170</v>
      </c>
      <c r="E77" s="134" t="s">
        <v>7224</v>
      </c>
      <c r="F77" s="135" t="str">
        <f>+TRIM(Tabla1[[#This Row],[Nombres]]&amp;" "&amp;Tabla1[[#This Row],[Apellidos]])</f>
        <v>EDUARDO FELIPE OLAVE POBLETE</v>
      </c>
      <c r="G77" s="134" t="s">
        <v>2987</v>
      </c>
      <c r="H77" s="134" t="s">
        <v>7142</v>
      </c>
      <c r="I77" s="134" t="s">
        <v>2496</v>
      </c>
      <c r="J77" s="152" t="s">
        <v>2498</v>
      </c>
      <c r="K77" s="136"/>
      <c r="L77" s="136">
        <v>44012</v>
      </c>
      <c r="M77" s="136">
        <v>44022</v>
      </c>
      <c r="N77" s="136">
        <v>44025</v>
      </c>
      <c r="O77" s="134">
        <v>45</v>
      </c>
    </row>
    <row r="78" spans="1:15" x14ac:dyDescent="0.2">
      <c r="A78" s="134" t="s">
        <v>26</v>
      </c>
      <c r="B78" s="134" t="s">
        <v>2596</v>
      </c>
      <c r="C78" s="152" t="s">
        <v>28</v>
      </c>
      <c r="D78" s="134" t="s">
        <v>7182</v>
      </c>
      <c r="E78" s="134" t="s">
        <v>7236</v>
      </c>
      <c r="F78" s="135" t="str">
        <f>+TRIM(Tabla1[[#This Row],[Nombres]]&amp;" "&amp;Tabla1[[#This Row],[Apellidos]])</f>
        <v>SERGIO ANDRES LARA BASCUÑAN</v>
      </c>
      <c r="G78" s="134" t="s">
        <v>1611</v>
      </c>
      <c r="H78" s="134" t="s">
        <v>7162</v>
      </c>
      <c r="I78" s="134" t="s">
        <v>2496</v>
      </c>
      <c r="J78" s="151" t="s">
        <v>2498</v>
      </c>
      <c r="K78" s="136"/>
      <c r="L78" s="136">
        <v>44012</v>
      </c>
      <c r="M78" s="136">
        <v>44022</v>
      </c>
      <c r="N78" s="136">
        <v>44025</v>
      </c>
      <c r="O78" s="134">
        <v>45</v>
      </c>
    </row>
    <row r="79" spans="1:15" x14ac:dyDescent="0.2">
      <c r="A79" s="134" t="s">
        <v>26</v>
      </c>
      <c r="B79" s="134" t="s">
        <v>2596</v>
      </c>
      <c r="C79" s="134" t="s">
        <v>27</v>
      </c>
      <c r="D79" s="134" t="s">
        <v>7175</v>
      </c>
      <c r="E79" s="134" t="s">
        <v>7229</v>
      </c>
      <c r="F79" s="135" t="str">
        <f>+TRIM(Tabla1[[#This Row],[Nombres]]&amp;" "&amp;Tabla1[[#This Row],[Apellidos]])</f>
        <v>SEBASTIAN ELIAS TABILO ROJAS</v>
      </c>
      <c r="G79" s="134" t="s">
        <v>7151</v>
      </c>
      <c r="H79" s="134" t="s">
        <v>7152</v>
      </c>
      <c r="I79" s="134" t="s">
        <v>2496</v>
      </c>
      <c r="J79" s="151" t="s">
        <v>2498</v>
      </c>
      <c r="K79" s="136"/>
      <c r="L79" s="136">
        <v>44012</v>
      </c>
      <c r="M79" s="136">
        <v>44022</v>
      </c>
      <c r="N79" s="136">
        <v>44025</v>
      </c>
      <c r="O79" s="134">
        <v>30</v>
      </c>
    </row>
    <row r="80" spans="1:15" x14ac:dyDescent="0.2">
      <c r="A80" s="34" t="s">
        <v>26</v>
      </c>
      <c r="B80" s="34" t="s">
        <v>2596</v>
      </c>
      <c r="C80" s="152" t="s">
        <v>8052</v>
      </c>
      <c r="D80" s="152" t="s">
        <v>7294</v>
      </c>
      <c r="E80" s="152" t="s">
        <v>7313</v>
      </c>
      <c r="F80" s="153" t="str">
        <f>+TRIM(Tabla1[[#This Row],[Nombres]]&amp;" "&amp;Tabla1[[#This Row],[Apellidos]])</f>
        <v>PATRICIA BEATRIZ HIDALGO NUÑEZ</v>
      </c>
      <c r="G80" s="152" t="s">
        <v>7264</v>
      </c>
      <c r="H80" s="152" t="s">
        <v>7265</v>
      </c>
      <c r="I80" s="152" t="s">
        <v>2496</v>
      </c>
      <c r="J80" s="152" t="s">
        <v>2498</v>
      </c>
      <c r="K80" s="154"/>
      <c r="L80" s="154">
        <v>44025</v>
      </c>
      <c r="M80" s="154">
        <v>44036</v>
      </c>
      <c r="N80" s="154">
        <v>44039</v>
      </c>
      <c r="O80" s="152">
        <v>45</v>
      </c>
    </row>
    <row r="81" spans="1:15" x14ac:dyDescent="0.2">
      <c r="A81" s="34" t="s">
        <v>26</v>
      </c>
      <c r="B81" s="34" t="s">
        <v>2596</v>
      </c>
      <c r="C81" s="34" t="s">
        <v>27</v>
      </c>
      <c r="D81" s="152" t="s">
        <v>7290</v>
      </c>
      <c r="E81" s="152" t="s">
        <v>7328</v>
      </c>
      <c r="F81" s="153" t="str">
        <f>+TRIM(Tabla1[[#This Row],[Nombres]]&amp;" "&amp;Tabla1[[#This Row],[Apellidos]])</f>
        <v>STEFFANO GONZALO ANDRES REYES VERA</v>
      </c>
      <c r="G81" s="152" t="s">
        <v>7309</v>
      </c>
      <c r="H81" s="152" t="s">
        <v>7259</v>
      </c>
      <c r="I81" s="152" t="s">
        <v>2496</v>
      </c>
      <c r="J81" s="152" t="s">
        <v>2498</v>
      </c>
      <c r="K81" s="154"/>
      <c r="L81" s="154">
        <v>44025</v>
      </c>
      <c r="M81" s="154">
        <v>44036</v>
      </c>
      <c r="N81" s="154">
        <v>44039</v>
      </c>
      <c r="O81" s="152">
        <v>30</v>
      </c>
    </row>
    <row r="82" spans="1:15" x14ac:dyDescent="0.2">
      <c r="A82" s="34" t="s">
        <v>26</v>
      </c>
      <c r="B82" s="34" t="s">
        <v>2596</v>
      </c>
      <c r="C82" s="34" t="s">
        <v>27</v>
      </c>
      <c r="D82" s="152" t="s">
        <v>7353</v>
      </c>
      <c r="E82" s="152" t="s">
        <v>7484</v>
      </c>
      <c r="F82" s="153" t="str">
        <f>+TRIM(Tabla1[[#This Row],[Nombres]]&amp;" "&amp;Tabla1[[#This Row],[Apellidos]])</f>
        <v>ALEJANDRO ORLANDO ZAMORA MAUREIRA</v>
      </c>
      <c r="G82" s="152" t="s">
        <v>7389</v>
      </c>
      <c r="H82" s="152" t="s">
        <v>7390</v>
      </c>
      <c r="I82" s="152" t="s">
        <v>2496</v>
      </c>
      <c r="J82" s="152" t="s">
        <v>2498</v>
      </c>
      <c r="K82" s="154"/>
      <c r="L82" s="154">
        <v>44032</v>
      </c>
      <c r="M82" s="154">
        <v>44042</v>
      </c>
      <c r="N82" s="154">
        <v>44043</v>
      </c>
      <c r="O82" s="152">
        <v>45</v>
      </c>
    </row>
    <row r="83" spans="1:15" x14ac:dyDescent="0.2">
      <c r="A83" s="34" t="s">
        <v>26</v>
      </c>
      <c r="B83" s="34" t="s">
        <v>2596</v>
      </c>
      <c r="C83" s="34" t="s">
        <v>27</v>
      </c>
      <c r="D83" s="152" t="s">
        <v>7352</v>
      </c>
      <c r="E83" s="152" t="s">
        <v>7483</v>
      </c>
      <c r="F83" s="153" t="str">
        <f>+TRIM(Tabla1[[#This Row],[Nombres]]&amp;" "&amp;Tabla1[[#This Row],[Apellidos]])</f>
        <v>CAMILA IGNACIA GUERRA IZQUIERDO</v>
      </c>
      <c r="G83" s="152" t="s">
        <v>7372</v>
      </c>
      <c r="H83" s="152" t="s">
        <v>7388</v>
      </c>
      <c r="I83" s="152" t="s">
        <v>2496</v>
      </c>
      <c r="J83" s="152" t="s">
        <v>2498</v>
      </c>
      <c r="K83" s="154"/>
      <c r="L83" s="154">
        <v>44032</v>
      </c>
      <c r="M83" s="154">
        <v>44042</v>
      </c>
      <c r="N83" s="154">
        <v>44043</v>
      </c>
      <c r="O83" s="152">
        <v>30</v>
      </c>
    </row>
    <row r="84" spans="1:15" x14ac:dyDescent="0.2">
      <c r="A84" s="34" t="s">
        <v>26</v>
      </c>
      <c r="B84" s="34" t="s">
        <v>2596</v>
      </c>
      <c r="C84" s="34" t="s">
        <v>27</v>
      </c>
      <c r="D84" s="152" t="s">
        <v>7350</v>
      </c>
      <c r="E84" s="152" t="s">
        <v>7481</v>
      </c>
      <c r="F84" s="153" t="str">
        <f>+TRIM(Tabla1[[#This Row],[Nombres]]&amp;" "&amp;Tabla1[[#This Row],[Apellidos]])</f>
        <v>FRANCISCO ADAN CONTRERAS ARAYA</v>
      </c>
      <c r="G84" s="152" t="s">
        <v>7384</v>
      </c>
      <c r="H84" s="152" t="s">
        <v>7385</v>
      </c>
      <c r="I84" s="152" t="s">
        <v>2496</v>
      </c>
      <c r="J84" s="152" t="s">
        <v>2498</v>
      </c>
      <c r="K84" s="154"/>
      <c r="L84" s="154">
        <v>44032</v>
      </c>
      <c r="M84" s="154">
        <v>44042</v>
      </c>
      <c r="N84" s="154">
        <v>44043</v>
      </c>
      <c r="O84" s="152">
        <v>45</v>
      </c>
    </row>
    <row r="85" spans="1:15" x14ac:dyDescent="0.2">
      <c r="A85" s="34" t="s">
        <v>26</v>
      </c>
      <c r="B85" s="34" t="s">
        <v>2596</v>
      </c>
      <c r="C85" s="152" t="s">
        <v>5049</v>
      </c>
      <c r="D85" s="152" t="s">
        <v>7355</v>
      </c>
      <c r="E85" s="152" t="s">
        <v>7555</v>
      </c>
      <c r="F85" s="153" t="str">
        <f>+TRIM(Tabla1[[#This Row],[Nombres]]&amp;" "&amp;Tabla1[[#This Row],[Apellidos]])</f>
        <v>FRANCISCO JAVIER ANDRES MONTERO GUERRERO</v>
      </c>
      <c r="G85" s="152" t="s">
        <v>7393</v>
      </c>
      <c r="H85" s="152" t="s">
        <v>7394</v>
      </c>
      <c r="I85" s="152" t="s">
        <v>2496</v>
      </c>
      <c r="J85" s="152" t="s">
        <v>2498</v>
      </c>
      <c r="K85" s="154"/>
      <c r="L85" s="154">
        <v>44032</v>
      </c>
      <c r="M85" s="154">
        <v>44042</v>
      </c>
      <c r="N85" s="154">
        <v>44043</v>
      </c>
      <c r="O85" s="152">
        <v>45</v>
      </c>
    </row>
    <row r="86" spans="1:15" x14ac:dyDescent="0.2">
      <c r="A86" s="34" t="s">
        <v>26</v>
      </c>
      <c r="B86" s="34" t="s">
        <v>2596</v>
      </c>
      <c r="C86" s="34" t="s">
        <v>27</v>
      </c>
      <c r="D86" s="152" t="s">
        <v>7345</v>
      </c>
      <c r="E86" s="152" t="s">
        <v>7476</v>
      </c>
      <c r="F86" s="153" t="str">
        <f>+TRIM(Tabla1[[#This Row],[Nombres]]&amp;" "&amp;Tabla1[[#This Row],[Apellidos]])</f>
        <v>MANUEL FERNANDO GIL DEL PINO</v>
      </c>
      <c r="G86" s="152" t="s">
        <v>7376</v>
      </c>
      <c r="H86" s="152" t="s">
        <v>7377</v>
      </c>
      <c r="I86" s="152" t="s">
        <v>2496</v>
      </c>
      <c r="J86" s="152" t="s">
        <v>2498</v>
      </c>
      <c r="K86" s="154"/>
      <c r="L86" s="154">
        <v>44032</v>
      </c>
      <c r="M86" s="154">
        <v>44042</v>
      </c>
      <c r="N86" s="154">
        <v>44043</v>
      </c>
      <c r="O86" s="152">
        <v>30</v>
      </c>
    </row>
    <row r="87" spans="1:15" x14ac:dyDescent="0.2">
      <c r="A87" s="34" t="s">
        <v>26</v>
      </c>
      <c r="B87" s="34" t="s">
        <v>2596</v>
      </c>
      <c r="C87" s="34" t="s">
        <v>27</v>
      </c>
      <c r="D87" s="152" t="s">
        <v>7339</v>
      </c>
      <c r="E87" s="152" t="s">
        <v>7470</v>
      </c>
      <c r="F87" s="153" t="str">
        <f>+TRIM(Tabla1[[#This Row],[Nombres]]&amp;" "&amp;Tabla1[[#This Row],[Apellidos]])</f>
        <v>ROLANDO SEBASTIAN MIRANDA OLGUIN</v>
      </c>
      <c r="G87" s="152" t="s">
        <v>7364</v>
      </c>
      <c r="H87" s="152" t="s">
        <v>7365</v>
      </c>
      <c r="I87" s="152" t="s">
        <v>2496</v>
      </c>
      <c r="J87" s="152" t="s">
        <v>2498</v>
      </c>
      <c r="K87" s="154"/>
      <c r="L87" s="154">
        <v>44032</v>
      </c>
      <c r="M87" s="154">
        <v>44042</v>
      </c>
      <c r="N87" s="154">
        <v>44043</v>
      </c>
      <c r="O87" s="152">
        <v>30</v>
      </c>
    </row>
    <row r="88" spans="1:15" x14ac:dyDescent="0.2">
      <c r="A88" s="34" t="s">
        <v>26</v>
      </c>
      <c r="B88" s="34" t="s">
        <v>2596</v>
      </c>
      <c r="C88" s="34" t="s">
        <v>27</v>
      </c>
      <c r="D88" s="152" t="s">
        <v>7351</v>
      </c>
      <c r="E88" s="152" t="s">
        <v>7482</v>
      </c>
      <c r="F88" s="153" t="str">
        <f>+TRIM(Tabla1[[#This Row],[Nombres]]&amp;" "&amp;Tabla1[[#This Row],[Apellidos]])</f>
        <v>SOFIA FERNANDA PUEL NUÑEZ</v>
      </c>
      <c r="G88" s="152" t="s">
        <v>7386</v>
      </c>
      <c r="H88" s="152" t="s">
        <v>7387</v>
      </c>
      <c r="I88" s="152" t="s">
        <v>2496</v>
      </c>
      <c r="J88" s="152" t="s">
        <v>2498</v>
      </c>
      <c r="K88" s="154"/>
      <c r="L88" s="154">
        <v>44032</v>
      </c>
      <c r="M88" s="154">
        <v>44042</v>
      </c>
      <c r="N88" s="154">
        <v>44043</v>
      </c>
      <c r="O88" s="152">
        <v>45</v>
      </c>
    </row>
    <row r="89" spans="1:15" x14ac:dyDescent="0.2">
      <c r="A89" s="34" t="s">
        <v>26</v>
      </c>
      <c r="B89" s="34" t="s">
        <v>2596</v>
      </c>
      <c r="C89" s="152" t="s">
        <v>8052</v>
      </c>
      <c r="D89" s="152" t="s">
        <v>7354</v>
      </c>
      <c r="E89" s="152" t="s">
        <v>7485</v>
      </c>
      <c r="F89" s="153" t="str">
        <f>+TRIM(Tabla1[[#This Row],[Nombres]]&amp;" "&amp;Tabla1[[#This Row],[Apellidos]])</f>
        <v>TERESA ALEJANDRA ROJAS OLIVARES</v>
      </c>
      <c r="G89" s="152" t="s">
        <v>7391</v>
      </c>
      <c r="H89" s="152" t="s">
        <v>7392</v>
      </c>
      <c r="I89" s="152" t="s">
        <v>2496</v>
      </c>
      <c r="J89" s="152" t="s">
        <v>2498</v>
      </c>
      <c r="K89" s="154"/>
      <c r="L89" s="154">
        <v>44032</v>
      </c>
      <c r="M89" s="154">
        <v>44042</v>
      </c>
      <c r="N89" s="154">
        <v>44043</v>
      </c>
      <c r="O89" s="152">
        <v>30</v>
      </c>
    </row>
    <row r="90" spans="1:15" x14ac:dyDescent="0.2">
      <c r="A90" s="34" t="s">
        <v>26</v>
      </c>
      <c r="B90" s="34" t="s">
        <v>2596</v>
      </c>
      <c r="C90" s="152" t="s">
        <v>6091</v>
      </c>
      <c r="D90" s="152" t="s">
        <v>7358</v>
      </c>
      <c r="E90" s="152" t="s">
        <v>7488</v>
      </c>
      <c r="F90" s="153" t="str">
        <f>+TRIM(Tabla1[[#This Row],[Nombres]]&amp;" "&amp;Tabla1[[#This Row],[Apellidos]])</f>
        <v>HECTOR LUIS ALFARO MERCADO</v>
      </c>
      <c r="G90" s="152" t="s">
        <v>7399</v>
      </c>
      <c r="H90" s="152" t="s">
        <v>7400</v>
      </c>
      <c r="I90" s="152" t="s">
        <v>2496</v>
      </c>
      <c r="J90" s="152" t="s">
        <v>2498</v>
      </c>
      <c r="K90" s="154"/>
      <c r="L90" s="154">
        <v>44032</v>
      </c>
      <c r="M90" s="154">
        <v>44042</v>
      </c>
      <c r="N90" s="154">
        <v>44043</v>
      </c>
      <c r="O90" s="152">
        <v>45</v>
      </c>
    </row>
    <row r="91" spans="1:15" x14ac:dyDescent="0.2">
      <c r="A91" s="152" t="s">
        <v>26</v>
      </c>
      <c r="B91" s="152" t="s">
        <v>2596</v>
      </c>
      <c r="C91" s="152" t="s">
        <v>27</v>
      </c>
      <c r="D91" s="152" t="s">
        <v>7505</v>
      </c>
      <c r="E91" s="152" t="s">
        <v>7723</v>
      </c>
      <c r="F91" s="153" t="str">
        <f>+TRIM(Tabla1[[#This Row],[Nombres]]&amp;" "&amp;Tabla1[[#This Row],[Apellidos]])</f>
        <v>CARLOS EDUARDO TORRES VEGA</v>
      </c>
      <c r="G91" s="152" t="s">
        <v>1506</v>
      </c>
      <c r="H91" s="152" t="s">
        <v>7531</v>
      </c>
      <c r="I91" s="152" t="s">
        <v>2496</v>
      </c>
      <c r="J91" s="152" t="s">
        <v>2498</v>
      </c>
      <c r="K91" s="154"/>
      <c r="L91" s="154">
        <v>44039</v>
      </c>
      <c r="M91" s="154">
        <v>44054</v>
      </c>
      <c r="N91" s="154">
        <v>44055</v>
      </c>
      <c r="O91" s="152">
        <v>45</v>
      </c>
    </row>
    <row r="92" spans="1:15" x14ac:dyDescent="0.2">
      <c r="A92" s="152" t="s">
        <v>26</v>
      </c>
      <c r="B92" s="152" t="s">
        <v>2596</v>
      </c>
      <c r="C92" s="152" t="s">
        <v>27</v>
      </c>
      <c r="D92" s="152" t="s">
        <v>7420</v>
      </c>
      <c r="E92" s="152" t="s">
        <v>7573</v>
      </c>
      <c r="F92" s="153" t="str">
        <f>+TRIM(Tabla1[[#This Row],[Nombres]]&amp;" "&amp;Tabla1[[#This Row],[Apellidos]])</f>
        <v>CARLOS JOSÉ RANGEL OROZCO</v>
      </c>
      <c r="G92" s="152" t="s">
        <v>7458</v>
      </c>
      <c r="H92" s="152" t="s">
        <v>7459</v>
      </c>
      <c r="I92" s="152" t="s">
        <v>2496</v>
      </c>
      <c r="J92" s="152" t="s">
        <v>2498</v>
      </c>
      <c r="K92" s="154"/>
      <c r="L92" s="154">
        <v>44035</v>
      </c>
      <c r="M92" s="154">
        <v>44049</v>
      </c>
      <c r="N92" s="154">
        <v>44050</v>
      </c>
      <c r="O92" s="152">
        <v>45</v>
      </c>
    </row>
    <row r="93" spans="1:15" x14ac:dyDescent="0.2">
      <c r="A93" s="152" t="s">
        <v>26</v>
      </c>
      <c r="B93" s="152" t="s">
        <v>2596</v>
      </c>
      <c r="C93" s="152" t="s">
        <v>27</v>
      </c>
      <c r="D93" s="152" t="s">
        <v>7411</v>
      </c>
      <c r="E93" s="152" t="s">
        <v>7564</v>
      </c>
      <c r="F93" s="153" t="str">
        <f>+TRIM(Tabla1[[#This Row],[Nombres]]&amp;" "&amp;Tabla1[[#This Row],[Apellidos]])</f>
        <v>ESTHER LUCRECIA LARA RUMBOS</v>
      </c>
      <c r="G93" s="152" t="s">
        <v>7440</v>
      </c>
      <c r="H93" s="152" t="s">
        <v>7441</v>
      </c>
      <c r="I93" s="152" t="s">
        <v>2496</v>
      </c>
      <c r="J93" s="152" t="s">
        <v>2498</v>
      </c>
      <c r="K93" s="154"/>
      <c r="L93" s="154">
        <v>44035</v>
      </c>
      <c r="M93" s="154">
        <v>44049</v>
      </c>
      <c r="N93" s="154">
        <v>44050</v>
      </c>
      <c r="O93" s="152">
        <v>45</v>
      </c>
    </row>
    <row r="94" spans="1:15" x14ac:dyDescent="0.2">
      <c r="A94" s="152" t="s">
        <v>26</v>
      </c>
      <c r="B94" s="152" t="s">
        <v>2596</v>
      </c>
      <c r="C94" s="152" t="s">
        <v>27</v>
      </c>
      <c r="D94" s="152" t="s">
        <v>7405</v>
      </c>
      <c r="E94" s="152" t="s">
        <v>7558</v>
      </c>
      <c r="F94" s="153" t="str">
        <f>+TRIM(Tabla1[[#This Row],[Nombres]]&amp;" "&amp;Tabla1[[#This Row],[Apellidos]])</f>
        <v>GABRIEL ARTURO HERNÁNDEZ RODRÍGUEZ</v>
      </c>
      <c r="G94" s="152" t="s">
        <v>7428</v>
      </c>
      <c r="H94" s="152" t="s">
        <v>7429</v>
      </c>
      <c r="I94" s="152" t="s">
        <v>2496</v>
      </c>
      <c r="J94" s="152" t="s">
        <v>2498</v>
      </c>
      <c r="K94" s="154"/>
      <c r="L94" s="154">
        <v>44035</v>
      </c>
      <c r="M94" s="154">
        <v>44049</v>
      </c>
      <c r="N94" s="154">
        <v>44050</v>
      </c>
      <c r="O94" s="152">
        <v>45</v>
      </c>
    </row>
    <row r="95" spans="1:15" x14ac:dyDescent="0.2">
      <c r="A95" s="152" t="s">
        <v>26</v>
      </c>
      <c r="B95" s="152" t="s">
        <v>2596</v>
      </c>
      <c r="C95" s="152" t="s">
        <v>27</v>
      </c>
      <c r="D95" s="152" t="s">
        <v>7406</v>
      </c>
      <c r="E95" s="152" t="s">
        <v>7559</v>
      </c>
      <c r="F95" s="153" t="str">
        <f>+TRIM(Tabla1[[#This Row],[Nombres]]&amp;" "&amp;Tabla1[[#This Row],[Apellidos]])</f>
        <v>JOSÉ ALBERTO FERNÁNDEZ APONTE</v>
      </c>
      <c r="G95" s="152" t="s">
        <v>7430</v>
      </c>
      <c r="H95" s="152" t="s">
        <v>7431</v>
      </c>
      <c r="I95" s="152" t="s">
        <v>2496</v>
      </c>
      <c r="J95" s="152" t="s">
        <v>2498</v>
      </c>
      <c r="K95" s="154"/>
      <c r="L95" s="154">
        <v>44035</v>
      </c>
      <c r="M95" s="154">
        <v>44049</v>
      </c>
      <c r="N95" s="154">
        <v>44050</v>
      </c>
      <c r="O95" s="152">
        <v>45</v>
      </c>
    </row>
    <row r="96" spans="1:15" x14ac:dyDescent="0.2">
      <c r="A96" s="152" t="s">
        <v>26</v>
      </c>
      <c r="B96" s="152" t="s">
        <v>2596</v>
      </c>
      <c r="C96" s="152" t="s">
        <v>27</v>
      </c>
      <c r="D96" s="152" t="s">
        <v>7403</v>
      </c>
      <c r="E96" s="152" t="s">
        <v>7556</v>
      </c>
      <c r="F96" s="158" t="str">
        <f>+TRIM(Tabla1[[#This Row],[Nombres]]&amp;" "&amp;Tabla1[[#This Row],[Apellidos]])</f>
        <v>MAYRA ALEJANDRA RODRIGUEZ GUTIERREZ</v>
      </c>
      <c r="G96" s="152" t="s">
        <v>7424</v>
      </c>
      <c r="H96" s="152" t="s">
        <v>7425</v>
      </c>
      <c r="I96" s="152" t="s">
        <v>2496</v>
      </c>
      <c r="J96" s="152" t="s">
        <v>2498</v>
      </c>
      <c r="K96" s="154"/>
      <c r="L96" s="154">
        <v>44035</v>
      </c>
      <c r="M96" s="154">
        <v>44049</v>
      </c>
      <c r="N96" s="154">
        <v>44050</v>
      </c>
      <c r="O96" s="152">
        <v>45</v>
      </c>
    </row>
    <row r="97" spans="1:15" x14ac:dyDescent="0.2">
      <c r="A97" s="152" t="s">
        <v>26</v>
      </c>
      <c r="B97" s="152" t="s">
        <v>2596</v>
      </c>
      <c r="C97" s="152" t="s">
        <v>27</v>
      </c>
      <c r="D97" s="152" t="s">
        <v>7417</v>
      </c>
      <c r="E97" s="152" t="s">
        <v>7570</v>
      </c>
      <c r="F97" s="153" t="str">
        <f>+TRIM(Tabla1[[#This Row],[Nombres]]&amp;" "&amp;Tabla1[[#This Row],[Apellidos]])</f>
        <v>YANDERLIN CAROLINA MEJIAS LLANOS</v>
      </c>
      <c r="G97" s="152" t="s">
        <v>7452</v>
      </c>
      <c r="H97" s="152" t="s">
        <v>7453</v>
      </c>
      <c r="I97" s="152" t="s">
        <v>2496</v>
      </c>
      <c r="J97" s="152" t="s">
        <v>2498</v>
      </c>
      <c r="K97" s="154"/>
      <c r="L97" s="154">
        <v>44035</v>
      </c>
      <c r="M97" s="154">
        <v>44049</v>
      </c>
      <c r="N97" s="154">
        <v>44050</v>
      </c>
      <c r="O97" s="152">
        <v>45</v>
      </c>
    </row>
    <row r="98" spans="1:15" x14ac:dyDescent="0.2">
      <c r="A98" s="152" t="s">
        <v>26</v>
      </c>
      <c r="B98" s="152" t="s">
        <v>2596</v>
      </c>
      <c r="C98" s="152" t="s">
        <v>27</v>
      </c>
      <c r="D98" s="152" t="s">
        <v>7413</v>
      </c>
      <c r="E98" s="152" t="s">
        <v>7566</v>
      </c>
      <c r="F98" s="153" t="str">
        <f>+TRIM(Tabla1[[#This Row],[Nombres]]&amp;" "&amp;Tabla1[[#This Row],[Apellidos]])</f>
        <v>YONNY GREGORIO GÓMEZ PINEDA</v>
      </c>
      <c r="G98" s="152" t="s">
        <v>7444</v>
      </c>
      <c r="H98" s="152" t="s">
        <v>7445</v>
      </c>
      <c r="I98" s="152" t="s">
        <v>2496</v>
      </c>
      <c r="J98" s="152" t="s">
        <v>2498</v>
      </c>
      <c r="K98" s="154"/>
      <c r="L98" s="154">
        <v>44035</v>
      </c>
      <c r="M98" s="154">
        <v>44049</v>
      </c>
      <c r="N98" s="154">
        <v>44050</v>
      </c>
      <c r="O98" s="152">
        <v>45</v>
      </c>
    </row>
    <row r="99" spans="1:15" x14ac:dyDescent="0.2">
      <c r="A99" s="152" t="s">
        <v>26</v>
      </c>
      <c r="B99" s="152" t="s">
        <v>2596</v>
      </c>
      <c r="C99" s="152" t="s">
        <v>27</v>
      </c>
      <c r="D99" s="152" t="s">
        <v>7656</v>
      </c>
      <c r="E99" s="152" t="s">
        <v>7784</v>
      </c>
      <c r="F99" s="153" t="str">
        <f>+TRIM(Tabla1[[#This Row],[Nombres]]&amp;" "&amp;Tabla1[[#This Row],[Apellidos]])</f>
        <v>CAROLINA ESTHER MARIN TORO</v>
      </c>
      <c r="G99" s="152" t="s">
        <v>7708</v>
      </c>
      <c r="H99" s="152" t="s">
        <v>7709</v>
      </c>
      <c r="I99" s="152" t="s">
        <v>2496</v>
      </c>
      <c r="J99" s="152" t="s">
        <v>2498</v>
      </c>
      <c r="K99" s="154"/>
      <c r="L99" s="154">
        <v>44046</v>
      </c>
      <c r="M99" s="154">
        <v>44062</v>
      </c>
      <c r="N99" s="154">
        <v>44063</v>
      </c>
      <c r="O99" s="152">
        <v>45</v>
      </c>
    </row>
    <row r="100" spans="1:15" x14ac:dyDescent="0.2">
      <c r="A100" s="152" t="s">
        <v>26</v>
      </c>
      <c r="B100" s="152" t="s">
        <v>2596</v>
      </c>
      <c r="C100" s="152" t="s">
        <v>6091</v>
      </c>
      <c r="D100" s="152" t="s">
        <v>7629</v>
      </c>
      <c r="E100" s="152" t="s">
        <v>7757</v>
      </c>
      <c r="F100" s="153" t="str">
        <f>+TRIM(Tabla1[[#This Row],[Nombres]]&amp;" "&amp;Tabla1[[#This Row],[Apellidos]])</f>
        <v>CRISTOPHER NICOLAS ARANCIBIA VENEGAS</v>
      </c>
      <c r="G100" s="152" t="s">
        <v>7661</v>
      </c>
      <c r="H100" s="152" t="s">
        <v>7662</v>
      </c>
      <c r="I100" s="152" t="s">
        <v>2496</v>
      </c>
      <c r="J100" s="152" t="s">
        <v>2498</v>
      </c>
      <c r="K100" s="154"/>
      <c r="L100" s="154">
        <v>44046</v>
      </c>
      <c r="M100" s="154">
        <v>44062</v>
      </c>
      <c r="N100" s="154">
        <v>44063</v>
      </c>
      <c r="O100" s="152">
        <v>45</v>
      </c>
    </row>
    <row r="101" spans="1:15" x14ac:dyDescent="0.2">
      <c r="A101" s="152" t="s">
        <v>26</v>
      </c>
      <c r="B101" s="152" t="s">
        <v>2596</v>
      </c>
      <c r="C101" s="152" t="s">
        <v>27</v>
      </c>
      <c r="D101" s="152" t="s">
        <v>7654</v>
      </c>
      <c r="E101" s="152" t="s">
        <v>7782</v>
      </c>
      <c r="F101" s="153" t="str">
        <f>+TRIM(Tabla1[[#This Row],[Nombres]]&amp;" "&amp;Tabla1[[#This Row],[Apellidos]])</f>
        <v>FRANCISCO JAVIER ALBANES ALBANES</v>
      </c>
      <c r="G101" s="152" t="s">
        <v>1724</v>
      </c>
      <c r="H101" s="152" t="s">
        <v>7705</v>
      </c>
      <c r="I101" s="152" t="s">
        <v>2496</v>
      </c>
      <c r="J101" s="152" t="s">
        <v>2498</v>
      </c>
      <c r="K101" s="154"/>
      <c r="L101" s="154">
        <v>44046</v>
      </c>
      <c r="M101" s="154">
        <v>44062</v>
      </c>
      <c r="N101" s="154">
        <v>44063</v>
      </c>
      <c r="O101" s="152">
        <v>45</v>
      </c>
    </row>
    <row r="102" spans="1:15" x14ac:dyDescent="0.2">
      <c r="A102" s="152" t="s">
        <v>26</v>
      </c>
      <c r="B102" s="152" t="s">
        <v>2596</v>
      </c>
      <c r="C102" s="152" t="s">
        <v>27</v>
      </c>
      <c r="D102" s="152" t="s">
        <v>7649</v>
      </c>
      <c r="E102" s="152" t="s">
        <v>7777</v>
      </c>
      <c r="F102" s="153" t="str">
        <f>+TRIM(Tabla1[[#This Row],[Nombres]]&amp;" "&amp;Tabla1[[#This Row],[Apellidos]])</f>
        <v>VALERIA PATRICIA BONILLA VERGARA</v>
      </c>
      <c r="G102" s="152" t="s">
        <v>7696</v>
      </c>
      <c r="H102" s="152" t="s">
        <v>7697</v>
      </c>
      <c r="I102" s="152" t="s">
        <v>2496</v>
      </c>
      <c r="J102" s="152" t="s">
        <v>2498</v>
      </c>
      <c r="K102" s="154"/>
      <c r="L102" s="154">
        <v>44046</v>
      </c>
      <c r="M102" s="154">
        <v>44062</v>
      </c>
      <c r="N102" s="154">
        <v>44063</v>
      </c>
      <c r="O102" s="152">
        <v>45</v>
      </c>
    </row>
    <row r="103" spans="1:15" x14ac:dyDescent="0.2">
      <c r="A103" s="152" t="s">
        <v>26</v>
      </c>
      <c r="B103" s="152" t="s">
        <v>2596</v>
      </c>
      <c r="C103" s="152" t="s">
        <v>27</v>
      </c>
      <c r="D103" s="152" t="s">
        <v>7634</v>
      </c>
      <c r="E103" s="152" t="s">
        <v>7762</v>
      </c>
      <c r="F103" s="153" t="str">
        <f>+TRIM(Tabla1[[#This Row],[Nombres]]&amp;" "&amp;Tabla1[[#This Row],[Apellidos]])</f>
        <v>TAMARA ARLETTE LEMUS ARCOS</v>
      </c>
      <c r="G103" s="152" t="s">
        <v>7670</v>
      </c>
      <c r="H103" s="152" t="s">
        <v>7671</v>
      </c>
      <c r="I103" s="152" t="s">
        <v>2496</v>
      </c>
      <c r="J103" s="152" t="s">
        <v>2498</v>
      </c>
      <c r="K103" s="154"/>
      <c r="L103" s="154">
        <v>44046</v>
      </c>
      <c r="M103" s="154">
        <v>44062</v>
      </c>
      <c r="N103" s="154">
        <v>44063</v>
      </c>
      <c r="O103" s="152">
        <v>45</v>
      </c>
    </row>
    <row r="104" spans="1:15" x14ac:dyDescent="0.2">
      <c r="A104" s="152" t="s">
        <v>26</v>
      </c>
      <c r="B104" s="152" t="s">
        <v>2596</v>
      </c>
      <c r="C104" s="152" t="s">
        <v>27</v>
      </c>
      <c r="D104" s="152" t="s">
        <v>7801</v>
      </c>
      <c r="E104" s="152" t="s">
        <v>8027</v>
      </c>
      <c r="F104" s="153" t="str">
        <f>+TRIM(Tabla1[[#This Row],[Nombres]]&amp;" "&amp;Tabla1[[#This Row],[Apellidos]])</f>
        <v>BEATRIZ ALEJANDRA TOBAR VILLALOBOS</v>
      </c>
      <c r="G104" s="152" t="s">
        <v>7850</v>
      </c>
      <c r="H104" s="152" t="s">
        <v>7851</v>
      </c>
      <c r="I104" s="152" t="s">
        <v>2496</v>
      </c>
      <c r="J104" s="152" t="s">
        <v>2498</v>
      </c>
      <c r="K104" s="154"/>
      <c r="L104" s="154">
        <v>44054</v>
      </c>
      <c r="M104" s="154">
        <v>44072</v>
      </c>
      <c r="N104" s="154">
        <v>44074</v>
      </c>
      <c r="O104" s="152">
        <v>45</v>
      </c>
    </row>
    <row r="105" spans="1:15" x14ac:dyDescent="0.2">
      <c r="A105" s="152" t="s">
        <v>26</v>
      </c>
      <c r="B105" s="152" t="s">
        <v>2596</v>
      </c>
      <c r="C105" s="152" t="s">
        <v>27</v>
      </c>
      <c r="D105" s="152" t="s">
        <v>7806</v>
      </c>
      <c r="E105" s="152" t="s">
        <v>8032</v>
      </c>
      <c r="F105" s="153" t="str">
        <f>+TRIM(Tabla1[[#This Row],[Nombres]]&amp;" "&amp;Tabla1[[#This Row],[Apellidos]])</f>
        <v>CESAR IGNACIO CATALAN PALLAHUALA</v>
      </c>
      <c r="G105" s="152" t="s">
        <v>7860</v>
      </c>
      <c r="H105" s="152" t="s">
        <v>7861</v>
      </c>
      <c r="I105" s="152" t="s">
        <v>2496</v>
      </c>
      <c r="J105" s="152" t="s">
        <v>2498</v>
      </c>
      <c r="K105" s="154"/>
      <c r="L105" s="154">
        <v>44054</v>
      </c>
      <c r="M105" s="154">
        <v>44072</v>
      </c>
      <c r="N105" s="154">
        <v>44074</v>
      </c>
      <c r="O105" s="152">
        <v>45</v>
      </c>
    </row>
    <row r="106" spans="1:15" x14ac:dyDescent="0.2">
      <c r="A106" s="152" t="s">
        <v>26</v>
      </c>
      <c r="B106" s="152" t="s">
        <v>2596</v>
      </c>
      <c r="C106" s="152" t="s">
        <v>27</v>
      </c>
      <c r="D106" s="152" t="s">
        <v>7809</v>
      </c>
      <c r="E106" s="152" t="s">
        <v>8035</v>
      </c>
      <c r="F106" s="153" t="str">
        <f>+TRIM(Tabla1[[#This Row],[Nombres]]&amp;" "&amp;Tabla1[[#This Row],[Apellidos]])</f>
        <v>MARIT JOCE DEL ROSARIO CASTILLO NUÑEZ</v>
      </c>
      <c r="G106" s="152" t="s">
        <v>7866</v>
      </c>
      <c r="H106" s="152" t="s">
        <v>1716</v>
      </c>
      <c r="I106" s="152" t="s">
        <v>2496</v>
      </c>
      <c r="J106" s="152" t="s">
        <v>2498</v>
      </c>
      <c r="K106" s="154"/>
      <c r="L106" s="154">
        <v>44054</v>
      </c>
      <c r="M106" s="154">
        <v>44072</v>
      </c>
      <c r="N106" s="154">
        <v>44074</v>
      </c>
      <c r="O106" s="152">
        <v>45</v>
      </c>
    </row>
    <row r="107" spans="1:15" x14ac:dyDescent="0.2">
      <c r="A107" s="152" t="s">
        <v>26</v>
      </c>
      <c r="B107" s="152" t="s">
        <v>2596</v>
      </c>
      <c r="C107" s="152" t="s">
        <v>27</v>
      </c>
      <c r="D107" s="152" t="s">
        <v>7802</v>
      </c>
      <c r="E107" s="152" t="s">
        <v>8028</v>
      </c>
      <c r="F107" s="153" t="str">
        <f>+TRIM(Tabla1[[#This Row],[Nombres]]&amp;" "&amp;Tabla1[[#This Row],[Apellidos]])</f>
        <v>LETICIA GISSELLE COLLIO MONTUPIL</v>
      </c>
      <c r="G107" s="152" t="s">
        <v>7852</v>
      </c>
      <c r="H107" s="152" t="s">
        <v>7853</v>
      </c>
      <c r="I107" s="152" t="s">
        <v>2496</v>
      </c>
      <c r="J107" s="152" t="s">
        <v>2498</v>
      </c>
      <c r="K107" s="154"/>
      <c r="L107" s="154">
        <v>44054</v>
      </c>
      <c r="M107" s="154">
        <v>44072</v>
      </c>
      <c r="N107" s="154">
        <v>44074</v>
      </c>
      <c r="O107" s="152">
        <v>30</v>
      </c>
    </row>
    <row r="108" spans="1:15" x14ac:dyDescent="0.2">
      <c r="A108" s="152" t="s">
        <v>26</v>
      </c>
      <c r="B108" s="152" t="s">
        <v>2596</v>
      </c>
      <c r="C108" s="152" t="s">
        <v>27</v>
      </c>
      <c r="D108" s="152" t="s">
        <v>7971</v>
      </c>
      <c r="E108" s="152" t="s">
        <v>8176</v>
      </c>
      <c r="F108" s="153" t="str">
        <f>+TRIM(Tabla1[[#This Row],[Nombres]]&amp;" "&amp;Tabla1[[#This Row],[Apellidos]])</f>
        <v>MARISOL DEL CARMEN BAEZA FLORES</v>
      </c>
      <c r="G108" s="152" t="s">
        <v>7996</v>
      </c>
      <c r="H108" s="152" t="s">
        <v>7997</v>
      </c>
      <c r="I108" s="152" t="s">
        <v>2496</v>
      </c>
      <c r="J108" s="152" t="s">
        <v>2498</v>
      </c>
      <c r="K108" s="154"/>
      <c r="L108" s="154">
        <v>44060</v>
      </c>
      <c r="M108" s="154">
        <v>44075</v>
      </c>
      <c r="N108" s="154">
        <v>44076</v>
      </c>
      <c r="O108" s="152">
        <v>30</v>
      </c>
    </row>
    <row r="109" spans="1:15" x14ac:dyDescent="0.2">
      <c r="A109" s="34" t="s">
        <v>26</v>
      </c>
      <c r="B109" s="34" t="s">
        <v>2596</v>
      </c>
      <c r="C109" s="34" t="s">
        <v>27</v>
      </c>
      <c r="D109" s="152" t="s">
        <v>8160</v>
      </c>
      <c r="E109" s="152" t="s">
        <v>8209</v>
      </c>
      <c r="F109" s="153" t="str">
        <f>+TRIM(Tabla1[[#This Row],[Nombres]]&amp;" "&amp;Tabla1[[#This Row],[Apellidos]])</f>
        <v>CAMILA FERNANDA TORRES HIDALGO</v>
      </c>
      <c r="G109" s="152" t="s">
        <v>8123</v>
      </c>
      <c r="H109" s="152" t="s">
        <v>8124</v>
      </c>
      <c r="I109" s="152" t="s">
        <v>2496</v>
      </c>
      <c r="J109" s="152" t="s">
        <v>2498</v>
      </c>
      <c r="K109" s="154"/>
      <c r="L109" s="154">
        <v>44067</v>
      </c>
      <c r="M109" s="154">
        <v>44081</v>
      </c>
      <c r="N109" s="154">
        <v>44082</v>
      </c>
      <c r="O109" s="152">
        <v>30</v>
      </c>
    </row>
    <row r="110" spans="1:15" x14ac:dyDescent="0.2">
      <c r="A110" s="34" t="s">
        <v>26</v>
      </c>
      <c r="B110" s="34" t="s">
        <v>2596</v>
      </c>
      <c r="C110" s="34" t="s">
        <v>27</v>
      </c>
      <c r="D110" s="152" t="s">
        <v>8152</v>
      </c>
      <c r="E110" s="152" t="s">
        <v>8201</v>
      </c>
      <c r="F110" s="153" t="str">
        <f>+TRIM(Tabla1[[#This Row],[Nombres]]&amp;" "&amp;Tabla1[[#This Row],[Apellidos]])</f>
        <v>CRISTOBAL GABRIEL OYARZUN VIDAL</v>
      </c>
      <c r="G110" s="152" t="s">
        <v>8087</v>
      </c>
      <c r="H110" s="152" t="s">
        <v>8108</v>
      </c>
      <c r="I110" s="152" t="s">
        <v>2496</v>
      </c>
      <c r="J110" s="152" t="s">
        <v>2498</v>
      </c>
      <c r="K110" s="154"/>
      <c r="L110" s="154">
        <v>44067</v>
      </c>
      <c r="M110" s="154">
        <v>44081</v>
      </c>
      <c r="N110" s="154">
        <v>44082</v>
      </c>
      <c r="O110" s="152">
        <v>45</v>
      </c>
    </row>
    <row r="111" spans="1:15" x14ac:dyDescent="0.2">
      <c r="A111" s="34" t="s">
        <v>26</v>
      </c>
      <c r="B111" s="34" t="s">
        <v>2596</v>
      </c>
      <c r="C111" s="34" t="s">
        <v>27</v>
      </c>
      <c r="D111" s="152" t="s">
        <v>8145</v>
      </c>
      <c r="E111" s="152" t="s">
        <v>8194</v>
      </c>
      <c r="F111" s="153" t="str">
        <f>+TRIM(Tabla1[[#This Row],[Nombres]]&amp;" "&amp;Tabla1[[#This Row],[Apellidos]])</f>
        <v>DAVID ANDRES PEÑA MOYA</v>
      </c>
      <c r="G111" s="152" t="s">
        <v>8094</v>
      </c>
      <c r="H111" s="152" t="s">
        <v>8095</v>
      </c>
      <c r="I111" s="152" t="s">
        <v>2496</v>
      </c>
      <c r="J111" s="152" t="s">
        <v>2498</v>
      </c>
      <c r="K111" s="154"/>
      <c r="L111" s="154">
        <v>44067</v>
      </c>
      <c r="M111" s="154">
        <v>44081</v>
      </c>
      <c r="N111" s="154">
        <v>44082</v>
      </c>
      <c r="O111" s="152">
        <v>45</v>
      </c>
    </row>
    <row r="112" spans="1:15" x14ac:dyDescent="0.2">
      <c r="A112" s="152" t="s">
        <v>26</v>
      </c>
      <c r="B112" s="152" t="s">
        <v>2596</v>
      </c>
      <c r="C112" s="152" t="s">
        <v>27</v>
      </c>
      <c r="D112" s="152" t="s">
        <v>8229</v>
      </c>
      <c r="E112" s="152" t="s">
        <v>8297</v>
      </c>
      <c r="F112" s="153" t="str">
        <f>+TRIM(Tabla1[[#This Row],[Nombres]]&amp;" "&amp;Tabla1[[#This Row],[Apellidos]])</f>
        <v>CLAUDIA ANDREA OJEDA ARTEAGA</v>
      </c>
      <c r="G112" s="152" t="s">
        <v>8265</v>
      </c>
      <c r="H112" s="152" t="s">
        <v>8266</v>
      </c>
      <c r="I112" s="152" t="s">
        <v>2496</v>
      </c>
      <c r="J112" s="152" t="s">
        <v>2498</v>
      </c>
      <c r="K112" s="154"/>
      <c r="L112" s="154">
        <v>44075</v>
      </c>
      <c r="M112" s="154">
        <v>44088</v>
      </c>
      <c r="N112" s="154">
        <v>44089</v>
      </c>
      <c r="O112" s="152">
        <v>45</v>
      </c>
    </row>
    <row r="113" spans="1:15" x14ac:dyDescent="0.2">
      <c r="A113" s="152" t="s">
        <v>26</v>
      </c>
      <c r="B113" s="152" t="s">
        <v>2596</v>
      </c>
      <c r="C113" s="152" t="s">
        <v>27</v>
      </c>
      <c r="D113" s="152" t="s">
        <v>8233</v>
      </c>
      <c r="E113" s="152" t="s">
        <v>8301</v>
      </c>
      <c r="F113" s="153" t="str">
        <f>+TRIM(Tabla1[[#This Row],[Nombres]]&amp;" "&amp;Tabla1[[#This Row],[Apellidos]])</f>
        <v>CLAUDIA PAMELA ENCINA ESPINOZA</v>
      </c>
      <c r="G113" s="152" t="s">
        <v>8273</v>
      </c>
      <c r="H113" s="152" t="s">
        <v>8274</v>
      </c>
      <c r="I113" s="152" t="s">
        <v>2496</v>
      </c>
      <c r="J113" s="152" t="s">
        <v>2498</v>
      </c>
      <c r="K113" s="154"/>
      <c r="L113" s="154">
        <v>44075</v>
      </c>
      <c r="M113" s="154">
        <v>44088</v>
      </c>
      <c r="N113" s="154">
        <v>44089</v>
      </c>
      <c r="O113" s="152">
        <v>45</v>
      </c>
    </row>
    <row r="114" spans="1:15" x14ac:dyDescent="0.2">
      <c r="A114" s="152" t="s">
        <v>26</v>
      </c>
      <c r="B114" s="152" t="s">
        <v>2596</v>
      </c>
      <c r="C114" s="152" t="s">
        <v>27</v>
      </c>
      <c r="D114" s="152" t="s">
        <v>8220</v>
      </c>
      <c r="E114" s="152" t="s">
        <v>8289</v>
      </c>
      <c r="F114" s="153" t="str">
        <f>+TRIM(Tabla1[[#This Row],[Nombres]]&amp;" "&amp;Tabla1[[#This Row],[Apellidos]])</f>
        <v>FRANCISCA PATRICIA AGUIRRE SANTOS</v>
      </c>
      <c r="G114" s="152" t="s">
        <v>8247</v>
      </c>
      <c r="H114" s="152" t="s">
        <v>8248</v>
      </c>
      <c r="I114" s="152" t="s">
        <v>2496</v>
      </c>
      <c r="J114" s="152" t="s">
        <v>2498</v>
      </c>
      <c r="K114" s="154"/>
      <c r="L114" s="154">
        <v>44075</v>
      </c>
      <c r="M114" s="154">
        <v>44088</v>
      </c>
      <c r="N114" s="154">
        <v>44089</v>
      </c>
      <c r="O114" s="152">
        <v>30</v>
      </c>
    </row>
    <row r="115" spans="1:15" x14ac:dyDescent="0.2">
      <c r="A115" s="152" t="s">
        <v>26</v>
      </c>
      <c r="B115" s="152" t="s">
        <v>2596</v>
      </c>
      <c r="C115" s="152" t="s">
        <v>27</v>
      </c>
      <c r="D115" s="152" t="s">
        <v>8222</v>
      </c>
      <c r="E115" s="152" t="s">
        <v>8290</v>
      </c>
      <c r="F115" s="153" t="str">
        <f>+TRIM(Tabla1[[#This Row],[Nombres]]&amp;" "&amp;Tabla1[[#This Row],[Apellidos]])</f>
        <v>PAZ BELEN DEL ROSARIO ALCOTA GALAZ</v>
      </c>
      <c r="G115" s="152" t="s">
        <v>8251</v>
      </c>
      <c r="H115" s="152" t="s">
        <v>8252</v>
      </c>
      <c r="I115" s="152" t="s">
        <v>2496</v>
      </c>
      <c r="J115" s="152" t="s">
        <v>2498</v>
      </c>
      <c r="K115" s="154"/>
      <c r="L115" s="154">
        <v>44075</v>
      </c>
      <c r="M115" s="154">
        <v>44088</v>
      </c>
      <c r="N115" s="154">
        <v>44089</v>
      </c>
      <c r="O115" s="152">
        <v>30</v>
      </c>
    </row>
    <row r="116" spans="1:15" x14ac:dyDescent="0.2">
      <c r="A116" s="152" t="s">
        <v>26</v>
      </c>
      <c r="B116" s="152" t="s">
        <v>2596</v>
      </c>
      <c r="C116" s="152" t="s">
        <v>27</v>
      </c>
      <c r="D116" s="152" t="s">
        <v>8221</v>
      </c>
      <c r="E116" s="152" t="s">
        <v>3021</v>
      </c>
      <c r="F116" s="153" t="str">
        <f>+TRIM(Tabla1[[#This Row],[Nombres]]&amp;" "&amp;Tabla1[[#This Row],[Apellidos]])</f>
        <v>RICARDO ALEJANDRO CASTRO ADARO</v>
      </c>
      <c r="G116" s="152" t="s">
        <v>8249</v>
      </c>
      <c r="H116" s="152" t="s">
        <v>8250</v>
      </c>
      <c r="I116" s="152" t="s">
        <v>2496</v>
      </c>
      <c r="J116" s="152" t="s">
        <v>2498</v>
      </c>
      <c r="K116" s="154"/>
      <c r="L116" s="154">
        <v>44075</v>
      </c>
      <c r="M116" s="154">
        <v>44088</v>
      </c>
      <c r="N116" s="154">
        <v>44089</v>
      </c>
      <c r="O116" s="152">
        <v>45</v>
      </c>
    </row>
    <row r="117" spans="1:15" x14ac:dyDescent="0.2">
      <c r="A117" s="152" t="s">
        <v>26</v>
      </c>
      <c r="B117" s="152" t="s">
        <v>2596</v>
      </c>
      <c r="C117" s="152" t="s">
        <v>27</v>
      </c>
      <c r="D117" s="152" t="s">
        <v>8225</v>
      </c>
      <c r="E117" s="152" t="s">
        <v>8293</v>
      </c>
      <c r="F117" s="153" t="str">
        <f>+TRIM(Tabla1[[#This Row],[Nombres]]&amp;" "&amp;Tabla1[[#This Row],[Apellidos]])</f>
        <v>ERICA NATALIA CERECEDA MANCILLA</v>
      </c>
      <c r="G117" s="152" t="s">
        <v>8257</v>
      </c>
      <c r="H117" s="152" t="s">
        <v>8258</v>
      </c>
      <c r="I117" s="152" t="s">
        <v>2496</v>
      </c>
      <c r="J117" s="152" t="s">
        <v>2498</v>
      </c>
      <c r="K117" s="154"/>
      <c r="L117" s="154">
        <v>44075</v>
      </c>
      <c r="M117" s="154">
        <v>44088</v>
      </c>
      <c r="N117" s="154">
        <v>44089</v>
      </c>
      <c r="O117" s="152">
        <v>30</v>
      </c>
    </row>
    <row r="118" spans="1:15" x14ac:dyDescent="0.2">
      <c r="A118" s="34" t="s">
        <v>26</v>
      </c>
      <c r="B118" s="34" t="s">
        <v>2596</v>
      </c>
      <c r="C118" s="34" t="s">
        <v>27</v>
      </c>
      <c r="D118" s="152" t="s">
        <v>8332</v>
      </c>
      <c r="E118" s="152" t="s">
        <v>8418</v>
      </c>
      <c r="F118" s="153" t="str">
        <f>+TRIM(Tabla1[[#This Row],[Nombres]]&amp;" "&amp;Tabla1[[#This Row],[Apellidos]])</f>
        <v>JESSENIA JAZMIN HUERTA EGAÑA</v>
      </c>
      <c r="G118" s="152" t="s">
        <v>8386</v>
      </c>
      <c r="H118" s="152" t="s">
        <v>8387</v>
      </c>
      <c r="I118" s="152" t="s">
        <v>2496</v>
      </c>
      <c r="J118" s="152" t="s">
        <v>2498</v>
      </c>
      <c r="K118" s="154"/>
      <c r="L118" s="154">
        <v>44081</v>
      </c>
      <c r="M118" s="154">
        <v>44091</v>
      </c>
      <c r="N118" s="154">
        <v>44092</v>
      </c>
      <c r="O118" s="152">
        <v>30</v>
      </c>
    </row>
    <row r="119" spans="1:15" x14ac:dyDescent="0.2">
      <c r="A119" s="34" t="s">
        <v>26</v>
      </c>
      <c r="B119" s="34" t="s">
        <v>2596</v>
      </c>
      <c r="C119" s="34" t="s">
        <v>27</v>
      </c>
      <c r="D119" s="152" t="s">
        <v>8311</v>
      </c>
      <c r="E119" s="152" t="s">
        <v>8398</v>
      </c>
      <c r="F119" s="153" t="str">
        <f>+TRIM(Tabla1[[#This Row],[Nombres]]&amp;" "&amp;Tabla1[[#This Row],[Apellidos]])</f>
        <v>JOHANA ALEXANDRA ZELADA DELGADO</v>
      </c>
      <c r="G119" s="152" t="s">
        <v>8345</v>
      </c>
      <c r="H119" s="152" t="s">
        <v>8346</v>
      </c>
      <c r="I119" s="152" t="s">
        <v>2496</v>
      </c>
      <c r="J119" s="152" t="s">
        <v>2498</v>
      </c>
      <c r="K119" s="154"/>
      <c r="L119" s="154">
        <v>44081</v>
      </c>
      <c r="M119" s="154">
        <v>44091</v>
      </c>
      <c r="N119" s="154">
        <v>44092</v>
      </c>
      <c r="O119" s="152">
        <v>45</v>
      </c>
    </row>
    <row r="120" spans="1:15" x14ac:dyDescent="0.2">
      <c r="A120" s="34" t="s">
        <v>26</v>
      </c>
      <c r="B120" s="34" t="s">
        <v>2596</v>
      </c>
      <c r="C120" s="34" t="s">
        <v>27</v>
      </c>
      <c r="D120" s="152" t="s">
        <v>8322</v>
      </c>
      <c r="E120" s="152" t="s">
        <v>8408</v>
      </c>
      <c r="F120" s="153" t="str">
        <f>+TRIM(Tabla1[[#This Row],[Nombres]]&amp;" "&amp;Tabla1[[#This Row],[Apellidos]])</f>
        <v>GENESIS FRANCISCA ROJAS LOPEZ</v>
      </c>
      <c r="G120" s="152" t="s">
        <v>8366</v>
      </c>
      <c r="H120" s="152" t="s">
        <v>8367</v>
      </c>
      <c r="I120" s="152" t="s">
        <v>2496</v>
      </c>
      <c r="J120" s="152" t="s">
        <v>2498</v>
      </c>
      <c r="K120" s="154"/>
      <c r="L120" s="154">
        <v>44081</v>
      </c>
      <c r="M120" s="154">
        <v>44091</v>
      </c>
      <c r="N120" s="154">
        <v>44092</v>
      </c>
      <c r="O120" s="152">
        <v>30</v>
      </c>
    </row>
    <row r="121" spans="1:15" x14ac:dyDescent="0.2">
      <c r="A121" s="152" t="s">
        <v>26</v>
      </c>
      <c r="B121" s="152" t="s">
        <v>2596</v>
      </c>
      <c r="C121" s="152" t="s">
        <v>27</v>
      </c>
      <c r="D121" s="152" t="s">
        <v>8482</v>
      </c>
      <c r="E121" s="152" t="s">
        <v>8527</v>
      </c>
      <c r="F121" s="153" t="str">
        <f>+TRIM(Tabla1[[#This Row],[Nombres]]&amp;" "&amp;Tabla1[[#This Row],[Apellidos]])</f>
        <v>NAYAVEL ESTEFANIA OGALDE BERRIOS</v>
      </c>
      <c r="G121" s="152" t="s">
        <v>8508</v>
      </c>
      <c r="H121" s="152" t="s">
        <v>8509</v>
      </c>
      <c r="I121" s="152" t="s">
        <v>2496</v>
      </c>
      <c r="J121" s="152" t="s">
        <v>2498</v>
      </c>
      <c r="K121" s="154"/>
      <c r="L121" s="154">
        <v>44109</v>
      </c>
      <c r="M121" s="154">
        <v>44130</v>
      </c>
      <c r="N121" s="154">
        <v>44131</v>
      </c>
      <c r="O121" s="152">
        <v>45</v>
      </c>
    </row>
    <row r="122" spans="1:15" x14ac:dyDescent="0.2">
      <c r="A122" s="152" t="s">
        <v>26</v>
      </c>
      <c r="B122" s="152" t="s">
        <v>2596</v>
      </c>
      <c r="C122" s="152" t="s">
        <v>27</v>
      </c>
      <c r="D122" s="152" t="s">
        <v>8474</v>
      </c>
      <c r="E122" s="152" t="s">
        <v>8519</v>
      </c>
      <c r="F122" s="153" t="str">
        <f>+TRIM(Tabla1[[#This Row],[Nombres]]&amp;" "&amp;Tabla1[[#This Row],[Apellidos]])</f>
        <v>PATRICIA MAKARENA GOMEZ ZAMORA</v>
      </c>
      <c r="G122" s="152" t="s">
        <v>8492</v>
      </c>
      <c r="H122" s="152" t="s">
        <v>8493</v>
      </c>
      <c r="I122" s="152" t="s">
        <v>2496</v>
      </c>
      <c r="J122" s="152" t="s">
        <v>2498</v>
      </c>
      <c r="K122" s="154"/>
      <c r="L122" s="154">
        <v>44109</v>
      </c>
      <c r="M122" s="154">
        <v>44130</v>
      </c>
      <c r="N122" s="154">
        <v>44131</v>
      </c>
      <c r="O122" s="152">
        <v>30</v>
      </c>
    </row>
    <row r="123" spans="1:15" x14ac:dyDescent="0.2">
      <c r="A123" s="152" t="s">
        <v>26</v>
      </c>
      <c r="B123" s="152" t="s">
        <v>2596</v>
      </c>
      <c r="C123" s="152" t="s">
        <v>27</v>
      </c>
      <c r="D123" s="152" t="s">
        <v>8476</v>
      </c>
      <c r="E123" s="152" t="s">
        <v>8521</v>
      </c>
      <c r="F123" s="153" t="str">
        <f>+TRIM(Tabla1[[#This Row],[Nombres]]&amp;" "&amp;Tabla1[[#This Row],[Apellidos]])</f>
        <v>YANCO ALVARADO SALFATE</v>
      </c>
      <c r="G123" s="152" t="s">
        <v>8496</v>
      </c>
      <c r="H123" s="152" t="s">
        <v>8497</v>
      </c>
      <c r="I123" s="152" t="s">
        <v>2496</v>
      </c>
      <c r="J123" s="152" t="s">
        <v>2498</v>
      </c>
      <c r="K123" s="154"/>
      <c r="L123" s="154">
        <v>44109</v>
      </c>
      <c r="M123" s="154">
        <v>44130</v>
      </c>
      <c r="N123" s="154">
        <v>44131</v>
      </c>
      <c r="O123" s="152">
        <v>45</v>
      </c>
    </row>
    <row r="124" spans="1:15" x14ac:dyDescent="0.2">
      <c r="A124" s="152" t="s">
        <v>26</v>
      </c>
      <c r="B124" s="152" t="s">
        <v>2596</v>
      </c>
      <c r="C124" s="152" t="s">
        <v>27</v>
      </c>
      <c r="D124" s="152" t="s">
        <v>8483</v>
      </c>
      <c r="E124" s="152" t="s">
        <v>8529</v>
      </c>
      <c r="F124" s="153" t="str">
        <f>+TRIM(Tabla1[[#This Row],[Nombres]]&amp;" "&amp;Tabla1[[#This Row],[Apellidos]])</f>
        <v>YANABEL SORAYA MUÑOZ TAMBLAY</v>
      </c>
      <c r="G124" s="152" t="s">
        <v>8512</v>
      </c>
      <c r="H124" s="152" t="s">
        <v>4801</v>
      </c>
      <c r="I124" s="152" t="s">
        <v>2496</v>
      </c>
      <c r="J124" s="152" t="s">
        <v>2498</v>
      </c>
      <c r="K124" s="154"/>
      <c r="L124" s="154">
        <v>44109</v>
      </c>
      <c r="M124" s="154">
        <v>44130</v>
      </c>
      <c r="N124" s="154">
        <v>44131</v>
      </c>
      <c r="O124" s="152">
        <v>30</v>
      </c>
    </row>
    <row r="125" spans="1:15" x14ac:dyDescent="0.2">
      <c r="A125" s="152" t="s">
        <v>26</v>
      </c>
      <c r="B125" s="152" t="s">
        <v>2596</v>
      </c>
      <c r="C125" s="152" t="s">
        <v>27</v>
      </c>
      <c r="D125" s="152" t="s">
        <v>8541</v>
      </c>
      <c r="E125" s="152" t="s">
        <v>8635</v>
      </c>
      <c r="F125" s="153" t="str">
        <f>+TRIM(Tabla1[[#This Row],[Nombres]]&amp;" "&amp;Tabla1[[#This Row],[Apellidos]])</f>
        <v>CAROLA LILIAN TORREALBA MARTINEZ</v>
      </c>
      <c r="G125" s="152" t="s">
        <v>8570</v>
      </c>
      <c r="H125" s="152" t="s">
        <v>8571</v>
      </c>
      <c r="I125" s="152" t="s">
        <v>2496</v>
      </c>
      <c r="J125" s="152" t="s">
        <v>2498</v>
      </c>
      <c r="K125" s="154"/>
      <c r="L125" s="154">
        <v>44123</v>
      </c>
      <c r="M125" s="154">
        <v>44142</v>
      </c>
      <c r="N125" s="154">
        <v>44144</v>
      </c>
      <c r="O125" s="152">
        <v>45</v>
      </c>
    </row>
    <row r="126" spans="1:15" x14ac:dyDescent="0.2">
      <c r="A126" s="152" t="s">
        <v>26</v>
      </c>
      <c r="B126" s="152" t="s">
        <v>2596</v>
      </c>
      <c r="C126" s="152" t="s">
        <v>27</v>
      </c>
      <c r="D126" s="152" t="s">
        <v>8532</v>
      </c>
      <c r="E126" s="152" t="s">
        <v>8626</v>
      </c>
      <c r="F126" s="153" t="str">
        <f>+TRIM(Tabla1[[#This Row],[Nombres]]&amp;" "&amp;Tabla1[[#This Row],[Apellidos]])</f>
        <v>EMA LUZPERFINA FLORES ZAPATA</v>
      </c>
      <c r="G126" s="152" t="s">
        <v>8552</v>
      </c>
      <c r="H126" s="152" t="s">
        <v>8553</v>
      </c>
      <c r="I126" s="152" t="s">
        <v>2496</v>
      </c>
      <c r="J126" s="152" t="s">
        <v>2498</v>
      </c>
      <c r="K126" s="154"/>
      <c r="L126" s="154">
        <v>44123</v>
      </c>
      <c r="M126" s="154">
        <v>44142</v>
      </c>
      <c r="N126" s="154">
        <v>44144</v>
      </c>
      <c r="O126" s="152">
        <v>30</v>
      </c>
    </row>
    <row r="127" spans="1:15" x14ac:dyDescent="0.2">
      <c r="A127" s="152" t="s">
        <v>26</v>
      </c>
      <c r="B127" s="152" t="s">
        <v>2596</v>
      </c>
      <c r="C127" s="152" t="s">
        <v>27</v>
      </c>
      <c r="D127" s="152" t="s">
        <v>8547</v>
      </c>
      <c r="E127" s="152" t="s">
        <v>8641</v>
      </c>
      <c r="F127" s="153" t="str">
        <f>+TRIM(Tabla1[[#This Row],[Nombres]]&amp;" "&amp;Tabla1[[#This Row],[Apellidos]])</f>
        <v>JOAQUIN ALEJANDRO CISTERNAS TAPIA</v>
      </c>
      <c r="G127" s="152" t="s">
        <v>8580</v>
      </c>
      <c r="H127" s="152" t="s">
        <v>8581</v>
      </c>
      <c r="I127" s="152" t="s">
        <v>2496</v>
      </c>
      <c r="J127" s="152" t="s">
        <v>2498</v>
      </c>
      <c r="K127" s="154"/>
      <c r="L127" s="154">
        <v>44123</v>
      </c>
      <c r="M127" s="154">
        <v>44142</v>
      </c>
      <c r="N127" s="154">
        <v>44144</v>
      </c>
      <c r="O127" s="152">
        <v>45</v>
      </c>
    </row>
    <row r="128" spans="1:15" x14ac:dyDescent="0.2">
      <c r="A128" s="152" t="s">
        <v>26</v>
      </c>
      <c r="B128" s="152" t="s">
        <v>2596</v>
      </c>
      <c r="C128" s="152" t="s">
        <v>27</v>
      </c>
      <c r="D128" s="152" t="s">
        <v>8549</v>
      </c>
      <c r="E128" s="152" t="s">
        <v>8643</v>
      </c>
      <c r="F128" s="153" t="str">
        <f>+TRIM(Tabla1[[#This Row],[Nombres]]&amp;" "&amp;Tabla1[[#This Row],[Apellidos]])</f>
        <v>KIMBERLY STEFANY BRAVO CORTES</v>
      </c>
      <c r="G128" s="152" t="s">
        <v>8584</v>
      </c>
      <c r="H128" s="152" t="s">
        <v>8585</v>
      </c>
      <c r="I128" s="152" t="s">
        <v>2496</v>
      </c>
      <c r="J128" s="152" t="s">
        <v>2498</v>
      </c>
      <c r="K128" s="154"/>
      <c r="L128" s="154">
        <v>44123</v>
      </c>
      <c r="M128" s="154">
        <v>44142</v>
      </c>
      <c r="N128" s="154">
        <v>44144</v>
      </c>
      <c r="O128" s="152">
        <v>45</v>
      </c>
    </row>
    <row r="129" spans="1:15" s="41" customFormat="1" x14ac:dyDescent="0.2">
      <c r="A129" s="152" t="s">
        <v>26</v>
      </c>
      <c r="B129" s="152" t="s">
        <v>2596</v>
      </c>
      <c r="C129" s="152" t="s">
        <v>27</v>
      </c>
      <c r="D129" s="152" t="s">
        <v>8812</v>
      </c>
      <c r="E129" s="152" t="s">
        <v>8813</v>
      </c>
      <c r="F129" s="153" t="str">
        <f>+TRIM(Tabla1[[#This Row],[Nombres]]&amp;" "&amp;Tabla1[[#This Row],[Apellidos]])</f>
        <v>ANGELICA DEL ROSARIO LOPEZ CASTILLO</v>
      </c>
      <c r="G129" s="152" t="s">
        <v>8810</v>
      </c>
      <c r="H129" s="152" t="s">
        <v>8811</v>
      </c>
      <c r="I129" s="152" t="s">
        <v>2496</v>
      </c>
      <c r="J129" s="152" t="s">
        <v>2498</v>
      </c>
      <c r="K129" s="154"/>
      <c r="L129" s="154">
        <v>44130</v>
      </c>
      <c r="M129" s="154">
        <v>44165</v>
      </c>
      <c r="N129" s="154">
        <v>44166</v>
      </c>
      <c r="O129" s="152">
        <v>45</v>
      </c>
    </row>
    <row r="130" spans="1:15" x14ac:dyDescent="0.2">
      <c r="A130" s="152" t="s">
        <v>26</v>
      </c>
      <c r="B130" s="152" t="s">
        <v>2596</v>
      </c>
      <c r="C130" s="152" t="s">
        <v>27</v>
      </c>
      <c r="D130" s="152" t="s">
        <v>8592</v>
      </c>
      <c r="E130" s="152" t="s">
        <v>8961</v>
      </c>
      <c r="F130" s="153" t="str">
        <f>+TRIM(Tabla1[[#This Row],[Nombres]]&amp;" "&amp;Tabla1[[#This Row],[Apellidos]])</f>
        <v>DANISSA CLARA MARIN VILLALOBOS</v>
      </c>
      <c r="G130" s="152" t="s">
        <v>8609</v>
      </c>
      <c r="H130" s="152" t="s">
        <v>8610</v>
      </c>
      <c r="I130" s="152" t="s">
        <v>2496</v>
      </c>
      <c r="J130" s="152" t="s">
        <v>2498</v>
      </c>
      <c r="K130" s="154"/>
      <c r="L130" s="154">
        <v>44130</v>
      </c>
      <c r="M130" s="154">
        <v>44148</v>
      </c>
      <c r="N130" s="154">
        <v>44151</v>
      </c>
      <c r="O130" s="152">
        <v>30</v>
      </c>
    </row>
    <row r="131" spans="1:15" x14ac:dyDescent="0.2">
      <c r="A131" s="152" t="s">
        <v>26</v>
      </c>
      <c r="B131" s="152" t="s">
        <v>2596</v>
      </c>
      <c r="C131" s="152" t="s">
        <v>27</v>
      </c>
      <c r="D131" s="152" t="s">
        <v>8598</v>
      </c>
      <c r="E131" s="152" t="s">
        <v>8963</v>
      </c>
      <c r="F131" s="153" t="str">
        <f>+TRIM(Tabla1[[#This Row],[Nombres]]&amp;" "&amp;Tabla1[[#This Row],[Apellidos]])</f>
        <v>FERNANDO ALEJANDRO ALVAREZ GODOY</v>
      </c>
      <c r="G131" s="152" t="s">
        <v>8621</v>
      </c>
      <c r="H131" s="152" t="s">
        <v>8622</v>
      </c>
      <c r="I131" s="152" t="s">
        <v>2496</v>
      </c>
      <c r="J131" s="152" t="s">
        <v>2498</v>
      </c>
      <c r="K131" s="154"/>
      <c r="L131" s="154">
        <v>44130</v>
      </c>
      <c r="M131" s="154">
        <v>44148</v>
      </c>
      <c r="N131" s="154">
        <v>44151</v>
      </c>
      <c r="O131" s="152">
        <v>45</v>
      </c>
    </row>
    <row r="132" spans="1:15" x14ac:dyDescent="0.2">
      <c r="A132" s="152" t="s">
        <v>26</v>
      </c>
      <c r="B132" s="152" t="s">
        <v>2596</v>
      </c>
      <c r="C132" s="152" t="s">
        <v>27</v>
      </c>
      <c r="D132" s="152" t="s">
        <v>8590</v>
      </c>
      <c r="E132" s="152" t="s">
        <v>8960</v>
      </c>
      <c r="F132" s="153" t="str">
        <f>+TRIM(Tabla1[[#This Row],[Nombres]]&amp;" "&amp;Tabla1[[#This Row],[Apellidos]])</f>
        <v>JAVIERA SIMON ROSAS</v>
      </c>
      <c r="G132" s="152" t="s">
        <v>8605</v>
      </c>
      <c r="H132" s="152" t="s">
        <v>8606</v>
      </c>
      <c r="I132" s="152" t="s">
        <v>2496</v>
      </c>
      <c r="J132" s="152" t="s">
        <v>2498</v>
      </c>
      <c r="K132" s="154"/>
      <c r="L132" s="154">
        <v>44130</v>
      </c>
      <c r="M132" s="154">
        <v>44148</v>
      </c>
      <c r="N132" s="154">
        <v>44151</v>
      </c>
      <c r="O132" s="152">
        <v>30</v>
      </c>
    </row>
    <row r="133" spans="1:15" x14ac:dyDescent="0.2">
      <c r="A133" s="34" t="s">
        <v>26</v>
      </c>
      <c r="B133" s="34" t="s">
        <v>2596</v>
      </c>
      <c r="C133" s="34" t="s">
        <v>27</v>
      </c>
      <c r="D133" s="152" t="s">
        <v>8651</v>
      </c>
      <c r="E133" s="152" t="s">
        <v>8935</v>
      </c>
      <c r="F133" s="153" t="str">
        <f>+TRIM(Tabla1[[#This Row],[Nombres]]&amp;" "&amp;Tabla1[[#This Row],[Apellidos]])</f>
        <v>CRISTIAN ALEJANDRO VILLANUEVA SALAS</v>
      </c>
      <c r="G133" s="152" t="s">
        <v>8678</v>
      </c>
      <c r="H133" s="152" t="s">
        <v>8679</v>
      </c>
      <c r="I133" s="152" t="s">
        <v>2496</v>
      </c>
      <c r="J133" s="152" t="s">
        <v>2498</v>
      </c>
      <c r="K133" s="154"/>
      <c r="L133" s="154">
        <v>44144</v>
      </c>
      <c r="M133" s="154">
        <v>44165</v>
      </c>
      <c r="N133" s="154">
        <v>44166</v>
      </c>
      <c r="O133" s="152">
        <v>45</v>
      </c>
    </row>
    <row r="134" spans="1:15" x14ac:dyDescent="0.2">
      <c r="A134" s="34" t="s">
        <v>26</v>
      </c>
      <c r="B134" s="34" t="s">
        <v>2596</v>
      </c>
      <c r="C134" s="34" t="s">
        <v>27</v>
      </c>
      <c r="D134" s="152" t="s">
        <v>8650</v>
      </c>
      <c r="E134" s="152" t="s">
        <v>8934</v>
      </c>
      <c r="F134" s="153" t="str">
        <f>+TRIM(Tabla1[[#This Row],[Nombres]]&amp;" "&amp;Tabla1[[#This Row],[Apellidos]])</f>
        <v>CINTHIA VALENTINA ROJAS SALFATE</v>
      </c>
      <c r="G134" s="152" t="s">
        <v>8676</v>
      </c>
      <c r="H134" s="152" t="s">
        <v>8677</v>
      </c>
      <c r="I134" s="152" t="s">
        <v>2496</v>
      </c>
      <c r="J134" s="152" t="s">
        <v>2498</v>
      </c>
      <c r="K134" s="154"/>
      <c r="L134" s="154">
        <v>44144</v>
      </c>
      <c r="M134" s="154">
        <v>44165</v>
      </c>
      <c r="N134" s="154">
        <v>44166</v>
      </c>
      <c r="O134" s="152">
        <v>30</v>
      </c>
    </row>
    <row r="135" spans="1:15" x14ac:dyDescent="0.2">
      <c r="A135" s="34" t="s">
        <v>26</v>
      </c>
      <c r="B135" s="34" t="s">
        <v>2596</v>
      </c>
      <c r="C135" s="34" t="s">
        <v>27</v>
      </c>
      <c r="D135" s="152" t="s">
        <v>8661</v>
      </c>
      <c r="E135" s="152" t="s">
        <v>8945</v>
      </c>
      <c r="F135" s="153" t="str">
        <f>+TRIM(Tabla1[[#This Row],[Nombres]]&amp;" "&amp;Tabla1[[#This Row],[Apellidos]])</f>
        <v>ERIC IGNACIO URIBE CALLEJAS</v>
      </c>
      <c r="G135" s="152" t="s">
        <v>8697</v>
      </c>
      <c r="H135" s="152" t="s">
        <v>8698</v>
      </c>
      <c r="I135" s="152" t="s">
        <v>2496</v>
      </c>
      <c r="J135" s="152" t="s">
        <v>2498</v>
      </c>
      <c r="K135" s="154"/>
      <c r="L135" s="154">
        <v>44144</v>
      </c>
      <c r="M135" s="154">
        <v>44165</v>
      </c>
      <c r="N135" s="154">
        <v>44166</v>
      </c>
      <c r="O135" s="152">
        <v>45</v>
      </c>
    </row>
    <row r="136" spans="1:15" x14ac:dyDescent="0.2">
      <c r="A136" s="34" t="s">
        <v>26</v>
      </c>
      <c r="B136" s="34" t="s">
        <v>2596</v>
      </c>
      <c r="C136" s="34" t="s">
        <v>27</v>
      </c>
      <c r="D136" s="152" t="s">
        <v>8669</v>
      </c>
      <c r="E136" s="152" t="s">
        <v>8953</v>
      </c>
      <c r="F136" s="153" t="str">
        <f>+TRIM(Tabla1[[#This Row],[Nombres]]&amp;" "&amp;Tabla1[[#This Row],[Apellidos]])</f>
        <v>GABRIEL OCTAVIO PATRICIO JOFRE ROMERO</v>
      </c>
      <c r="G136" s="152" t="s">
        <v>8710</v>
      </c>
      <c r="H136" s="152" t="s">
        <v>8711</v>
      </c>
      <c r="I136" s="152" t="s">
        <v>2496</v>
      </c>
      <c r="J136" s="152" t="s">
        <v>2498</v>
      </c>
      <c r="K136" s="154"/>
      <c r="L136" s="154">
        <v>44144</v>
      </c>
      <c r="M136" s="154">
        <v>44165</v>
      </c>
      <c r="N136" s="154">
        <v>44166</v>
      </c>
      <c r="O136" s="152">
        <v>45</v>
      </c>
    </row>
    <row r="137" spans="1:15" x14ac:dyDescent="0.2">
      <c r="A137" s="34" t="s">
        <v>26</v>
      </c>
      <c r="B137" s="34" t="s">
        <v>2596</v>
      </c>
      <c r="C137" s="34" t="s">
        <v>27</v>
      </c>
      <c r="D137" s="152" t="s">
        <v>8666</v>
      </c>
      <c r="E137" s="152" t="s">
        <v>8950</v>
      </c>
      <c r="F137" s="153" t="str">
        <f>+TRIM(Tabla1[[#This Row],[Nombres]]&amp;" "&amp;Tabla1[[#This Row],[Apellidos]])</f>
        <v>JOCELYN MACARENA HENRIQUEZ CASONE</v>
      </c>
      <c r="G137" s="152" t="s">
        <v>8706</v>
      </c>
      <c r="H137" s="152" t="s">
        <v>8707</v>
      </c>
      <c r="I137" s="152" t="s">
        <v>2496</v>
      </c>
      <c r="J137" s="152" t="s">
        <v>2498</v>
      </c>
      <c r="K137" s="154"/>
      <c r="L137" s="154">
        <v>44144</v>
      </c>
      <c r="M137" s="154">
        <v>44165</v>
      </c>
      <c r="N137" s="154">
        <v>44166</v>
      </c>
      <c r="O137" s="152">
        <v>45</v>
      </c>
    </row>
    <row r="138" spans="1:15" x14ac:dyDescent="0.2">
      <c r="A138" s="34" t="s">
        <v>26</v>
      </c>
      <c r="B138" s="34" t="s">
        <v>2596</v>
      </c>
      <c r="C138" s="34" t="s">
        <v>27</v>
      </c>
      <c r="D138" s="152" t="s">
        <v>8652</v>
      </c>
      <c r="E138" s="152" t="s">
        <v>8936</v>
      </c>
      <c r="F138" s="153" t="str">
        <f>+TRIM(Tabla1[[#This Row],[Nombres]]&amp;" "&amp;Tabla1[[#This Row],[Apellidos]])</f>
        <v>KAREN PAULINA ALFARO PEREZ</v>
      </c>
      <c r="G138" s="152" t="s">
        <v>8680</v>
      </c>
      <c r="H138" s="152" t="s">
        <v>8681</v>
      </c>
      <c r="I138" s="152" t="s">
        <v>2496</v>
      </c>
      <c r="J138" s="152" t="s">
        <v>2498</v>
      </c>
      <c r="K138" s="154"/>
      <c r="L138" s="154">
        <v>44144</v>
      </c>
      <c r="M138" s="154">
        <v>44165</v>
      </c>
      <c r="N138" s="154">
        <v>44166</v>
      </c>
      <c r="O138" s="152">
        <v>45</v>
      </c>
    </row>
    <row r="139" spans="1:15" x14ac:dyDescent="0.2">
      <c r="A139" s="34" t="s">
        <v>26</v>
      </c>
      <c r="B139" s="34" t="s">
        <v>2596</v>
      </c>
      <c r="C139" s="34" t="s">
        <v>27</v>
      </c>
      <c r="D139" s="152" t="s">
        <v>8665</v>
      </c>
      <c r="E139" s="152" t="s">
        <v>8949</v>
      </c>
      <c r="F139" s="153" t="str">
        <f>+TRIM(Tabla1[[#This Row],[Nombres]]&amp;" "&amp;Tabla1[[#This Row],[Apellidos]])</f>
        <v>MARIA EUGENIA OPAZO HENRIQUEZ</v>
      </c>
      <c r="G139" s="152" t="s">
        <v>8363</v>
      </c>
      <c r="H139" s="152" t="s">
        <v>8705</v>
      </c>
      <c r="I139" s="152" t="s">
        <v>2496</v>
      </c>
      <c r="J139" s="152" t="s">
        <v>2498</v>
      </c>
      <c r="K139" s="154"/>
      <c r="L139" s="154">
        <v>44144</v>
      </c>
      <c r="M139" s="154">
        <v>44165</v>
      </c>
      <c r="N139" s="154">
        <v>44166</v>
      </c>
      <c r="O139" s="152">
        <v>45</v>
      </c>
    </row>
    <row r="140" spans="1:15" x14ac:dyDescent="0.2">
      <c r="A140" s="34" t="s">
        <v>26</v>
      </c>
      <c r="B140" s="34" t="s">
        <v>2596</v>
      </c>
      <c r="C140" s="34" t="s">
        <v>27</v>
      </c>
      <c r="D140" s="152" t="s">
        <v>8658</v>
      </c>
      <c r="E140" s="152" t="s">
        <v>8942</v>
      </c>
      <c r="F140" s="153" t="str">
        <f>+TRIM(Tabla1[[#This Row],[Nombres]]&amp;" "&amp;Tabla1[[#This Row],[Apellidos]])</f>
        <v>MARIA JOSE MOYA TEJEDO</v>
      </c>
      <c r="G140" s="152" t="s">
        <v>7892</v>
      </c>
      <c r="H140" s="152" t="s">
        <v>8692</v>
      </c>
      <c r="I140" s="152" t="s">
        <v>2496</v>
      </c>
      <c r="J140" s="152" t="s">
        <v>2498</v>
      </c>
      <c r="K140" s="154"/>
      <c r="L140" s="154">
        <v>44144</v>
      </c>
      <c r="M140" s="154">
        <v>44165</v>
      </c>
      <c r="N140" s="154">
        <v>44166</v>
      </c>
      <c r="O140" s="152">
        <v>45</v>
      </c>
    </row>
    <row r="141" spans="1:15" x14ac:dyDescent="0.2">
      <c r="A141" s="34" t="s">
        <v>26</v>
      </c>
      <c r="B141" s="34" t="s">
        <v>2596</v>
      </c>
      <c r="C141" s="34" t="s">
        <v>27</v>
      </c>
      <c r="D141" s="152" t="s">
        <v>8662</v>
      </c>
      <c r="E141" s="152" t="s">
        <v>8946</v>
      </c>
      <c r="F141" s="153" t="str">
        <f>+TRIM(Tabla1[[#This Row],[Nombres]]&amp;" "&amp;Tabla1[[#This Row],[Apellidos]])</f>
        <v>SALOMON ISAIAS MORAGA HERNANDEZ</v>
      </c>
      <c r="G141" s="152" t="s">
        <v>8699</v>
      </c>
      <c r="H141" s="152" t="s">
        <v>8700</v>
      </c>
      <c r="I141" s="152" t="s">
        <v>2496</v>
      </c>
      <c r="J141" s="152" t="s">
        <v>2498</v>
      </c>
      <c r="K141" s="154"/>
      <c r="L141" s="154">
        <v>44144</v>
      </c>
      <c r="M141" s="154">
        <v>44165</v>
      </c>
      <c r="N141" s="154">
        <v>44166</v>
      </c>
      <c r="O141" s="152">
        <v>30</v>
      </c>
    </row>
    <row r="142" spans="1:15" x14ac:dyDescent="0.2">
      <c r="A142" s="34" t="s">
        <v>26</v>
      </c>
      <c r="B142" s="34" t="s">
        <v>2596</v>
      </c>
      <c r="C142" s="34" t="s">
        <v>27</v>
      </c>
      <c r="D142" s="152" t="s">
        <v>8657</v>
      </c>
      <c r="E142" s="152" t="s">
        <v>8941</v>
      </c>
      <c r="F142" s="153" t="str">
        <f>+TRIM(Tabla1[[#This Row],[Nombres]]&amp;" "&amp;Tabla1[[#This Row],[Apellidos]])</f>
        <v>GREGORIE GERARDO ARCOS VEJAR</v>
      </c>
      <c r="G142" s="152" t="s">
        <v>8690</v>
      </c>
      <c r="H142" s="152" t="s">
        <v>8691</v>
      </c>
      <c r="I142" s="152" t="s">
        <v>2496</v>
      </c>
      <c r="J142" s="152" t="s">
        <v>2498</v>
      </c>
      <c r="K142" s="154"/>
      <c r="L142" s="154">
        <v>44144</v>
      </c>
      <c r="M142" s="154">
        <v>44165</v>
      </c>
      <c r="N142" s="154">
        <v>44166</v>
      </c>
      <c r="O142" s="152">
        <v>30</v>
      </c>
    </row>
    <row r="143" spans="1:15" x14ac:dyDescent="0.2">
      <c r="A143" s="34" t="s">
        <v>26</v>
      </c>
      <c r="B143" s="34" t="s">
        <v>2596</v>
      </c>
      <c r="C143" s="34" t="s">
        <v>27</v>
      </c>
      <c r="D143" s="152" t="s">
        <v>8675</v>
      </c>
      <c r="E143" s="152" t="s">
        <v>8959</v>
      </c>
      <c r="F143" s="153" t="str">
        <f>+TRIM(Tabla1[[#This Row],[Nombres]]&amp;" "&amp;Tabla1[[#This Row],[Apellidos]])</f>
        <v>SHIREL KATRINA ARAYA VEGA</v>
      </c>
      <c r="G143" s="152" t="s">
        <v>8721</v>
      </c>
      <c r="H143" s="152" t="s">
        <v>8722</v>
      </c>
      <c r="I143" s="152" t="s">
        <v>2496</v>
      </c>
      <c r="J143" s="152" t="s">
        <v>2498</v>
      </c>
      <c r="K143" s="154"/>
      <c r="L143" s="154">
        <v>44144</v>
      </c>
      <c r="M143" s="154">
        <v>44165</v>
      </c>
      <c r="N143" s="154">
        <v>44166</v>
      </c>
      <c r="O143" s="152">
        <v>45</v>
      </c>
    </row>
    <row r="144" spans="1:15" x14ac:dyDescent="0.2">
      <c r="A144" s="34" t="s">
        <v>26</v>
      </c>
      <c r="B144" s="34" t="s">
        <v>2596</v>
      </c>
      <c r="C144" s="34" t="s">
        <v>27</v>
      </c>
      <c r="D144" s="152" t="s">
        <v>8827</v>
      </c>
      <c r="E144" s="152" t="s">
        <v>8876</v>
      </c>
      <c r="F144" s="153" t="str">
        <f>+TRIM(Tabla1[[#This Row],[Nombres]]&amp;" "&amp;Tabla1[[#This Row],[Apellidos]])</f>
        <v>CARLOS ALFONSO GOMEZ MOLINA</v>
      </c>
      <c r="G144" s="152" t="s">
        <v>8856</v>
      </c>
      <c r="H144" s="152" t="s">
        <v>8857</v>
      </c>
      <c r="I144" s="152" t="s">
        <v>2496</v>
      </c>
      <c r="J144" s="152" t="s">
        <v>2498</v>
      </c>
      <c r="K144" s="154"/>
      <c r="L144" s="154">
        <v>44158</v>
      </c>
      <c r="M144" s="154">
        <v>44176</v>
      </c>
      <c r="N144" s="154">
        <v>44179</v>
      </c>
      <c r="O144" s="152">
        <v>30</v>
      </c>
    </row>
    <row r="145" spans="1:15" x14ac:dyDescent="0.2">
      <c r="A145" s="34" t="s">
        <v>26</v>
      </c>
      <c r="B145" s="34" t="s">
        <v>2596</v>
      </c>
      <c r="C145" s="34" t="s">
        <v>27</v>
      </c>
      <c r="D145" s="152" t="s">
        <v>8818</v>
      </c>
      <c r="E145" s="152" t="s">
        <v>8867</v>
      </c>
      <c r="F145" s="153" t="str">
        <f>+TRIM(Tabla1[[#This Row],[Nombres]]&amp;" "&amp;Tabla1[[#This Row],[Apellidos]])</f>
        <v>CARLA ANDREA RODRIGUEZ PIZARRO</v>
      </c>
      <c r="G145" s="152" t="s">
        <v>8837</v>
      </c>
      <c r="H145" s="152" t="s">
        <v>8838</v>
      </c>
      <c r="I145" s="152" t="s">
        <v>2496</v>
      </c>
      <c r="J145" s="152" t="s">
        <v>2498</v>
      </c>
      <c r="K145" s="154"/>
      <c r="L145" s="154">
        <v>44158</v>
      </c>
      <c r="M145" s="154">
        <v>44176</v>
      </c>
      <c r="N145" s="154">
        <v>44179</v>
      </c>
      <c r="O145" s="152">
        <v>45</v>
      </c>
    </row>
    <row r="146" spans="1:15" x14ac:dyDescent="0.2">
      <c r="A146" s="34" t="s">
        <v>26</v>
      </c>
      <c r="B146" s="34" t="s">
        <v>2596</v>
      </c>
      <c r="C146" s="34" t="s">
        <v>27</v>
      </c>
      <c r="D146" s="152" t="s">
        <v>8829</v>
      </c>
      <c r="E146" s="152" t="s">
        <v>8878</v>
      </c>
      <c r="F146" s="153" t="str">
        <f>+TRIM(Tabla1[[#This Row],[Nombres]]&amp;" "&amp;Tabla1[[#This Row],[Apellidos]])</f>
        <v>DIEGO ALBERTO AGUIRRE CAMPUSANO</v>
      </c>
      <c r="G146" s="152" t="s">
        <v>8860</v>
      </c>
      <c r="H146" s="152" t="s">
        <v>8861</v>
      </c>
      <c r="I146" s="152" t="s">
        <v>2496</v>
      </c>
      <c r="J146" s="152" t="s">
        <v>2498</v>
      </c>
      <c r="K146" s="154"/>
      <c r="L146" s="154">
        <v>44158</v>
      </c>
      <c r="M146" s="154">
        <v>44176</v>
      </c>
      <c r="N146" s="154">
        <v>44179</v>
      </c>
      <c r="O146" s="152">
        <v>45</v>
      </c>
    </row>
    <row r="147" spans="1:15" x14ac:dyDescent="0.2">
      <c r="A147" s="34" t="s">
        <v>26</v>
      </c>
      <c r="B147" s="34" t="s">
        <v>2596</v>
      </c>
      <c r="C147" s="34" t="s">
        <v>27</v>
      </c>
      <c r="D147" s="152" t="s">
        <v>8817</v>
      </c>
      <c r="E147" s="152" t="s">
        <v>8866</v>
      </c>
      <c r="F147" s="153" t="str">
        <f>+TRIM(Tabla1[[#This Row],[Nombres]]&amp;" "&amp;Tabla1[[#This Row],[Apellidos]])</f>
        <v>FRANCISCA ANDREA ASTUDILLO IBARRA</v>
      </c>
      <c r="G147" s="152" t="s">
        <v>8835</v>
      </c>
      <c r="H147" s="152" t="s">
        <v>8836</v>
      </c>
      <c r="I147" s="152" t="s">
        <v>2496</v>
      </c>
      <c r="J147" s="152" t="s">
        <v>2498</v>
      </c>
      <c r="K147" s="154"/>
      <c r="L147" s="154">
        <v>44158</v>
      </c>
      <c r="M147" s="154">
        <v>44176</v>
      </c>
      <c r="N147" s="154">
        <v>44179</v>
      </c>
      <c r="O147" s="152">
        <v>30</v>
      </c>
    </row>
    <row r="148" spans="1:15" x14ac:dyDescent="0.2">
      <c r="A148" s="34" t="s">
        <v>26</v>
      </c>
      <c r="B148" s="34" t="s">
        <v>2596</v>
      </c>
      <c r="C148" s="34" t="s">
        <v>27</v>
      </c>
      <c r="D148" s="152" t="s">
        <v>8828</v>
      </c>
      <c r="E148" s="152" t="s">
        <v>8877</v>
      </c>
      <c r="F148" s="153" t="str">
        <f>+TRIM(Tabla1[[#This Row],[Nombres]]&amp;" "&amp;Tabla1[[#This Row],[Apellidos]])</f>
        <v>SEBASTIAN MATIAS ACOSTA BRICEÑO</v>
      </c>
      <c r="G148" s="152" t="s">
        <v>8858</v>
      </c>
      <c r="H148" s="152" t="s">
        <v>8859</v>
      </c>
      <c r="I148" s="152" t="s">
        <v>2496</v>
      </c>
      <c r="J148" s="152" t="s">
        <v>2498</v>
      </c>
      <c r="K148" s="154"/>
      <c r="L148" s="154">
        <v>44158</v>
      </c>
      <c r="M148" s="154">
        <v>44176</v>
      </c>
      <c r="N148" s="154">
        <v>44179</v>
      </c>
      <c r="O148" s="152">
        <v>45</v>
      </c>
    </row>
    <row r="149" spans="1:15" x14ac:dyDescent="0.2">
      <c r="A149" s="152" t="s">
        <v>26</v>
      </c>
      <c r="B149" s="152" t="s">
        <v>2596</v>
      </c>
      <c r="C149" s="152" t="s">
        <v>27</v>
      </c>
      <c r="D149" s="152" t="s">
        <v>8881</v>
      </c>
      <c r="E149" s="152" t="s">
        <v>8975</v>
      </c>
      <c r="F149" s="153" t="str">
        <f>+TRIM(Tabla1[[#This Row],[Nombres]]&amp;" "&amp;Tabla1[[#This Row],[Apellidos]])</f>
        <v>ANTONIA TERESA MALDONADO ESPEJO</v>
      </c>
      <c r="G149" s="152" t="s">
        <v>8900</v>
      </c>
      <c r="H149" s="152" t="s">
        <v>8901</v>
      </c>
      <c r="I149" s="152" t="s">
        <v>2496</v>
      </c>
      <c r="J149" s="152" t="s">
        <v>2498</v>
      </c>
      <c r="K149" s="154"/>
      <c r="L149" s="154">
        <v>44165</v>
      </c>
      <c r="M149" s="154">
        <v>44186</v>
      </c>
      <c r="N149" s="154">
        <v>44187</v>
      </c>
      <c r="O149" s="152">
        <v>30</v>
      </c>
    </row>
    <row r="150" spans="1:15" x14ac:dyDescent="0.2">
      <c r="A150" s="152" t="s">
        <v>26</v>
      </c>
      <c r="B150" s="152" t="s">
        <v>2596</v>
      </c>
      <c r="C150" s="152" t="s">
        <v>27</v>
      </c>
      <c r="D150" s="152" t="s">
        <v>8884</v>
      </c>
      <c r="E150" s="152" t="s">
        <v>8978</v>
      </c>
      <c r="F150" s="153" t="str">
        <f>+TRIM(Tabla1[[#This Row],[Nombres]]&amp;" "&amp;Tabla1[[#This Row],[Apellidos]])</f>
        <v>GERSON IGNACIO FUENTES BENAVIDES</v>
      </c>
      <c r="G150" s="152" t="s">
        <v>8906</v>
      </c>
      <c r="H150" s="152" t="s">
        <v>8907</v>
      </c>
      <c r="I150" s="152" t="s">
        <v>2496</v>
      </c>
      <c r="J150" s="152" t="s">
        <v>2498</v>
      </c>
      <c r="K150" s="154"/>
      <c r="L150" s="154">
        <v>44165</v>
      </c>
      <c r="M150" s="154">
        <v>44186</v>
      </c>
      <c r="N150" s="154">
        <v>44187</v>
      </c>
      <c r="O150" s="152">
        <v>45</v>
      </c>
    </row>
    <row r="151" spans="1:15" x14ac:dyDescent="0.2">
      <c r="A151" s="152" t="s">
        <v>26</v>
      </c>
      <c r="B151" s="152" t="s">
        <v>2596</v>
      </c>
      <c r="C151" s="152" t="s">
        <v>27</v>
      </c>
      <c r="D151" s="152" t="s">
        <v>8897</v>
      </c>
      <c r="E151" s="152" t="s">
        <v>8991</v>
      </c>
      <c r="F151" s="153" t="str">
        <f>+TRIM(Tabla1[[#This Row],[Nombres]]&amp;" "&amp;Tabla1[[#This Row],[Apellidos]])</f>
        <v>MARIA FERNANDA GARAY ZAMORA</v>
      </c>
      <c r="G151" s="152" t="s">
        <v>8929</v>
      </c>
      <c r="H151" s="152" t="s">
        <v>8718</v>
      </c>
      <c r="I151" s="152" t="s">
        <v>2496</v>
      </c>
      <c r="J151" s="152" t="s">
        <v>2498</v>
      </c>
      <c r="K151" s="154"/>
      <c r="L151" s="154">
        <v>44165</v>
      </c>
      <c r="M151" s="154">
        <v>44186</v>
      </c>
      <c r="N151" s="154">
        <v>44187</v>
      </c>
      <c r="O151" s="152">
        <v>30</v>
      </c>
    </row>
    <row r="152" spans="1:15" x14ac:dyDescent="0.2">
      <c r="A152" s="152" t="s">
        <v>26</v>
      </c>
      <c r="B152" s="152" t="s">
        <v>2596</v>
      </c>
      <c r="C152" s="152" t="s">
        <v>27</v>
      </c>
      <c r="D152" s="152" t="s">
        <v>8892</v>
      </c>
      <c r="E152" s="152" t="s">
        <v>8986</v>
      </c>
      <c r="F152" s="153" t="str">
        <f>+TRIM(Tabla1[[#This Row],[Nombres]]&amp;" "&amp;Tabla1[[#This Row],[Apellidos]])</f>
        <v>SUSANA CATHERINE CID ARREDONDO</v>
      </c>
      <c r="G152" s="152" t="s">
        <v>8920</v>
      </c>
      <c r="H152" s="152" t="s">
        <v>8921</v>
      </c>
      <c r="I152" s="152" t="s">
        <v>2496</v>
      </c>
      <c r="J152" s="152" t="s">
        <v>2498</v>
      </c>
      <c r="K152" s="154"/>
      <c r="L152" s="154">
        <v>44165</v>
      </c>
      <c r="M152" s="154">
        <v>44186</v>
      </c>
      <c r="N152" s="154">
        <v>44187</v>
      </c>
      <c r="O152" s="152">
        <v>45</v>
      </c>
    </row>
    <row r="153" spans="1:15" x14ac:dyDescent="0.2">
      <c r="A153" s="152" t="s">
        <v>26</v>
      </c>
      <c r="B153" s="152" t="s">
        <v>2596</v>
      </c>
      <c r="C153" s="152" t="s">
        <v>27</v>
      </c>
      <c r="D153" s="152" t="s">
        <v>9000</v>
      </c>
      <c r="E153" s="152" t="s">
        <v>9055</v>
      </c>
      <c r="F153" s="153" t="str">
        <f>+TRIM(Tabla1[[#This Row],[Nombres]]&amp;" "&amp;Tabla1[[#This Row],[Apellidos]])</f>
        <v>BIANCA GABRIELLE DUSSUEL REPETTO</v>
      </c>
      <c r="G153" s="152" t="s">
        <v>9015</v>
      </c>
      <c r="H153" s="152" t="s">
        <v>9016</v>
      </c>
      <c r="I153" s="152" t="s">
        <v>2496</v>
      </c>
      <c r="J153" s="152" t="s">
        <v>2498</v>
      </c>
      <c r="K153" s="154"/>
      <c r="L153" s="154">
        <v>44172</v>
      </c>
      <c r="M153" s="154">
        <v>44189</v>
      </c>
      <c r="N153" s="154">
        <v>44190</v>
      </c>
      <c r="O153" s="152">
        <v>30</v>
      </c>
    </row>
    <row r="154" spans="1:15" x14ac:dyDescent="0.2">
      <c r="A154" s="152" t="s">
        <v>26</v>
      </c>
      <c r="B154" s="152" t="s">
        <v>2596</v>
      </c>
      <c r="C154" s="152" t="s">
        <v>27</v>
      </c>
      <c r="D154" s="152" t="s">
        <v>6922</v>
      </c>
      <c r="E154" s="152" t="s">
        <v>6987</v>
      </c>
      <c r="F154" s="153" t="str">
        <f>+TRIM(Tabla1[[#This Row],[Nombres]]&amp;" "&amp;Tabla1[[#This Row],[Apellidos]])</f>
        <v>FRANCISCO JAVIER DIAZ FERNANDEZ</v>
      </c>
      <c r="G154" s="152" t="s">
        <v>2195</v>
      </c>
      <c r="H154" s="152" t="s">
        <v>2460</v>
      </c>
      <c r="I154" s="152" t="s">
        <v>2496</v>
      </c>
      <c r="J154" s="152" t="s">
        <v>2498</v>
      </c>
      <c r="K154" s="154"/>
      <c r="L154" s="154">
        <v>44172</v>
      </c>
      <c r="M154" s="154">
        <v>44189</v>
      </c>
      <c r="N154" s="154">
        <v>44190</v>
      </c>
      <c r="O154" s="152">
        <v>45</v>
      </c>
    </row>
    <row r="155" spans="1:15" x14ac:dyDescent="0.2">
      <c r="A155" s="152" t="s">
        <v>26</v>
      </c>
      <c r="B155" s="152" t="s">
        <v>2596</v>
      </c>
      <c r="C155" s="152" t="s">
        <v>27</v>
      </c>
      <c r="D155" s="152" t="s">
        <v>8823</v>
      </c>
      <c r="E155" s="152" t="s">
        <v>8872</v>
      </c>
      <c r="F155" s="153" t="str">
        <f>+TRIM(Tabla1[[#This Row],[Nombres]]&amp;" "&amp;Tabla1[[#This Row],[Apellidos]])</f>
        <v>SEBASTIAN ALFREDO SARZOSA ROJAS</v>
      </c>
      <c r="G155" s="152" t="s">
        <v>8846</v>
      </c>
      <c r="H155" s="152" t="s">
        <v>8847</v>
      </c>
      <c r="I155" s="152" t="s">
        <v>2496</v>
      </c>
      <c r="J155" s="152" t="s">
        <v>2498</v>
      </c>
      <c r="K155" s="154"/>
      <c r="L155" s="154">
        <v>44179</v>
      </c>
      <c r="M155" s="154">
        <v>44201</v>
      </c>
      <c r="N155" s="154">
        <v>44202</v>
      </c>
      <c r="O155" s="152">
        <v>45</v>
      </c>
    </row>
    <row r="156" spans="1:15" x14ac:dyDescent="0.2">
      <c r="A156" s="152" t="s">
        <v>26</v>
      </c>
      <c r="B156" s="152" t="s">
        <v>2596</v>
      </c>
      <c r="C156" s="152" t="s">
        <v>27</v>
      </c>
      <c r="D156" s="152" t="s">
        <v>7974</v>
      </c>
      <c r="E156" s="152" t="s">
        <v>8179</v>
      </c>
      <c r="F156" s="153" t="str">
        <f>+TRIM(Tabla1[[#This Row],[Nombres]]&amp;" "&amp;Tabla1[[#This Row],[Apellidos]])</f>
        <v>NICOLAS MATIAS CASTILLO NUÑEZ</v>
      </c>
      <c r="G156" s="152" t="s">
        <v>8002</v>
      </c>
      <c r="H156" s="152" t="s">
        <v>1716</v>
      </c>
      <c r="I156" s="152" t="s">
        <v>2496</v>
      </c>
      <c r="J156" s="152" t="s">
        <v>2498</v>
      </c>
      <c r="K156" s="154"/>
      <c r="L156" s="154">
        <v>44179</v>
      </c>
      <c r="M156" s="154">
        <v>44201</v>
      </c>
      <c r="N156" s="154">
        <v>44202</v>
      </c>
      <c r="O156" s="152">
        <v>45</v>
      </c>
    </row>
    <row r="157" spans="1:15" x14ac:dyDescent="0.2">
      <c r="A157" s="152" t="s">
        <v>26</v>
      </c>
      <c r="B157" s="152" t="s">
        <v>2596</v>
      </c>
      <c r="C157" s="152" t="s">
        <v>27</v>
      </c>
      <c r="D157" s="152" t="s">
        <v>9135</v>
      </c>
      <c r="E157" s="152" t="s">
        <v>9267</v>
      </c>
      <c r="F157" s="153" t="str">
        <f>+TRIM(Tabla1[[#This Row],[Nombres]]&amp;" "&amp;Tabla1[[#This Row],[Apellidos]])</f>
        <v>JUAN ISAIAS AGUILAR RAIMAPO</v>
      </c>
      <c r="G157" s="152" t="s">
        <v>9123</v>
      </c>
      <c r="H157" s="152" t="s">
        <v>9124</v>
      </c>
      <c r="I157" s="152" t="s">
        <v>2496</v>
      </c>
      <c r="J157" s="152" t="s">
        <v>2498</v>
      </c>
      <c r="K157" s="154"/>
      <c r="L157" s="154">
        <v>44193</v>
      </c>
      <c r="M157" s="154">
        <v>44215</v>
      </c>
      <c r="N157" s="154">
        <v>44216</v>
      </c>
      <c r="O157" s="152">
        <v>45</v>
      </c>
    </row>
    <row r="158" spans="1:15" x14ac:dyDescent="0.2">
      <c r="A158" s="152" t="s">
        <v>26</v>
      </c>
      <c r="B158" s="152" t="s">
        <v>2596</v>
      </c>
      <c r="C158" s="152" t="s">
        <v>27</v>
      </c>
      <c r="D158" s="152" t="s">
        <v>9136</v>
      </c>
      <c r="E158" s="152" t="s">
        <v>9268</v>
      </c>
      <c r="F158" s="153" t="str">
        <f>+TRIM(Tabla1[[#This Row],[Nombres]]&amp;" "&amp;Tabla1[[#This Row],[Apellidos]])</f>
        <v>YARITZA NICOLE TABILO LOPEZ</v>
      </c>
      <c r="G158" s="152" t="s">
        <v>9125</v>
      </c>
      <c r="H158" s="152" t="s">
        <v>9126</v>
      </c>
      <c r="I158" s="152" t="s">
        <v>2496</v>
      </c>
      <c r="J158" s="152" t="s">
        <v>2498</v>
      </c>
      <c r="K158" s="154"/>
      <c r="L158" s="154">
        <v>44193</v>
      </c>
      <c r="M158" s="154">
        <v>44215</v>
      </c>
      <c r="N158" s="154">
        <v>44216</v>
      </c>
      <c r="O158" s="152">
        <v>45</v>
      </c>
    </row>
    <row r="159" spans="1:15" x14ac:dyDescent="0.2">
      <c r="A159" s="152" t="s">
        <v>26</v>
      </c>
      <c r="B159" s="152" t="s">
        <v>2596</v>
      </c>
      <c r="C159" s="152" t="s">
        <v>27</v>
      </c>
      <c r="D159" s="152" t="s">
        <v>9138</v>
      </c>
      <c r="E159" s="152" t="s">
        <v>9270</v>
      </c>
      <c r="F159" s="153" t="str">
        <f>+TRIM(Tabla1[[#This Row],[Nombres]]&amp;" "&amp;Tabla1[[#This Row],[Apellidos]])</f>
        <v>GERALDINE ANDREA ROJAS CASTAÑEDA</v>
      </c>
      <c r="G159" s="152" t="s">
        <v>9129</v>
      </c>
      <c r="H159" s="152" t="s">
        <v>9130</v>
      </c>
      <c r="I159" s="152" t="s">
        <v>2496</v>
      </c>
      <c r="J159" s="152" t="s">
        <v>2498</v>
      </c>
      <c r="K159" s="154"/>
      <c r="L159" s="154">
        <v>44193</v>
      </c>
      <c r="M159" s="154">
        <v>44215</v>
      </c>
      <c r="N159" s="154">
        <v>44216</v>
      </c>
      <c r="O159" s="152">
        <v>45</v>
      </c>
    </row>
    <row r="160" spans="1:15" x14ac:dyDescent="0.2">
      <c r="A160" s="152" t="s">
        <v>26</v>
      </c>
      <c r="B160" s="152" t="s">
        <v>2596</v>
      </c>
      <c r="C160" s="152" t="s">
        <v>27</v>
      </c>
      <c r="D160" s="152" t="s">
        <v>9139</v>
      </c>
      <c r="E160" s="152" t="s">
        <v>9271</v>
      </c>
      <c r="F160" s="153" t="str">
        <f>+TRIM(Tabla1[[#This Row],[Nombres]]&amp;" "&amp;Tabla1[[#This Row],[Apellidos]])</f>
        <v>ANDREA MAKARENA CORREA MONDACA</v>
      </c>
      <c r="G160" s="152" t="s">
        <v>9131</v>
      </c>
      <c r="H160" s="152" t="s">
        <v>9132</v>
      </c>
      <c r="I160" s="152" t="s">
        <v>2496</v>
      </c>
      <c r="J160" s="152" t="s">
        <v>2498</v>
      </c>
      <c r="K160" s="154"/>
      <c r="L160" s="154">
        <v>44193</v>
      </c>
      <c r="M160" s="154">
        <v>44215</v>
      </c>
      <c r="N160" s="154">
        <v>44216</v>
      </c>
      <c r="O160" s="152">
        <v>30</v>
      </c>
    </row>
    <row r="161" spans="1:15" x14ac:dyDescent="0.2">
      <c r="A161" s="152" t="s">
        <v>26</v>
      </c>
      <c r="B161" s="152" t="s">
        <v>2596</v>
      </c>
      <c r="C161" s="152" t="s">
        <v>27</v>
      </c>
      <c r="D161" s="152" t="s">
        <v>9184</v>
      </c>
      <c r="E161" s="152" t="s">
        <v>9177</v>
      </c>
      <c r="F161" s="153" t="str">
        <f>+TRIM(Tabla1[[#This Row],[Nombres]]&amp;" "&amp;Tabla1[[#This Row],[Apellidos]])</f>
        <v>KARLA INGHALEIN ROMERO TORRES</v>
      </c>
      <c r="G161" s="152" t="s">
        <v>9195</v>
      </c>
      <c r="H161" s="152" t="s">
        <v>9196</v>
      </c>
      <c r="I161" s="152" t="s">
        <v>2496</v>
      </c>
      <c r="J161" s="152" t="s">
        <v>2498</v>
      </c>
      <c r="K161" s="154"/>
      <c r="L161" s="154">
        <v>44200</v>
      </c>
      <c r="M161" s="154">
        <v>44208</v>
      </c>
      <c r="N161" s="154">
        <v>44209</v>
      </c>
      <c r="O161" s="152">
        <v>45</v>
      </c>
    </row>
    <row r="162" spans="1:15" x14ac:dyDescent="0.2">
      <c r="A162" s="152" t="s">
        <v>26</v>
      </c>
      <c r="B162" s="152" t="s">
        <v>2596</v>
      </c>
      <c r="C162" s="152" t="s">
        <v>27</v>
      </c>
      <c r="D162" s="152" t="s">
        <v>9185</v>
      </c>
      <c r="E162" s="152" t="s">
        <v>9178</v>
      </c>
      <c r="F162" s="153" t="str">
        <f>+TRIM(Tabla1[[#This Row],[Nombres]]&amp;" "&amp;Tabla1[[#This Row],[Apellidos]])</f>
        <v>CONSTANZA CECILIA SUAZO MORALES</v>
      </c>
      <c r="G162" s="152" t="s">
        <v>9197</v>
      </c>
      <c r="H162" s="152" t="s">
        <v>9198</v>
      </c>
      <c r="I162" s="152" t="s">
        <v>2496</v>
      </c>
      <c r="J162" s="152" t="s">
        <v>2498</v>
      </c>
      <c r="K162" s="154"/>
      <c r="L162" s="154">
        <v>44200</v>
      </c>
      <c r="M162" s="154">
        <v>44208</v>
      </c>
      <c r="N162" s="154">
        <v>44209</v>
      </c>
      <c r="O162" s="152">
        <v>30</v>
      </c>
    </row>
    <row r="163" spans="1:15" x14ac:dyDescent="0.2">
      <c r="A163" s="152" t="s">
        <v>26</v>
      </c>
      <c r="B163" s="152" t="s">
        <v>2596</v>
      </c>
      <c r="C163" s="152" t="s">
        <v>27</v>
      </c>
      <c r="D163" s="152" t="s">
        <v>9081</v>
      </c>
      <c r="E163" s="152" t="s">
        <v>9628</v>
      </c>
      <c r="F163" s="153" t="str">
        <f>+TRIM(Tabla1[[#This Row],[Nombres]]&amp;" "&amp;Tabla1[[#This Row],[Apellidos]])</f>
        <v>THOMAS EDUARDO HÖGER GALLEGOS</v>
      </c>
      <c r="G163" s="152" t="s">
        <v>9079</v>
      </c>
      <c r="H163" s="152" t="s">
        <v>9080</v>
      </c>
      <c r="I163" s="152" t="s">
        <v>2496</v>
      </c>
      <c r="J163" s="152" t="s">
        <v>2498</v>
      </c>
      <c r="K163" s="154"/>
      <c r="L163" s="154">
        <v>44200</v>
      </c>
      <c r="M163" s="154">
        <v>44208</v>
      </c>
      <c r="N163" s="154">
        <v>44209</v>
      </c>
      <c r="O163" s="152">
        <v>45</v>
      </c>
    </row>
    <row r="164" spans="1:15" x14ac:dyDescent="0.2">
      <c r="A164" s="152" t="s">
        <v>26</v>
      </c>
      <c r="B164" s="152" t="s">
        <v>2596</v>
      </c>
      <c r="C164" s="152" t="s">
        <v>27</v>
      </c>
      <c r="D164" s="152" t="s">
        <v>9186</v>
      </c>
      <c r="E164" s="152" t="s">
        <v>9179</v>
      </c>
      <c r="F164" s="153" t="str">
        <f>+TRIM(Tabla1[[#This Row],[Nombres]]&amp;" "&amp;Tabla1[[#This Row],[Apellidos]])</f>
        <v>EDUARDO ALEJANDRO MONTECINO OPAZO</v>
      </c>
      <c r="G164" s="152" t="s">
        <v>9199</v>
      </c>
      <c r="H164" s="152" t="s">
        <v>9200</v>
      </c>
      <c r="I164" s="152" t="s">
        <v>2496</v>
      </c>
      <c r="J164" s="152" t="s">
        <v>2498</v>
      </c>
      <c r="K164" s="154"/>
      <c r="L164" s="154">
        <v>44200</v>
      </c>
      <c r="M164" s="154">
        <v>44208</v>
      </c>
      <c r="N164" s="154">
        <v>44209</v>
      </c>
      <c r="O164" s="152">
        <v>45</v>
      </c>
    </row>
    <row r="165" spans="1:15" x14ac:dyDescent="0.2">
      <c r="A165" s="152" t="s">
        <v>26</v>
      </c>
      <c r="B165" s="152" t="s">
        <v>2596</v>
      </c>
      <c r="C165" s="152" t="s">
        <v>27</v>
      </c>
      <c r="D165" s="152" t="s">
        <v>9187</v>
      </c>
      <c r="E165" s="152" t="s">
        <v>9630</v>
      </c>
      <c r="F165" s="153" t="str">
        <f>+TRIM(Tabla1[[#This Row],[Nombres]]&amp;" "&amp;Tabla1[[#This Row],[Apellidos]])</f>
        <v>ANGELICA MARIA MUÑOZ VELOSO</v>
      </c>
      <c r="G165" s="152" t="s">
        <v>9201</v>
      </c>
      <c r="H165" s="152" t="s">
        <v>9202</v>
      </c>
      <c r="I165" s="152" t="s">
        <v>2496</v>
      </c>
      <c r="J165" s="152" t="s">
        <v>2498</v>
      </c>
      <c r="K165" s="154"/>
      <c r="L165" s="154">
        <v>44200</v>
      </c>
      <c r="M165" s="154">
        <v>44208</v>
      </c>
      <c r="N165" s="154">
        <v>44209</v>
      </c>
      <c r="O165" s="152">
        <v>30</v>
      </c>
    </row>
    <row r="166" spans="1:15" x14ac:dyDescent="0.2">
      <c r="A166" s="152" t="s">
        <v>26</v>
      </c>
      <c r="B166" s="152" t="s">
        <v>2596</v>
      </c>
      <c r="C166" s="152" t="s">
        <v>27</v>
      </c>
      <c r="D166" s="152" t="s">
        <v>9189</v>
      </c>
      <c r="E166" s="152" t="s">
        <v>9631</v>
      </c>
      <c r="F166" s="153" t="str">
        <f>+TRIM(Tabla1[[#This Row],[Nombres]]&amp;" "&amp;Tabla1[[#This Row],[Apellidos]])</f>
        <v>CARLOS RODRIGO RIFFO MUÑOZ</v>
      </c>
      <c r="G166" s="152" t="s">
        <v>9205</v>
      </c>
      <c r="H166" s="152" t="s">
        <v>9206</v>
      </c>
      <c r="I166" s="152" t="s">
        <v>2496</v>
      </c>
      <c r="J166" s="152" t="s">
        <v>2498</v>
      </c>
      <c r="K166" s="154"/>
      <c r="L166" s="154">
        <v>44200</v>
      </c>
      <c r="M166" s="154">
        <v>44208</v>
      </c>
      <c r="N166" s="154">
        <v>44209</v>
      </c>
      <c r="O166" s="152">
        <v>45</v>
      </c>
    </row>
    <row r="167" spans="1:15" x14ac:dyDescent="0.2">
      <c r="A167" s="152" t="s">
        <v>26</v>
      </c>
      <c r="B167" s="152" t="s">
        <v>2596</v>
      </c>
      <c r="C167" s="152" t="s">
        <v>27</v>
      </c>
      <c r="D167" s="152" t="s">
        <v>9190</v>
      </c>
      <c r="E167" s="152" t="s">
        <v>9181</v>
      </c>
      <c r="F167" s="153" t="str">
        <f>+TRIM(Tabla1[[#This Row],[Nombres]]&amp;" "&amp;Tabla1[[#This Row],[Apellidos]])</f>
        <v>MONICA TERESITA PIMENTEL MARTINEZ</v>
      </c>
      <c r="G167" s="152" t="s">
        <v>9207</v>
      </c>
      <c r="H167" s="152" t="s">
        <v>9208</v>
      </c>
      <c r="I167" s="152" t="s">
        <v>2496</v>
      </c>
      <c r="J167" s="152" t="s">
        <v>2498</v>
      </c>
      <c r="K167" s="154"/>
      <c r="L167" s="154">
        <v>44200</v>
      </c>
      <c r="M167" s="154">
        <v>44208</v>
      </c>
      <c r="N167" s="154">
        <v>44209</v>
      </c>
      <c r="O167" s="152">
        <v>30</v>
      </c>
    </row>
    <row r="168" spans="1:15" x14ac:dyDescent="0.2">
      <c r="A168" s="152" t="s">
        <v>26</v>
      </c>
      <c r="B168" s="152" t="s">
        <v>2596</v>
      </c>
      <c r="C168" s="152" t="s">
        <v>27</v>
      </c>
      <c r="D168" s="152" t="s">
        <v>9191</v>
      </c>
      <c r="E168" s="152" t="s">
        <v>9629</v>
      </c>
      <c r="F168" s="153" t="str">
        <f>+TRIM(Tabla1[[#This Row],[Nombres]]&amp;" "&amp;Tabla1[[#This Row],[Apellidos]])</f>
        <v>JOCELYN ESTEFANIA GALLEGOS FUENTES</v>
      </c>
      <c r="G168" s="152" t="s">
        <v>9209</v>
      </c>
      <c r="H168" s="152" t="s">
        <v>9210</v>
      </c>
      <c r="I168" s="152" t="s">
        <v>2496</v>
      </c>
      <c r="J168" s="152" t="s">
        <v>2498</v>
      </c>
      <c r="K168" s="154"/>
      <c r="L168" s="154">
        <v>44200</v>
      </c>
      <c r="M168" s="154">
        <v>44208</v>
      </c>
      <c r="N168" s="154">
        <v>44209</v>
      </c>
      <c r="O168" s="152">
        <v>45</v>
      </c>
    </row>
    <row r="169" spans="1:15" x14ac:dyDescent="0.2">
      <c r="A169" s="152" t="s">
        <v>26</v>
      </c>
      <c r="B169" s="152" t="s">
        <v>2596</v>
      </c>
      <c r="C169" s="152" t="s">
        <v>27</v>
      </c>
      <c r="D169" s="152" t="s">
        <v>9192</v>
      </c>
      <c r="E169" s="152" t="s">
        <v>9632</v>
      </c>
      <c r="F169" s="153" t="str">
        <f>+TRIM(Tabla1[[#This Row],[Nombres]]&amp;" "&amp;Tabla1[[#This Row],[Apellidos]])</f>
        <v>ERICA DEL CARMEN ROMERO ANTINAO</v>
      </c>
      <c r="G169" s="152" t="s">
        <v>9211</v>
      </c>
      <c r="H169" s="152" t="s">
        <v>9212</v>
      </c>
      <c r="I169" s="152" t="s">
        <v>2496</v>
      </c>
      <c r="J169" s="152" t="s">
        <v>2498</v>
      </c>
      <c r="K169" s="154"/>
      <c r="L169" s="154">
        <v>44200</v>
      </c>
      <c r="M169" s="154">
        <v>44208</v>
      </c>
      <c r="N169" s="154">
        <v>44209</v>
      </c>
      <c r="O169" s="152">
        <v>30</v>
      </c>
    </row>
    <row r="170" spans="1:15" x14ac:dyDescent="0.2">
      <c r="A170" s="152" t="s">
        <v>26</v>
      </c>
      <c r="B170" s="152" t="s">
        <v>2596</v>
      </c>
      <c r="C170" s="152" t="s">
        <v>27</v>
      </c>
      <c r="D170" s="152" t="s">
        <v>9193</v>
      </c>
      <c r="E170" s="152" t="s">
        <v>9182</v>
      </c>
      <c r="F170" s="153" t="str">
        <f>+TRIM(Tabla1[[#This Row],[Nombres]]&amp;" "&amp;Tabla1[[#This Row],[Apellidos]])</f>
        <v>ROMINA GABRIELA PARRA BARRERA</v>
      </c>
      <c r="G170" s="152" t="s">
        <v>9213</v>
      </c>
      <c r="H170" s="152" t="s">
        <v>9214</v>
      </c>
      <c r="I170" s="152" t="s">
        <v>2496</v>
      </c>
      <c r="J170" s="152" t="s">
        <v>2498</v>
      </c>
      <c r="K170" s="154"/>
      <c r="L170" s="154">
        <v>44200</v>
      </c>
      <c r="M170" s="154">
        <v>44208</v>
      </c>
      <c r="N170" s="154">
        <v>44209</v>
      </c>
      <c r="O170" s="152">
        <v>30</v>
      </c>
    </row>
    <row r="171" spans="1:15" x14ac:dyDescent="0.2">
      <c r="A171" s="152" t="s">
        <v>26</v>
      </c>
      <c r="B171" s="152" t="s">
        <v>2596</v>
      </c>
      <c r="C171" s="152" t="s">
        <v>27</v>
      </c>
      <c r="D171" s="152" t="s">
        <v>9194</v>
      </c>
      <c r="E171" s="152" t="s">
        <v>9183</v>
      </c>
      <c r="F171" s="153" t="str">
        <f>+TRIM(Tabla1[[#This Row],[Nombres]]&amp;" "&amp;Tabla1[[#This Row],[Apellidos]])</f>
        <v>HUGO CLAUDIO BASTIAS CATALAN</v>
      </c>
      <c r="G171" s="152" t="s">
        <v>9215</v>
      </c>
      <c r="H171" s="152" t="s">
        <v>9216</v>
      </c>
      <c r="I171" s="152" t="s">
        <v>2496</v>
      </c>
      <c r="J171" s="152" t="s">
        <v>2498</v>
      </c>
      <c r="K171" s="154"/>
      <c r="L171" s="154">
        <v>44200</v>
      </c>
      <c r="M171" s="154">
        <v>44208</v>
      </c>
      <c r="N171" s="154">
        <v>44209</v>
      </c>
      <c r="O171" s="152">
        <v>45</v>
      </c>
    </row>
    <row r="172" spans="1:15" x14ac:dyDescent="0.2">
      <c r="A172" s="34" t="s">
        <v>26</v>
      </c>
      <c r="B172" s="34" t="s">
        <v>2596</v>
      </c>
      <c r="C172" s="34" t="s">
        <v>27</v>
      </c>
      <c r="D172" s="152" t="s">
        <v>9255</v>
      </c>
      <c r="E172" s="152" t="s">
        <v>9277</v>
      </c>
      <c r="F172" s="153" t="str">
        <f>+TRIM(Tabla1[[#This Row],[Nombres]]&amp;" "&amp;Tabla1[[#This Row],[Apellidos]])</f>
        <v>GONZALO OSVALDO SOL CACERES</v>
      </c>
      <c r="G172" s="152" t="s">
        <v>9227</v>
      </c>
      <c r="H172" s="152" t="s">
        <v>9228</v>
      </c>
      <c r="I172" s="152" t="s">
        <v>2496</v>
      </c>
      <c r="J172" s="152" t="s">
        <v>2498</v>
      </c>
      <c r="K172" s="154"/>
      <c r="L172" s="154">
        <v>44201</v>
      </c>
      <c r="M172" s="154">
        <v>44217</v>
      </c>
      <c r="N172" s="154">
        <v>44218</v>
      </c>
      <c r="O172" s="152">
        <v>30</v>
      </c>
    </row>
    <row r="173" spans="1:15" x14ac:dyDescent="0.2">
      <c r="A173" s="34" t="s">
        <v>26</v>
      </c>
      <c r="B173" s="34" t="s">
        <v>2596</v>
      </c>
      <c r="C173" s="34" t="s">
        <v>27</v>
      </c>
      <c r="D173" s="152" t="s">
        <v>9263</v>
      </c>
      <c r="E173" s="152" t="s">
        <v>9285</v>
      </c>
      <c r="F173" s="153" t="str">
        <f>+TRIM(Tabla1[[#This Row],[Nombres]]&amp;" "&amp;Tabla1[[#This Row],[Apellidos]])</f>
        <v>PATRICIO ALEJANDRO BASUALTO SANCHEZ</v>
      </c>
      <c r="G173" s="152" t="s">
        <v>9242</v>
      </c>
      <c r="H173" s="152" t="s">
        <v>9243</v>
      </c>
      <c r="I173" s="152" t="s">
        <v>2496</v>
      </c>
      <c r="J173" s="152" t="s">
        <v>2498</v>
      </c>
      <c r="K173" s="154"/>
      <c r="L173" s="154">
        <v>44201</v>
      </c>
      <c r="M173" s="154">
        <v>44217</v>
      </c>
      <c r="N173" s="154">
        <v>44218</v>
      </c>
      <c r="O173" s="152">
        <v>45</v>
      </c>
    </row>
    <row r="174" spans="1:15" x14ac:dyDescent="0.2">
      <c r="A174" s="34" t="s">
        <v>26</v>
      </c>
      <c r="B174" s="34" t="s">
        <v>2596</v>
      </c>
      <c r="C174" s="34" t="s">
        <v>27</v>
      </c>
      <c r="D174" s="152" t="s">
        <v>9264</v>
      </c>
      <c r="E174" s="152" t="s">
        <v>9286</v>
      </c>
      <c r="F174" s="153" t="str">
        <f>+TRIM(Tabla1[[#This Row],[Nombres]]&amp;" "&amp;Tabla1[[#This Row],[Apellidos]])</f>
        <v>JUAN ALEXIS TAPIA ESPINOSA</v>
      </c>
      <c r="G174" s="152" t="s">
        <v>9244</v>
      </c>
      <c r="H174" s="152" t="s">
        <v>9245</v>
      </c>
      <c r="I174" s="152" t="s">
        <v>2496</v>
      </c>
      <c r="J174" s="152" t="s">
        <v>2498</v>
      </c>
      <c r="K174" s="154"/>
      <c r="L174" s="154">
        <v>44201</v>
      </c>
      <c r="M174" s="154">
        <v>44217</v>
      </c>
      <c r="N174" s="154">
        <v>44218</v>
      </c>
      <c r="O174" s="152">
        <v>30</v>
      </c>
    </row>
    <row r="175" spans="1:15" x14ac:dyDescent="0.2">
      <c r="A175" s="152" t="s">
        <v>26</v>
      </c>
      <c r="B175" s="152" t="s">
        <v>2596</v>
      </c>
      <c r="C175" s="152" t="s">
        <v>27</v>
      </c>
      <c r="D175" s="152" t="s">
        <v>9357</v>
      </c>
      <c r="E175" s="152" t="s">
        <v>9478</v>
      </c>
      <c r="F175" s="153" t="str">
        <f>+TRIM(Tabla1[[#This Row],[Nombres]]&amp;" "&amp;Tabla1[[#This Row],[Apellidos]])</f>
        <v>DIEGO ALEZANDER MELLA COSTA</v>
      </c>
      <c r="G175" s="152" t="s">
        <v>9338</v>
      </c>
      <c r="H175" s="152" t="s">
        <v>9339</v>
      </c>
      <c r="I175" s="152" t="s">
        <v>2496</v>
      </c>
      <c r="J175" s="152" t="s">
        <v>2498</v>
      </c>
      <c r="K175" s="154"/>
      <c r="L175" s="154">
        <v>44214</v>
      </c>
      <c r="M175" s="154">
        <v>44230</v>
      </c>
      <c r="N175" s="154">
        <v>44231</v>
      </c>
      <c r="O175" s="152">
        <v>45</v>
      </c>
    </row>
    <row r="176" spans="1:15" x14ac:dyDescent="0.2">
      <c r="A176" s="152" t="s">
        <v>26</v>
      </c>
      <c r="B176" s="152" t="s">
        <v>2596</v>
      </c>
      <c r="C176" s="152" t="s">
        <v>27</v>
      </c>
      <c r="D176" s="152" t="s">
        <v>9340</v>
      </c>
      <c r="E176" s="152" t="s">
        <v>9461</v>
      </c>
      <c r="F176" s="153" t="str">
        <f>+TRIM(Tabla1[[#This Row],[Nombres]]&amp;" "&amp;Tabla1[[#This Row],[Apellidos]])</f>
        <v>CONSTANZA ALEJANDRA WARNER ALVARADO</v>
      </c>
      <c r="G176" s="152" t="s">
        <v>9304</v>
      </c>
      <c r="H176" s="152" t="s">
        <v>9305</v>
      </c>
      <c r="I176" s="152" t="s">
        <v>2496</v>
      </c>
      <c r="J176" s="152" t="s">
        <v>2498</v>
      </c>
      <c r="K176" s="154"/>
      <c r="L176" s="154">
        <v>44214</v>
      </c>
      <c r="M176" s="154">
        <v>44230</v>
      </c>
      <c r="N176" s="154">
        <v>44231</v>
      </c>
      <c r="O176" s="152">
        <v>30</v>
      </c>
    </row>
    <row r="177" spans="1:15" x14ac:dyDescent="0.2">
      <c r="A177" s="152" t="s">
        <v>26</v>
      </c>
      <c r="B177" s="152" t="s">
        <v>2596</v>
      </c>
      <c r="C177" s="152" t="s">
        <v>27</v>
      </c>
      <c r="D177" s="152" t="s">
        <v>9342</v>
      </c>
      <c r="E177" s="152" t="s">
        <v>9463</v>
      </c>
      <c r="F177" s="153" t="str">
        <f>+TRIM(Tabla1[[#This Row],[Nombres]]&amp;" "&amp;Tabla1[[#This Row],[Apellidos]])</f>
        <v>CATALINA MARLENE LOPEZ LOPEZ</v>
      </c>
      <c r="G177" s="152" t="s">
        <v>9308</v>
      </c>
      <c r="H177" s="152" t="s">
        <v>9309</v>
      </c>
      <c r="I177" s="152" t="s">
        <v>2496</v>
      </c>
      <c r="J177" s="152" t="s">
        <v>2498</v>
      </c>
      <c r="K177" s="154"/>
      <c r="L177" s="154">
        <v>44214</v>
      </c>
      <c r="M177" s="154">
        <v>44230</v>
      </c>
      <c r="N177" s="154">
        <v>44231</v>
      </c>
      <c r="O177" s="152">
        <v>45</v>
      </c>
    </row>
    <row r="178" spans="1:15" x14ac:dyDescent="0.2">
      <c r="A178" s="152" t="s">
        <v>26</v>
      </c>
      <c r="B178" s="152" t="s">
        <v>2596</v>
      </c>
      <c r="C178" s="152" t="s">
        <v>27</v>
      </c>
      <c r="D178" s="152" t="s">
        <v>9343</v>
      </c>
      <c r="E178" s="152" t="s">
        <v>9464</v>
      </c>
      <c r="F178" s="153" t="str">
        <f>+TRIM(Tabla1[[#This Row],[Nombres]]&amp;" "&amp;Tabla1[[#This Row],[Apellidos]])</f>
        <v>MARCELA ISABEL VICTORIA ALVAREZ PEREZ</v>
      </c>
      <c r="G178" s="152" t="s">
        <v>9310</v>
      </c>
      <c r="H178" s="152" t="s">
        <v>9311</v>
      </c>
      <c r="I178" s="152" t="s">
        <v>2496</v>
      </c>
      <c r="J178" s="152" t="s">
        <v>2498</v>
      </c>
      <c r="K178" s="154"/>
      <c r="L178" s="154">
        <v>44214</v>
      </c>
      <c r="M178" s="154">
        <v>44230</v>
      </c>
      <c r="N178" s="154">
        <v>44231</v>
      </c>
      <c r="O178" s="152">
        <v>45</v>
      </c>
    </row>
    <row r="179" spans="1:15" x14ac:dyDescent="0.2">
      <c r="A179" s="152" t="s">
        <v>26</v>
      </c>
      <c r="B179" s="152" t="s">
        <v>2596</v>
      </c>
      <c r="C179" s="152" t="s">
        <v>27</v>
      </c>
      <c r="D179" s="152" t="s">
        <v>9345</v>
      </c>
      <c r="E179" s="152" t="s">
        <v>9466</v>
      </c>
      <c r="F179" s="153" t="str">
        <f>+TRIM(Tabla1[[#This Row],[Nombres]]&amp;" "&amp;Tabla1[[#This Row],[Apellidos]])</f>
        <v>WALTER PATRICIO GALLEGUILLOS PALMA</v>
      </c>
      <c r="G179" s="152" t="s">
        <v>9313</v>
      </c>
      <c r="H179" s="152" t="s">
        <v>9314</v>
      </c>
      <c r="I179" s="152" t="s">
        <v>2496</v>
      </c>
      <c r="J179" s="152" t="s">
        <v>2498</v>
      </c>
      <c r="K179" s="154"/>
      <c r="L179" s="154">
        <v>44214</v>
      </c>
      <c r="M179" s="154">
        <v>44230</v>
      </c>
      <c r="N179" s="154">
        <v>44231</v>
      </c>
      <c r="O179" s="152">
        <v>45</v>
      </c>
    </row>
    <row r="180" spans="1:15" x14ac:dyDescent="0.2">
      <c r="A180" s="152" t="s">
        <v>26</v>
      </c>
      <c r="B180" s="152" t="s">
        <v>2596</v>
      </c>
      <c r="C180" s="152" t="s">
        <v>27</v>
      </c>
      <c r="D180" s="152" t="s">
        <v>9347</v>
      </c>
      <c r="E180" s="152" t="s">
        <v>9468</v>
      </c>
      <c r="F180" s="153" t="str">
        <f>+TRIM(Tabla1[[#This Row],[Nombres]]&amp;" "&amp;Tabla1[[#This Row],[Apellidos]])</f>
        <v>ENRIQUE ORLANDO COFRE PACHECO</v>
      </c>
      <c r="G180" s="152" t="s">
        <v>9317</v>
      </c>
      <c r="H180" s="152" t="s">
        <v>9318</v>
      </c>
      <c r="I180" s="152" t="s">
        <v>2496</v>
      </c>
      <c r="J180" s="152" t="s">
        <v>2498</v>
      </c>
      <c r="K180" s="154"/>
      <c r="L180" s="154">
        <v>44214</v>
      </c>
      <c r="M180" s="154">
        <v>44230</v>
      </c>
      <c r="N180" s="154">
        <v>44231</v>
      </c>
      <c r="O180" s="152">
        <v>45</v>
      </c>
    </row>
    <row r="181" spans="1:15" x14ac:dyDescent="0.2">
      <c r="A181" s="152" t="s">
        <v>26</v>
      </c>
      <c r="B181" s="152" t="s">
        <v>2596</v>
      </c>
      <c r="C181" s="152" t="s">
        <v>27</v>
      </c>
      <c r="D181" s="152" t="s">
        <v>6562</v>
      </c>
      <c r="E181" s="152" t="s">
        <v>6637</v>
      </c>
      <c r="F181" s="153" t="str">
        <f>+TRIM(Tabla1[[#This Row],[Nombres]]&amp;" "&amp;Tabla1[[#This Row],[Apellidos]])</f>
        <v>RAUL ALEXIS BURGOS SEPULVEDA</v>
      </c>
      <c r="G181" s="152" t="s">
        <v>9321</v>
      </c>
      <c r="H181" s="152" t="s">
        <v>9322</v>
      </c>
      <c r="I181" s="152" t="s">
        <v>2496</v>
      </c>
      <c r="J181" s="152" t="s">
        <v>2498</v>
      </c>
      <c r="K181" s="154"/>
      <c r="L181" s="154">
        <v>44214</v>
      </c>
      <c r="M181" s="154">
        <v>44230</v>
      </c>
      <c r="N181" s="154">
        <v>44231</v>
      </c>
      <c r="O181" s="152">
        <v>45</v>
      </c>
    </row>
    <row r="182" spans="1:15" x14ac:dyDescent="0.2">
      <c r="A182" s="152" t="s">
        <v>26</v>
      </c>
      <c r="B182" s="152" t="s">
        <v>2596</v>
      </c>
      <c r="C182" s="152" t="s">
        <v>27</v>
      </c>
      <c r="D182" s="152" t="s">
        <v>9353</v>
      </c>
      <c r="E182" s="152" t="s">
        <v>9474</v>
      </c>
      <c r="F182" s="153" t="str">
        <f>+TRIM(Tabla1[[#This Row],[Nombres]]&amp;" "&amp;Tabla1[[#This Row],[Apellidos]])</f>
        <v>BAYRON FELIPE ALFREDO VILLARROEL ARAYA</v>
      </c>
      <c r="G182" s="152" t="s">
        <v>9331</v>
      </c>
      <c r="H182" s="152" t="s">
        <v>9332</v>
      </c>
      <c r="I182" s="152" t="s">
        <v>2496</v>
      </c>
      <c r="J182" s="152" t="s">
        <v>2498</v>
      </c>
      <c r="K182" s="154"/>
      <c r="L182" s="154">
        <v>44214</v>
      </c>
      <c r="M182" s="154">
        <v>44230</v>
      </c>
      <c r="N182" s="154">
        <v>44231</v>
      </c>
      <c r="O182" s="152">
        <v>45</v>
      </c>
    </row>
    <row r="183" spans="1:15" x14ac:dyDescent="0.2">
      <c r="A183" s="152" t="s">
        <v>26</v>
      </c>
      <c r="B183" s="152" t="s">
        <v>2596</v>
      </c>
      <c r="C183" s="152" t="s">
        <v>27</v>
      </c>
      <c r="D183" s="152" t="s">
        <v>9354</v>
      </c>
      <c r="E183" s="152" t="s">
        <v>9475</v>
      </c>
      <c r="F183" s="153" t="str">
        <f>+TRIM(Tabla1[[#This Row],[Nombres]]&amp;" "&amp;Tabla1[[#This Row],[Apellidos]])</f>
        <v>BELEN ANTONIA GONZALEZ RAMIREZ</v>
      </c>
      <c r="G183" s="152" t="s">
        <v>9333</v>
      </c>
      <c r="H183" s="152" t="s">
        <v>9334</v>
      </c>
      <c r="I183" s="152" t="s">
        <v>2496</v>
      </c>
      <c r="J183" s="152" t="s">
        <v>2498</v>
      </c>
      <c r="K183" s="154"/>
      <c r="L183" s="154">
        <v>44214</v>
      </c>
      <c r="M183" s="154">
        <v>44230</v>
      </c>
      <c r="N183" s="154">
        <v>44231</v>
      </c>
      <c r="O183" s="152">
        <v>45</v>
      </c>
    </row>
    <row r="184" spans="1:15" x14ac:dyDescent="0.2">
      <c r="A184" s="152" t="s">
        <v>26</v>
      </c>
      <c r="B184" s="152" t="s">
        <v>2596</v>
      </c>
      <c r="C184" s="152" t="s">
        <v>27</v>
      </c>
      <c r="D184" s="152" t="s">
        <v>9376</v>
      </c>
      <c r="E184" s="152" t="s">
        <v>9383</v>
      </c>
      <c r="F184" s="153" t="str">
        <f>+TRIM(Tabla1[[#This Row],[Nombres]]&amp;" "&amp;Tabla1[[#This Row],[Apellidos]])</f>
        <v>PALOMA ANDREA MOLINA RIVERA</v>
      </c>
      <c r="G184" s="152" t="s">
        <v>2189</v>
      </c>
      <c r="H184" s="152" t="s">
        <v>9375</v>
      </c>
      <c r="I184" s="152" t="s">
        <v>2496</v>
      </c>
      <c r="J184" s="152" t="s">
        <v>2498</v>
      </c>
      <c r="K184" s="154"/>
      <c r="L184" s="154">
        <v>44214</v>
      </c>
      <c r="M184" s="154">
        <v>44230</v>
      </c>
      <c r="N184" s="154">
        <v>44231</v>
      </c>
      <c r="O184" s="152">
        <v>30</v>
      </c>
    </row>
    <row r="185" spans="1:15" x14ac:dyDescent="0.2">
      <c r="A185" s="152" t="s">
        <v>26</v>
      </c>
      <c r="B185" s="152" t="s">
        <v>2596</v>
      </c>
      <c r="C185" s="152" t="s">
        <v>27</v>
      </c>
      <c r="D185" s="152" t="s">
        <v>9460</v>
      </c>
      <c r="E185" s="152" t="s">
        <v>9495</v>
      </c>
      <c r="F185" s="153" t="str">
        <f>+TRIM(Tabla1[[#This Row],[Nombres]]&amp;" "&amp;Tabla1[[#This Row],[Apellidos]])</f>
        <v>CAMILO ALEJANDRO ENCINA RODRIGUEZ</v>
      </c>
      <c r="G185" s="152" t="s">
        <v>9438</v>
      </c>
      <c r="H185" s="152" t="s">
        <v>9439</v>
      </c>
      <c r="I185" s="152" t="s">
        <v>2496</v>
      </c>
      <c r="J185" s="152" t="s">
        <v>2498</v>
      </c>
      <c r="K185" s="154"/>
      <c r="L185" s="154">
        <v>44221</v>
      </c>
      <c r="M185" s="154">
        <v>44207</v>
      </c>
      <c r="N185" s="154">
        <v>44208</v>
      </c>
      <c r="O185" s="152">
        <v>30</v>
      </c>
    </row>
    <row r="186" spans="1:15" x14ac:dyDescent="0.2">
      <c r="A186" s="152" t="s">
        <v>26</v>
      </c>
      <c r="B186" s="152" t="s">
        <v>2596</v>
      </c>
      <c r="C186" s="152" t="s">
        <v>27</v>
      </c>
      <c r="D186" s="152" t="s">
        <v>9457</v>
      </c>
      <c r="E186" s="152" t="s">
        <v>9506</v>
      </c>
      <c r="F186" s="153" t="str">
        <f>+TRIM(Tabla1[[#This Row],[Nombres]]&amp;" "&amp;Tabla1[[#This Row],[Apellidos]])</f>
        <v>JONATHAN ENRIQUE VALLE MUÑOZ</v>
      </c>
      <c r="G186" s="152" t="s">
        <v>9432</v>
      </c>
      <c r="H186" s="152" t="s">
        <v>9433</v>
      </c>
      <c r="I186" s="152" t="s">
        <v>2496</v>
      </c>
      <c r="J186" s="152" t="s">
        <v>2498</v>
      </c>
      <c r="K186" s="154"/>
      <c r="L186" s="154">
        <v>44221</v>
      </c>
      <c r="M186" s="154">
        <v>44207</v>
      </c>
      <c r="N186" s="154">
        <v>44208</v>
      </c>
      <c r="O186" s="152">
        <v>30</v>
      </c>
    </row>
    <row r="187" spans="1:15" x14ac:dyDescent="0.2">
      <c r="A187" s="152" t="s">
        <v>26</v>
      </c>
      <c r="B187" s="152" t="s">
        <v>2596</v>
      </c>
      <c r="C187" s="152" t="s">
        <v>27</v>
      </c>
      <c r="D187" s="152" t="s">
        <v>9455</v>
      </c>
      <c r="E187" s="152" t="s">
        <v>9507</v>
      </c>
      <c r="F187" s="153" t="str">
        <f>+TRIM(Tabla1[[#This Row],[Nombres]]&amp;" "&amp;Tabla1[[#This Row],[Apellidos]])</f>
        <v>JUAN EMILIO ESPINOZA AMBIADO</v>
      </c>
      <c r="G187" s="152" t="s">
        <v>9428</v>
      </c>
      <c r="H187" s="152" t="s">
        <v>9429</v>
      </c>
      <c r="I187" s="152" t="s">
        <v>2496</v>
      </c>
      <c r="J187" s="152" t="s">
        <v>2498</v>
      </c>
      <c r="K187" s="154"/>
      <c r="L187" s="154">
        <v>44221</v>
      </c>
      <c r="M187" s="154">
        <v>44207</v>
      </c>
      <c r="N187" s="154">
        <v>44208</v>
      </c>
      <c r="O187" s="152">
        <v>30</v>
      </c>
    </row>
    <row r="188" spans="1:15" x14ac:dyDescent="0.2">
      <c r="A188" s="152" t="s">
        <v>26</v>
      </c>
      <c r="B188" s="152" t="s">
        <v>2596</v>
      </c>
      <c r="C188" s="152" t="s">
        <v>27</v>
      </c>
      <c r="D188" s="152" t="s">
        <v>9459</v>
      </c>
      <c r="E188" s="152" t="s">
        <v>9508</v>
      </c>
      <c r="F188" s="153" t="str">
        <f>+TRIM(Tabla1[[#This Row],[Nombres]]&amp;" "&amp;Tabla1[[#This Row],[Apellidos]])</f>
        <v>KATHERINNE URRA MARDONES</v>
      </c>
      <c r="G188" s="152" t="s">
        <v>9436</v>
      </c>
      <c r="H188" s="152" t="s">
        <v>9437</v>
      </c>
      <c r="I188" s="152" t="s">
        <v>2496</v>
      </c>
      <c r="J188" s="152" t="s">
        <v>2498</v>
      </c>
      <c r="K188" s="154"/>
      <c r="L188" s="154">
        <v>44221</v>
      </c>
      <c r="M188" s="154">
        <v>44207</v>
      </c>
      <c r="N188" s="154">
        <v>44208</v>
      </c>
      <c r="O188" s="152">
        <v>30</v>
      </c>
    </row>
    <row r="189" spans="1:15" x14ac:dyDescent="0.2">
      <c r="A189" s="152" t="s">
        <v>26</v>
      </c>
      <c r="B189" s="152" t="s">
        <v>2596</v>
      </c>
      <c r="C189" s="152" t="s">
        <v>27</v>
      </c>
      <c r="D189" s="152" t="s">
        <v>9458</v>
      </c>
      <c r="E189" s="152" t="s">
        <v>9511</v>
      </c>
      <c r="F189" s="153" t="str">
        <f>+TRIM(Tabla1[[#This Row],[Nombres]]&amp;" "&amp;Tabla1[[#This Row],[Apellidos]])</f>
        <v>PABLO ANDRES MILLAPAN BARRIGA</v>
      </c>
      <c r="G189" s="152" t="s">
        <v>9434</v>
      </c>
      <c r="H189" s="152" t="s">
        <v>9435</v>
      </c>
      <c r="I189" s="152" t="s">
        <v>2496</v>
      </c>
      <c r="J189" s="152" t="s">
        <v>2498</v>
      </c>
      <c r="K189" s="154"/>
      <c r="L189" s="154">
        <v>44221</v>
      </c>
      <c r="M189" s="154">
        <v>44207</v>
      </c>
      <c r="N189" s="154">
        <v>44208</v>
      </c>
      <c r="O189" s="152">
        <v>30</v>
      </c>
    </row>
    <row r="190" spans="1:15" x14ac:dyDescent="0.2">
      <c r="A190" s="152" t="s">
        <v>26</v>
      </c>
      <c r="B190" s="152" t="s">
        <v>2596</v>
      </c>
      <c r="C190" s="152" t="s">
        <v>27</v>
      </c>
      <c r="D190" s="152" t="s">
        <v>9447</v>
      </c>
      <c r="E190" s="152" t="s">
        <v>9498</v>
      </c>
      <c r="F190" s="153" t="str">
        <f>+TRIM(Tabla1[[#This Row],[Nombres]]&amp;" "&amp;Tabla1[[#This Row],[Apellidos]])</f>
        <v>CESAR ANDRES RAYMUNDO DE PEÑAFORT CANALES CANALES</v>
      </c>
      <c r="G190" s="152" t="s">
        <v>9412</v>
      </c>
      <c r="H190" s="152" t="s">
        <v>9413</v>
      </c>
      <c r="I190" s="152" t="s">
        <v>2496</v>
      </c>
      <c r="J190" s="152" t="s">
        <v>2498</v>
      </c>
      <c r="K190" s="154"/>
      <c r="L190" s="154">
        <v>44221</v>
      </c>
      <c r="M190" s="154">
        <v>44207</v>
      </c>
      <c r="N190" s="154">
        <v>44208</v>
      </c>
      <c r="O190" s="152">
        <v>45</v>
      </c>
    </row>
    <row r="191" spans="1:15" x14ac:dyDescent="0.2">
      <c r="A191" s="152" t="s">
        <v>26</v>
      </c>
      <c r="B191" s="152" t="s">
        <v>2596</v>
      </c>
      <c r="C191" s="152" t="s">
        <v>27</v>
      </c>
      <c r="D191" s="152" t="s">
        <v>9442</v>
      </c>
      <c r="E191" s="152" t="s">
        <v>9500</v>
      </c>
      <c r="F191" s="153" t="str">
        <f>+TRIM(Tabla1[[#This Row],[Nombres]]&amp;" "&amp;Tabla1[[#This Row],[Apellidos]])</f>
        <v>DHARYEN CARLOS CARREÑO VERA</v>
      </c>
      <c r="G191" s="152" t="s">
        <v>9404</v>
      </c>
      <c r="H191" s="152" t="s">
        <v>9405</v>
      </c>
      <c r="I191" s="152" t="s">
        <v>2496</v>
      </c>
      <c r="J191" s="152" t="s">
        <v>2498</v>
      </c>
      <c r="K191" s="154"/>
      <c r="L191" s="154">
        <v>44221</v>
      </c>
      <c r="M191" s="154">
        <v>44207</v>
      </c>
      <c r="N191" s="154">
        <v>44208</v>
      </c>
      <c r="O191" s="152">
        <v>30</v>
      </c>
    </row>
    <row r="192" spans="1:15" x14ac:dyDescent="0.2">
      <c r="A192" s="152" t="s">
        <v>26</v>
      </c>
      <c r="B192" s="152" t="s">
        <v>2596</v>
      </c>
      <c r="C192" s="152" t="s">
        <v>27</v>
      </c>
      <c r="D192" s="152" t="s">
        <v>9446</v>
      </c>
      <c r="E192" s="152" t="s">
        <v>9501</v>
      </c>
      <c r="F192" s="153" t="str">
        <f>+TRIM(Tabla1[[#This Row],[Nombres]]&amp;" "&amp;Tabla1[[#This Row],[Apellidos]])</f>
        <v>EFRAIN GILBERTO VILLALOBOS HENRIQUEZ</v>
      </c>
      <c r="G192" s="152" t="s">
        <v>9411</v>
      </c>
      <c r="H192" s="152" t="s">
        <v>8495</v>
      </c>
      <c r="I192" s="152" t="s">
        <v>2496</v>
      </c>
      <c r="J192" s="152" t="s">
        <v>2498</v>
      </c>
      <c r="K192" s="154"/>
      <c r="L192" s="154">
        <v>44221</v>
      </c>
      <c r="M192" s="154">
        <v>44207</v>
      </c>
      <c r="N192" s="154">
        <v>44208</v>
      </c>
      <c r="O192" s="152">
        <v>45</v>
      </c>
    </row>
    <row r="193" spans="1:15" x14ac:dyDescent="0.2">
      <c r="A193" s="152" t="s">
        <v>26</v>
      </c>
      <c r="B193" s="152" t="s">
        <v>2596</v>
      </c>
      <c r="C193" s="152" t="s">
        <v>27</v>
      </c>
      <c r="D193" s="152" t="s">
        <v>9445</v>
      </c>
      <c r="E193" s="152" t="s">
        <v>9502</v>
      </c>
      <c r="F193" s="153" t="str">
        <f>+TRIM(Tabla1[[#This Row],[Nombres]]&amp;" "&amp;Tabla1[[#This Row],[Apellidos]])</f>
        <v>FABIAN ARTURO ALEXANDER MARIN INFANTA</v>
      </c>
      <c r="G193" s="152" t="s">
        <v>9409</v>
      </c>
      <c r="H193" s="152" t="s">
        <v>9410</v>
      </c>
      <c r="I193" s="152" t="s">
        <v>2496</v>
      </c>
      <c r="J193" s="152" t="s">
        <v>2498</v>
      </c>
      <c r="K193" s="154"/>
      <c r="L193" s="154">
        <v>44221</v>
      </c>
      <c r="M193" s="154">
        <v>44207</v>
      </c>
      <c r="N193" s="154">
        <v>44208</v>
      </c>
      <c r="O193" s="152">
        <v>30</v>
      </c>
    </row>
    <row r="194" spans="1:15" x14ac:dyDescent="0.2">
      <c r="A194" s="152" t="s">
        <v>26</v>
      </c>
      <c r="B194" s="152" t="s">
        <v>2596</v>
      </c>
      <c r="C194" s="152" t="s">
        <v>27</v>
      </c>
      <c r="D194" s="152" t="s">
        <v>9451</v>
      </c>
      <c r="E194" s="152" t="s">
        <v>9513</v>
      </c>
      <c r="F194" s="153" t="str">
        <f>+TRIM(Tabla1[[#This Row],[Nombres]]&amp;" "&amp;Tabla1[[#This Row],[Apellidos]])</f>
        <v>RUTH CONSTANZA LORETO GODOY ROJAS</v>
      </c>
      <c r="G194" s="152" t="s">
        <v>9420</v>
      </c>
      <c r="H194" s="152" t="s">
        <v>9421</v>
      </c>
      <c r="I194" s="152" t="s">
        <v>2496</v>
      </c>
      <c r="J194" s="152" t="s">
        <v>2498</v>
      </c>
      <c r="K194" s="154"/>
      <c r="L194" s="154">
        <v>44221</v>
      </c>
      <c r="M194" s="154">
        <v>44207</v>
      </c>
      <c r="N194" s="154">
        <v>44208</v>
      </c>
      <c r="O194" s="152">
        <v>30</v>
      </c>
    </row>
    <row r="195" spans="1:15" x14ac:dyDescent="0.2">
      <c r="A195" s="152" t="s">
        <v>26</v>
      </c>
      <c r="B195" s="152" t="s">
        <v>2596</v>
      </c>
      <c r="C195" s="152" t="s">
        <v>27</v>
      </c>
      <c r="D195" s="152" t="s">
        <v>4543</v>
      </c>
      <c r="E195" s="152" t="s">
        <v>4691</v>
      </c>
      <c r="F195" s="153" t="str">
        <f>+TRIM(Tabla1[[#This Row],[Nombres]]&amp;" "&amp;Tabla1[[#This Row],[Apellidos]])</f>
        <v>YORDAN ARIEL MANZANO AGUILAR</v>
      </c>
      <c r="G195" s="152" t="s">
        <v>9399</v>
      </c>
      <c r="H195" s="152" t="s">
        <v>4571</v>
      </c>
      <c r="I195" s="152" t="s">
        <v>2496</v>
      </c>
      <c r="J195" s="152" t="s">
        <v>2498</v>
      </c>
      <c r="K195" s="154"/>
      <c r="L195" s="154">
        <v>44221</v>
      </c>
      <c r="M195" s="154">
        <v>44207</v>
      </c>
      <c r="N195" s="154">
        <v>44208</v>
      </c>
      <c r="O195" s="152">
        <v>45</v>
      </c>
    </row>
    <row r="196" spans="1:15" x14ac:dyDescent="0.2">
      <c r="A196" s="152" t="s">
        <v>26</v>
      </c>
      <c r="B196" s="152" t="s">
        <v>2596</v>
      </c>
      <c r="C196" s="152" t="s">
        <v>27</v>
      </c>
      <c r="D196" s="152" t="s">
        <v>9456</v>
      </c>
      <c r="E196" s="152" t="s">
        <v>9499</v>
      </c>
      <c r="F196" s="153" t="str">
        <f>+TRIM(Tabla1[[#This Row],[Nombres]]&amp;" "&amp;Tabla1[[#This Row],[Apellidos]])</f>
        <v>CRISTIAN PATRICIO SILVA MILLAR</v>
      </c>
      <c r="G196" s="152" t="s">
        <v>9430</v>
      </c>
      <c r="H196" s="152" t="s">
        <v>9431</v>
      </c>
      <c r="I196" s="152" t="s">
        <v>2496</v>
      </c>
      <c r="J196" s="152" t="s">
        <v>2498</v>
      </c>
      <c r="K196" s="154"/>
      <c r="L196" s="154">
        <v>44221</v>
      </c>
      <c r="M196" s="154">
        <v>44245</v>
      </c>
      <c r="N196" s="154">
        <v>44246</v>
      </c>
      <c r="O196" s="152">
        <v>30</v>
      </c>
    </row>
    <row r="197" spans="1:15" x14ac:dyDescent="0.2">
      <c r="A197" s="152" t="s">
        <v>26</v>
      </c>
      <c r="B197" s="152" t="s">
        <v>2596</v>
      </c>
      <c r="C197" s="152" t="s">
        <v>27</v>
      </c>
      <c r="D197" s="152" t="s">
        <v>9547</v>
      </c>
      <c r="E197" s="152" t="s">
        <v>9605</v>
      </c>
      <c r="F197" s="153" t="str">
        <f>+TRIM(Tabla1[[#This Row],[Nombres]]&amp;" "&amp;Tabla1[[#This Row],[Apellidos]])</f>
        <v>ALEJANDRA PATRICIA MARTINEZ VEGA</v>
      </c>
      <c r="G197" s="152" t="s">
        <v>9543</v>
      </c>
      <c r="H197" s="152" t="s">
        <v>9544</v>
      </c>
      <c r="I197" s="152" t="s">
        <v>2496</v>
      </c>
      <c r="J197" s="152" t="s">
        <v>2498</v>
      </c>
      <c r="K197" s="154"/>
      <c r="L197" s="154">
        <v>44228</v>
      </c>
      <c r="M197" s="154">
        <v>44242</v>
      </c>
      <c r="N197" s="154">
        <v>44243</v>
      </c>
      <c r="O197" s="152">
        <v>45</v>
      </c>
    </row>
    <row r="198" spans="1:15" x14ac:dyDescent="0.2">
      <c r="A198" s="152" t="s">
        <v>26</v>
      </c>
      <c r="B198" s="152" t="s">
        <v>2596</v>
      </c>
      <c r="C198" s="152" t="s">
        <v>27</v>
      </c>
      <c r="D198" s="152" t="s">
        <v>9550</v>
      </c>
      <c r="E198" s="152" t="s">
        <v>9608</v>
      </c>
      <c r="F198" s="153" t="str">
        <f>+TRIM(Tabla1[[#This Row],[Nombres]]&amp;" "&amp;Tabla1[[#This Row],[Apellidos]])</f>
        <v>CAMILA FRANCISCA ARAYA ALFARO</v>
      </c>
      <c r="G198" s="152" t="s">
        <v>9545</v>
      </c>
      <c r="H198" s="152" t="s">
        <v>9546</v>
      </c>
      <c r="I198" s="152" t="s">
        <v>2496</v>
      </c>
      <c r="J198" s="152" t="s">
        <v>2498</v>
      </c>
      <c r="K198" s="154"/>
      <c r="L198" s="154">
        <v>44228</v>
      </c>
      <c r="M198" s="154">
        <v>44242</v>
      </c>
      <c r="N198" s="154">
        <v>44243</v>
      </c>
      <c r="O198" s="152">
        <v>45</v>
      </c>
    </row>
    <row r="199" spans="1:15" x14ac:dyDescent="0.2">
      <c r="A199" s="152" t="s">
        <v>26</v>
      </c>
      <c r="B199" s="152" t="s">
        <v>2596</v>
      </c>
      <c r="C199" s="152" t="s">
        <v>27</v>
      </c>
      <c r="D199" s="152" t="s">
        <v>9556</v>
      </c>
      <c r="E199" s="152" t="s">
        <v>9614</v>
      </c>
      <c r="F199" s="153" t="str">
        <f>+TRIM(Tabla1[[#This Row],[Nombres]]&amp;" "&amp;Tabla1[[#This Row],[Apellidos]])</f>
        <v>MATIAS IGNACIO FAJARDO ALFARO</v>
      </c>
      <c r="G199" s="152" t="s">
        <v>9525</v>
      </c>
      <c r="H199" s="152" t="s">
        <v>9526</v>
      </c>
      <c r="I199" s="152" t="s">
        <v>2496</v>
      </c>
      <c r="J199" s="152" t="s">
        <v>2498</v>
      </c>
      <c r="K199" s="154"/>
      <c r="L199" s="154">
        <v>44228</v>
      </c>
      <c r="M199" s="154">
        <v>44242</v>
      </c>
      <c r="N199" s="154">
        <v>44243</v>
      </c>
      <c r="O199" s="152">
        <v>45</v>
      </c>
    </row>
    <row r="200" spans="1:15" x14ac:dyDescent="0.2">
      <c r="A200" s="152" t="s">
        <v>26</v>
      </c>
      <c r="B200" s="152" t="s">
        <v>2596</v>
      </c>
      <c r="C200" s="152" t="s">
        <v>27</v>
      </c>
      <c r="D200" s="152" t="s">
        <v>9559</v>
      </c>
      <c r="E200" s="152" t="s">
        <v>9617</v>
      </c>
      <c r="F200" s="153" t="str">
        <f>+TRIM(Tabla1[[#This Row],[Nombres]]&amp;" "&amp;Tabla1[[#This Row],[Apellidos]])</f>
        <v>PRISCILA BELEN OCARANZA IRIARTE</v>
      </c>
      <c r="G200" s="152" t="s">
        <v>9531</v>
      </c>
      <c r="H200" s="152" t="s">
        <v>9532</v>
      </c>
      <c r="I200" s="152" t="s">
        <v>2496</v>
      </c>
      <c r="J200" s="152" t="s">
        <v>2498</v>
      </c>
      <c r="K200" s="154"/>
      <c r="L200" s="154">
        <v>44228</v>
      </c>
      <c r="M200" s="154">
        <v>44242</v>
      </c>
      <c r="N200" s="154">
        <v>44243</v>
      </c>
      <c r="O200" s="152">
        <v>30</v>
      </c>
    </row>
    <row r="201" spans="1:15" x14ac:dyDescent="0.2">
      <c r="A201" s="152" t="s">
        <v>26</v>
      </c>
      <c r="B201" s="152" t="s">
        <v>2596</v>
      </c>
      <c r="C201" s="152" t="s">
        <v>27</v>
      </c>
      <c r="D201" s="152" t="s">
        <v>9560</v>
      </c>
      <c r="E201" s="152" t="s">
        <v>9618</v>
      </c>
      <c r="F201" s="153" t="str">
        <f>+TRIM(Tabla1[[#This Row],[Nombres]]&amp;" "&amp;Tabla1[[#This Row],[Apellidos]])</f>
        <v>PRISCILLA MACARENA ALFARO BARRIOS</v>
      </c>
      <c r="G201" s="152" t="s">
        <v>9523</v>
      </c>
      <c r="H201" s="152" t="s">
        <v>9524</v>
      </c>
      <c r="I201" s="152" t="s">
        <v>2496</v>
      </c>
      <c r="J201" s="152" t="s">
        <v>2498</v>
      </c>
      <c r="K201" s="154"/>
      <c r="L201" s="154">
        <v>44228</v>
      </c>
      <c r="M201" s="154">
        <v>44242</v>
      </c>
      <c r="N201" s="154">
        <v>44243</v>
      </c>
      <c r="O201" s="152">
        <v>30</v>
      </c>
    </row>
    <row r="202" spans="1:15" x14ac:dyDescent="0.2">
      <c r="A202" s="152" t="s">
        <v>26</v>
      </c>
      <c r="B202" s="152" t="s">
        <v>2596</v>
      </c>
      <c r="C202" s="152" t="s">
        <v>27</v>
      </c>
      <c r="D202" s="152" t="s">
        <v>9562</v>
      </c>
      <c r="E202" s="152" t="s">
        <v>9620</v>
      </c>
      <c r="F202" s="153" t="str">
        <f>+TRIM(Tabla1[[#This Row],[Nombres]]&amp;" "&amp;Tabla1[[#This Row],[Apellidos]])</f>
        <v>YASMIN ELIANA ALVAREZ NAVARRO</v>
      </c>
      <c r="G202" s="152" t="s">
        <v>9537</v>
      </c>
      <c r="H202" s="152" t="s">
        <v>9538</v>
      </c>
      <c r="I202" s="152" t="s">
        <v>2496</v>
      </c>
      <c r="J202" s="152" t="s">
        <v>2498</v>
      </c>
      <c r="K202" s="154"/>
      <c r="L202" s="154">
        <v>44228</v>
      </c>
      <c r="M202" s="154">
        <v>44242</v>
      </c>
      <c r="N202" s="154">
        <v>44243</v>
      </c>
      <c r="O202" s="152">
        <v>45</v>
      </c>
    </row>
    <row r="203" spans="1:15" x14ac:dyDescent="0.2">
      <c r="A203" s="152" t="s">
        <v>26</v>
      </c>
      <c r="B203" s="152" t="s">
        <v>2596</v>
      </c>
      <c r="C203" s="152" t="s">
        <v>27</v>
      </c>
      <c r="D203" s="152" t="s">
        <v>614</v>
      </c>
      <c r="E203" s="152" t="s">
        <v>1230</v>
      </c>
      <c r="F203" s="153" t="str">
        <f>+TRIM(Tabla1[[#This Row],[Nombres]]&amp;" "&amp;Tabla1[[#This Row],[Apellidos]])</f>
        <v>VICTORIA SOLEDAD CONTRERAS ARANCIBIA</v>
      </c>
      <c r="G203" s="152" t="s">
        <v>9633</v>
      </c>
      <c r="H203" s="152" t="s">
        <v>2345</v>
      </c>
      <c r="I203" s="152" t="s">
        <v>2496</v>
      </c>
      <c r="J203" s="152" t="s">
        <v>2498</v>
      </c>
      <c r="K203" s="154"/>
      <c r="L203" s="154">
        <v>44228</v>
      </c>
      <c r="M203" s="154">
        <v>44242</v>
      </c>
      <c r="N203" s="154">
        <v>44243</v>
      </c>
      <c r="O203" s="152">
        <v>45</v>
      </c>
    </row>
    <row r="204" spans="1:15" x14ac:dyDescent="0.2">
      <c r="A204" s="152" t="s">
        <v>26</v>
      </c>
      <c r="B204" s="152" t="s">
        <v>2596</v>
      </c>
      <c r="C204" s="152" t="s">
        <v>27</v>
      </c>
      <c r="D204" s="152" t="s">
        <v>9593</v>
      </c>
      <c r="E204" s="152" t="s">
        <v>9639</v>
      </c>
      <c r="F204" s="153" t="str">
        <f>+TRIM(Tabla1[[#This Row],[Nombres]]&amp;" "&amp;Tabla1[[#This Row],[Apellidos]])</f>
        <v>CAMILA GABRIELA CARMONA CABRERA</v>
      </c>
      <c r="G204" s="152" t="s">
        <v>9569</v>
      </c>
      <c r="H204" s="152" t="s">
        <v>9570</v>
      </c>
      <c r="I204" s="152" t="s">
        <v>2496</v>
      </c>
      <c r="J204" s="152" t="s">
        <v>2498</v>
      </c>
      <c r="K204" s="154"/>
      <c r="L204" s="154">
        <v>44235</v>
      </c>
      <c r="M204" s="154">
        <v>44249</v>
      </c>
      <c r="N204" s="154">
        <v>44250</v>
      </c>
      <c r="O204" s="152">
        <v>45</v>
      </c>
    </row>
    <row r="205" spans="1:15" x14ac:dyDescent="0.2">
      <c r="A205" s="152" t="s">
        <v>26</v>
      </c>
      <c r="B205" s="152" t="s">
        <v>2596</v>
      </c>
      <c r="C205" s="152" t="s">
        <v>27</v>
      </c>
      <c r="D205" s="152" t="s">
        <v>9594</v>
      </c>
      <c r="E205" s="152" t="s">
        <v>9640</v>
      </c>
      <c r="F205" s="153" t="str">
        <f>+TRIM(Tabla1[[#This Row],[Nombres]]&amp;" "&amp;Tabla1[[#This Row],[Apellidos]])</f>
        <v>DENISSE GRISEL LAGOS TRIGO</v>
      </c>
      <c r="G205" s="152" t="s">
        <v>9571</v>
      </c>
      <c r="H205" s="152" t="s">
        <v>9572</v>
      </c>
      <c r="I205" s="152" t="s">
        <v>2496</v>
      </c>
      <c r="J205" s="152" t="s">
        <v>2498</v>
      </c>
      <c r="K205" s="154"/>
      <c r="L205" s="154">
        <v>44235</v>
      </c>
      <c r="M205" s="154">
        <v>44249</v>
      </c>
      <c r="N205" s="154">
        <v>44250</v>
      </c>
      <c r="O205" s="152">
        <v>30</v>
      </c>
    </row>
    <row r="206" spans="1:15" x14ac:dyDescent="0.2">
      <c r="A206" s="152" t="s">
        <v>26</v>
      </c>
      <c r="B206" s="152" t="s">
        <v>2596</v>
      </c>
      <c r="C206" s="152" t="s">
        <v>27</v>
      </c>
      <c r="D206" s="152" t="s">
        <v>9595</v>
      </c>
      <c r="E206" s="152" t="s">
        <v>9641</v>
      </c>
      <c r="F206" s="153" t="str">
        <f>+TRIM(Tabla1[[#This Row],[Nombres]]&amp;" "&amp;Tabla1[[#This Row],[Apellidos]])</f>
        <v>ERICK ALEJANDRO HERNANDEZ TRIGO</v>
      </c>
      <c r="G206" s="152" t="s">
        <v>9573</v>
      </c>
      <c r="H206" s="152" t="s">
        <v>9574</v>
      </c>
      <c r="I206" s="152" t="s">
        <v>2496</v>
      </c>
      <c r="J206" s="152" t="s">
        <v>2498</v>
      </c>
      <c r="K206" s="154"/>
      <c r="L206" s="154">
        <v>44235</v>
      </c>
      <c r="M206" s="154">
        <v>44249</v>
      </c>
      <c r="N206" s="154">
        <v>44250</v>
      </c>
      <c r="O206" s="152">
        <v>30</v>
      </c>
    </row>
    <row r="207" spans="1:15" x14ac:dyDescent="0.2">
      <c r="A207" s="152" t="s">
        <v>26</v>
      </c>
      <c r="B207" s="152" t="s">
        <v>2596</v>
      </c>
      <c r="C207" s="152" t="s">
        <v>27</v>
      </c>
      <c r="D207" s="152" t="s">
        <v>9597</v>
      </c>
      <c r="E207" s="152" t="s">
        <v>9643</v>
      </c>
      <c r="F207" s="153" t="str">
        <f>+TRIM(Tabla1[[#This Row],[Nombres]]&amp;" "&amp;Tabla1[[#This Row],[Apellidos]])</f>
        <v>FRANCISCO IGNACIO BAEZA JULIO</v>
      </c>
      <c r="G207" s="152" t="s">
        <v>7879</v>
      </c>
      <c r="H207" s="152" t="s">
        <v>9577</v>
      </c>
      <c r="I207" s="152" t="s">
        <v>2496</v>
      </c>
      <c r="J207" s="152" t="s">
        <v>2498</v>
      </c>
      <c r="K207" s="154"/>
      <c r="L207" s="154">
        <v>44235</v>
      </c>
      <c r="M207" s="154">
        <v>44249</v>
      </c>
      <c r="N207" s="154">
        <v>44250</v>
      </c>
      <c r="O207" s="152">
        <v>45</v>
      </c>
    </row>
    <row r="208" spans="1:15" x14ac:dyDescent="0.2">
      <c r="A208" s="152" t="s">
        <v>26</v>
      </c>
      <c r="B208" s="152" t="s">
        <v>2596</v>
      </c>
      <c r="C208" s="152" t="s">
        <v>27</v>
      </c>
      <c r="D208" s="152" t="s">
        <v>9599</v>
      </c>
      <c r="E208" s="152" t="s">
        <v>9645</v>
      </c>
      <c r="F208" s="153" t="str">
        <f>+TRIM(Tabla1[[#This Row],[Nombres]]&amp;" "&amp;Tabla1[[#This Row],[Apellidos]])</f>
        <v>JAVIERA ALEXANDRA CONTRERAS VEGA</v>
      </c>
      <c r="G208" s="152" t="s">
        <v>9580</v>
      </c>
      <c r="H208" s="152" t="s">
        <v>9581</v>
      </c>
      <c r="I208" s="152" t="s">
        <v>2496</v>
      </c>
      <c r="J208" s="152" t="s">
        <v>2498</v>
      </c>
      <c r="K208" s="154"/>
      <c r="L208" s="154">
        <v>44235</v>
      </c>
      <c r="M208" s="154">
        <v>44249</v>
      </c>
      <c r="N208" s="154">
        <v>44250</v>
      </c>
      <c r="O208" s="152">
        <v>45</v>
      </c>
    </row>
    <row r="209" spans="1:15" x14ac:dyDescent="0.2">
      <c r="A209" s="152" t="s">
        <v>26</v>
      </c>
      <c r="B209" s="152" t="s">
        <v>2596</v>
      </c>
      <c r="C209" s="152" t="s">
        <v>27</v>
      </c>
      <c r="D209" s="152" t="s">
        <v>9600</v>
      </c>
      <c r="E209" s="152" t="s">
        <v>9646</v>
      </c>
      <c r="F209" s="153" t="str">
        <f>+TRIM(Tabla1[[#This Row],[Nombres]]&amp;" "&amp;Tabla1[[#This Row],[Apellidos]])</f>
        <v>JAVIERA PAZ TOLEDO VEGA</v>
      </c>
      <c r="G209" s="152" t="s">
        <v>9582</v>
      </c>
      <c r="H209" s="152" t="s">
        <v>9583</v>
      </c>
      <c r="I209" s="152" t="s">
        <v>2496</v>
      </c>
      <c r="J209" s="152" t="s">
        <v>2498</v>
      </c>
      <c r="K209" s="154"/>
      <c r="L209" s="154">
        <v>44235</v>
      </c>
      <c r="M209" s="154">
        <v>44249</v>
      </c>
      <c r="N209" s="154">
        <v>44250</v>
      </c>
      <c r="O209" s="152">
        <v>30</v>
      </c>
    </row>
    <row r="210" spans="1:15" x14ac:dyDescent="0.2">
      <c r="A210" s="152" t="s">
        <v>26</v>
      </c>
      <c r="B210" s="152" t="s">
        <v>2596</v>
      </c>
      <c r="C210" s="152" t="s">
        <v>27</v>
      </c>
      <c r="D210" s="152" t="s">
        <v>9601</v>
      </c>
      <c r="E210" s="152" t="s">
        <v>9647</v>
      </c>
      <c r="F210" s="153" t="str">
        <f>+TRIM(Tabla1[[#This Row],[Nombres]]&amp;" "&amp;Tabla1[[#This Row],[Apellidos]])</f>
        <v>KEVIN ALEX MEDINA VARAS</v>
      </c>
      <c r="G210" s="152" t="s">
        <v>9584</v>
      </c>
      <c r="H210" s="152" t="s">
        <v>9585</v>
      </c>
      <c r="I210" s="152" t="s">
        <v>2496</v>
      </c>
      <c r="J210" s="152" t="s">
        <v>2498</v>
      </c>
      <c r="K210" s="154"/>
      <c r="L210" s="154">
        <v>44235</v>
      </c>
      <c r="M210" s="154">
        <v>44249</v>
      </c>
      <c r="N210" s="154">
        <v>44250</v>
      </c>
      <c r="O210" s="152">
        <v>45</v>
      </c>
    </row>
    <row r="211" spans="1:15" x14ac:dyDescent="0.2">
      <c r="A211" s="152" t="s">
        <v>26</v>
      </c>
      <c r="B211" s="152" t="s">
        <v>2596</v>
      </c>
      <c r="C211" s="152" t="s">
        <v>27</v>
      </c>
      <c r="D211" s="152" t="s">
        <v>9602</v>
      </c>
      <c r="E211" s="152" t="s">
        <v>9648</v>
      </c>
      <c r="F211" s="153" t="str">
        <f>+TRIM(Tabla1[[#This Row],[Nombres]]&amp;" "&amp;Tabla1[[#This Row],[Apellidos]])</f>
        <v>MAIRA ALINE GALLEGUILLOS ALQUINTA</v>
      </c>
      <c r="G211" s="152" t="s">
        <v>9586</v>
      </c>
      <c r="H211" s="152" t="s">
        <v>9587</v>
      </c>
      <c r="I211" s="152" t="s">
        <v>2496</v>
      </c>
      <c r="J211" s="152" t="s">
        <v>2498</v>
      </c>
      <c r="K211" s="154"/>
      <c r="L211" s="154">
        <v>44235</v>
      </c>
      <c r="M211" s="154">
        <v>44249</v>
      </c>
      <c r="N211" s="154">
        <v>44250</v>
      </c>
      <c r="O211" s="152">
        <v>45</v>
      </c>
    </row>
    <row r="212" spans="1:15" x14ac:dyDescent="0.2">
      <c r="A212" s="152" t="s">
        <v>26</v>
      </c>
      <c r="B212" s="152" t="s">
        <v>2596</v>
      </c>
      <c r="C212" s="152" t="s">
        <v>27</v>
      </c>
      <c r="D212" s="152" t="s">
        <v>9604</v>
      </c>
      <c r="E212" s="152" t="s">
        <v>9650</v>
      </c>
      <c r="F212" s="153" t="str">
        <f>+TRIM(Tabla1[[#This Row],[Nombres]]&amp;" "&amp;Tabla1[[#This Row],[Apellidos]])</f>
        <v>WALESKA CAROLINA BAUTISTA CERDA</v>
      </c>
      <c r="G212" s="152" t="s">
        <v>9590</v>
      </c>
      <c r="H212" s="152" t="s">
        <v>9591</v>
      </c>
      <c r="I212" s="152" t="s">
        <v>2496</v>
      </c>
      <c r="J212" s="152" t="s">
        <v>2498</v>
      </c>
      <c r="K212" s="154"/>
      <c r="L212" s="154">
        <v>44235</v>
      </c>
      <c r="M212" s="154">
        <v>44249</v>
      </c>
      <c r="N212" s="154">
        <v>44250</v>
      </c>
      <c r="O212" s="152">
        <v>45</v>
      </c>
    </row>
    <row r="213" spans="1:15" x14ac:dyDescent="0.2">
      <c r="A213" s="34" t="s">
        <v>26</v>
      </c>
      <c r="B213" s="152" t="s">
        <v>2596</v>
      </c>
      <c r="C213" s="152" t="s">
        <v>27</v>
      </c>
      <c r="D213" s="34" t="s">
        <v>5967</v>
      </c>
      <c r="E213" s="34" t="s">
        <v>3169</v>
      </c>
      <c r="F213" s="34" t="str">
        <f>+TRIM(Tabla1[[#This Row],[Nombres]]&amp;" "&amp;Tabla1[[#This Row],[Apellidos]])</f>
        <v>AYLEM MARIELYS DIAZ RODRIGUEZ</v>
      </c>
      <c r="G213" s="34" t="s">
        <v>3045</v>
      </c>
      <c r="H213" s="34" t="s">
        <v>3046</v>
      </c>
      <c r="I213" s="34" t="s">
        <v>2496</v>
      </c>
      <c r="J213" s="34" t="s">
        <v>2498</v>
      </c>
      <c r="K213" s="36"/>
      <c r="L213" s="36">
        <v>43279</v>
      </c>
      <c r="M213" s="36">
        <v>43304</v>
      </c>
      <c r="N213" s="36">
        <v>43305</v>
      </c>
      <c r="O213" s="34">
        <v>45</v>
      </c>
    </row>
    <row r="214" spans="1:15" x14ac:dyDescent="0.2">
      <c r="A214" s="34" t="s">
        <v>26</v>
      </c>
      <c r="B214" s="152" t="s">
        <v>2596</v>
      </c>
      <c r="C214" s="152" t="s">
        <v>27</v>
      </c>
      <c r="D214" s="34" t="s">
        <v>4312</v>
      </c>
      <c r="E214" s="34" t="s">
        <v>4327</v>
      </c>
      <c r="F214" s="39" t="str">
        <f>+TRIM(Tabla1[[#This Row],[Nombres]]&amp;" "&amp;Tabla1[[#This Row],[Apellidos]])</f>
        <v>LUIS ENRIQUE GOMEZ FLORES</v>
      </c>
      <c r="G214" s="34" t="s">
        <v>4283</v>
      </c>
      <c r="H214" s="34" t="s">
        <v>4284</v>
      </c>
      <c r="I214" s="34" t="s">
        <v>2496</v>
      </c>
      <c r="J214" s="34" t="s">
        <v>2498</v>
      </c>
      <c r="K214" s="36"/>
      <c r="L214" s="36">
        <v>43473</v>
      </c>
      <c r="M214" s="36">
        <v>43488</v>
      </c>
      <c r="N214" s="36">
        <v>43489</v>
      </c>
      <c r="O214" s="34">
        <v>45</v>
      </c>
    </row>
    <row r="215" spans="1:15" x14ac:dyDescent="0.2">
      <c r="A215" s="34" t="s">
        <v>26</v>
      </c>
      <c r="B215" s="152" t="s">
        <v>2596</v>
      </c>
      <c r="C215" s="152" t="s">
        <v>27</v>
      </c>
      <c r="D215" s="34" t="s">
        <v>6805</v>
      </c>
      <c r="E215" s="34" t="s">
        <v>4662</v>
      </c>
      <c r="F215" s="34" t="str">
        <f>+TRIM(Tabla1[[#This Row],[Nombres]]&amp;" "&amp;Tabla1[[#This Row],[Apellidos]])</f>
        <v>JULIO ALBERTO PERALTA GUEVARA</v>
      </c>
      <c r="G215" s="34" t="s">
        <v>4627</v>
      </c>
      <c r="H215" s="34" t="s">
        <v>4628</v>
      </c>
      <c r="I215" s="34" t="s">
        <v>2496</v>
      </c>
      <c r="J215" s="34" t="s">
        <v>2498</v>
      </c>
      <c r="K215" s="36"/>
      <c r="L215" s="36">
        <v>43508</v>
      </c>
      <c r="M215" s="36">
        <v>43528</v>
      </c>
      <c r="N215" s="36">
        <v>43529</v>
      </c>
      <c r="O215" s="34">
        <v>45</v>
      </c>
    </row>
    <row r="216" spans="1:15" x14ac:dyDescent="0.2">
      <c r="A216" s="34" t="s">
        <v>26</v>
      </c>
      <c r="B216" s="152" t="s">
        <v>2596</v>
      </c>
      <c r="C216" s="152" t="s">
        <v>27</v>
      </c>
      <c r="D216" s="34" t="s">
        <v>6287</v>
      </c>
      <c r="E216" s="34" t="s">
        <v>6401</v>
      </c>
      <c r="F216" s="156" t="str">
        <f>+TRIM(Tabla1[[#This Row],[Nombres]]&amp;" "&amp;Tabla1[[#This Row],[Apellidos]])</f>
        <v>ANA CAROLINA SERRANO RONDON</v>
      </c>
      <c r="G216" s="34" t="s">
        <v>6263</v>
      </c>
      <c r="H216" s="34" t="s">
        <v>6264</v>
      </c>
      <c r="I216" s="34" t="s">
        <v>2496</v>
      </c>
      <c r="J216" s="34" t="s">
        <v>2498</v>
      </c>
      <c r="K216" s="36"/>
      <c r="L216" s="36">
        <v>43787</v>
      </c>
      <c r="M216" s="36">
        <v>43805</v>
      </c>
      <c r="N216" s="36">
        <v>43809</v>
      </c>
      <c r="O216" s="34">
        <v>30</v>
      </c>
    </row>
    <row r="217" spans="1:15" x14ac:dyDescent="0.2">
      <c r="A217" s="34" t="s">
        <v>26</v>
      </c>
      <c r="B217" s="152" t="s">
        <v>2596</v>
      </c>
      <c r="C217" s="152" t="s">
        <v>27</v>
      </c>
      <c r="D217" s="34" t="s">
        <v>6293</v>
      </c>
      <c r="E217" s="34" t="s">
        <v>6406</v>
      </c>
      <c r="F217" s="37" t="str">
        <f>+TRIM(Tabla1[[#This Row],[Nombres]]&amp;" "&amp;Tabla1[[#This Row],[Apellidos]])</f>
        <v>JENNIFER ANDREINA PEROZA CASTILLO</v>
      </c>
      <c r="G217" s="34" t="s">
        <v>6274</v>
      </c>
      <c r="H217" s="34" t="s">
        <v>6275</v>
      </c>
      <c r="I217" s="34" t="s">
        <v>2496</v>
      </c>
      <c r="J217" s="34" t="s">
        <v>2498</v>
      </c>
      <c r="K217" s="36"/>
      <c r="L217" s="36">
        <v>43787</v>
      </c>
      <c r="M217" s="36">
        <v>43805</v>
      </c>
      <c r="N217" s="36">
        <v>43809</v>
      </c>
      <c r="O217" s="34">
        <v>45</v>
      </c>
    </row>
    <row r="218" spans="1:15" x14ac:dyDescent="0.2">
      <c r="A218" s="34" t="s">
        <v>26</v>
      </c>
      <c r="B218" s="152" t="s">
        <v>2596</v>
      </c>
      <c r="C218" s="152" t="s">
        <v>27</v>
      </c>
      <c r="D218" s="34" t="s">
        <v>8281</v>
      </c>
      <c r="E218" s="34" t="s">
        <v>6402</v>
      </c>
      <c r="F218" s="156" t="str">
        <f>+TRIM(Tabla1[[#This Row],[Nombres]]&amp;" "&amp;Tabla1[[#This Row],[Apellidos]])</f>
        <v>YNGRID KARINA CAMARGO BOADA</v>
      </c>
      <c r="G218" s="34" t="s">
        <v>6265</v>
      </c>
      <c r="H218" s="34" t="s">
        <v>6266</v>
      </c>
      <c r="I218" s="34" t="s">
        <v>2496</v>
      </c>
      <c r="J218" s="34" t="s">
        <v>2498</v>
      </c>
      <c r="K218" s="36"/>
      <c r="L218" s="36">
        <v>43787</v>
      </c>
      <c r="M218" s="36">
        <v>43805</v>
      </c>
      <c r="N218" s="36">
        <v>43809</v>
      </c>
      <c r="O218" s="34">
        <v>45</v>
      </c>
    </row>
    <row r="219" spans="1:15" x14ac:dyDescent="0.2">
      <c r="A219" s="67" t="s">
        <v>26</v>
      </c>
      <c r="B219" s="34" t="s">
        <v>2596</v>
      </c>
      <c r="C219" s="127" t="s">
        <v>27</v>
      </c>
      <c r="D219" s="67" t="s">
        <v>6819</v>
      </c>
      <c r="E219" s="67" t="s">
        <v>6854</v>
      </c>
      <c r="F219" s="68" t="str">
        <f>+TRIM(Tabla1[[#This Row],[Nombres]]&amp;" "&amp;Tabla1[[#This Row],[Apellidos]])</f>
        <v>Alejandro Esteban Perez Perez</v>
      </c>
      <c r="G219" s="67" t="s">
        <v>6830</v>
      </c>
      <c r="H219" s="67" t="s">
        <v>6831</v>
      </c>
      <c r="I219" s="67" t="s">
        <v>2496</v>
      </c>
      <c r="J219" s="152" t="s">
        <v>2498</v>
      </c>
      <c r="K219" s="69"/>
      <c r="L219" s="69">
        <v>43885</v>
      </c>
      <c r="M219" s="69">
        <v>43902</v>
      </c>
      <c r="N219" s="69">
        <v>43906</v>
      </c>
      <c r="O219" s="67">
        <v>45</v>
      </c>
    </row>
    <row r="220" spans="1:15" x14ac:dyDescent="0.2">
      <c r="A220" s="67" t="s">
        <v>26</v>
      </c>
      <c r="B220" s="34" t="s">
        <v>2596</v>
      </c>
      <c r="C220" s="152" t="s">
        <v>28</v>
      </c>
      <c r="D220" s="67" t="s">
        <v>6826</v>
      </c>
      <c r="E220" s="67" t="s">
        <v>6861</v>
      </c>
      <c r="F220" s="68" t="str">
        <f>+TRIM(Tabla1[[#This Row],[Nombres]]&amp;" "&amp;Tabla1[[#This Row],[Apellidos]])</f>
        <v>Gabriel Danilo Miranda Chacon</v>
      </c>
      <c r="G220" s="67" t="s">
        <v>6844</v>
      </c>
      <c r="H220" s="67" t="s">
        <v>6845</v>
      </c>
      <c r="I220" s="67" t="s">
        <v>2496</v>
      </c>
      <c r="J220" s="127" t="s">
        <v>2498</v>
      </c>
      <c r="K220" s="69"/>
      <c r="L220" s="69">
        <v>43885</v>
      </c>
      <c r="M220" s="69">
        <v>43902</v>
      </c>
      <c r="N220" s="69">
        <v>43906</v>
      </c>
      <c r="O220" s="67">
        <v>30</v>
      </c>
    </row>
    <row r="221" spans="1:15" x14ac:dyDescent="0.2">
      <c r="A221" s="67" t="s">
        <v>26</v>
      </c>
      <c r="B221" s="34" t="s">
        <v>2596</v>
      </c>
      <c r="C221" s="152" t="s">
        <v>6091</v>
      </c>
      <c r="D221" s="67" t="s">
        <v>6823</v>
      </c>
      <c r="E221" s="67" t="s">
        <v>6858</v>
      </c>
      <c r="F221" s="68" t="str">
        <f>+TRIM(Tabla1[[#This Row],[Nombres]]&amp;" "&amp;Tabla1[[#This Row],[Apellidos]])</f>
        <v>Valentina Esperanza Maldonado Ramirez</v>
      </c>
      <c r="G221" s="67" t="s">
        <v>6838</v>
      </c>
      <c r="H221" s="67" t="s">
        <v>6839</v>
      </c>
      <c r="I221" s="67" t="s">
        <v>2496</v>
      </c>
      <c r="J221" s="152" t="s">
        <v>2498</v>
      </c>
      <c r="K221" s="69"/>
      <c r="L221" s="69">
        <v>43885</v>
      </c>
      <c r="M221" s="69">
        <v>43902</v>
      </c>
      <c r="N221" s="69">
        <v>43906</v>
      </c>
      <c r="O221" s="67">
        <v>45</v>
      </c>
    </row>
    <row r="222" spans="1:15" x14ac:dyDescent="0.2">
      <c r="A222" s="88" t="s">
        <v>26</v>
      </c>
      <c r="B222" s="152" t="s">
        <v>2596</v>
      </c>
      <c r="C222" s="152" t="s">
        <v>27</v>
      </c>
      <c r="D222" s="88" t="s">
        <v>7006</v>
      </c>
      <c r="E222" s="88" t="s">
        <v>7046</v>
      </c>
      <c r="F222" s="157" t="str">
        <f>+TRIM(Tabla1[[#This Row],[Nombres]]&amp;" "&amp;Tabla1[[#This Row],[Apellidos]])</f>
        <v>GONZALO ANTONIO JIMENEZ FERNANDEZ</v>
      </c>
      <c r="G222" s="88" t="s">
        <v>7032</v>
      </c>
      <c r="H222" s="88" t="s">
        <v>7033</v>
      </c>
      <c r="I222" s="88" t="s">
        <v>2496</v>
      </c>
      <c r="J222" s="152" t="s">
        <v>2498</v>
      </c>
      <c r="K222" s="90"/>
      <c r="L222" s="90">
        <v>43923</v>
      </c>
      <c r="M222" s="90">
        <v>43938</v>
      </c>
      <c r="N222" s="90">
        <v>43941</v>
      </c>
      <c r="O222" s="88">
        <v>45</v>
      </c>
    </row>
    <row r="223" spans="1:15" x14ac:dyDescent="0.2">
      <c r="A223" s="34" t="s">
        <v>26</v>
      </c>
      <c r="B223" s="152" t="s">
        <v>2596</v>
      </c>
      <c r="C223" s="152" t="s">
        <v>27</v>
      </c>
      <c r="D223" s="152" t="s">
        <v>7597</v>
      </c>
      <c r="E223" s="152" t="s">
        <v>7752</v>
      </c>
      <c r="F223" s="153" t="str">
        <f>+TRIM(Tabla1[[#This Row],[Nombres]]&amp;" "&amp;Tabla1[[#This Row],[Apellidos]])</f>
        <v>GONZALO CAMPOS MEZA</v>
      </c>
      <c r="G223" s="152" t="s">
        <v>7621</v>
      </c>
      <c r="H223" s="152" t="s">
        <v>7622</v>
      </c>
      <c r="I223" s="152" t="s">
        <v>2496</v>
      </c>
      <c r="J223" s="152" t="s">
        <v>2498</v>
      </c>
      <c r="K223" s="154"/>
      <c r="L223" s="154">
        <v>44046</v>
      </c>
      <c r="M223" s="154">
        <v>44061</v>
      </c>
      <c r="N223" s="154">
        <v>44062</v>
      </c>
      <c r="O223" s="152">
        <v>45</v>
      </c>
    </row>
    <row r="224" spans="1:15" x14ac:dyDescent="0.2">
      <c r="A224" s="34" t="s">
        <v>26</v>
      </c>
      <c r="B224" s="152" t="s">
        <v>2596</v>
      </c>
      <c r="C224" s="152" t="s">
        <v>27</v>
      </c>
      <c r="D224" s="152" t="s">
        <v>7589</v>
      </c>
      <c r="E224" s="152" t="s">
        <v>7744</v>
      </c>
      <c r="F224" s="153" t="str">
        <f>+TRIM(Tabla1[[#This Row],[Nombres]]&amp;" "&amp;Tabla1[[#This Row],[Apellidos]])</f>
        <v>JONATHAN LUIS VILLALBA CABALLERO</v>
      </c>
      <c r="G224" s="152" t="s">
        <v>7608</v>
      </c>
      <c r="H224" s="152" t="s">
        <v>7609</v>
      </c>
      <c r="I224" s="152" t="s">
        <v>2496</v>
      </c>
      <c r="J224" s="152" t="s">
        <v>2498</v>
      </c>
      <c r="K224" s="154"/>
      <c r="L224" s="154">
        <v>44046</v>
      </c>
      <c r="M224" s="154">
        <v>44061</v>
      </c>
      <c r="N224" s="154">
        <v>44062</v>
      </c>
      <c r="O224" s="152">
        <v>45</v>
      </c>
    </row>
    <row r="225" spans="1:15" x14ac:dyDescent="0.2">
      <c r="A225" s="34" t="s">
        <v>26</v>
      </c>
      <c r="B225" s="152" t="s">
        <v>2596</v>
      </c>
      <c r="C225" s="152" t="s">
        <v>27</v>
      </c>
      <c r="D225" s="152" t="s">
        <v>7592</v>
      </c>
      <c r="E225" s="152" t="s">
        <v>7747</v>
      </c>
      <c r="F225" s="158" t="str">
        <f>+TRIM(Tabla1[[#This Row],[Nombres]]&amp;" "&amp;Tabla1[[#This Row],[Apellidos]])</f>
        <v>MARIA CAROLIA BRAVO VALBUENA</v>
      </c>
      <c r="G225" s="152" t="s">
        <v>7614</v>
      </c>
      <c r="H225" s="152" t="s">
        <v>7615</v>
      </c>
      <c r="I225" s="152" t="s">
        <v>2496</v>
      </c>
      <c r="J225" s="152" t="s">
        <v>2498</v>
      </c>
      <c r="K225" s="154"/>
      <c r="L225" s="154">
        <v>44046</v>
      </c>
      <c r="M225" s="154">
        <v>44061</v>
      </c>
      <c r="N225" s="154">
        <v>44062</v>
      </c>
      <c r="O225" s="152">
        <v>30</v>
      </c>
    </row>
    <row r="226" spans="1:15" x14ac:dyDescent="0.2">
      <c r="A226" s="152" t="s">
        <v>26</v>
      </c>
      <c r="B226" s="152" t="s">
        <v>2596</v>
      </c>
      <c r="C226" s="152" t="s">
        <v>27</v>
      </c>
      <c r="D226" s="152" t="s">
        <v>7903</v>
      </c>
      <c r="E226" s="152" t="s">
        <v>8059</v>
      </c>
      <c r="F226" s="153" t="str">
        <f>+TRIM(Tabla1[[#This Row],[Nombres]]&amp;" "&amp;Tabla1[[#This Row],[Apellidos]])</f>
        <v>EFREN ANTONIO SOTO ORTEGA</v>
      </c>
      <c r="G226" s="152" t="s">
        <v>7928</v>
      </c>
      <c r="H226" s="152" t="s">
        <v>7929</v>
      </c>
      <c r="I226" s="152" t="s">
        <v>2496</v>
      </c>
      <c r="J226" s="152" t="s">
        <v>2498</v>
      </c>
      <c r="K226" s="154"/>
      <c r="L226" s="154">
        <v>44055</v>
      </c>
      <c r="M226" s="154">
        <v>44070</v>
      </c>
      <c r="N226" s="154">
        <v>44071</v>
      </c>
      <c r="O226" s="152">
        <v>45</v>
      </c>
    </row>
    <row r="227" spans="1:15" x14ac:dyDescent="0.2">
      <c r="A227" s="152" t="s">
        <v>26</v>
      </c>
      <c r="B227" s="152" t="s">
        <v>2596</v>
      </c>
      <c r="C227" s="152" t="s">
        <v>27</v>
      </c>
      <c r="D227" s="152" t="s">
        <v>7901</v>
      </c>
      <c r="E227" s="152" t="s">
        <v>8057</v>
      </c>
      <c r="F227" s="153" t="str">
        <f>+TRIM(Tabla1[[#This Row],[Nombres]]&amp;" "&amp;Tabla1[[#This Row],[Apellidos]])</f>
        <v>ENYERVE ANTONY ZAMORA MAUREIRA</v>
      </c>
      <c r="G227" s="152" t="s">
        <v>8466</v>
      </c>
      <c r="H227" s="152" t="s">
        <v>8467</v>
      </c>
      <c r="I227" s="152" t="s">
        <v>2496</v>
      </c>
      <c r="J227" s="152" t="s">
        <v>2498</v>
      </c>
      <c r="K227" s="154"/>
      <c r="L227" s="154">
        <v>44055</v>
      </c>
      <c r="M227" s="154">
        <v>44070</v>
      </c>
      <c r="N227" s="154">
        <v>44071</v>
      </c>
      <c r="O227" s="152">
        <v>45</v>
      </c>
    </row>
    <row r="228" spans="1:15" x14ac:dyDescent="0.2">
      <c r="A228" s="152" t="s">
        <v>26</v>
      </c>
      <c r="B228" s="152" t="s">
        <v>2596</v>
      </c>
      <c r="C228" s="152" t="s">
        <v>27</v>
      </c>
      <c r="D228" s="152" t="s">
        <v>8282</v>
      </c>
      <c r="E228" s="152" t="s">
        <v>8055</v>
      </c>
      <c r="F228" s="153" t="str">
        <f>+TRIM(Tabla1[[#This Row],[Nombres]]&amp;" "&amp;Tabla1[[#This Row],[Apellidos]])</f>
        <v>GENESIS ELIMAR CAMACARO ESCALONA</v>
      </c>
      <c r="G228" s="152" t="s">
        <v>8284</v>
      </c>
      <c r="H228" s="152" t="s">
        <v>8283</v>
      </c>
      <c r="I228" s="152" t="s">
        <v>2496</v>
      </c>
      <c r="J228" s="152" t="s">
        <v>2498</v>
      </c>
      <c r="K228" s="154"/>
      <c r="L228" s="154">
        <v>44055</v>
      </c>
      <c r="M228" s="154">
        <v>44070</v>
      </c>
      <c r="N228" s="154">
        <v>44071</v>
      </c>
      <c r="O228" s="152">
        <v>45</v>
      </c>
    </row>
    <row r="229" spans="1:15" x14ac:dyDescent="0.2">
      <c r="A229" s="152" t="s">
        <v>26</v>
      </c>
      <c r="B229" s="152" t="s">
        <v>2596</v>
      </c>
      <c r="C229" s="152" t="s">
        <v>27</v>
      </c>
      <c r="D229" s="152" t="s">
        <v>7907</v>
      </c>
      <c r="E229" s="152" t="s">
        <v>8063</v>
      </c>
      <c r="F229" s="153" t="str">
        <f>+TRIM(Tabla1[[#This Row],[Nombres]]&amp;" "&amp;Tabla1[[#This Row],[Apellidos]])</f>
        <v>JORGE DANIEL SALAS RAMIREZ</v>
      </c>
      <c r="G229" s="152" t="s">
        <v>7936</v>
      </c>
      <c r="H229" s="152" t="s">
        <v>7937</v>
      </c>
      <c r="I229" s="152" t="s">
        <v>2496</v>
      </c>
      <c r="J229" s="152" t="s">
        <v>2498</v>
      </c>
      <c r="K229" s="154"/>
      <c r="L229" s="154">
        <v>44055</v>
      </c>
      <c r="M229" s="154">
        <v>44070</v>
      </c>
      <c r="N229" s="154">
        <v>44071</v>
      </c>
      <c r="O229" s="152">
        <v>45</v>
      </c>
    </row>
    <row r="230" spans="1:15" x14ac:dyDescent="0.2">
      <c r="A230" s="34" t="s">
        <v>26</v>
      </c>
      <c r="B230" s="34" t="s">
        <v>2596</v>
      </c>
      <c r="C230" s="152" t="s">
        <v>2975</v>
      </c>
      <c r="D230" s="34" t="s">
        <v>6657</v>
      </c>
      <c r="E230" s="34" t="s">
        <v>6786</v>
      </c>
      <c r="F230" s="37" t="str">
        <f>+TRIM(Tabla1[[#This Row],[Nombres]]&amp;" "&amp;Tabla1[[#This Row],[Apellidos]])</f>
        <v>NIKOLAS ANTONIO SANCHEZ REBOLLEDO</v>
      </c>
      <c r="G230" s="39" t="s">
        <v>6683</v>
      </c>
      <c r="H230" s="34" t="s">
        <v>6684</v>
      </c>
      <c r="I230" s="152" t="s">
        <v>2496</v>
      </c>
      <c r="J230" s="152" t="s">
        <v>2498</v>
      </c>
      <c r="K230" s="36"/>
      <c r="L230" s="36">
        <v>43837</v>
      </c>
      <c r="M230" s="36">
        <v>43857</v>
      </c>
      <c r="N230" s="36">
        <v>44029</v>
      </c>
      <c r="O230" s="34">
        <v>45</v>
      </c>
    </row>
    <row r="231" spans="1:15" x14ac:dyDescent="0.2">
      <c r="A231" s="88" t="s">
        <v>26</v>
      </c>
      <c r="B231" s="152" t="s">
        <v>2596</v>
      </c>
      <c r="C231" s="152" t="s">
        <v>27</v>
      </c>
      <c r="D231" s="88" t="s">
        <v>6994</v>
      </c>
      <c r="E231" s="88" t="s">
        <v>7035</v>
      </c>
      <c r="F231" s="89" t="str">
        <f>+TRIM(Tabla1[[#This Row],[Nombres]]&amp;" "&amp;Tabla1[[#This Row],[Apellidos]])</f>
        <v>NORBELIS DEL VALLE BERRIOS LAGUNA</v>
      </c>
      <c r="G231" s="88" t="s">
        <v>7009</v>
      </c>
      <c r="H231" s="88" t="s">
        <v>7010</v>
      </c>
      <c r="I231" s="152" t="s">
        <v>2496</v>
      </c>
      <c r="J231" s="152" t="s">
        <v>2498</v>
      </c>
      <c r="K231" s="91"/>
      <c r="L231" s="90">
        <v>43923</v>
      </c>
      <c r="M231" s="90">
        <v>43938</v>
      </c>
      <c r="N231" s="36">
        <v>44029</v>
      </c>
      <c r="O231" s="88">
        <v>45</v>
      </c>
    </row>
    <row r="232" spans="1:15" x14ac:dyDescent="0.2">
      <c r="A232" s="88" t="s">
        <v>26</v>
      </c>
      <c r="B232" s="152" t="s">
        <v>2596</v>
      </c>
      <c r="C232" s="152" t="s">
        <v>27</v>
      </c>
      <c r="D232" s="88" t="s">
        <v>6995</v>
      </c>
      <c r="E232" s="88" t="s">
        <v>7036</v>
      </c>
      <c r="F232" s="89" t="str">
        <f>+TRIM(Tabla1[[#This Row],[Nombres]]&amp;" "&amp;Tabla1[[#This Row],[Apellidos]])</f>
        <v>YASULITH DEL VALLE GÓMEZ MESA</v>
      </c>
      <c r="G232" s="88" t="s">
        <v>7011</v>
      </c>
      <c r="H232" s="88" t="s">
        <v>7012</v>
      </c>
      <c r="I232" s="152" t="s">
        <v>2496</v>
      </c>
      <c r="J232" s="152" t="s">
        <v>2498</v>
      </c>
      <c r="K232" s="90"/>
      <c r="L232" s="90">
        <v>43923</v>
      </c>
      <c r="M232" s="90">
        <v>43938</v>
      </c>
      <c r="N232" s="36">
        <v>44029</v>
      </c>
      <c r="O232" s="88">
        <v>45</v>
      </c>
    </row>
    <row r="233" spans="1:15" x14ac:dyDescent="0.2">
      <c r="A233" s="34" t="s">
        <v>26</v>
      </c>
      <c r="B233" s="34" t="s">
        <v>2596</v>
      </c>
      <c r="C233" s="34" t="s">
        <v>27</v>
      </c>
      <c r="D233" s="152" t="s">
        <v>7307</v>
      </c>
      <c r="E233" s="152" t="s">
        <v>7326</v>
      </c>
      <c r="F233" s="153" t="str">
        <f>+TRIM(Tabla1[[#This Row],[Nombres]]&amp;" "&amp;Tabla1[[#This Row],[Apellidos]])</f>
        <v>WILSON ROBERTO EGAÑA TABILO</v>
      </c>
      <c r="G233" s="152" t="s">
        <v>7286</v>
      </c>
      <c r="H233" s="152" t="s">
        <v>7287</v>
      </c>
      <c r="I233" s="152" t="s">
        <v>2496</v>
      </c>
      <c r="J233" s="152" t="s">
        <v>2498</v>
      </c>
      <c r="K233" s="154"/>
      <c r="L233" s="154">
        <v>44025</v>
      </c>
      <c r="M233" s="154">
        <v>44036</v>
      </c>
      <c r="N233" s="154">
        <v>44176</v>
      </c>
      <c r="O233" s="152">
        <v>30</v>
      </c>
    </row>
    <row r="234" spans="1:15" x14ac:dyDescent="0.2">
      <c r="A234" s="152" t="s">
        <v>26</v>
      </c>
      <c r="B234" s="152" t="s">
        <v>2596</v>
      </c>
      <c r="C234" s="152" t="s">
        <v>27</v>
      </c>
      <c r="D234" s="152" t="s">
        <v>9362</v>
      </c>
      <c r="E234" s="152" t="s">
        <v>9380</v>
      </c>
      <c r="F234" s="153" t="str">
        <f>+TRIM(Tabla1[[#This Row],[Nombres]]&amp;" "&amp;Tabla1[[#This Row],[Apellidos]])</f>
        <v>INES ALEJANDRA VEGA VEGA</v>
      </c>
      <c r="G234" s="152" t="s">
        <v>9358</v>
      </c>
      <c r="H234" s="152" t="s">
        <v>9377</v>
      </c>
      <c r="I234" s="152" t="s">
        <v>2496</v>
      </c>
      <c r="J234" s="152" t="s">
        <v>2498</v>
      </c>
      <c r="K234" s="154"/>
      <c r="L234" s="154">
        <v>44207</v>
      </c>
      <c r="M234" s="154">
        <v>44211</v>
      </c>
      <c r="N234" s="154">
        <v>44214</v>
      </c>
      <c r="O234" s="152">
        <v>30</v>
      </c>
    </row>
    <row r="235" spans="1:15" x14ac:dyDescent="0.2">
      <c r="A235" s="152" t="s">
        <v>26</v>
      </c>
      <c r="B235" s="152" t="s">
        <v>2596</v>
      </c>
      <c r="C235" s="152" t="s">
        <v>27</v>
      </c>
      <c r="D235" s="152" t="s">
        <v>9363</v>
      </c>
      <c r="E235" s="152" t="s">
        <v>9381</v>
      </c>
      <c r="F235" s="153" t="str">
        <f>+TRIM(Tabla1[[#This Row],[Nombres]]&amp;" "&amp;Tabla1[[#This Row],[Apellidos]])</f>
        <v>MARJORIE CAROLINA COFRE QUEZADA</v>
      </c>
      <c r="G235" s="152" t="s">
        <v>9378</v>
      </c>
      <c r="H235" s="152" t="s">
        <v>9359</v>
      </c>
      <c r="I235" s="152" t="s">
        <v>2496</v>
      </c>
      <c r="J235" s="152" t="s">
        <v>2498</v>
      </c>
      <c r="K235" s="154"/>
      <c r="L235" s="154">
        <v>44207</v>
      </c>
      <c r="M235" s="154">
        <v>44211</v>
      </c>
      <c r="N235" s="154">
        <v>44214</v>
      </c>
      <c r="O235" s="152">
        <v>30</v>
      </c>
    </row>
    <row r="236" spans="1:15" x14ac:dyDescent="0.2">
      <c r="A236" s="152" t="s">
        <v>26</v>
      </c>
      <c r="B236" s="152" t="s">
        <v>2596</v>
      </c>
      <c r="C236" s="152" t="s">
        <v>27</v>
      </c>
      <c r="D236" s="152" t="s">
        <v>9364</v>
      </c>
      <c r="E236" s="152" t="s">
        <v>9382</v>
      </c>
      <c r="F236" s="153" t="str">
        <f>+TRIM(Tabla1[[#This Row],[Nombres]]&amp;" "&amp;Tabla1[[#This Row],[Apellidos]])</f>
        <v>FRESIA NOELIA LLANQUINAO ANTINAO</v>
      </c>
      <c r="G236" s="152" t="s">
        <v>9360</v>
      </c>
      <c r="H236" s="152" t="s">
        <v>9361</v>
      </c>
      <c r="I236" s="152" t="s">
        <v>2496</v>
      </c>
      <c r="J236" s="152" t="s">
        <v>2498</v>
      </c>
      <c r="K236" s="154"/>
      <c r="L236" s="154">
        <v>44207</v>
      </c>
      <c r="M236" s="154">
        <v>44211</v>
      </c>
      <c r="N236" s="154">
        <v>44214</v>
      </c>
      <c r="O236" s="152">
        <v>30</v>
      </c>
    </row>
    <row r="237" spans="1:15" x14ac:dyDescent="0.2">
      <c r="A237" s="152" t="s">
        <v>26</v>
      </c>
      <c r="B237" s="152" t="s">
        <v>2596</v>
      </c>
      <c r="C237" s="152" t="s">
        <v>27</v>
      </c>
      <c r="D237" s="152" t="s">
        <v>9374</v>
      </c>
      <c r="E237" s="152" t="s">
        <v>9384</v>
      </c>
      <c r="F237" s="153" t="str">
        <f>+TRIM(Tabla1[[#This Row],[Nombres]]&amp;" "&amp;Tabla1[[#This Row],[Apellidos]])</f>
        <v>DIEGO ANDRÉS ORTIZ SÁEZ</v>
      </c>
      <c r="G237" s="152" t="s">
        <v>9379</v>
      </c>
      <c r="H237" s="152" t="s">
        <v>9371</v>
      </c>
      <c r="I237" s="152" t="s">
        <v>2496</v>
      </c>
      <c r="J237" s="152" t="s">
        <v>2498</v>
      </c>
      <c r="K237" s="154"/>
      <c r="L237" s="154">
        <v>44214</v>
      </c>
      <c r="M237" s="154">
        <v>44218</v>
      </c>
      <c r="N237" s="154">
        <v>44221</v>
      </c>
      <c r="O237" s="152">
        <v>30</v>
      </c>
    </row>
    <row r="238" spans="1:15" x14ac:dyDescent="0.2">
      <c r="A238" s="152" t="s">
        <v>26</v>
      </c>
      <c r="B238" s="152" t="s">
        <v>2596</v>
      </c>
      <c r="C238" s="152" t="s">
        <v>27</v>
      </c>
      <c r="D238" s="152" t="s">
        <v>9372</v>
      </c>
      <c r="E238" s="152" t="s">
        <v>9385</v>
      </c>
      <c r="F238" s="153" t="str">
        <f>+TRIM(Tabla1[[#This Row],[Nombres]]&amp;" "&amp;Tabla1[[#This Row],[Apellidos]])</f>
        <v>PAULA FELISA VERA MARTINEZ</v>
      </c>
      <c r="G238" s="152" t="s">
        <v>9367</v>
      </c>
      <c r="H238" s="152" t="s">
        <v>9368</v>
      </c>
      <c r="I238" s="152" t="s">
        <v>2496</v>
      </c>
      <c r="J238" s="152" t="s">
        <v>2498</v>
      </c>
      <c r="K238" s="154"/>
      <c r="L238" s="154">
        <v>44214</v>
      </c>
      <c r="M238" s="154">
        <v>44218</v>
      </c>
      <c r="N238" s="154">
        <v>44221</v>
      </c>
      <c r="O238" s="152">
        <v>45</v>
      </c>
    </row>
    <row r="239" spans="1:15" x14ac:dyDescent="0.2">
      <c r="A239" s="152" t="s">
        <v>26</v>
      </c>
      <c r="B239" s="152" t="s">
        <v>2596</v>
      </c>
      <c r="C239" s="152" t="s">
        <v>27</v>
      </c>
      <c r="D239" s="152" t="s">
        <v>9395</v>
      </c>
      <c r="E239" s="152" t="s">
        <v>9627</v>
      </c>
      <c r="F239" s="153" t="str">
        <f>+TRIM(Tabla1[[#This Row],[Nombres]]&amp;" "&amp;Tabla1[[#This Row],[Apellidos]])</f>
        <v>CONSTANZA ISABEL MORAGA INOSTROZA</v>
      </c>
      <c r="G239" s="152" t="s">
        <v>9389</v>
      </c>
      <c r="H239" s="152" t="s">
        <v>9390</v>
      </c>
      <c r="I239" s="152" t="s">
        <v>2496</v>
      </c>
      <c r="J239" s="152" t="s">
        <v>2498</v>
      </c>
      <c r="K239" s="154"/>
      <c r="L239" s="154">
        <v>44221</v>
      </c>
      <c r="M239" s="154">
        <v>44225</v>
      </c>
      <c r="N239" s="154">
        <v>44228</v>
      </c>
      <c r="O239" s="152">
        <v>30</v>
      </c>
    </row>
    <row r="240" spans="1:15" x14ac:dyDescent="0.2">
      <c r="A240" s="152" t="s">
        <v>26</v>
      </c>
      <c r="B240" s="152" t="s">
        <v>2596</v>
      </c>
      <c r="C240" s="152" t="s">
        <v>27</v>
      </c>
      <c r="D240" s="152" t="s">
        <v>9396</v>
      </c>
      <c r="E240" s="152" t="s">
        <v>9626</v>
      </c>
      <c r="F240" s="153" t="str">
        <f>+TRIM(Tabla1[[#This Row],[Nombres]]&amp;" "&amp;Tabla1[[#This Row],[Apellidos]])</f>
        <v>GENEVIEVE FRANCOISE ANSELME ANSELME</v>
      </c>
      <c r="G240" s="152" t="s">
        <v>9394</v>
      </c>
      <c r="H240" s="152" t="s">
        <v>9391</v>
      </c>
      <c r="I240" s="152" t="s">
        <v>2496</v>
      </c>
      <c r="J240" s="152" t="s">
        <v>2498</v>
      </c>
      <c r="K240" s="154"/>
      <c r="L240" s="154">
        <v>44221</v>
      </c>
      <c r="M240" s="154">
        <v>44225</v>
      </c>
      <c r="N240" s="154">
        <v>44228</v>
      </c>
      <c r="O240" s="152">
        <v>30</v>
      </c>
    </row>
    <row r="241" spans="1:15" x14ac:dyDescent="0.2">
      <c r="A241" s="152" t="s">
        <v>26</v>
      </c>
      <c r="B241" s="152" t="s">
        <v>2596</v>
      </c>
      <c r="C241" s="152" t="s">
        <v>27</v>
      </c>
      <c r="D241" s="152" t="s">
        <v>9488</v>
      </c>
      <c r="E241" s="152" t="s">
        <v>9563</v>
      </c>
      <c r="F241" s="153" t="str">
        <f>+TRIM(Tabla1[[#This Row],[Nombres]]&amp;" "&amp;Tabla1[[#This Row],[Apellidos]])</f>
        <v>SOLEDAD MALORY MARIN MALDONADO</v>
      </c>
      <c r="G241" s="152" t="s">
        <v>9480</v>
      </c>
      <c r="H241" s="152" t="s">
        <v>9481</v>
      </c>
      <c r="I241" s="152" t="s">
        <v>2496</v>
      </c>
      <c r="J241" s="152" t="s">
        <v>2498</v>
      </c>
      <c r="K241" s="154"/>
      <c r="L241" s="154">
        <v>44228</v>
      </c>
      <c r="M241" s="154">
        <v>44232</v>
      </c>
      <c r="N241" s="154">
        <v>44235</v>
      </c>
      <c r="O241" s="152">
        <v>30</v>
      </c>
    </row>
    <row r="242" spans="1:15" x14ac:dyDescent="0.2">
      <c r="A242" s="152" t="s">
        <v>26</v>
      </c>
      <c r="B242" s="152" t="s">
        <v>2596</v>
      </c>
      <c r="C242" s="152" t="s">
        <v>27</v>
      </c>
      <c r="D242" s="152" t="s">
        <v>9489</v>
      </c>
      <c r="E242" s="152" t="s">
        <v>9564</v>
      </c>
      <c r="F242" s="153" t="str">
        <f>+TRIM(Tabla1[[#This Row],[Nombres]]&amp;" "&amp;Tabla1[[#This Row],[Apellidos]])</f>
        <v>SEBASTIAN ALEJANDRO ZAMBRANO MUÑOZ</v>
      </c>
      <c r="G242" s="152" t="s">
        <v>9482</v>
      </c>
      <c r="H242" s="152" t="s">
        <v>9483</v>
      </c>
      <c r="I242" s="152" t="s">
        <v>2496</v>
      </c>
      <c r="J242" s="152" t="s">
        <v>2498</v>
      </c>
      <c r="K242" s="154"/>
      <c r="L242" s="154">
        <v>44228</v>
      </c>
      <c r="M242" s="154">
        <v>44232</v>
      </c>
      <c r="N242" s="154">
        <v>44235</v>
      </c>
      <c r="O242" s="152">
        <v>30</v>
      </c>
    </row>
    <row r="243" spans="1:15" x14ac:dyDescent="0.2">
      <c r="A243" s="152" t="s">
        <v>26</v>
      </c>
      <c r="B243" s="152" t="s">
        <v>2596</v>
      </c>
      <c r="C243" s="152" t="s">
        <v>27</v>
      </c>
      <c r="D243" s="152" t="s">
        <v>9490</v>
      </c>
      <c r="E243" s="152" t="s">
        <v>9565</v>
      </c>
      <c r="F243" s="153" t="str">
        <f>+TRIM(Tabla1[[#This Row],[Nombres]]&amp;" "&amp;Tabla1[[#This Row],[Apellidos]])</f>
        <v>MARINA ANDREA ANTILEO CAYUPI</v>
      </c>
      <c r="G243" s="152" t="s">
        <v>9484</v>
      </c>
      <c r="H243" s="152" t="s">
        <v>9485</v>
      </c>
      <c r="I243" s="152" t="s">
        <v>2496</v>
      </c>
      <c r="J243" s="152" t="s">
        <v>2498</v>
      </c>
      <c r="K243" s="154"/>
      <c r="L243" s="154">
        <v>44228</v>
      </c>
      <c r="M243" s="154">
        <v>44232</v>
      </c>
      <c r="N243" s="154">
        <v>44235</v>
      </c>
      <c r="O243" s="152">
        <v>30</v>
      </c>
    </row>
    <row r="244" spans="1:15" x14ac:dyDescent="0.2">
      <c r="A244" s="152" t="s">
        <v>26</v>
      </c>
      <c r="B244" s="152" t="s">
        <v>2596</v>
      </c>
      <c r="C244" s="152" t="s">
        <v>27</v>
      </c>
      <c r="D244" s="152" t="s">
        <v>9491</v>
      </c>
      <c r="E244" s="152" t="s">
        <v>9566</v>
      </c>
      <c r="F244" s="153" t="str">
        <f>+TRIM(Tabla1[[#This Row],[Nombres]]&amp;" "&amp;Tabla1[[#This Row],[Apellidos]])</f>
        <v>JAVIER ERNESTO JARA CORTEZ</v>
      </c>
      <c r="G244" s="152" t="s">
        <v>9486</v>
      </c>
      <c r="H244" s="152" t="s">
        <v>9487</v>
      </c>
      <c r="I244" s="152" t="s">
        <v>2496</v>
      </c>
      <c r="J244" s="152" t="s">
        <v>2498</v>
      </c>
      <c r="K244" s="154"/>
      <c r="L244" s="154">
        <v>44228</v>
      </c>
      <c r="M244" s="154">
        <v>44232</v>
      </c>
      <c r="N244" s="154">
        <v>44235</v>
      </c>
      <c r="O244" s="152">
        <v>30</v>
      </c>
    </row>
    <row r="245" spans="1:15" x14ac:dyDescent="0.2">
      <c r="A245" s="152" t="s">
        <v>26</v>
      </c>
      <c r="B245" s="152" t="s">
        <v>2596</v>
      </c>
      <c r="C245" s="152" t="s">
        <v>27</v>
      </c>
      <c r="D245" s="152" t="s">
        <v>9699</v>
      </c>
      <c r="E245" s="152"/>
      <c r="F245" s="153" t="str">
        <f>+TRIM(Tabla1[[#This Row],[Nombres]]&amp;" "&amp;Tabla1[[#This Row],[Apellidos]])</f>
        <v>ALAINE ALEXANDER JAVIER JOFRE GONZALEZ</v>
      </c>
      <c r="G245" s="152" t="s">
        <v>9701</v>
      </c>
      <c r="H245" s="152" t="s">
        <v>9702</v>
      </c>
      <c r="I245" s="152" t="s">
        <v>2496</v>
      </c>
      <c r="J245" s="152" t="s">
        <v>8453</v>
      </c>
      <c r="K245" s="154"/>
      <c r="L245" s="154">
        <v>44249</v>
      </c>
      <c r="M245" s="154"/>
      <c r="N245" s="154"/>
      <c r="O245" s="152"/>
    </row>
    <row r="246" spans="1:15" x14ac:dyDescent="0.2">
      <c r="A246" s="152" t="s">
        <v>26</v>
      </c>
      <c r="B246" s="152" t="s">
        <v>2596</v>
      </c>
      <c r="C246" s="152" t="s">
        <v>27</v>
      </c>
      <c r="D246" s="152" t="s">
        <v>9697</v>
      </c>
      <c r="E246" s="152"/>
      <c r="F246" s="153" t="str">
        <f>+TRIM(Tabla1[[#This Row],[Nombres]]&amp;" "&amp;Tabla1[[#This Row],[Apellidos]])</f>
        <v>AMAYA IGNACIA PEÑA MOYA</v>
      </c>
      <c r="G246" s="152" t="s">
        <v>9703</v>
      </c>
      <c r="H246" s="152" t="s">
        <v>8095</v>
      </c>
      <c r="I246" s="152" t="s">
        <v>2496</v>
      </c>
      <c r="J246" s="152" t="s">
        <v>8453</v>
      </c>
      <c r="K246" s="154"/>
      <c r="L246" s="154">
        <v>44249</v>
      </c>
      <c r="M246" s="154"/>
      <c r="N246" s="154"/>
      <c r="O246" s="152"/>
    </row>
    <row r="247" spans="1:15" x14ac:dyDescent="0.2">
      <c r="A247" s="152" t="s">
        <v>26</v>
      </c>
      <c r="B247" s="152" t="s">
        <v>2596</v>
      </c>
      <c r="C247" s="152" t="s">
        <v>27</v>
      </c>
      <c r="D247" s="152" t="s">
        <v>9695</v>
      </c>
      <c r="E247" s="152"/>
      <c r="F247" s="153" t="str">
        <f>+TRIM(Tabla1[[#This Row],[Nombres]]&amp;" "&amp;Tabla1[[#This Row],[Apellidos]])</f>
        <v>ANDREA DANIELLE UBILLO ALCAYAGA</v>
      </c>
      <c r="G247" s="152" t="s">
        <v>9704</v>
      </c>
      <c r="H247" s="152" t="s">
        <v>9705</v>
      </c>
      <c r="I247" s="152" t="s">
        <v>2496</v>
      </c>
      <c r="J247" s="152" t="s">
        <v>8453</v>
      </c>
      <c r="K247" s="154"/>
      <c r="L247" s="154">
        <v>44249</v>
      </c>
      <c r="M247" s="154"/>
      <c r="N247" s="154"/>
      <c r="O247" s="152"/>
    </row>
    <row r="248" spans="1:15" x14ac:dyDescent="0.2">
      <c r="A248" s="152" t="s">
        <v>26</v>
      </c>
      <c r="B248" s="152" t="s">
        <v>2596</v>
      </c>
      <c r="C248" s="152" t="s">
        <v>27</v>
      </c>
      <c r="D248" s="152" t="s">
        <v>9696</v>
      </c>
      <c r="E248" s="152"/>
      <c r="F248" s="153" t="str">
        <f>+TRIM(Tabla1[[#This Row],[Nombres]]&amp;" "&amp;Tabla1[[#This Row],[Apellidos]])</f>
        <v>ANGIE DENNIS VERGARA BAEZA</v>
      </c>
      <c r="G248" s="152" t="s">
        <v>9706</v>
      </c>
      <c r="H248" s="152" t="s">
        <v>9707</v>
      </c>
      <c r="I248" s="152" t="s">
        <v>2496</v>
      </c>
      <c r="J248" s="152" t="s">
        <v>8453</v>
      </c>
      <c r="K248" s="154"/>
      <c r="L248" s="154">
        <v>44249</v>
      </c>
      <c r="M248" s="154"/>
      <c r="N248" s="154"/>
      <c r="O248" s="152"/>
    </row>
    <row r="249" spans="1:15" x14ac:dyDescent="0.2">
      <c r="A249" s="152" t="s">
        <v>26</v>
      </c>
      <c r="B249" s="152" t="s">
        <v>2596</v>
      </c>
      <c r="C249" s="152" t="s">
        <v>27</v>
      </c>
      <c r="D249" s="152" t="s">
        <v>9688</v>
      </c>
      <c r="E249" s="152"/>
      <c r="F249" s="153" t="str">
        <f>+TRIM(Tabla1[[#This Row],[Nombres]]&amp;" "&amp;Tabla1[[#This Row],[Apellidos]])</f>
        <v>BRAYAN NICOLAS NOVOA ARRIAGADA</v>
      </c>
      <c r="G249" s="152" t="s">
        <v>9708</v>
      </c>
      <c r="H249" s="152" t="s">
        <v>9709</v>
      </c>
      <c r="I249" s="152" t="s">
        <v>2496</v>
      </c>
      <c r="J249" s="152" t="s">
        <v>8453</v>
      </c>
      <c r="K249" s="154"/>
      <c r="L249" s="154">
        <v>44249</v>
      </c>
      <c r="M249" s="154"/>
      <c r="N249" s="154"/>
      <c r="O249" s="152"/>
    </row>
    <row r="250" spans="1:15" x14ac:dyDescent="0.2">
      <c r="A250" s="152" t="s">
        <v>26</v>
      </c>
      <c r="B250" s="152" t="s">
        <v>2596</v>
      </c>
      <c r="C250" s="152" t="s">
        <v>27</v>
      </c>
      <c r="D250" s="152" t="s">
        <v>9690</v>
      </c>
      <c r="E250" s="152"/>
      <c r="F250" s="153" t="str">
        <f>+TRIM(Tabla1[[#This Row],[Nombres]]&amp;" "&amp;Tabla1[[#This Row],[Apellidos]])</f>
        <v>CARLAS PATRISIA MORALES RIVERA</v>
      </c>
      <c r="G250" s="152" t="s">
        <v>9710</v>
      </c>
      <c r="H250" s="152" t="s">
        <v>9711</v>
      </c>
      <c r="I250" s="152" t="s">
        <v>2496</v>
      </c>
      <c r="J250" s="152" t="s">
        <v>8453</v>
      </c>
      <c r="K250" s="154"/>
      <c r="L250" s="154">
        <v>44249</v>
      </c>
      <c r="M250" s="154"/>
      <c r="N250" s="154"/>
      <c r="O250" s="152"/>
    </row>
    <row r="251" spans="1:15" x14ac:dyDescent="0.2">
      <c r="A251" s="152" t="s">
        <v>26</v>
      </c>
      <c r="B251" s="152" t="s">
        <v>2596</v>
      </c>
      <c r="C251" s="152" t="s">
        <v>27</v>
      </c>
      <c r="D251" s="152" t="s">
        <v>9694</v>
      </c>
      <c r="E251" s="152"/>
      <c r="F251" s="153" t="str">
        <f>+TRIM(Tabla1[[#This Row],[Nombres]]&amp;" "&amp;Tabla1[[#This Row],[Apellidos]])</f>
        <v>CAROLINA MACARENA MATUS QUIROGA</v>
      </c>
      <c r="G251" s="152" t="s">
        <v>9712</v>
      </c>
      <c r="H251" s="152" t="s">
        <v>9713</v>
      </c>
      <c r="I251" s="152" t="s">
        <v>2496</v>
      </c>
      <c r="J251" s="152" t="s">
        <v>8453</v>
      </c>
      <c r="K251" s="154"/>
      <c r="L251" s="154">
        <v>44249</v>
      </c>
      <c r="M251" s="154"/>
      <c r="N251" s="154"/>
      <c r="O251" s="152"/>
    </row>
    <row r="252" spans="1:15" x14ac:dyDescent="0.2">
      <c r="A252" s="152" t="s">
        <v>26</v>
      </c>
      <c r="B252" s="152" t="s">
        <v>2596</v>
      </c>
      <c r="C252" s="152" t="s">
        <v>27</v>
      </c>
      <c r="D252" s="152" t="s">
        <v>9698</v>
      </c>
      <c r="E252" s="152"/>
      <c r="F252" s="153" t="str">
        <f>+TRIM(Tabla1[[#This Row],[Nombres]]&amp;" "&amp;Tabla1[[#This Row],[Apellidos]])</f>
        <v>CLAUDIO ALFONSO HIDALGO PEREZ</v>
      </c>
      <c r="G252" s="152" t="s">
        <v>9714</v>
      </c>
      <c r="H252" s="152" t="s">
        <v>9715</v>
      </c>
      <c r="I252" s="152" t="s">
        <v>2496</v>
      </c>
      <c r="J252" s="152" t="s">
        <v>8453</v>
      </c>
      <c r="K252" s="154"/>
      <c r="L252" s="154">
        <v>44249</v>
      </c>
      <c r="M252" s="154"/>
      <c r="N252" s="154"/>
      <c r="O252" s="152"/>
    </row>
    <row r="253" spans="1:15" x14ac:dyDescent="0.2">
      <c r="A253" s="152" t="s">
        <v>26</v>
      </c>
      <c r="B253" s="152" t="s">
        <v>2596</v>
      </c>
      <c r="C253" s="152" t="s">
        <v>27</v>
      </c>
      <c r="D253" s="152" t="s">
        <v>9700</v>
      </c>
      <c r="E253" s="152"/>
      <c r="F253" s="153" t="str">
        <f>+TRIM(Tabla1[[#This Row],[Nombres]]&amp;" "&amp;Tabla1[[#This Row],[Apellidos]])</f>
        <v>ENZO FRANCISCO JAVIER LOPEZ MUÑOZ</v>
      </c>
      <c r="G253" s="152" t="s">
        <v>9716</v>
      </c>
      <c r="H253" s="152" t="s">
        <v>9717</v>
      </c>
      <c r="I253" s="152" t="s">
        <v>2496</v>
      </c>
      <c r="J253" s="152" t="s">
        <v>8453</v>
      </c>
      <c r="K253" s="154"/>
      <c r="L253" s="154">
        <v>44249</v>
      </c>
      <c r="M253" s="154"/>
      <c r="N253" s="154"/>
      <c r="O253" s="152"/>
    </row>
    <row r="254" spans="1:15" x14ac:dyDescent="0.2">
      <c r="A254" s="152" t="s">
        <v>26</v>
      </c>
      <c r="B254" s="152" t="s">
        <v>2596</v>
      </c>
      <c r="C254" s="152" t="s">
        <v>27</v>
      </c>
      <c r="D254" s="152" t="s">
        <v>9686</v>
      </c>
      <c r="E254" s="152"/>
      <c r="F254" s="153" t="str">
        <f>+TRIM(Tabla1[[#This Row],[Nombres]]&amp;" "&amp;Tabla1[[#This Row],[Apellidos]])</f>
        <v>JAVIERA STEFANY ARAYA PEÑA</v>
      </c>
      <c r="G254" s="152" t="s">
        <v>9718</v>
      </c>
      <c r="H254" s="152" t="s">
        <v>9719</v>
      </c>
      <c r="I254" s="152" t="s">
        <v>2496</v>
      </c>
      <c r="J254" s="152" t="s">
        <v>8453</v>
      </c>
      <c r="K254" s="154"/>
      <c r="L254" s="154">
        <v>44249</v>
      </c>
      <c r="M254" s="154"/>
      <c r="N254" s="154"/>
      <c r="O254" s="152"/>
    </row>
    <row r="255" spans="1:15" x14ac:dyDescent="0.2">
      <c r="A255" s="152" t="s">
        <v>26</v>
      </c>
      <c r="B255" s="152" t="s">
        <v>2596</v>
      </c>
      <c r="C255" s="152" t="s">
        <v>27</v>
      </c>
      <c r="D255" s="152" t="s">
        <v>5294</v>
      </c>
      <c r="E255" s="152"/>
      <c r="F255" s="153" t="str">
        <f>+TRIM(Tabla1[[#This Row],[Nombres]]&amp;" "&amp;Tabla1[[#This Row],[Apellidos]])</f>
        <v>KAREN ANDREA PETIT GONZALEZ</v>
      </c>
      <c r="G255" s="152" t="s">
        <v>9720</v>
      </c>
      <c r="H255" s="152" t="s">
        <v>5274</v>
      </c>
      <c r="I255" s="152" t="s">
        <v>2496</v>
      </c>
      <c r="J255" s="152" t="s">
        <v>8453</v>
      </c>
      <c r="K255" s="154"/>
      <c r="L255" s="154">
        <v>44249</v>
      </c>
      <c r="M255" s="154"/>
      <c r="N255" s="154"/>
      <c r="O255" s="152"/>
    </row>
    <row r="256" spans="1:15" x14ac:dyDescent="0.2">
      <c r="A256" s="152" t="s">
        <v>26</v>
      </c>
      <c r="B256" s="152" t="s">
        <v>2596</v>
      </c>
      <c r="C256" s="152" t="s">
        <v>27</v>
      </c>
      <c r="D256" s="152" t="s">
        <v>9687</v>
      </c>
      <c r="E256" s="152"/>
      <c r="F256" s="153" t="str">
        <f>+TRIM(Tabla1[[#This Row],[Nombres]]&amp;" "&amp;Tabla1[[#This Row],[Apellidos]])</f>
        <v>LORENZA JULIETTE CORTES GONZALEZ</v>
      </c>
      <c r="G256" s="152" t="s">
        <v>9721</v>
      </c>
      <c r="H256" s="152" t="s">
        <v>9722</v>
      </c>
      <c r="I256" s="152" t="s">
        <v>2496</v>
      </c>
      <c r="J256" s="152" t="s">
        <v>8453</v>
      </c>
      <c r="K256" s="154"/>
      <c r="L256" s="154">
        <v>44249</v>
      </c>
      <c r="M256" s="154"/>
      <c r="N256" s="154"/>
      <c r="O256" s="152"/>
    </row>
    <row r="257" spans="1:15" x14ac:dyDescent="0.2">
      <c r="A257" s="152" t="s">
        <v>26</v>
      </c>
      <c r="B257" s="152" t="s">
        <v>2596</v>
      </c>
      <c r="C257" s="152" t="s">
        <v>27</v>
      </c>
      <c r="D257" s="152" t="s">
        <v>9685</v>
      </c>
      <c r="E257" s="152"/>
      <c r="F257" s="153" t="str">
        <f>+TRIM(Tabla1[[#This Row],[Nombres]]&amp;" "&amp;Tabla1[[#This Row],[Apellidos]])</f>
        <v>MIRKO MILIVOJ SINOVCIC SOTO</v>
      </c>
      <c r="G257" s="152" t="s">
        <v>9723</v>
      </c>
      <c r="H257" s="152" t="s">
        <v>9724</v>
      </c>
      <c r="I257" s="152" t="s">
        <v>2496</v>
      </c>
      <c r="J257" s="152" t="s">
        <v>8453</v>
      </c>
      <c r="K257" s="154"/>
      <c r="L257" s="154">
        <v>44249</v>
      </c>
      <c r="M257" s="154"/>
      <c r="N257" s="154"/>
      <c r="O257" s="152"/>
    </row>
    <row r="258" spans="1:15" x14ac:dyDescent="0.2">
      <c r="A258" s="152" t="s">
        <v>26</v>
      </c>
      <c r="B258" s="152" t="s">
        <v>2596</v>
      </c>
      <c r="C258" s="152" t="s">
        <v>27</v>
      </c>
      <c r="D258" s="152" t="s">
        <v>9693</v>
      </c>
      <c r="E258" s="152"/>
      <c r="F258" s="153" t="str">
        <f>+TRIM(Tabla1[[#This Row],[Nombres]]&amp;" "&amp;Tabla1[[#This Row],[Apellidos]])</f>
        <v>OLIVER JOSE LUIS RAMIREZ NUÑEZ</v>
      </c>
      <c r="G258" s="152" t="s">
        <v>9725</v>
      </c>
      <c r="H258" s="152" t="s">
        <v>9726</v>
      </c>
      <c r="I258" s="152" t="s">
        <v>2496</v>
      </c>
      <c r="J258" s="152" t="s">
        <v>8453</v>
      </c>
      <c r="K258" s="154"/>
      <c r="L258" s="154">
        <v>44249</v>
      </c>
      <c r="M258" s="154"/>
      <c r="N258" s="154"/>
      <c r="O258" s="152"/>
    </row>
    <row r="259" spans="1:15" x14ac:dyDescent="0.2">
      <c r="A259" s="152" t="s">
        <v>26</v>
      </c>
      <c r="B259" s="152" t="s">
        <v>2596</v>
      </c>
      <c r="C259" s="152" t="s">
        <v>27</v>
      </c>
      <c r="D259" s="152" t="s">
        <v>7601</v>
      </c>
      <c r="E259" s="152"/>
      <c r="F259" s="153" t="str">
        <f>+TRIM(Tabla1[[#This Row],[Nombres]]&amp;" "&amp;Tabla1[[#This Row],[Apellidos]])</f>
        <v>PAULETTE ANGELINA LEON ROBLEDO</v>
      </c>
      <c r="G259" s="152" t="s">
        <v>7627</v>
      </c>
      <c r="H259" s="152" t="s">
        <v>9727</v>
      </c>
      <c r="I259" s="152" t="s">
        <v>2496</v>
      </c>
      <c r="J259" s="152" t="s">
        <v>8453</v>
      </c>
      <c r="K259" s="154"/>
      <c r="L259" s="154">
        <v>44249</v>
      </c>
      <c r="M259" s="154"/>
      <c r="N259" s="154"/>
      <c r="O259" s="152"/>
    </row>
    <row r="260" spans="1:15" x14ac:dyDescent="0.2">
      <c r="A260" s="152" t="s">
        <v>26</v>
      </c>
      <c r="B260" s="152" t="s">
        <v>2596</v>
      </c>
      <c r="C260" s="152" t="s">
        <v>27</v>
      </c>
      <c r="D260" s="152" t="s">
        <v>9692</v>
      </c>
      <c r="E260" s="152"/>
      <c r="F260" s="153" t="str">
        <f>+TRIM(Tabla1[[#This Row],[Nombres]]&amp;" "&amp;Tabla1[[#This Row],[Apellidos]])</f>
        <v>SOFIA MACARENA VALDERRAMA ACUÑA</v>
      </c>
      <c r="G260" s="152" t="s">
        <v>9728</v>
      </c>
      <c r="H260" s="152" t="s">
        <v>9729</v>
      </c>
      <c r="I260" s="152" t="s">
        <v>2496</v>
      </c>
      <c r="J260" s="152" t="s">
        <v>8453</v>
      </c>
      <c r="K260" s="154"/>
      <c r="L260" s="154">
        <v>44249</v>
      </c>
      <c r="M260" s="154"/>
      <c r="N260" s="154"/>
      <c r="O260" s="152"/>
    </row>
    <row r="261" spans="1:15" x14ac:dyDescent="0.2">
      <c r="A261" s="152" t="s">
        <v>26</v>
      </c>
      <c r="B261" s="152" t="s">
        <v>2596</v>
      </c>
      <c r="C261" s="152" t="s">
        <v>27</v>
      </c>
      <c r="D261" s="152" t="s">
        <v>9691</v>
      </c>
      <c r="E261" s="152"/>
      <c r="F261" s="153" t="str">
        <f>+TRIM(Tabla1[[#This Row],[Nombres]]&amp;" "&amp;Tabla1[[#This Row],[Apellidos]])</f>
        <v>TANYA MEYLEE MIROSLAVA SABANDO SABANDO</v>
      </c>
      <c r="G261" s="152" t="s">
        <v>9730</v>
      </c>
      <c r="H261" s="152" t="s">
        <v>9731</v>
      </c>
      <c r="I261" s="152" t="s">
        <v>2496</v>
      </c>
      <c r="J261" s="152" t="s">
        <v>8453</v>
      </c>
      <c r="K261" s="154"/>
      <c r="L261" s="154">
        <v>44249</v>
      </c>
      <c r="M261" s="154"/>
      <c r="N261" s="154"/>
      <c r="O261" s="152"/>
    </row>
    <row r="262" spans="1:15" x14ac:dyDescent="0.2">
      <c r="A262" s="152" t="s">
        <v>26</v>
      </c>
      <c r="B262" s="152" t="s">
        <v>2596</v>
      </c>
      <c r="C262" s="152" t="s">
        <v>27</v>
      </c>
      <c r="D262" s="152" t="s">
        <v>9689</v>
      </c>
      <c r="E262" s="152"/>
      <c r="F262" s="153" t="str">
        <f>+TRIM(Tabla1[[#This Row],[Nombres]]&amp;" "&amp;Tabla1[[#This Row],[Apellidos]])</f>
        <v>YESSICA CONSTANZA ALVAREZ NAVARRO</v>
      </c>
      <c r="G262" s="152" t="s">
        <v>9732</v>
      </c>
      <c r="H262" s="152" t="s">
        <v>9538</v>
      </c>
      <c r="I262" s="152" t="s">
        <v>2496</v>
      </c>
      <c r="J262" s="152" t="s">
        <v>8453</v>
      </c>
      <c r="K262" s="154"/>
      <c r="L262" s="154">
        <v>44249</v>
      </c>
      <c r="M262" s="154"/>
      <c r="N262" s="154"/>
      <c r="O262" s="152"/>
    </row>
    <row r="263" spans="1:15" x14ac:dyDescent="0.2">
      <c r="A263" s="34" t="s">
        <v>26</v>
      </c>
      <c r="B263" s="34" t="s">
        <v>2596</v>
      </c>
      <c r="C263" s="34" t="s">
        <v>6091</v>
      </c>
      <c r="D263" s="34" t="s">
        <v>496</v>
      </c>
      <c r="E263" s="34" t="s">
        <v>5140</v>
      </c>
      <c r="F263" s="34" t="str">
        <f>+TRIM(Tabla1[[#This Row],[Nombres]]&amp;" "&amp;Tabla1[[#This Row],[Apellidos]])</f>
        <v>KATHERINA ANDREA MUÑOZ FIGUEROA</v>
      </c>
      <c r="G263" s="34" t="s">
        <v>2154</v>
      </c>
      <c r="H263" s="34" t="s">
        <v>2155</v>
      </c>
      <c r="I263" s="34" t="s">
        <v>2496</v>
      </c>
      <c r="J263" s="152" t="s">
        <v>2989</v>
      </c>
      <c r="K263" s="36"/>
      <c r="L263" s="36">
        <v>42922</v>
      </c>
      <c r="M263" s="36">
        <v>42942</v>
      </c>
      <c r="N263" s="36">
        <v>42943</v>
      </c>
      <c r="O263" s="34">
        <v>45</v>
      </c>
    </row>
    <row r="264" spans="1:15" x14ac:dyDescent="0.2">
      <c r="A264" s="34" t="s">
        <v>26</v>
      </c>
      <c r="B264" s="34" t="s">
        <v>2596</v>
      </c>
      <c r="C264" s="34" t="s">
        <v>27</v>
      </c>
      <c r="D264" s="34" t="s">
        <v>431</v>
      </c>
      <c r="E264" s="34" t="s">
        <v>1052</v>
      </c>
      <c r="F264" s="34" t="str">
        <f>+TRIM(Tabla1[[#This Row],[Nombres]]&amp;" "&amp;Tabla1[[#This Row],[Apellidos]])</f>
        <v>ILSE KAREN GUTIERREZ RODRIGUEZ</v>
      </c>
      <c r="G264" s="34" t="s">
        <v>2037</v>
      </c>
      <c r="H264" s="34" t="s">
        <v>2038</v>
      </c>
      <c r="I264" s="34" t="s">
        <v>2496</v>
      </c>
      <c r="J264" s="82" t="s">
        <v>2989</v>
      </c>
      <c r="K264" s="36"/>
      <c r="L264" s="36">
        <v>42948</v>
      </c>
      <c r="M264" s="36">
        <v>42969</v>
      </c>
      <c r="N264" s="36">
        <v>42971</v>
      </c>
      <c r="O264" s="34">
        <v>45</v>
      </c>
    </row>
    <row r="265" spans="1:15" x14ac:dyDescent="0.2">
      <c r="A265" s="34" t="s">
        <v>26</v>
      </c>
      <c r="B265" s="34" t="s">
        <v>2596</v>
      </c>
      <c r="C265" s="34" t="s">
        <v>28</v>
      </c>
      <c r="D265" s="34" t="s">
        <v>512</v>
      </c>
      <c r="E265" s="34" t="s">
        <v>1129</v>
      </c>
      <c r="F265" s="34" t="str">
        <f>+TRIM(Tabla1[[#This Row],[Nombres]]&amp;" "&amp;Tabla1[[#This Row],[Apellidos]])</f>
        <v>NATALIA FRANCISCA PEREZ URRUTIA</v>
      </c>
      <c r="G265" s="34" t="s">
        <v>2184</v>
      </c>
      <c r="H265" s="34" t="s">
        <v>3902</v>
      </c>
      <c r="I265" s="34" t="s">
        <v>2496</v>
      </c>
      <c r="J265" s="57" t="s">
        <v>2989</v>
      </c>
      <c r="K265" s="36"/>
      <c r="L265" s="36">
        <v>43014</v>
      </c>
      <c r="M265" s="36">
        <v>43035</v>
      </c>
      <c r="N265" s="36">
        <v>43041</v>
      </c>
      <c r="O265" s="34">
        <v>30</v>
      </c>
    </row>
    <row r="266" spans="1:15" x14ac:dyDescent="0.2">
      <c r="A266" s="34" t="s">
        <v>26</v>
      </c>
      <c r="B266" s="34" t="s">
        <v>2596</v>
      </c>
      <c r="C266" s="34" t="s">
        <v>28</v>
      </c>
      <c r="D266" s="34" t="s">
        <v>179</v>
      </c>
      <c r="E266" s="34" t="s">
        <v>826</v>
      </c>
      <c r="F266" s="34" t="str">
        <f>+TRIM(Tabla1[[#This Row],[Nombres]]&amp;" "&amp;Tabla1[[#This Row],[Apellidos]])</f>
        <v>VICTORIA ALEJANDRA ARGANDOÑA AGUILAR</v>
      </c>
      <c r="G266" s="34" t="s">
        <v>1603</v>
      </c>
      <c r="H266" s="34" t="s">
        <v>1604</v>
      </c>
      <c r="I266" s="34" t="s">
        <v>2496</v>
      </c>
      <c r="J266" s="152" t="s">
        <v>2989</v>
      </c>
      <c r="K266" s="36"/>
      <c r="L266" s="36">
        <v>43172</v>
      </c>
      <c r="M266" s="36">
        <v>43193</v>
      </c>
      <c r="N266" s="36">
        <v>43194</v>
      </c>
      <c r="O266" s="34">
        <v>30</v>
      </c>
    </row>
    <row r="267" spans="1:15" x14ac:dyDescent="0.2">
      <c r="A267" s="34" t="s">
        <v>26</v>
      </c>
      <c r="B267" s="34" t="s">
        <v>2596</v>
      </c>
      <c r="C267" s="34" t="s">
        <v>2975</v>
      </c>
      <c r="D267" s="34" t="s">
        <v>652</v>
      </c>
      <c r="E267" s="34" t="s">
        <v>1255</v>
      </c>
      <c r="F267" s="34" t="str">
        <f>+TRIM(Tabla1[[#This Row],[Nombres]]&amp;" "&amp;Tabla1[[#This Row],[Apellidos]])</f>
        <v>VICTOR MANUEL INOSTROZA VALDEBENITO</v>
      </c>
      <c r="G267" s="34" t="s">
        <v>2410</v>
      </c>
      <c r="H267" s="34" t="s">
        <v>2411</v>
      </c>
      <c r="I267" s="34" t="s">
        <v>2496</v>
      </c>
      <c r="J267" s="152" t="s">
        <v>2989</v>
      </c>
      <c r="K267" s="36"/>
      <c r="L267" s="36">
        <v>43216</v>
      </c>
      <c r="M267" s="36">
        <v>43237</v>
      </c>
      <c r="N267" s="36">
        <v>43238</v>
      </c>
      <c r="O267" s="34">
        <v>45</v>
      </c>
    </row>
    <row r="268" spans="1:15" x14ac:dyDescent="0.2">
      <c r="A268" s="34" t="s">
        <v>26</v>
      </c>
      <c r="B268" s="34" t="s">
        <v>2596</v>
      </c>
      <c r="C268" s="83" t="s">
        <v>28</v>
      </c>
      <c r="D268" s="34" t="s">
        <v>3131</v>
      </c>
      <c r="E268" s="34" t="s">
        <v>3182</v>
      </c>
      <c r="F268" s="34" t="str">
        <f>+TRIM(Tabla1[[#This Row],[Nombres]]&amp;" "&amp;Tabla1[[#This Row],[Apellidos]])</f>
        <v>NICOL DAYANA GAETE VIVAR</v>
      </c>
      <c r="G268" s="34" t="s">
        <v>3097</v>
      </c>
      <c r="H268" s="34" t="s">
        <v>3098</v>
      </c>
      <c r="I268" s="34" t="s">
        <v>2496</v>
      </c>
      <c r="J268" s="152" t="s">
        <v>2989</v>
      </c>
      <c r="K268" s="36"/>
      <c r="L268" s="36">
        <v>43293</v>
      </c>
      <c r="M268" s="36">
        <v>43312</v>
      </c>
      <c r="N268" s="36">
        <v>43314</v>
      </c>
      <c r="O268" s="34">
        <v>30</v>
      </c>
    </row>
    <row r="269" spans="1:15" x14ac:dyDescent="0.2">
      <c r="A269" s="34" t="s">
        <v>26</v>
      </c>
      <c r="B269" s="34" t="s">
        <v>2596</v>
      </c>
      <c r="C269" s="34" t="s">
        <v>27</v>
      </c>
      <c r="D269" s="34" t="s">
        <v>3134</v>
      </c>
      <c r="E269" s="34" t="s">
        <v>3189</v>
      </c>
      <c r="F269" s="34" t="str">
        <f>+TRIM(Tabla1[[#This Row],[Nombres]]&amp;" "&amp;Tabla1[[#This Row],[Apellidos]])</f>
        <v>SOFIA CATALINA MUÑOZ ZUÑIGA</v>
      </c>
      <c r="G269" s="34" t="s">
        <v>3102</v>
      </c>
      <c r="H269" s="34" t="s">
        <v>3103</v>
      </c>
      <c r="I269" s="34" t="s">
        <v>2496</v>
      </c>
      <c r="J269" s="152" t="s">
        <v>2989</v>
      </c>
      <c r="K269" s="36"/>
      <c r="L269" s="36">
        <v>43296</v>
      </c>
      <c r="M269" s="36">
        <v>43312</v>
      </c>
      <c r="N269" s="36">
        <v>43313</v>
      </c>
      <c r="O269" s="34">
        <v>45</v>
      </c>
    </row>
    <row r="270" spans="1:15" x14ac:dyDescent="0.2">
      <c r="A270" s="34" t="s">
        <v>26</v>
      </c>
      <c r="B270" s="34" t="s">
        <v>2596</v>
      </c>
      <c r="C270" s="34" t="s">
        <v>27</v>
      </c>
      <c r="D270" s="34" t="s">
        <v>3297</v>
      </c>
      <c r="E270" s="34" t="s">
        <v>3278</v>
      </c>
      <c r="F270" s="34" t="str">
        <f>+TRIM(Tabla1[[#This Row],[Nombres]]&amp;" "&amp;Tabla1[[#This Row],[Apellidos]])</f>
        <v>LUIS ROBERTO LORCA GARAY</v>
      </c>
      <c r="G270" s="34" t="s">
        <v>3032</v>
      </c>
      <c r="H270" s="34" t="s">
        <v>3033</v>
      </c>
      <c r="I270" s="34" t="s">
        <v>2496</v>
      </c>
      <c r="J270" s="152" t="s">
        <v>2989</v>
      </c>
      <c r="K270" s="36"/>
      <c r="L270" s="36">
        <v>43311</v>
      </c>
      <c r="M270" s="36">
        <v>43325</v>
      </c>
      <c r="N270" s="36">
        <v>43326</v>
      </c>
      <c r="O270" s="34">
        <v>30</v>
      </c>
    </row>
    <row r="271" spans="1:15" x14ac:dyDescent="0.2">
      <c r="A271" s="34" t="s">
        <v>26</v>
      </c>
      <c r="B271" s="152" t="s">
        <v>2596</v>
      </c>
      <c r="C271" s="152" t="s">
        <v>27</v>
      </c>
      <c r="D271" s="34" t="s">
        <v>4088</v>
      </c>
      <c r="E271" s="34" t="s">
        <v>4163</v>
      </c>
      <c r="F271" s="34" t="str">
        <f>+TRIM(Tabla1[[#This Row],[Nombres]]&amp;" "&amp;Tabla1[[#This Row],[Apellidos]])</f>
        <v>ROMANET IVANIA GOMEZ ZEPEDA</v>
      </c>
      <c r="G271" s="34" t="s">
        <v>4053</v>
      </c>
      <c r="H271" s="34" t="s">
        <v>4054</v>
      </c>
      <c r="I271" s="34" t="s">
        <v>2496</v>
      </c>
      <c r="J271" s="152" t="s">
        <v>2989</v>
      </c>
      <c r="K271" s="36"/>
      <c r="L271" s="36">
        <v>43426</v>
      </c>
      <c r="M271" s="36">
        <v>43446</v>
      </c>
      <c r="N271" s="36">
        <v>43447</v>
      </c>
      <c r="O271" s="34">
        <v>45</v>
      </c>
    </row>
    <row r="272" spans="1:15" x14ac:dyDescent="0.2">
      <c r="A272" s="34" t="s">
        <v>26</v>
      </c>
      <c r="B272" s="34" t="s">
        <v>2596</v>
      </c>
      <c r="C272" s="34" t="s">
        <v>27</v>
      </c>
      <c r="D272" s="34" t="s">
        <v>4098</v>
      </c>
      <c r="E272" s="34" t="s">
        <v>4173</v>
      </c>
      <c r="F272" s="34" t="str">
        <f>+TRIM(Tabla1[[#This Row],[Nombres]]&amp;" "&amp;Tabla1[[#This Row],[Apellidos]])</f>
        <v>YESICA ALEJANDRA TAPIA REYES</v>
      </c>
      <c r="G272" s="34" t="s">
        <v>4070</v>
      </c>
      <c r="H272" s="34" t="s">
        <v>4071</v>
      </c>
      <c r="I272" s="34" t="s">
        <v>2496</v>
      </c>
      <c r="J272" s="152" t="s">
        <v>2989</v>
      </c>
      <c r="K272" s="36"/>
      <c r="L272" s="36">
        <v>43426</v>
      </c>
      <c r="M272" s="36">
        <v>43446</v>
      </c>
      <c r="N272" s="36">
        <v>43448</v>
      </c>
      <c r="O272" s="34">
        <v>45</v>
      </c>
    </row>
    <row r="273" spans="1:15" x14ac:dyDescent="0.2">
      <c r="A273" s="34" t="s">
        <v>26</v>
      </c>
      <c r="B273" s="34" t="s">
        <v>2596</v>
      </c>
      <c r="C273" s="78" t="s">
        <v>2975</v>
      </c>
      <c r="D273" s="34" t="s">
        <v>4762</v>
      </c>
      <c r="E273" s="34" t="s">
        <v>4745</v>
      </c>
      <c r="F273" s="34" t="str">
        <f>+TRIM(Tabla1[[#This Row],[Nombres]]&amp;" "&amp;Tabla1[[#This Row],[Apellidos]])</f>
        <v>MATIAS NICOLAS ANGUITA VILLALOBOS</v>
      </c>
      <c r="G273" s="34" t="s">
        <v>1686</v>
      </c>
      <c r="H273" s="34" t="s">
        <v>4726</v>
      </c>
      <c r="I273" s="34" t="s">
        <v>2496</v>
      </c>
      <c r="J273" s="152" t="s">
        <v>2989</v>
      </c>
      <c r="K273" s="36"/>
      <c r="L273" s="36">
        <v>43515</v>
      </c>
      <c r="M273" s="36">
        <v>43535</v>
      </c>
      <c r="N273" s="36">
        <v>43536</v>
      </c>
      <c r="O273" s="34">
        <v>45</v>
      </c>
    </row>
    <row r="274" spans="1:15" x14ac:dyDescent="0.2">
      <c r="A274" s="34" t="s">
        <v>26</v>
      </c>
      <c r="B274" s="34" t="s">
        <v>2596</v>
      </c>
      <c r="C274" s="34" t="s">
        <v>27</v>
      </c>
      <c r="D274" s="34" t="s">
        <v>5165</v>
      </c>
      <c r="E274" s="34" t="s">
        <v>5238</v>
      </c>
      <c r="F274" s="37" t="str">
        <f>+TRIM(Tabla1[[#This Row],[Nombres]]&amp;" "&amp;Tabla1[[#This Row],[Apellidos]])</f>
        <v>THEARE FRANCISCA HERRAS VELIZ</v>
      </c>
      <c r="G274" s="34" t="s">
        <v>5212</v>
      </c>
      <c r="H274" s="34" t="s">
        <v>5213</v>
      </c>
      <c r="I274" s="34" t="s">
        <v>2496</v>
      </c>
      <c r="J274" s="152" t="s">
        <v>2989</v>
      </c>
      <c r="K274" s="36"/>
      <c r="L274" s="36">
        <v>43612</v>
      </c>
      <c r="M274" s="36">
        <v>43630</v>
      </c>
      <c r="N274" s="36">
        <v>43633</v>
      </c>
      <c r="O274" s="34">
        <v>45</v>
      </c>
    </row>
    <row r="275" spans="1:15" x14ac:dyDescent="0.2">
      <c r="A275" s="34" t="s">
        <v>26</v>
      </c>
      <c r="B275" s="34" t="s">
        <v>2596</v>
      </c>
      <c r="C275" s="34" t="s">
        <v>27</v>
      </c>
      <c r="D275" s="34" t="s">
        <v>5536</v>
      </c>
      <c r="E275" s="34" t="s">
        <v>5556</v>
      </c>
      <c r="F275" s="37" t="str">
        <f>+TRIM(Tabla1[[#This Row],[Nombres]]&amp;" "&amp;Tabla1[[#This Row],[Apellidos]])</f>
        <v>MILENKA FERNANDA CELIS VERA</v>
      </c>
      <c r="G275" s="34" t="s">
        <v>5501</v>
      </c>
      <c r="H275" s="34" t="s">
        <v>5502</v>
      </c>
      <c r="I275" s="34" t="s">
        <v>2496</v>
      </c>
      <c r="J275" s="34" t="s">
        <v>2989</v>
      </c>
      <c r="K275" s="36"/>
      <c r="L275" s="36">
        <v>43649</v>
      </c>
      <c r="M275" s="36">
        <v>43670</v>
      </c>
      <c r="N275" s="36">
        <v>43673</v>
      </c>
      <c r="O275" s="34">
        <v>45</v>
      </c>
    </row>
    <row r="276" spans="1:15" x14ac:dyDescent="0.2">
      <c r="A276" s="34" t="s">
        <v>26</v>
      </c>
      <c r="B276" s="34" t="s">
        <v>2596</v>
      </c>
      <c r="C276" s="61" t="s">
        <v>6091</v>
      </c>
      <c r="D276" s="34" t="s">
        <v>5579</v>
      </c>
      <c r="E276" s="34" t="s">
        <v>5629</v>
      </c>
      <c r="F276" s="37" t="str">
        <f>+TRIM(Tabla1[[#This Row],[Nombres]]&amp;" "&amp;Tabla1[[#This Row],[Apellidos]])</f>
        <v>SILVANA DEL PILAR SANTA MARIA RODRIGUEZ</v>
      </c>
      <c r="G276" s="34" t="s">
        <v>5597</v>
      </c>
      <c r="H276" s="34" t="s">
        <v>5598</v>
      </c>
      <c r="I276" s="34" t="s">
        <v>2496</v>
      </c>
      <c r="J276" s="152" t="s">
        <v>2989</v>
      </c>
      <c r="K276" s="36"/>
      <c r="L276" s="36">
        <v>43657</v>
      </c>
      <c r="M276" s="36">
        <v>43679</v>
      </c>
      <c r="N276" s="36">
        <v>43684</v>
      </c>
      <c r="O276" s="34">
        <v>45</v>
      </c>
    </row>
    <row r="277" spans="1:15" x14ac:dyDescent="0.2">
      <c r="A277" s="34" t="s">
        <v>26</v>
      </c>
      <c r="B277" s="34" t="s">
        <v>2596</v>
      </c>
      <c r="C277" s="34" t="s">
        <v>27</v>
      </c>
      <c r="D277" s="34" t="s">
        <v>5741</v>
      </c>
      <c r="E277" s="34" t="s">
        <v>5765</v>
      </c>
      <c r="F277" s="37" t="str">
        <f>+TRIM(Tabla1[[#This Row],[Nombres]]&amp;" "&amp;Tabla1[[#This Row],[Apellidos]])</f>
        <v>CARLOS NICOLAS ALCAYAGA SILVA</v>
      </c>
      <c r="G277" s="34" t="s">
        <v>5703</v>
      </c>
      <c r="H277" s="34" t="s">
        <v>5704</v>
      </c>
      <c r="I277" s="34" t="s">
        <v>2496</v>
      </c>
      <c r="J277" s="152" t="s">
        <v>2989</v>
      </c>
      <c r="K277" s="36"/>
      <c r="L277" s="36">
        <v>43675</v>
      </c>
      <c r="M277" s="36">
        <v>43697</v>
      </c>
      <c r="N277" s="36">
        <v>43700</v>
      </c>
      <c r="O277" s="34">
        <v>30</v>
      </c>
    </row>
    <row r="278" spans="1:15" x14ac:dyDescent="0.2">
      <c r="A278" s="34" t="s">
        <v>26</v>
      </c>
      <c r="B278" s="34" t="s">
        <v>2596</v>
      </c>
      <c r="C278" s="152" t="s">
        <v>27</v>
      </c>
      <c r="D278" s="34" t="s">
        <v>5825</v>
      </c>
      <c r="E278" s="34" t="s">
        <v>5887</v>
      </c>
      <c r="F278" s="37" t="str">
        <f>+TRIM(Tabla1[[#This Row],[Nombres]]&amp;" "&amp;Tabla1[[#This Row],[Apellidos]])</f>
        <v>GAMALIEL MATIAS GARCIA DIAZ</v>
      </c>
      <c r="G278" s="34" t="s">
        <v>5860</v>
      </c>
      <c r="H278" s="34" t="s">
        <v>5861</v>
      </c>
      <c r="I278" s="34" t="s">
        <v>2496</v>
      </c>
      <c r="J278" s="152" t="s">
        <v>2989</v>
      </c>
      <c r="K278" s="36"/>
      <c r="L278" s="36">
        <v>43689</v>
      </c>
      <c r="M278" s="36">
        <v>43710</v>
      </c>
      <c r="N278" s="36">
        <v>43711</v>
      </c>
      <c r="O278" s="34">
        <v>45</v>
      </c>
    </row>
    <row r="279" spans="1:15" x14ac:dyDescent="0.2">
      <c r="A279" s="34" t="s">
        <v>26</v>
      </c>
      <c r="B279" s="34" t="s">
        <v>2596</v>
      </c>
      <c r="C279" s="152" t="s">
        <v>6091</v>
      </c>
      <c r="D279" s="34" t="s">
        <v>5913</v>
      </c>
      <c r="E279" s="34" t="s">
        <v>5962</v>
      </c>
      <c r="F279" s="37" t="str">
        <f>+TRIM(Tabla1[[#This Row],[Nombres]]&amp;" "&amp;Tabla1[[#This Row],[Apellidos]])</f>
        <v>IVONNE SOLEDAD CARVAJAL RODRIGUEZ</v>
      </c>
      <c r="G279" s="34" t="s">
        <v>5942</v>
      </c>
      <c r="H279" s="34" t="s">
        <v>5943</v>
      </c>
      <c r="I279" s="52" t="s">
        <v>2496</v>
      </c>
      <c r="J279" s="152" t="s">
        <v>2989</v>
      </c>
      <c r="K279" s="36"/>
      <c r="L279" s="36">
        <v>43698</v>
      </c>
      <c r="M279" s="36">
        <v>43718</v>
      </c>
      <c r="N279" s="36">
        <v>43720</v>
      </c>
      <c r="O279" s="34">
        <v>30</v>
      </c>
    </row>
    <row r="280" spans="1:15" x14ac:dyDescent="0.2">
      <c r="A280" s="34" t="s">
        <v>26</v>
      </c>
      <c r="B280" s="34" t="s">
        <v>2596</v>
      </c>
      <c r="C280" s="152" t="s">
        <v>27</v>
      </c>
      <c r="D280" s="34" t="s">
        <v>5900</v>
      </c>
      <c r="E280" s="34" t="s">
        <v>5949</v>
      </c>
      <c r="F280" s="37" t="str">
        <f>+TRIM(Tabla1[[#This Row],[Nombres]]&amp;" "&amp;Tabla1[[#This Row],[Apellidos]])</f>
        <v>JOHANNA ISABEL TORO PUJADO</v>
      </c>
      <c r="G280" s="34" t="s">
        <v>5918</v>
      </c>
      <c r="H280" s="34" t="s">
        <v>5919</v>
      </c>
      <c r="I280" s="34" t="s">
        <v>2496</v>
      </c>
      <c r="J280" s="63" t="s">
        <v>2989</v>
      </c>
      <c r="K280" s="36"/>
      <c r="L280" s="36">
        <v>43698</v>
      </c>
      <c r="M280" s="36">
        <v>43718</v>
      </c>
      <c r="N280" s="36">
        <v>43720</v>
      </c>
      <c r="O280" s="34">
        <v>30</v>
      </c>
    </row>
    <row r="281" spans="1:15" x14ac:dyDescent="0.2">
      <c r="A281" s="34" t="s">
        <v>26</v>
      </c>
      <c r="B281" s="34" t="s">
        <v>2596</v>
      </c>
      <c r="C281" s="152" t="s">
        <v>6091</v>
      </c>
      <c r="D281" s="34" t="s">
        <v>6346</v>
      </c>
      <c r="E281" s="34" t="s">
        <v>6370</v>
      </c>
      <c r="F281" s="37" t="str">
        <f>+TRIM(Tabla1[[#This Row],[Nombres]]&amp;" "&amp;Tabla1[[#This Row],[Apellidos]])</f>
        <v>VALERIA DOMINIQUE LOPEZ ARANDA</v>
      </c>
      <c r="G281" s="34" t="s">
        <v>6307</v>
      </c>
      <c r="H281" s="34" t="s">
        <v>6308</v>
      </c>
      <c r="I281" s="34" t="s">
        <v>2496</v>
      </c>
      <c r="J281" s="152" t="s">
        <v>2989</v>
      </c>
      <c r="K281" s="36"/>
      <c r="L281" s="36">
        <v>43788</v>
      </c>
      <c r="M281" s="36">
        <v>43809</v>
      </c>
      <c r="N281" s="36">
        <v>43811</v>
      </c>
      <c r="O281" s="34">
        <v>30</v>
      </c>
    </row>
    <row r="282" spans="1:15" x14ac:dyDescent="0.2">
      <c r="A282" s="34" t="s">
        <v>26</v>
      </c>
      <c r="B282" s="34" t="s">
        <v>2596</v>
      </c>
      <c r="C282" s="152" t="s">
        <v>6091</v>
      </c>
      <c r="D282" s="34" t="s">
        <v>6804</v>
      </c>
      <c r="E282" s="34" t="s">
        <v>6642</v>
      </c>
      <c r="F282" s="37" t="str">
        <f>+TRIM(Tabla1[[#This Row],[Nombres]]&amp;" "&amp;Tabla1[[#This Row],[Apellidos]])</f>
        <v>FABIOLA ANDREA GUERRA SEGOVIA</v>
      </c>
      <c r="G282" s="34" t="s">
        <v>4441</v>
      </c>
      <c r="H282" s="34" t="s">
        <v>6803</v>
      </c>
      <c r="I282" s="34" t="s">
        <v>2496</v>
      </c>
      <c r="J282" s="152" t="s">
        <v>2989</v>
      </c>
      <c r="K282" s="36"/>
      <c r="L282" s="36">
        <v>43808</v>
      </c>
      <c r="M282" s="36">
        <v>43829</v>
      </c>
      <c r="N282" s="36">
        <v>43837</v>
      </c>
      <c r="O282" s="34">
        <v>45</v>
      </c>
    </row>
    <row r="283" spans="1:15" x14ac:dyDescent="0.2">
      <c r="A283" s="34" t="s">
        <v>26</v>
      </c>
      <c r="B283" s="34" t="s">
        <v>2596</v>
      </c>
      <c r="C283" s="34" t="s">
        <v>27</v>
      </c>
      <c r="D283" s="34" t="s">
        <v>5295</v>
      </c>
      <c r="E283" s="34" t="s">
        <v>6787</v>
      </c>
      <c r="F283" s="37" t="str">
        <f>+TRIM(Tabla1[[#This Row],[Nombres]]&amp;" "&amp;Tabla1[[#This Row],[Apellidos]])</f>
        <v>CATALINA ANAIS ROJAS REYES</v>
      </c>
      <c r="G283" s="39" t="s">
        <v>5275</v>
      </c>
      <c r="H283" s="34" t="s">
        <v>6685</v>
      </c>
      <c r="I283" s="34" t="s">
        <v>2496</v>
      </c>
      <c r="J283" s="152" t="s">
        <v>2989</v>
      </c>
      <c r="K283" s="36"/>
      <c r="L283" s="36">
        <v>43837</v>
      </c>
      <c r="M283" s="36">
        <v>43857</v>
      </c>
      <c r="N283" s="36">
        <v>43859</v>
      </c>
      <c r="O283" s="34">
        <v>45</v>
      </c>
    </row>
    <row r="284" spans="1:15" x14ac:dyDescent="0.2">
      <c r="A284" s="34" t="s">
        <v>26</v>
      </c>
      <c r="B284" s="34" t="s">
        <v>2596</v>
      </c>
      <c r="C284" s="152" t="s">
        <v>6091</v>
      </c>
      <c r="D284" s="34" t="s">
        <v>6743</v>
      </c>
      <c r="E284" s="34" t="s">
        <v>6761</v>
      </c>
      <c r="F284" s="37" t="str">
        <f>+TRIM(Tabla1[[#This Row],[Nombres]]&amp;" "&amp;Tabla1[[#This Row],[Apellidos]])</f>
        <v>VIANNEY MARILYN SOZA VALENCIA</v>
      </c>
      <c r="G284" s="34" t="s">
        <v>6709</v>
      </c>
      <c r="H284" s="34" t="s">
        <v>6710</v>
      </c>
      <c r="I284" s="34" t="s">
        <v>2496</v>
      </c>
      <c r="J284" s="152" t="s">
        <v>2989</v>
      </c>
      <c r="K284" s="36"/>
      <c r="L284" s="36">
        <v>43844</v>
      </c>
      <c r="M284" s="36">
        <v>43865</v>
      </c>
      <c r="N284" s="36">
        <v>43867</v>
      </c>
      <c r="O284" s="34">
        <v>45</v>
      </c>
    </row>
    <row r="285" spans="1:15" x14ac:dyDescent="0.2">
      <c r="A285" s="134" t="s">
        <v>26</v>
      </c>
      <c r="B285" s="134" t="s">
        <v>2596</v>
      </c>
      <c r="C285" s="152" t="s">
        <v>6091</v>
      </c>
      <c r="D285" s="134" t="s">
        <v>7168</v>
      </c>
      <c r="E285" s="134" t="s">
        <v>7222</v>
      </c>
      <c r="F285" s="135" t="str">
        <f>+TRIM(Tabla1[[#This Row],[Nombres]]&amp;" "&amp;Tabla1[[#This Row],[Apellidos]])</f>
        <v>JENNIFER ESTER ORREGO CRUZ</v>
      </c>
      <c r="G285" s="134" t="s">
        <v>7138</v>
      </c>
      <c r="H285" s="134" t="s">
        <v>7139</v>
      </c>
      <c r="I285" s="134" t="s">
        <v>2496</v>
      </c>
      <c r="J285" s="152" t="s">
        <v>2989</v>
      </c>
      <c r="K285" s="136"/>
      <c r="L285" s="136">
        <v>44012</v>
      </c>
      <c r="M285" s="136">
        <v>44022</v>
      </c>
      <c r="N285" s="136">
        <v>44025</v>
      </c>
      <c r="O285" s="134">
        <v>45</v>
      </c>
    </row>
    <row r="286" spans="1:15" x14ac:dyDescent="0.2">
      <c r="A286" s="34" t="s">
        <v>26</v>
      </c>
      <c r="B286" s="34" t="s">
        <v>2596</v>
      </c>
      <c r="C286" s="34" t="s">
        <v>27</v>
      </c>
      <c r="D286" s="152" t="s">
        <v>7337</v>
      </c>
      <c r="E286" s="152" t="s">
        <v>7468</v>
      </c>
      <c r="F286" s="153" t="str">
        <f>+TRIM(Tabla1[[#This Row],[Nombres]]&amp;" "&amp;Tabla1[[#This Row],[Apellidos]])</f>
        <v>MARIA ALEJANDRA CIFUENTES LASTRA</v>
      </c>
      <c r="G286" s="152" t="s">
        <v>3875</v>
      </c>
      <c r="H286" s="152" t="s">
        <v>7362</v>
      </c>
      <c r="I286" s="152" t="s">
        <v>2496</v>
      </c>
      <c r="J286" s="152" t="s">
        <v>2989</v>
      </c>
      <c r="K286" s="154"/>
      <c r="L286" s="154">
        <v>44032</v>
      </c>
      <c r="M286" s="154">
        <v>44042</v>
      </c>
      <c r="N286" s="154">
        <v>44043</v>
      </c>
      <c r="O286" s="152">
        <v>30</v>
      </c>
    </row>
    <row r="287" spans="1:15" x14ac:dyDescent="0.2">
      <c r="A287" s="152" t="s">
        <v>26</v>
      </c>
      <c r="B287" s="152" t="s">
        <v>2596</v>
      </c>
      <c r="C287" s="152" t="s">
        <v>27</v>
      </c>
      <c r="D287" s="152" t="s">
        <v>7515</v>
      </c>
      <c r="E287" s="152" t="s">
        <v>7733</v>
      </c>
      <c r="F287" s="153" t="str">
        <f>+TRIM(Tabla1[[#This Row],[Nombres]]&amp;" "&amp;Tabla1[[#This Row],[Apellidos]])</f>
        <v>SILVANA ANGELA BUGUEÑO ORTEGA</v>
      </c>
      <c r="G287" s="152" t="s">
        <v>7547</v>
      </c>
      <c r="H287" s="152" t="s">
        <v>7548</v>
      </c>
      <c r="I287" s="152" t="s">
        <v>2496</v>
      </c>
      <c r="J287" s="152" t="s">
        <v>2989</v>
      </c>
      <c r="K287" s="154"/>
      <c r="L287" s="154">
        <v>44039</v>
      </c>
      <c r="M287" s="154">
        <v>44054</v>
      </c>
      <c r="N287" s="154">
        <v>44055</v>
      </c>
      <c r="O287" s="152">
        <v>45</v>
      </c>
    </row>
    <row r="288" spans="1:15" x14ac:dyDescent="0.2">
      <c r="A288" s="34" t="s">
        <v>26</v>
      </c>
      <c r="B288" s="34" t="s">
        <v>2596</v>
      </c>
      <c r="C288" s="34" t="s">
        <v>27</v>
      </c>
      <c r="D288" s="152" t="s">
        <v>8309</v>
      </c>
      <c r="E288" s="152" t="s">
        <v>8396</v>
      </c>
      <c r="F288" s="153" t="str">
        <f>+TRIM(Tabla1[[#This Row],[Nombres]]&amp;" "&amp;Tabla1[[#This Row],[Apellidos]])</f>
        <v>CLAUDIO ALEJANDRO DIAZ CISTERNAS</v>
      </c>
      <c r="G288" s="152" t="s">
        <v>8341</v>
      </c>
      <c r="H288" s="152" t="s">
        <v>8342</v>
      </c>
      <c r="I288" s="152" t="s">
        <v>2496</v>
      </c>
      <c r="J288" s="152" t="s">
        <v>2989</v>
      </c>
      <c r="K288" s="154"/>
      <c r="L288" s="154">
        <v>44081</v>
      </c>
      <c r="M288" s="154">
        <v>44091</v>
      </c>
      <c r="N288" s="154">
        <v>44092</v>
      </c>
      <c r="O288" s="152">
        <v>30</v>
      </c>
    </row>
    <row r="289" spans="1:15" x14ac:dyDescent="0.2">
      <c r="A289" s="152" t="s">
        <v>26</v>
      </c>
      <c r="B289" s="152" t="s">
        <v>2596</v>
      </c>
      <c r="C289" s="152" t="s">
        <v>27</v>
      </c>
      <c r="D289" s="152" t="s">
        <v>8471</v>
      </c>
      <c r="E289" s="152" t="s">
        <v>8516</v>
      </c>
      <c r="F289" s="153" t="str">
        <f>+TRIM(Tabla1[[#This Row],[Nombres]]&amp;" "&amp;Tabla1[[#This Row],[Apellidos]])</f>
        <v>ISABEL TERESITA DE JESUS CANO JARAMILLO</v>
      </c>
      <c r="G289" s="152" t="s">
        <v>8487</v>
      </c>
      <c r="H289" s="152" t="s">
        <v>8488</v>
      </c>
      <c r="I289" s="152" t="s">
        <v>2496</v>
      </c>
      <c r="J289" s="152" t="s">
        <v>2989</v>
      </c>
      <c r="K289" s="154"/>
      <c r="L289" s="154">
        <v>44109</v>
      </c>
      <c r="M289" s="154">
        <v>44130</v>
      </c>
      <c r="N289" s="154">
        <v>44131</v>
      </c>
      <c r="O289" s="152">
        <v>30</v>
      </c>
    </row>
    <row r="290" spans="1:15" x14ac:dyDescent="0.2">
      <c r="A290" s="152" t="s">
        <v>26</v>
      </c>
      <c r="B290" s="152" t="s">
        <v>2596</v>
      </c>
      <c r="C290" s="152" t="s">
        <v>27</v>
      </c>
      <c r="D290" s="152" t="s">
        <v>7083</v>
      </c>
      <c r="E290" s="152" t="s">
        <v>8964</v>
      </c>
      <c r="F290" s="153" t="str">
        <f>+TRIM(Tabla1[[#This Row],[Nombres]]&amp;" "&amp;Tabla1[[#This Row],[Apellidos]])</f>
        <v>CAMILA PATRICIA PEÑALOZA ASCENCIO</v>
      </c>
      <c r="G290" s="152" t="s">
        <v>8616</v>
      </c>
      <c r="H290" s="152" t="s">
        <v>8617</v>
      </c>
      <c r="I290" s="152" t="s">
        <v>2496</v>
      </c>
      <c r="J290" s="152" t="s">
        <v>2989</v>
      </c>
      <c r="K290" s="154"/>
      <c r="L290" s="154">
        <v>44130</v>
      </c>
      <c r="M290" s="154">
        <v>44159</v>
      </c>
      <c r="N290" s="154">
        <v>44160</v>
      </c>
      <c r="O290" s="152">
        <v>30</v>
      </c>
    </row>
    <row r="291" spans="1:15" x14ac:dyDescent="0.2">
      <c r="A291" s="152" t="s">
        <v>26</v>
      </c>
      <c r="B291" s="152" t="s">
        <v>2596</v>
      </c>
      <c r="C291" s="152" t="s">
        <v>27</v>
      </c>
      <c r="D291" s="152" t="s">
        <v>8886</v>
      </c>
      <c r="E291" s="152" t="s">
        <v>8980</v>
      </c>
      <c r="F291" s="153" t="str">
        <f>+TRIM(Tabla1[[#This Row],[Nombres]]&amp;" "&amp;Tabla1[[#This Row],[Apellidos]])</f>
        <v>ELISA MIGUELINA LOPEZ GUERRA</v>
      </c>
      <c r="G291" s="152" t="s">
        <v>8910</v>
      </c>
      <c r="H291" s="152" t="s">
        <v>8911</v>
      </c>
      <c r="I291" s="152" t="s">
        <v>2496</v>
      </c>
      <c r="J291" s="152" t="s">
        <v>2989</v>
      </c>
      <c r="K291" s="154"/>
      <c r="L291" s="154">
        <v>44165</v>
      </c>
      <c r="M291" s="154">
        <v>44186</v>
      </c>
      <c r="N291" s="154">
        <v>44187</v>
      </c>
      <c r="O291" s="152">
        <v>30</v>
      </c>
    </row>
    <row r="292" spans="1:15" x14ac:dyDescent="0.2">
      <c r="A292" s="34" t="s">
        <v>26</v>
      </c>
      <c r="B292" s="152" t="s">
        <v>2596</v>
      </c>
      <c r="C292" s="152" t="s">
        <v>27</v>
      </c>
      <c r="D292" s="152" t="s">
        <v>8468</v>
      </c>
      <c r="E292" s="34" t="s">
        <v>5790</v>
      </c>
      <c r="F292" s="156" t="str">
        <f>+TRIM(Tabla1[[#This Row],[Nombres]]&amp;" "&amp;Tabla1[[#This Row],[Apellidos]])</f>
        <v>JOSÉ ALEXANDER ESCALONA ROJAS</v>
      </c>
      <c r="G292" s="34" t="s">
        <v>5668</v>
      </c>
      <c r="H292" s="34" t="s">
        <v>5669</v>
      </c>
      <c r="I292" s="34" t="s">
        <v>2496</v>
      </c>
      <c r="J292" s="152" t="s">
        <v>2989</v>
      </c>
      <c r="K292" s="36"/>
      <c r="L292" s="36">
        <v>43671</v>
      </c>
      <c r="M292" s="36">
        <v>43691</v>
      </c>
      <c r="N292" s="36">
        <v>43696</v>
      </c>
      <c r="O292" s="34">
        <v>45</v>
      </c>
    </row>
    <row r="293" spans="1:15" x14ac:dyDescent="0.2">
      <c r="A293" s="34" t="s">
        <v>26</v>
      </c>
      <c r="B293" s="152" t="s">
        <v>2596</v>
      </c>
      <c r="C293" s="152" t="s">
        <v>27</v>
      </c>
      <c r="D293" s="34" t="s">
        <v>6285</v>
      </c>
      <c r="E293" s="34" t="s">
        <v>6399</v>
      </c>
      <c r="F293" s="37" t="str">
        <f>+TRIM(Tabla1[[#This Row],[Nombres]]&amp;" "&amp;Tabla1[[#This Row],[Apellidos]])</f>
        <v>MARIA ALEJANDRA RODRIGUEZ MATOS</v>
      </c>
      <c r="G293" s="34" t="s">
        <v>3875</v>
      </c>
      <c r="H293" s="34" t="s">
        <v>6260</v>
      </c>
      <c r="I293" s="34" t="s">
        <v>2496</v>
      </c>
      <c r="J293" s="152" t="s">
        <v>2989</v>
      </c>
      <c r="K293" s="36"/>
      <c r="L293" s="36">
        <v>43787</v>
      </c>
      <c r="M293" s="36">
        <v>43805</v>
      </c>
      <c r="N293" s="36">
        <v>43809</v>
      </c>
      <c r="O293" s="34">
        <v>45</v>
      </c>
    </row>
    <row r="294" spans="1:15" x14ac:dyDescent="0.2">
      <c r="A294" s="88" t="s">
        <v>26</v>
      </c>
      <c r="B294" s="152" t="s">
        <v>2596</v>
      </c>
      <c r="C294" s="152" t="s">
        <v>27</v>
      </c>
      <c r="D294" s="88" t="s">
        <v>6997</v>
      </c>
      <c r="E294" s="88" t="s">
        <v>7038</v>
      </c>
      <c r="F294" s="89" t="str">
        <f>+TRIM(Tabla1[[#This Row],[Nombres]]&amp;" "&amp;Tabla1[[#This Row],[Apellidos]])</f>
        <v>LUIS DAVID VÁSQUEZ VELÁSQUEZ</v>
      </c>
      <c r="G294" s="88" t="s">
        <v>7015</v>
      </c>
      <c r="H294" s="88" t="s">
        <v>7016</v>
      </c>
      <c r="I294" s="88" t="s">
        <v>2496</v>
      </c>
      <c r="J294" s="152" t="s">
        <v>2989</v>
      </c>
      <c r="K294" s="90"/>
      <c r="L294" s="90">
        <v>43923</v>
      </c>
      <c r="M294" s="90">
        <v>43938</v>
      </c>
      <c r="N294" s="90">
        <v>43941</v>
      </c>
      <c r="O294" s="88">
        <v>45</v>
      </c>
    </row>
    <row r="295" spans="1:15" x14ac:dyDescent="0.2">
      <c r="A295" s="152" t="s">
        <v>26</v>
      </c>
      <c r="B295" s="152" t="s">
        <v>2596</v>
      </c>
      <c r="C295" s="152" t="s">
        <v>27</v>
      </c>
      <c r="D295" s="152" t="s">
        <v>7916</v>
      </c>
      <c r="E295" s="152" t="s">
        <v>8073</v>
      </c>
      <c r="F295" s="153" t="str">
        <f>+TRIM(Tabla1[[#This Row],[Nombres]]&amp;" "&amp;Tabla1[[#This Row],[Apellidos]])</f>
        <v>BRYANT RODRIGO BADILLA</v>
      </c>
      <c r="G295" s="152" t="s">
        <v>7954</v>
      </c>
      <c r="H295" s="152" t="s">
        <v>7955</v>
      </c>
      <c r="I295" s="152" t="s">
        <v>2496</v>
      </c>
      <c r="J295" s="152" t="s">
        <v>2989</v>
      </c>
      <c r="K295" s="154"/>
      <c r="L295" s="154">
        <v>44055</v>
      </c>
      <c r="M295" s="154">
        <v>44070</v>
      </c>
      <c r="N295" s="154">
        <v>44071</v>
      </c>
      <c r="O295" s="152">
        <v>30</v>
      </c>
    </row>
    <row r="296" spans="1:15" x14ac:dyDescent="0.2">
      <c r="A296" s="34" t="s">
        <v>26</v>
      </c>
      <c r="B296" s="34" t="s">
        <v>2596</v>
      </c>
      <c r="C296" s="34" t="s">
        <v>27</v>
      </c>
      <c r="D296" s="34" t="s">
        <v>72</v>
      </c>
      <c r="E296" s="34" t="s">
        <v>745</v>
      </c>
      <c r="F296" s="34" t="str">
        <f>+TRIM(Tabla1[[#This Row],[Nombres]]&amp;" "&amp;Tabla1[[#This Row],[Apellidos]])</f>
        <v>ALBERTO ANTONIO PIZARRO CHEPILLO</v>
      </c>
      <c r="G296" s="34" t="s">
        <v>1392</v>
      </c>
      <c r="H296" s="34" t="s">
        <v>1393</v>
      </c>
      <c r="I296" s="34" t="s">
        <v>2493</v>
      </c>
      <c r="J296" s="34" t="s">
        <v>2492</v>
      </c>
      <c r="K296" s="36">
        <v>42926</v>
      </c>
      <c r="L296" s="36">
        <v>42898</v>
      </c>
      <c r="M296" s="36">
        <v>42916</v>
      </c>
      <c r="N296" s="36">
        <v>42889</v>
      </c>
      <c r="O296" s="34">
        <v>45</v>
      </c>
    </row>
    <row r="297" spans="1:15" x14ac:dyDescent="0.2">
      <c r="A297" s="34" t="s">
        <v>26</v>
      </c>
      <c r="B297" s="34" t="s">
        <v>2596</v>
      </c>
      <c r="C297" s="34" t="s">
        <v>27</v>
      </c>
      <c r="D297" s="34" t="s">
        <v>35</v>
      </c>
      <c r="E297" s="34" t="s">
        <v>712</v>
      </c>
      <c r="F297" s="34" t="str">
        <f>+TRIM(Tabla1[[#This Row],[Nombres]]&amp;" "&amp;Tabla1[[#This Row],[Apellidos]])</f>
        <v>AMALIA CATALINA AIDA BONILLA BARRIOS</v>
      </c>
      <c r="G297" s="34" t="s">
        <v>1318</v>
      </c>
      <c r="H297" s="34" t="s">
        <v>1319</v>
      </c>
      <c r="I297" s="34" t="s">
        <v>2493</v>
      </c>
      <c r="J297" s="34" t="s">
        <v>2492</v>
      </c>
      <c r="K297" s="36">
        <v>42919</v>
      </c>
      <c r="L297" s="36">
        <v>42898</v>
      </c>
      <c r="M297" s="36">
        <v>42916</v>
      </c>
      <c r="N297" s="36">
        <v>42889</v>
      </c>
      <c r="O297" s="34">
        <v>45</v>
      </c>
    </row>
    <row r="298" spans="1:15" x14ac:dyDescent="0.2">
      <c r="A298" s="34" t="s">
        <v>26</v>
      </c>
      <c r="B298" s="34" t="s">
        <v>2596</v>
      </c>
      <c r="C298" s="34" t="s">
        <v>27</v>
      </c>
      <c r="D298" s="34" t="s">
        <v>48</v>
      </c>
      <c r="E298" s="34" t="s">
        <v>725</v>
      </c>
      <c r="F298" s="34" t="str">
        <f>+TRIM(Tabla1[[#This Row],[Nombres]]&amp;" "&amp;Tabla1[[#This Row],[Apellidos]])</f>
        <v>ALEJANDRO LEONARDO ERNESTO GONZALEZ MATURANA</v>
      </c>
      <c r="G298" s="34" t="s">
        <v>1344</v>
      </c>
      <c r="H298" s="34" t="s">
        <v>1345</v>
      </c>
      <c r="I298" s="34" t="s">
        <v>2493</v>
      </c>
      <c r="J298" s="34" t="s">
        <v>2492</v>
      </c>
      <c r="K298" s="36">
        <v>43021</v>
      </c>
      <c r="L298" s="36">
        <v>42898</v>
      </c>
      <c r="M298" s="36">
        <v>42916</v>
      </c>
      <c r="N298" s="36">
        <v>42919</v>
      </c>
      <c r="O298" s="34">
        <v>45</v>
      </c>
    </row>
    <row r="299" spans="1:15" x14ac:dyDescent="0.2">
      <c r="A299" s="34" t="s">
        <v>26</v>
      </c>
      <c r="B299" s="34" t="s">
        <v>2596</v>
      </c>
      <c r="C299" s="34" t="s">
        <v>27</v>
      </c>
      <c r="D299" s="34" t="s">
        <v>54</v>
      </c>
      <c r="E299" s="34" t="s">
        <v>730</v>
      </c>
      <c r="F299" s="34" t="str">
        <f>+TRIM(Tabla1[[#This Row],[Nombres]]&amp;" "&amp;Tabla1[[#This Row],[Apellidos]])</f>
        <v>ANDY LISSET LARA SAEZ</v>
      </c>
      <c r="G299" s="34" t="s">
        <v>1356</v>
      </c>
      <c r="H299" s="34" t="s">
        <v>1357</v>
      </c>
      <c r="I299" s="34" t="s">
        <v>2493</v>
      </c>
      <c r="J299" s="34" t="s">
        <v>2492</v>
      </c>
      <c r="K299" s="36">
        <v>42926</v>
      </c>
      <c r="L299" s="36">
        <v>42898</v>
      </c>
      <c r="M299" s="36">
        <v>42916</v>
      </c>
      <c r="N299" s="36">
        <v>42889</v>
      </c>
      <c r="O299" s="34">
        <v>45</v>
      </c>
    </row>
    <row r="300" spans="1:15" x14ac:dyDescent="0.2">
      <c r="A300" s="34" t="s">
        <v>26</v>
      </c>
      <c r="B300" s="34" t="s">
        <v>2596</v>
      </c>
      <c r="C300" s="34" t="s">
        <v>27</v>
      </c>
      <c r="D300" s="34" t="s">
        <v>31</v>
      </c>
      <c r="E300" s="34" t="s">
        <v>709</v>
      </c>
      <c r="F300" s="34" t="str">
        <f>+TRIM(Tabla1[[#This Row],[Nombres]]&amp;" "&amp;Tabla1[[#This Row],[Apellidos]])</f>
        <v>BARBARA EUGENIA ALBORNOZ MORALES</v>
      </c>
      <c r="G300" s="34" t="s">
        <v>1310</v>
      </c>
      <c r="H300" s="34" t="s">
        <v>1311</v>
      </c>
      <c r="I300" s="34" t="s">
        <v>2493</v>
      </c>
      <c r="J300" s="34" t="s">
        <v>2492</v>
      </c>
      <c r="K300" s="36">
        <v>42989</v>
      </c>
      <c r="L300" s="36">
        <v>42898</v>
      </c>
      <c r="M300" s="36">
        <v>42916</v>
      </c>
      <c r="N300" s="36">
        <v>42889</v>
      </c>
      <c r="O300" s="34">
        <v>45</v>
      </c>
    </row>
    <row r="301" spans="1:15" x14ac:dyDescent="0.2">
      <c r="A301" s="34" t="s">
        <v>26</v>
      </c>
      <c r="B301" s="34" t="s">
        <v>2596</v>
      </c>
      <c r="C301" s="34" t="s">
        <v>27</v>
      </c>
      <c r="D301" s="34" t="s">
        <v>68</v>
      </c>
      <c r="E301" s="34" t="s">
        <v>742</v>
      </c>
      <c r="F301" s="34" t="str">
        <f>+TRIM(Tabla1[[#This Row],[Nombres]]&amp;" "&amp;Tabla1[[#This Row],[Apellidos]])</f>
        <v>CRISTOBAL ALEXIS OSSADON PEREZ</v>
      </c>
      <c r="G301" s="34" t="s">
        <v>1384</v>
      </c>
      <c r="H301" s="34" t="s">
        <v>1385</v>
      </c>
      <c r="I301" s="34" t="s">
        <v>2493</v>
      </c>
      <c r="J301" s="34" t="s">
        <v>2492</v>
      </c>
      <c r="K301" s="36">
        <v>43063</v>
      </c>
      <c r="L301" s="36">
        <v>42898</v>
      </c>
      <c r="M301" s="36">
        <v>42916</v>
      </c>
      <c r="N301" s="36">
        <v>42889</v>
      </c>
      <c r="O301" s="34">
        <v>45</v>
      </c>
    </row>
    <row r="302" spans="1:15" x14ac:dyDescent="0.2">
      <c r="A302" s="34" t="s">
        <v>26</v>
      </c>
      <c r="B302" s="34" t="s">
        <v>2596</v>
      </c>
      <c r="C302" s="34" t="s">
        <v>27</v>
      </c>
      <c r="D302" s="34" t="s">
        <v>39</v>
      </c>
      <c r="E302" s="34" t="s">
        <v>716</v>
      </c>
      <c r="F302" s="34" t="str">
        <f>+TRIM(Tabla1[[#This Row],[Nombres]]&amp;" "&amp;Tabla1[[#This Row],[Apellidos]])</f>
        <v>CLAUDIA INES COLOMBO LAZO</v>
      </c>
      <c r="G302" s="34" t="s">
        <v>1326</v>
      </c>
      <c r="H302" s="34" t="s">
        <v>1327</v>
      </c>
      <c r="I302" s="34" t="s">
        <v>2493</v>
      </c>
      <c r="J302" s="34" t="s">
        <v>2492</v>
      </c>
      <c r="K302" s="36">
        <v>43178</v>
      </c>
      <c r="L302" s="36">
        <v>42898</v>
      </c>
      <c r="M302" s="36">
        <v>42916</v>
      </c>
      <c r="N302" s="36">
        <v>42889</v>
      </c>
      <c r="O302" s="34">
        <v>45</v>
      </c>
    </row>
    <row r="303" spans="1:15" x14ac:dyDescent="0.2">
      <c r="A303" s="34" t="s">
        <v>26</v>
      </c>
      <c r="B303" s="34" t="s">
        <v>2596</v>
      </c>
      <c r="C303" s="34" t="s">
        <v>27</v>
      </c>
      <c r="D303" s="34" t="s">
        <v>60</v>
      </c>
      <c r="E303" s="34" t="s">
        <v>734</v>
      </c>
      <c r="F303" s="34" t="str">
        <f>+TRIM(Tabla1[[#This Row],[Nombres]]&amp;" "&amp;Tabla1[[#This Row],[Apellidos]])</f>
        <v>CRISTIAN MARIO MONTENEGRO GALLARDO</v>
      </c>
      <c r="G303" s="34" t="s">
        <v>1368</v>
      </c>
      <c r="H303" s="34" t="s">
        <v>1369</v>
      </c>
      <c r="I303" s="34" t="s">
        <v>2493</v>
      </c>
      <c r="J303" s="34" t="s">
        <v>2492</v>
      </c>
      <c r="K303" s="36">
        <v>42919</v>
      </c>
      <c r="L303" s="36">
        <v>42898</v>
      </c>
      <c r="M303" s="36">
        <v>42916</v>
      </c>
      <c r="N303" s="36">
        <v>42889</v>
      </c>
      <c r="O303" s="34">
        <v>45</v>
      </c>
    </row>
    <row r="304" spans="1:15" x14ac:dyDescent="0.2">
      <c r="A304" s="34" t="s">
        <v>26</v>
      </c>
      <c r="B304" s="34" t="s">
        <v>2596</v>
      </c>
      <c r="C304" s="34" t="s">
        <v>27</v>
      </c>
      <c r="D304" s="34" t="s">
        <v>77</v>
      </c>
      <c r="E304" s="34" t="s">
        <v>750</v>
      </c>
      <c r="F304" s="34" t="str">
        <f>+TRIM(Tabla1[[#This Row],[Nombres]]&amp;" "&amp;Tabla1[[#This Row],[Apellidos]])</f>
        <v>DEISY JOHANNA ROJAS RIVERA</v>
      </c>
      <c r="G304" s="34" t="s">
        <v>1402</v>
      </c>
      <c r="H304" s="34" t="s">
        <v>1403</v>
      </c>
      <c r="I304" s="34" t="s">
        <v>2493</v>
      </c>
      <c r="J304" s="34" t="s">
        <v>2492</v>
      </c>
      <c r="K304" s="36">
        <v>43182</v>
      </c>
      <c r="L304" s="36">
        <v>42898</v>
      </c>
      <c r="M304" s="36">
        <v>42916</v>
      </c>
      <c r="N304" s="36">
        <v>42889</v>
      </c>
      <c r="O304" s="34">
        <v>45</v>
      </c>
    </row>
    <row r="305" spans="1:15" x14ac:dyDescent="0.2">
      <c r="A305" s="34" t="s">
        <v>26</v>
      </c>
      <c r="B305" s="34" t="s">
        <v>2596</v>
      </c>
      <c r="C305" s="34" t="s">
        <v>27</v>
      </c>
      <c r="D305" s="34" t="s">
        <v>67</v>
      </c>
      <c r="E305" s="34" t="s">
        <v>741</v>
      </c>
      <c r="F305" s="34" t="str">
        <f>+TRIM(Tabla1[[#This Row],[Nombres]]&amp;" "&amp;Tabla1[[#This Row],[Apellidos]])</f>
        <v>DANIELA NICOLE ORTIZ PEREZ</v>
      </c>
      <c r="G305" s="34" t="s">
        <v>1382</v>
      </c>
      <c r="H305" s="34" t="s">
        <v>1383</v>
      </c>
      <c r="I305" s="34" t="s">
        <v>2493</v>
      </c>
      <c r="J305" s="34" t="s">
        <v>2492</v>
      </c>
      <c r="K305" s="36">
        <v>42964</v>
      </c>
      <c r="L305" s="36">
        <v>42898</v>
      </c>
      <c r="M305" s="36">
        <v>42916</v>
      </c>
      <c r="N305" s="36">
        <v>42889</v>
      </c>
      <c r="O305" s="34">
        <v>45</v>
      </c>
    </row>
    <row r="306" spans="1:15" x14ac:dyDescent="0.2">
      <c r="A306" s="34" t="s">
        <v>26</v>
      </c>
      <c r="B306" s="34" t="s">
        <v>2596</v>
      </c>
      <c r="C306" s="34" t="s">
        <v>27</v>
      </c>
      <c r="D306" s="34" t="s">
        <v>66</v>
      </c>
      <c r="E306" s="34" t="s">
        <v>740</v>
      </c>
      <c r="F306" s="34" t="str">
        <f>+TRIM(Tabla1[[#This Row],[Nombres]]&amp;" "&amp;Tabla1[[#This Row],[Apellidos]])</f>
        <v>ESTEBAN GASTON ORELLANA MALEBRAN</v>
      </c>
      <c r="G306" s="34" t="s">
        <v>1380</v>
      </c>
      <c r="H306" s="34" t="s">
        <v>1381</v>
      </c>
      <c r="I306" s="34" t="s">
        <v>2493</v>
      </c>
      <c r="J306" s="34" t="s">
        <v>2492</v>
      </c>
      <c r="K306" s="36">
        <v>42943</v>
      </c>
      <c r="L306" s="36">
        <v>42898</v>
      </c>
      <c r="M306" s="36">
        <v>42916</v>
      </c>
      <c r="N306" s="36">
        <v>42889</v>
      </c>
      <c r="O306" s="34">
        <v>45</v>
      </c>
    </row>
    <row r="307" spans="1:15" x14ac:dyDescent="0.2">
      <c r="A307" s="34" t="s">
        <v>26</v>
      </c>
      <c r="B307" s="34" t="s">
        <v>2596</v>
      </c>
      <c r="C307" s="34" t="s">
        <v>27</v>
      </c>
      <c r="D307" s="34" t="s">
        <v>40</v>
      </c>
      <c r="E307" s="34" t="s">
        <v>717</v>
      </c>
      <c r="F307" s="34" t="str">
        <f>+TRIM(Tabla1[[#This Row],[Nombres]]&amp;" "&amp;Tabla1[[#This Row],[Apellidos]])</f>
        <v>FIDEL IGNACIO CORNEJO MIGUEL</v>
      </c>
      <c r="G307" s="34" t="s">
        <v>1328</v>
      </c>
      <c r="H307" s="34" t="s">
        <v>1329</v>
      </c>
      <c r="I307" s="34" t="s">
        <v>2493</v>
      </c>
      <c r="J307" s="34" t="s">
        <v>2492</v>
      </c>
      <c r="K307" s="36">
        <v>42921</v>
      </c>
      <c r="L307" s="36">
        <v>42898</v>
      </c>
      <c r="M307" s="36">
        <v>42916</v>
      </c>
      <c r="N307" s="36">
        <v>42889</v>
      </c>
      <c r="O307" s="34">
        <v>45</v>
      </c>
    </row>
    <row r="308" spans="1:15" x14ac:dyDescent="0.2">
      <c r="A308" s="34" t="s">
        <v>26</v>
      </c>
      <c r="B308" s="34" t="s">
        <v>2596</v>
      </c>
      <c r="C308" s="34" t="s">
        <v>27</v>
      </c>
      <c r="D308" s="34" t="s">
        <v>37</v>
      </c>
      <c r="E308" s="34" t="s">
        <v>714</v>
      </c>
      <c r="F308" s="34" t="str">
        <f>+TRIM(Tabla1[[#This Row],[Nombres]]&amp;" "&amp;Tabla1[[#This Row],[Apellidos]])</f>
        <v>FRANCISCO ORLANDO CARMONA ESPINOZA</v>
      </c>
      <c r="G308" s="34" t="s">
        <v>1322</v>
      </c>
      <c r="H308" s="34" t="s">
        <v>1323</v>
      </c>
      <c r="I308" s="34" t="s">
        <v>2493</v>
      </c>
      <c r="J308" s="34" t="s">
        <v>2492</v>
      </c>
      <c r="K308" s="36">
        <v>43006</v>
      </c>
      <c r="L308" s="36">
        <v>42898</v>
      </c>
      <c r="M308" s="36">
        <v>42916</v>
      </c>
      <c r="N308" s="36">
        <v>42889</v>
      </c>
      <c r="O308" s="34">
        <v>45</v>
      </c>
    </row>
    <row r="309" spans="1:15" x14ac:dyDescent="0.2">
      <c r="A309" s="34" t="s">
        <v>26</v>
      </c>
      <c r="B309" s="34" t="s">
        <v>2596</v>
      </c>
      <c r="C309" s="34" t="s">
        <v>27</v>
      </c>
      <c r="D309" s="34" t="s">
        <v>71</v>
      </c>
      <c r="E309" s="34" t="s">
        <v>744</v>
      </c>
      <c r="F309" s="34" t="str">
        <f>+TRIM(Tabla1[[#This Row],[Nombres]]&amp;" "&amp;Tabla1[[#This Row],[Apellidos]])</f>
        <v>GABRIELA PINTO MATURANA</v>
      </c>
      <c r="G309" s="34" t="s">
        <v>1390</v>
      </c>
      <c r="H309" s="34" t="s">
        <v>1391</v>
      </c>
      <c r="I309" s="34" t="s">
        <v>2493</v>
      </c>
      <c r="J309" s="34" t="s">
        <v>2492</v>
      </c>
      <c r="K309" s="36">
        <v>42920</v>
      </c>
      <c r="L309" s="36">
        <v>42898</v>
      </c>
      <c r="M309" s="36">
        <v>42916</v>
      </c>
      <c r="N309" s="36">
        <v>42889</v>
      </c>
      <c r="O309" s="34">
        <v>45</v>
      </c>
    </row>
    <row r="310" spans="1:15" x14ac:dyDescent="0.2">
      <c r="A310" s="34" t="s">
        <v>26</v>
      </c>
      <c r="B310" s="34" t="s">
        <v>2596</v>
      </c>
      <c r="C310" s="34" t="s">
        <v>27</v>
      </c>
      <c r="D310" s="34" t="s">
        <v>45</v>
      </c>
      <c r="E310" s="34" t="s">
        <v>722</v>
      </c>
      <c r="F310" s="34" t="str">
        <f>+TRIM(Tabla1[[#This Row],[Nombres]]&amp;" "&amp;Tabla1[[#This Row],[Apellidos]])</f>
        <v>GLADYS PATRICIA FAGERSTON VERA</v>
      </c>
      <c r="G310" s="34" t="s">
        <v>1338</v>
      </c>
      <c r="H310" s="34" t="s">
        <v>1339</v>
      </c>
      <c r="I310" s="34" t="s">
        <v>2493</v>
      </c>
      <c r="J310" s="34" t="s">
        <v>2492</v>
      </c>
      <c r="K310" s="36">
        <v>42993</v>
      </c>
      <c r="L310" s="36">
        <v>42898</v>
      </c>
      <c r="M310" s="36">
        <v>42916</v>
      </c>
      <c r="N310" s="36">
        <v>42889</v>
      </c>
      <c r="O310" s="34">
        <v>45</v>
      </c>
    </row>
    <row r="311" spans="1:15" x14ac:dyDescent="0.2">
      <c r="A311" s="34" t="s">
        <v>26</v>
      </c>
      <c r="B311" s="34" t="s">
        <v>2596</v>
      </c>
      <c r="C311" s="34" t="s">
        <v>27</v>
      </c>
      <c r="D311" s="34" t="s">
        <v>64</v>
      </c>
      <c r="E311" s="34" t="s">
        <v>738</v>
      </c>
      <c r="F311" s="34" t="str">
        <f>+TRIM(Tabla1[[#This Row],[Nombres]]&amp;" "&amp;Tabla1[[#This Row],[Apellidos]])</f>
        <v>HERNAN EDUARDO NUÑEZ ARAYA</v>
      </c>
      <c r="G311" s="34" t="s">
        <v>1376</v>
      </c>
      <c r="H311" s="34" t="s">
        <v>1377</v>
      </c>
      <c r="I311" s="34" t="s">
        <v>2493</v>
      </c>
      <c r="J311" s="34" t="s">
        <v>2492</v>
      </c>
      <c r="K311" s="36">
        <v>42920</v>
      </c>
      <c r="L311" s="36">
        <v>42898</v>
      </c>
      <c r="M311" s="36">
        <v>42916</v>
      </c>
      <c r="N311" s="36">
        <v>42889</v>
      </c>
      <c r="O311" s="34">
        <v>45</v>
      </c>
    </row>
    <row r="312" spans="1:15" x14ac:dyDescent="0.2">
      <c r="A312" s="34" t="s">
        <v>26</v>
      </c>
      <c r="B312" s="34" t="s">
        <v>2596</v>
      </c>
      <c r="C312" s="34" t="s">
        <v>27</v>
      </c>
      <c r="D312" s="34" t="s">
        <v>38</v>
      </c>
      <c r="E312" s="34" t="s">
        <v>715</v>
      </c>
      <c r="F312" s="34" t="str">
        <f>+TRIM(Tabla1[[#This Row],[Nombres]]&amp;" "&amp;Tabla1[[#This Row],[Apellidos]])</f>
        <v>JOSELYN VANESA COLLAO MOLINA</v>
      </c>
      <c r="G312" s="34" t="s">
        <v>1324</v>
      </c>
      <c r="H312" s="34" t="s">
        <v>1325</v>
      </c>
      <c r="I312" s="34" t="s">
        <v>2493</v>
      </c>
      <c r="J312" s="34" t="s">
        <v>2492</v>
      </c>
      <c r="K312" s="36">
        <v>42947</v>
      </c>
      <c r="L312" s="36">
        <v>42898</v>
      </c>
      <c r="M312" s="36">
        <v>42916</v>
      </c>
      <c r="N312" s="36">
        <v>42889</v>
      </c>
      <c r="O312" s="34">
        <v>45</v>
      </c>
    </row>
    <row r="313" spans="1:15" x14ac:dyDescent="0.2">
      <c r="A313" s="34" t="s">
        <v>26</v>
      </c>
      <c r="B313" s="34" t="s">
        <v>2596</v>
      </c>
      <c r="C313" s="34" t="s">
        <v>27</v>
      </c>
      <c r="D313" s="34" t="s">
        <v>499</v>
      </c>
      <c r="E313" s="34" t="s">
        <v>1115</v>
      </c>
      <c r="F313" s="34" t="str">
        <f>+TRIM(Tabla1[[#This Row],[Nombres]]&amp;" "&amp;Tabla1[[#This Row],[Apellidos]])</f>
        <v>KARIN JOHANNA MUÑOZ SEGOVIA</v>
      </c>
      <c r="G313" s="34" t="s">
        <v>2160</v>
      </c>
      <c r="H313" s="34" t="s">
        <v>2161</v>
      </c>
      <c r="I313" s="34" t="s">
        <v>2493</v>
      </c>
      <c r="J313" s="34" t="s">
        <v>2492</v>
      </c>
      <c r="K313" s="36">
        <v>43536</v>
      </c>
      <c r="L313" s="36">
        <v>42898</v>
      </c>
      <c r="M313" s="36">
        <v>42916</v>
      </c>
      <c r="N313" s="36">
        <v>42919</v>
      </c>
      <c r="O313" s="34">
        <v>45</v>
      </c>
    </row>
    <row r="314" spans="1:15" x14ac:dyDescent="0.2">
      <c r="A314" s="34" t="s">
        <v>26</v>
      </c>
      <c r="B314" s="34" t="s">
        <v>2596</v>
      </c>
      <c r="C314" s="34" t="s">
        <v>27</v>
      </c>
      <c r="D314" s="34" t="s">
        <v>41</v>
      </c>
      <c r="E314" s="34" t="s">
        <v>718</v>
      </c>
      <c r="F314" s="34" t="str">
        <f>+TRIM(Tabla1[[#This Row],[Nombres]]&amp;" "&amp;Tabla1[[#This Row],[Apellidos]])</f>
        <v>MARIA EUGENIA CORREA VALLEJOS</v>
      </c>
      <c r="G314" s="34" t="s">
        <v>1330</v>
      </c>
      <c r="H314" s="34" t="s">
        <v>1331</v>
      </c>
      <c r="I314" s="34" t="s">
        <v>2493</v>
      </c>
      <c r="J314" s="34" t="s">
        <v>2492</v>
      </c>
      <c r="K314" s="36">
        <v>43053</v>
      </c>
      <c r="L314" s="36">
        <v>42898</v>
      </c>
      <c r="M314" s="36">
        <v>42916</v>
      </c>
      <c r="N314" s="36">
        <v>42889</v>
      </c>
      <c r="O314" s="34">
        <v>45</v>
      </c>
    </row>
    <row r="315" spans="1:15" x14ac:dyDescent="0.2">
      <c r="A315" s="34" t="s">
        <v>26</v>
      </c>
      <c r="B315" s="34" t="s">
        <v>2596</v>
      </c>
      <c r="C315" s="34" t="s">
        <v>27</v>
      </c>
      <c r="D315" s="34" t="s">
        <v>81</v>
      </c>
      <c r="E315" s="34" t="s">
        <v>754</v>
      </c>
      <c r="F315" s="34" t="str">
        <f>+TRIM(Tabla1[[#This Row],[Nombres]]&amp;" "&amp;Tabla1[[#This Row],[Apellidos]])</f>
        <v>MARIA FRANCISCA VARELA MONTENEGRO</v>
      </c>
      <c r="G315" s="34" t="s">
        <v>1410</v>
      </c>
      <c r="H315" s="34" t="s">
        <v>1411</v>
      </c>
      <c r="I315" s="34" t="s">
        <v>2493</v>
      </c>
      <c r="J315" s="34" t="s">
        <v>2492</v>
      </c>
      <c r="K315" s="36">
        <v>43187</v>
      </c>
      <c r="L315" s="36">
        <v>42898</v>
      </c>
      <c r="M315" s="36">
        <v>42916</v>
      </c>
      <c r="N315" s="36">
        <v>42889</v>
      </c>
      <c r="O315" s="34">
        <v>45</v>
      </c>
    </row>
    <row r="316" spans="1:15" x14ac:dyDescent="0.2">
      <c r="A316" s="34" t="s">
        <v>26</v>
      </c>
      <c r="B316" s="34" t="s">
        <v>2596</v>
      </c>
      <c r="C316" s="34" t="s">
        <v>27</v>
      </c>
      <c r="D316" s="34" t="s">
        <v>33</v>
      </c>
      <c r="E316" s="34" t="s">
        <v>711</v>
      </c>
      <c r="F316" s="34" t="str">
        <f>+TRIM(Tabla1[[#This Row],[Nombres]]&amp;" "&amp;Tabla1[[#This Row],[Apellidos]])</f>
        <v>MELISA NICOLE BARRAZA ROJAS</v>
      </c>
      <c r="G316" s="34" t="s">
        <v>1314</v>
      </c>
      <c r="H316" s="34" t="s">
        <v>1315</v>
      </c>
      <c r="I316" s="34" t="s">
        <v>2493</v>
      </c>
      <c r="J316" s="34" t="s">
        <v>2492</v>
      </c>
      <c r="K316" s="36">
        <v>42968</v>
      </c>
      <c r="L316" s="36">
        <v>42898</v>
      </c>
      <c r="M316" s="36">
        <v>42916</v>
      </c>
      <c r="N316" s="36">
        <v>42889</v>
      </c>
      <c r="O316" s="34">
        <v>45</v>
      </c>
    </row>
    <row r="317" spans="1:15" x14ac:dyDescent="0.2">
      <c r="A317" s="34" t="s">
        <v>26</v>
      </c>
      <c r="B317" s="34" t="s">
        <v>2596</v>
      </c>
      <c r="C317" s="34" t="s">
        <v>27</v>
      </c>
      <c r="D317" s="34" t="s">
        <v>42</v>
      </c>
      <c r="E317" s="34" t="s">
        <v>719</v>
      </c>
      <c r="F317" s="34" t="str">
        <f>+TRIM(Tabla1[[#This Row],[Nombres]]&amp;" "&amp;Tabla1[[#This Row],[Apellidos]])</f>
        <v>ROSE MARY ANN DAVIES DAVIES</v>
      </c>
      <c r="G317" s="34" t="s">
        <v>1332</v>
      </c>
      <c r="H317" s="34" t="s">
        <v>1333</v>
      </c>
      <c r="I317" s="34" t="s">
        <v>2493</v>
      </c>
      <c r="J317" s="34" t="s">
        <v>2492</v>
      </c>
      <c r="K317" s="36">
        <v>43031</v>
      </c>
      <c r="L317" s="36">
        <v>42898</v>
      </c>
      <c r="M317" s="36">
        <v>42916</v>
      </c>
      <c r="N317" s="36">
        <v>42889</v>
      </c>
      <c r="O317" s="34">
        <v>45</v>
      </c>
    </row>
    <row r="318" spans="1:15" x14ac:dyDescent="0.2">
      <c r="A318" s="34" t="s">
        <v>26</v>
      </c>
      <c r="B318" s="34" t="s">
        <v>2596</v>
      </c>
      <c r="C318" s="34" t="s">
        <v>27</v>
      </c>
      <c r="D318" s="34" t="s">
        <v>79</v>
      </c>
      <c r="E318" s="34" t="s">
        <v>752</v>
      </c>
      <c r="F318" s="34" t="str">
        <f>+TRIM(Tabla1[[#This Row],[Nombres]]&amp;" "&amp;Tabla1[[#This Row],[Apellidos]])</f>
        <v>WILMA ROXANA TORO OLIVARES</v>
      </c>
      <c r="G318" s="34" t="s">
        <v>1406</v>
      </c>
      <c r="H318" s="34" t="s">
        <v>1407</v>
      </c>
      <c r="I318" s="34" t="s">
        <v>2493</v>
      </c>
      <c r="J318" s="34" t="s">
        <v>2492</v>
      </c>
      <c r="K318" s="36">
        <v>43115</v>
      </c>
      <c r="L318" s="36">
        <v>42898</v>
      </c>
      <c r="M318" s="36">
        <v>42916</v>
      </c>
      <c r="N318" s="36">
        <v>42889</v>
      </c>
      <c r="O318" s="34">
        <v>45</v>
      </c>
    </row>
    <row r="319" spans="1:15" x14ac:dyDescent="0.2">
      <c r="A319" s="34" t="s">
        <v>26</v>
      </c>
      <c r="B319" s="34" t="s">
        <v>2596</v>
      </c>
      <c r="C319" s="34" t="s">
        <v>27</v>
      </c>
      <c r="D319" s="34" t="s">
        <v>65</v>
      </c>
      <c r="E319" s="34" t="s">
        <v>739</v>
      </c>
      <c r="F319" s="34" t="str">
        <f>+TRIM(Tabla1[[#This Row],[Nombres]]&amp;" "&amp;Tabla1[[#This Row],[Apellidos]])</f>
        <v>YESMINA ANDREA OLIVARES CABRERA</v>
      </c>
      <c r="G319" s="34" t="s">
        <v>1378</v>
      </c>
      <c r="H319" s="34" t="s">
        <v>1379</v>
      </c>
      <c r="I319" s="34" t="s">
        <v>2493</v>
      </c>
      <c r="J319" s="34" t="s">
        <v>2492</v>
      </c>
      <c r="K319" s="36">
        <v>43066</v>
      </c>
      <c r="L319" s="36">
        <v>42898</v>
      </c>
      <c r="M319" s="36">
        <v>42916</v>
      </c>
      <c r="N319" s="36">
        <v>42889</v>
      </c>
      <c r="O319" s="34">
        <v>45</v>
      </c>
    </row>
    <row r="320" spans="1:15" x14ac:dyDescent="0.2">
      <c r="A320" s="34" t="s">
        <v>26</v>
      </c>
      <c r="B320" s="34" t="s">
        <v>2596</v>
      </c>
      <c r="C320" s="34" t="s">
        <v>27</v>
      </c>
      <c r="D320" s="34" t="s">
        <v>78</v>
      </c>
      <c r="E320" s="34" t="s">
        <v>751</v>
      </c>
      <c r="F320" s="34" t="str">
        <f>+TRIM(Tabla1[[#This Row],[Nombres]]&amp;" "&amp;Tabla1[[#This Row],[Apellidos]])</f>
        <v>YASNA CRISTINA TOLEDO TOLEDO</v>
      </c>
      <c r="G320" s="34" t="s">
        <v>1404</v>
      </c>
      <c r="H320" s="34" t="s">
        <v>1405</v>
      </c>
      <c r="I320" s="34" t="s">
        <v>2493</v>
      </c>
      <c r="J320" s="34" t="s">
        <v>2492</v>
      </c>
      <c r="K320" s="36">
        <v>43185</v>
      </c>
      <c r="L320" s="36">
        <v>42898</v>
      </c>
      <c r="M320" s="36">
        <v>42916</v>
      </c>
      <c r="N320" s="36">
        <v>42889</v>
      </c>
      <c r="O320" s="34">
        <v>45</v>
      </c>
    </row>
    <row r="321" spans="1:15" x14ac:dyDescent="0.2">
      <c r="A321" s="34" t="s">
        <v>26</v>
      </c>
      <c r="B321" s="34" t="s">
        <v>2596</v>
      </c>
      <c r="C321" s="34" t="s">
        <v>27</v>
      </c>
      <c r="D321" s="34" t="s">
        <v>46</v>
      </c>
      <c r="E321" s="34" t="s">
        <v>723</v>
      </c>
      <c r="F321" s="34" t="str">
        <f>+TRIM(Tabla1[[#This Row],[Nombres]]&amp;" "&amp;Tabla1[[#This Row],[Apellidos]])</f>
        <v>YESICA ELEANIRA FLORES ARAYA</v>
      </c>
      <c r="G321" s="34" t="s">
        <v>1340</v>
      </c>
      <c r="H321" s="34" t="s">
        <v>1341</v>
      </c>
      <c r="I321" s="34" t="s">
        <v>2493</v>
      </c>
      <c r="J321" s="34" t="s">
        <v>2492</v>
      </c>
      <c r="K321" s="36">
        <v>43018</v>
      </c>
      <c r="L321" s="36">
        <v>42898</v>
      </c>
      <c r="M321" s="36">
        <v>42916</v>
      </c>
      <c r="N321" s="36">
        <v>42889</v>
      </c>
      <c r="O321" s="34">
        <v>45</v>
      </c>
    </row>
    <row r="322" spans="1:15" x14ac:dyDescent="0.2">
      <c r="A322" s="34" t="s">
        <v>26</v>
      </c>
      <c r="B322" s="34" t="s">
        <v>2596</v>
      </c>
      <c r="C322" s="34" t="s">
        <v>27</v>
      </c>
      <c r="D322" s="34" t="s">
        <v>62</v>
      </c>
      <c r="E322" s="34" t="s">
        <v>736</v>
      </c>
      <c r="F322" s="34" t="str">
        <f>+TRIM(Tabla1[[#This Row],[Nombres]]&amp;" "&amp;Tabla1[[#This Row],[Apellidos]])</f>
        <v>YANINA EDITH MUNIZAGA ASTUDILLO</v>
      </c>
      <c r="G322" s="34" t="s">
        <v>1372</v>
      </c>
      <c r="H322" s="34" t="s">
        <v>1373</v>
      </c>
      <c r="I322" s="34" t="s">
        <v>2493</v>
      </c>
      <c r="J322" s="34" t="s">
        <v>2492</v>
      </c>
      <c r="K322" s="36">
        <v>43124</v>
      </c>
      <c r="L322" s="36">
        <v>42898</v>
      </c>
      <c r="M322" s="36">
        <v>42916</v>
      </c>
      <c r="N322" s="36">
        <v>42889</v>
      </c>
      <c r="O322" s="34">
        <v>45</v>
      </c>
    </row>
    <row r="323" spans="1:15" x14ac:dyDescent="0.2">
      <c r="A323" s="34" t="s">
        <v>26</v>
      </c>
      <c r="B323" s="34" t="s">
        <v>2596</v>
      </c>
      <c r="C323" s="34" t="s">
        <v>27</v>
      </c>
      <c r="D323" s="34" t="s">
        <v>92</v>
      </c>
      <c r="E323" s="34" t="s">
        <v>765</v>
      </c>
      <c r="F323" s="34" t="str">
        <f>+TRIM(Tabla1[[#This Row],[Nombres]]&amp;" "&amp;Tabla1[[#This Row],[Apellidos]])</f>
        <v>ANDREA JANIRA GALLARDO GUTIERREZ</v>
      </c>
      <c r="G323" s="34" t="s">
        <v>1432</v>
      </c>
      <c r="H323" s="34" t="s">
        <v>1433</v>
      </c>
      <c r="I323" s="34" t="s">
        <v>2493</v>
      </c>
      <c r="J323" s="34" t="s">
        <v>2492</v>
      </c>
      <c r="K323" s="36">
        <v>42926</v>
      </c>
      <c r="L323" s="36">
        <v>42906</v>
      </c>
      <c r="M323" s="36">
        <v>42926</v>
      </c>
      <c r="N323" s="36">
        <v>42927</v>
      </c>
      <c r="O323" s="34">
        <v>45</v>
      </c>
    </row>
    <row r="324" spans="1:15" x14ac:dyDescent="0.2">
      <c r="A324" s="34" t="s">
        <v>26</v>
      </c>
      <c r="B324" s="34" t="s">
        <v>2596</v>
      </c>
      <c r="C324" s="34" t="s">
        <v>27</v>
      </c>
      <c r="D324" s="34" t="s">
        <v>95</v>
      </c>
      <c r="E324" s="34" t="s">
        <v>768</v>
      </c>
      <c r="F324" s="34" t="str">
        <f>+TRIM(Tabla1[[#This Row],[Nombres]]&amp;" "&amp;Tabla1[[#This Row],[Apellidos]])</f>
        <v>CHRISTIAN BERNARDO HERRERA BRICEÑO</v>
      </c>
      <c r="G324" s="34" t="s">
        <v>1438</v>
      </c>
      <c r="H324" s="34" t="s">
        <v>1439</v>
      </c>
      <c r="I324" s="34" t="s">
        <v>2493</v>
      </c>
      <c r="J324" s="34" t="s">
        <v>2492</v>
      </c>
      <c r="K324" s="36">
        <v>42964</v>
      </c>
      <c r="L324" s="36">
        <v>42906</v>
      </c>
      <c r="M324" s="36">
        <v>42926</v>
      </c>
      <c r="N324" s="36">
        <v>42927</v>
      </c>
      <c r="O324" s="34">
        <v>45</v>
      </c>
    </row>
    <row r="325" spans="1:15" x14ac:dyDescent="0.2">
      <c r="A325" s="34" t="s">
        <v>26</v>
      </c>
      <c r="B325" s="34" t="s">
        <v>2596</v>
      </c>
      <c r="C325" s="34" t="s">
        <v>27</v>
      </c>
      <c r="D325" s="34" t="s">
        <v>94</v>
      </c>
      <c r="E325" s="34" t="s">
        <v>767</v>
      </c>
      <c r="F325" s="34" t="str">
        <f>+TRIM(Tabla1[[#This Row],[Nombres]]&amp;" "&amp;Tabla1[[#This Row],[Apellidos]])</f>
        <v>EVELYN MARIA GRANCKE GONZALEZ</v>
      </c>
      <c r="G325" s="34" t="s">
        <v>1436</v>
      </c>
      <c r="H325" s="34" t="s">
        <v>1437</v>
      </c>
      <c r="I325" s="34" t="s">
        <v>2493</v>
      </c>
      <c r="J325" s="34" t="s">
        <v>2492</v>
      </c>
      <c r="K325" s="36">
        <v>43195</v>
      </c>
      <c r="L325" s="36">
        <v>42898</v>
      </c>
      <c r="M325" s="36">
        <v>42916</v>
      </c>
      <c r="N325" s="36">
        <v>42889</v>
      </c>
      <c r="O325" s="34">
        <v>45</v>
      </c>
    </row>
    <row r="326" spans="1:15" x14ac:dyDescent="0.2">
      <c r="A326" s="34" t="s">
        <v>26</v>
      </c>
      <c r="B326" s="34" t="s">
        <v>2596</v>
      </c>
      <c r="C326" s="34" t="s">
        <v>27</v>
      </c>
      <c r="D326" s="34" t="s">
        <v>405</v>
      </c>
      <c r="E326" s="34" t="s">
        <v>1027</v>
      </c>
      <c r="F326" s="34" t="str">
        <f>+TRIM(Tabla1[[#This Row],[Nombres]]&amp;" "&amp;Tabla1[[#This Row],[Apellidos]])</f>
        <v>FRANCISCO ALEJANDRO FUENTES IBARRA</v>
      </c>
      <c r="G326" s="34" t="s">
        <v>1993</v>
      </c>
      <c r="H326" s="34" t="s">
        <v>1994</v>
      </c>
      <c r="I326" s="34" t="s">
        <v>2493</v>
      </c>
      <c r="J326" s="34" t="s">
        <v>2492</v>
      </c>
      <c r="K326" s="36">
        <v>43521</v>
      </c>
      <c r="L326" s="36">
        <v>42906</v>
      </c>
      <c r="M326" s="36">
        <v>42926</v>
      </c>
      <c r="N326" s="36">
        <v>42927</v>
      </c>
      <c r="O326" s="34">
        <v>45</v>
      </c>
    </row>
    <row r="327" spans="1:15" x14ac:dyDescent="0.2">
      <c r="A327" s="34" t="s">
        <v>26</v>
      </c>
      <c r="B327" s="34" t="s">
        <v>2596</v>
      </c>
      <c r="C327" s="34" t="s">
        <v>28</v>
      </c>
      <c r="D327" s="34" t="s">
        <v>109</v>
      </c>
      <c r="E327" s="34" t="s">
        <v>781</v>
      </c>
      <c r="F327" s="34" t="str">
        <f>+TRIM(Tabla1[[#This Row],[Nombres]]&amp;" "&amp;Tabla1[[#This Row],[Apellidos]])</f>
        <v>FELIPE ALEXIS VELIZ VENEGAS</v>
      </c>
      <c r="G327" s="34" t="s">
        <v>1465</v>
      </c>
      <c r="H327" s="34" t="s">
        <v>1466</v>
      </c>
      <c r="I327" s="34" t="s">
        <v>2493</v>
      </c>
      <c r="J327" s="34" t="s">
        <v>2492</v>
      </c>
      <c r="K327" s="36">
        <v>43046</v>
      </c>
      <c r="L327" s="36">
        <v>42906</v>
      </c>
      <c r="M327" s="36">
        <v>42926</v>
      </c>
      <c r="N327" s="36">
        <v>42927</v>
      </c>
      <c r="O327" s="34">
        <v>45</v>
      </c>
    </row>
    <row r="328" spans="1:15" x14ac:dyDescent="0.2">
      <c r="A328" s="34" t="s">
        <v>26</v>
      </c>
      <c r="B328" s="34" t="s">
        <v>2596</v>
      </c>
      <c r="C328" s="34" t="s">
        <v>27</v>
      </c>
      <c r="D328" s="34" t="s">
        <v>89</v>
      </c>
      <c r="E328" s="34" t="s">
        <v>762</v>
      </c>
      <c r="F328" s="34" t="str">
        <f>+TRIM(Tabla1[[#This Row],[Nombres]]&amp;" "&amp;Tabla1[[#This Row],[Apellidos]])</f>
        <v>ISABEL REGINA CALDERON VILLAR</v>
      </c>
      <c r="G328" s="34" t="s">
        <v>1426</v>
      </c>
      <c r="H328" s="34" t="s">
        <v>1427</v>
      </c>
      <c r="I328" s="34" t="s">
        <v>2493</v>
      </c>
      <c r="J328" s="34" t="s">
        <v>2492</v>
      </c>
      <c r="K328" s="36">
        <v>42979</v>
      </c>
      <c r="L328" s="36">
        <v>42906</v>
      </c>
      <c r="M328" s="36">
        <v>42926</v>
      </c>
      <c r="N328" s="36">
        <v>42927</v>
      </c>
      <c r="O328" s="34">
        <v>45</v>
      </c>
    </row>
    <row r="329" spans="1:15" x14ac:dyDescent="0.2">
      <c r="A329" s="34" t="s">
        <v>26</v>
      </c>
      <c r="B329" s="34" t="s">
        <v>2596</v>
      </c>
      <c r="C329" s="34" t="s">
        <v>27</v>
      </c>
      <c r="D329" s="34" t="s">
        <v>101</v>
      </c>
      <c r="E329" s="34" t="s">
        <v>773</v>
      </c>
      <c r="F329" s="34" t="str">
        <f>+TRIM(Tabla1[[#This Row],[Nombres]]&amp;" "&amp;Tabla1[[#This Row],[Apellidos]])</f>
        <v>JUAN CARLOS NUÑEZ SALFATE</v>
      </c>
      <c r="G329" s="34" t="s">
        <v>1450</v>
      </c>
      <c r="H329" s="34" t="s">
        <v>1451</v>
      </c>
      <c r="I329" s="34" t="s">
        <v>2493</v>
      </c>
      <c r="J329" s="34" t="s">
        <v>2492</v>
      </c>
      <c r="K329" s="36">
        <v>42989</v>
      </c>
      <c r="L329" s="36">
        <v>42906</v>
      </c>
      <c r="M329" s="36">
        <v>42926</v>
      </c>
      <c r="N329" s="36">
        <v>42935</v>
      </c>
      <c r="O329" s="34">
        <v>45</v>
      </c>
    </row>
    <row r="330" spans="1:15" x14ac:dyDescent="0.2">
      <c r="A330" s="34" t="s">
        <v>26</v>
      </c>
      <c r="B330" s="34" t="s">
        <v>2596</v>
      </c>
      <c r="C330" s="34" t="s">
        <v>27</v>
      </c>
      <c r="D330" s="34" t="s">
        <v>106</v>
      </c>
      <c r="E330" s="34" t="s">
        <v>778</v>
      </c>
      <c r="F330" s="34" t="str">
        <f>+TRIM(Tabla1[[#This Row],[Nombres]]&amp;" "&amp;Tabla1[[#This Row],[Apellidos]])</f>
        <v>JACQUELINE NICOLE RODRIGUEZ SAPIAIN</v>
      </c>
      <c r="G330" s="34" t="s">
        <v>1460</v>
      </c>
      <c r="H330" s="34" t="s">
        <v>1461</v>
      </c>
      <c r="I330" s="34" t="s">
        <v>2493</v>
      </c>
      <c r="J330" s="34" t="s">
        <v>2492</v>
      </c>
      <c r="K330" s="36">
        <v>43061</v>
      </c>
      <c r="L330" s="36">
        <v>42906</v>
      </c>
      <c r="M330" s="36">
        <v>42926</v>
      </c>
      <c r="N330" s="36">
        <v>42927</v>
      </c>
      <c r="O330" s="34">
        <v>45</v>
      </c>
    </row>
    <row r="331" spans="1:15" x14ac:dyDescent="0.2">
      <c r="A331" s="34" t="s">
        <v>26</v>
      </c>
      <c r="B331" s="34" t="s">
        <v>2596</v>
      </c>
      <c r="C331" s="34" t="s">
        <v>27</v>
      </c>
      <c r="D331" s="34" t="s">
        <v>561</v>
      </c>
      <c r="E331" s="34" t="s">
        <v>1178</v>
      </c>
      <c r="F331" s="34" t="str">
        <f>+TRIM(Tabla1[[#This Row],[Nombres]]&amp;" "&amp;Tabla1[[#This Row],[Apellidos]])</f>
        <v>MARIA JOSE SEREY ZORONDO</v>
      </c>
      <c r="G331" s="34" t="s">
        <v>1420</v>
      </c>
      <c r="H331" s="34" t="s">
        <v>2265</v>
      </c>
      <c r="I331" s="34" t="s">
        <v>2493</v>
      </c>
      <c r="J331" s="34" t="s">
        <v>2492</v>
      </c>
      <c r="K331" s="36">
        <v>43224</v>
      </c>
      <c r="L331" s="36">
        <v>42898</v>
      </c>
      <c r="M331" s="36">
        <v>42916</v>
      </c>
      <c r="N331" s="36">
        <v>42889</v>
      </c>
      <c r="O331" s="34">
        <v>45</v>
      </c>
    </row>
    <row r="332" spans="1:15" x14ac:dyDescent="0.2">
      <c r="A332" s="34" t="s">
        <v>26</v>
      </c>
      <c r="B332" s="34" t="s">
        <v>2596</v>
      </c>
      <c r="C332" s="34" t="s">
        <v>27</v>
      </c>
      <c r="D332" s="34" t="s">
        <v>88</v>
      </c>
      <c r="E332" s="34" t="s">
        <v>761</v>
      </c>
      <c r="F332" s="34" t="str">
        <f>+TRIM(Tabla1[[#This Row],[Nombres]]&amp;" "&amp;Tabla1[[#This Row],[Apellidos]])</f>
        <v>PAMELA SOLANGE CABEZAS SALAZAR</v>
      </c>
      <c r="G332" s="34" t="s">
        <v>1424</v>
      </c>
      <c r="H332" s="34" t="s">
        <v>1425</v>
      </c>
      <c r="I332" s="34" t="s">
        <v>2493</v>
      </c>
      <c r="J332" s="34" t="s">
        <v>2492</v>
      </c>
      <c r="K332" s="36">
        <v>43049</v>
      </c>
      <c r="L332" s="36">
        <v>42906</v>
      </c>
      <c r="M332" s="36">
        <v>42926</v>
      </c>
      <c r="N332" s="36">
        <v>42927</v>
      </c>
      <c r="O332" s="34">
        <v>45</v>
      </c>
    </row>
    <row r="333" spans="1:15" x14ac:dyDescent="0.2">
      <c r="A333" s="34" t="s">
        <v>26</v>
      </c>
      <c r="B333" s="34" t="s">
        <v>2596</v>
      </c>
      <c r="C333" s="34" t="s">
        <v>28</v>
      </c>
      <c r="D333" s="34" t="s">
        <v>103</v>
      </c>
      <c r="E333" s="34" t="s">
        <v>775</v>
      </c>
      <c r="F333" s="34" t="str">
        <f>+TRIM(Tabla1[[#This Row],[Nombres]]&amp;" "&amp;Tabla1[[#This Row],[Apellidos]])</f>
        <v>RICARDO ANDRE PEREIRA DROGUETT</v>
      </c>
      <c r="G333" s="34" t="s">
        <v>1454</v>
      </c>
      <c r="H333" s="34" t="s">
        <v>1455</v>
      </c>
      <c r="I333" s="34" t="s">
        <v>2493</v>
      </c>
      <c r="J333" s="34" t="s">
        <v>2492</v>
      </c>
      <c r="K333" s="36">
        <v>43080</v>
      </c>
      <c r="L333" s="36">
        <v>42906</v>
      </c>
      <c r="M333" s="36">
        <v>42926</v>
      </c>
      <c r="N333" s="36">
        <v>42927</v>
      </c>
      <c r="O333" s="34">
        <v>45</v>
      </c>
    </row>
    <row r="334" spans="1:15" x14ac:dyDescent="0.2">
      <c r="A334" s="34" t="s">
        <v>26</v>
      </c>
      <c r="B334" s="34" t="s">
        <v>2596</v>
      </c>
      <c r="C334" s="34" t="s">
        <v>27</v>
      </c>
      <c r="D334" s="34" t="s">
        <v>100</v>
      </c>
      <c r="E334" s="34" t="s">
        <v>772</v>
      </c>
      <c r="F334" s="34" t="str">
        <f>+TRIM(Tabla1[[#This Row],[Nombres]]&amp;" "&amp;Tabla1[[#This Row],[Apellidos]])</f>
        <v>SARA RAQUEL MUÑOZ PEREZ</v>
      </c>
      <c r="G334" s="34" t="s">
        <v>1448</v>
      </c>
      <c r="H334" s="34" t="s">
        <v>1449</v>
      </c>
      <c r="I334" s="34" t="s">
        <v>2493</v>
      </c>
      <c r="J334" s="34" t="s">
        <v>2492</v>
      </c>
      <c r="K334" s="36">
        <v>43045</v>
      </c>
      <c r="L334" s="36">
        <v>42906</v>
      </c>
      <c r="M334" s="36">
        <v>42926</v>
      </c>
      <c r="N334" s="36">
        <v>42927</v>
      </c>
      <c r="O334" s="34">
        <v>45</v>
      </c>
    </row>
    <row r="335" spans="1:15" x14ac:dyDescent="0.2">
      <c r="A335" s="34" t="s">
        <v>26</v>
      </c>
      <c r="B335" s="34" t="s">
        <v>2596</v>
      </c>
      <c r="C335" s="34" t="s">
        <v>27</v>
      </c>
      <c r="D335" s="34" t="s">
        <v>90</v>
      </c>
      <c r="E335" s="34" t="s">
        <v>763</v>
      </c>
      <c r="F335" s="34" t="str">
        <f>+TRIM(Tabla1[[#This Row],[Nombres]]&amp;" "&amp;Tabla1[[#This Row],[Apellidos]])</f>
        <v>YESSENIA LEONTINA CAMPOS BERRIOS</v>
      </c>
      <c r="G335" s="34" t="s">
        <v>1428</v>
      </c>
      <c r="H335" s="34" t="s">
        <v>1429</v>
      </c>
      <c r="I335" s="34" t="s">
        <v>2493</v>
      </c>
      <c r="J335" s="34" t="s">
        <v>2492</v>
      </c>
      <c r="K335" s="36">
        <v>43102</v>
      </c>
      <c r="L335" s="36">
        <v>42906</v>
      </c>
      <c r="M335" s="36">
        <v>42926</v>
      </c>
      <c r="N335" s="36">
        <v>42927</v>
      </c>
      <c r="O335" s="34">
        <v>45</v>
      </c>
    </row>
    <row r="336" spans="1:15" x14ac:dyDescent="0.2">
      <c r="A336" s="34" t="s">
        <v>26</v>
      </c>
      <c r="B336" s="34" t="s">
        <v>2596</v>
      </c>
      <c r="C336" s="34" t="s">
        <v>27</v>
      </c>
      <c r="D336" s="34" t="s">
        <v>123</v>
      </c>
      <c r="E336" s="34" t="s">
        <v>790</v>
      </c>
      <c r="F336" s="34" t="str">
        <f>+TRIM(Tabla1[[#This Row],[Nombres]]&amp;" "&amp;Tabla1[[#This Row],[Apellidos]])</f>
        <v>ANGELA BEATRIZ MARIN GUERRERO</v>
      </c>
      <c r="G336" s="34" t="s">
        <v>1492</v>
      </c>
      <c r="H336" s="34" t="s">
        <v>1493</v>
      </c>
      <c r="I336" s="34" t="s">
        <v>2493</v>
      </c>
      <c r="J336" s="34" t="s">
        <v>2492</v>
      </c>
      <c r="K336" s="36">
        <v>42989</v>
      </c>
      <c r="L336" s="36">
        <v>42922</v>
      </c>
      <c r="M336" s="36">
        <v>42942</v>
      </c>
      <c r="N336" s="36">
        <v>42943</v>
      </c>
      <c r="O336" s="34">
        <v>45</v>
      </c>
    </row>
    <row r="337" spans="1:15" x14ac:dyDescent="0.2">
      <c r="A337" s="34" t="s">
        <v>26</v>
      </c>
      <c r="B337" s="34" t="s">
        <v>2596</v>
      </c>
      <c r="C337" s="34" t="s">
        <v>27</v>
      </c>
      <c r="D337" s="34" t="s">
        <v>129</v>
      </c>
      <c r="E337" s="34" t="s">
        <v>795</v>
      </c>
      <c r="F337" s="34" t="str">
        <f>+TRIM(Tabla1[[#This Row],[Nombres]]&amp;" "&amp;Tabla1[[#This Row],[Apellidos]])</f>
        <v>BELGICA BELEN POZO OYARZUN</v>
      </c>
      <c r="G337" s="34" t="s">
        <v>1504</v>
      </c>
      <c r="H337" s="34" t="s">
        <v>1505</v>
      </c>
      <c r="I337" s="34" t="s">
        <v>2493</v>
      </c>
      <c r="J337" s="34" t="s">
        <v>2492</v>
      </c>
      <c r="K337" s="36">
        <v>43091</v>
      </c>
      <c r="L337" s="36">
        <v>42922</v>
      </c>
      <c r="M337" s="36">
        <v>42942</v>
      </c>
      <c r="N337" s="36">
        <v>42943</v>
      </c>
      <c r="O337" s="34">
        <v>45</v>
      </c>
    </row>
    <row r="338" spans="1:15" x14ac:dyDescent="0.2">
      <c r="A338" s="34" t="s">
        <v>26</v>
      </c>
      <c r="B338" s="34" t="s">
        <v>2596</v>
      </c>
      <c r="C338" s="34" t="s">
        <v>27</v>
      </c>
      <c r="D338" s="34" t="s">
        <v>532</v>
      </c>
      <c r="E338" s="34" t="s">
        <v>1149</v>
      </c>
      <c r="F338" s="34" t="str">
        <f>+TRIM(Tabla1[[#This Row],[Nombres]]&amp;" "&amp;Tabla1[[#This Row],[Apellidos]])</f>
        <v>DARCY LILIANA RIVERA ALCAYAGA</v>
      </c>
      <c r="G338" s="34" t="s">
        <v>2215</v>
      </c>
      <c r="H338" s="34" t="s">
        <v>2216</v>
      </c>
      <c r="I338" s="34" t="s">
        <v>2493</v>
      </c>
      <c r="J338" s="34" t="s">
        <v>2492</v>
      </c>
      <c r="K338" s="36">
        <v>43258</v>
      </c>
      <c r="L338" s="36">
        <v>42922</v>
      </c>
      <c r="M338" s="36">
        <v>42942</v>
      </c>
      <c r="N338" s="36">
        <v>42943</v>
      </c>
      <c r="O338" s="34">
        <v>45</v>
      </c>
    </row>
    <row r="339" spans="1:15" x14ac:dyDescent="0.2">
      <c r="A339" s="34" t="s">
        <v>26</v>
      </c>
      <c r="B339" s="34" t="s">
        <v>2596</v>
      </c>
      <c r="C339" s="34" t="s">
        <v>27</v>
      </c>
      <c r="D339" s="34" t="s">
        <v>114</v>
      </c>
      <c r="E339" s="34" t="s">
        <v>785</v>
      </c>
      <c r="F339" s="34" t="str">
        <f>+TRIM(Tabla1[[#This Row],[Nombres]]&amp;" "&amp;Tabla1[[#This Row],[Apellidos]])</f>
        <v>ERIC ANTONIO CASANGA LEIVA</v>
      </c>
      <c r="G339" s="34" t="s">
        <v>1474</v>
      </c>
      <c r="H339" s="34" t="s">
        <v>1475</v>
      </c>
      <c r="I339" s="34" t="s">
        <v>2493</v>
      </c>
      <c r="J339" s="34" t="s">
        <v>2492</v>
      </c>
      <c r="K339" s="36">
        <v>42958</v>
      </c>
      <c r="L339" s="36">
        <v>42922</v>
      </c>
      <c r="M339" s="36">
        <v>42942</v>
      </c>
      <c r="N339" s="36">
        <v>42943</v>
      </c>
      <c r="O339" s="34">
        <v>45</v>
      </c>
    </row>
    <row r="340" spans="1:15" x14ac:dyDescent="0.2">
      <c r="A340" s="34" t="s">
        <v>26</v>
      </c>
      <c r="B340" s="34" t="s">
        <v>2596</v>
      </c>
      <c r="C340" s="34" t="s">
        <v>27</v>
      </c>
      <c r="D340" s="34" t="s">
        <v>117</v>
      </c>
      <c r="E340" s="34" t="s">
        <v>787</v>
      </c>
      <c r="F340" s="34" t="str">
        <f>+TRIM(Tabla1[[#This Row],[Nombres]]&amp;" "&amp;Tabla1[[#This Row],[Apellidos]])</f>
        <v>ELI ARIEL CUELLO MUÑOZ</v>
      </c>
      <c r="G340" s="34" t="s">
        <v>1480</v>
      </c>
      <c r="H340" s="34" t="s">
        <v>1481</v>
      </c>
      <c r="I340" s="34" t="s">
        <v>2493</v>
      </c>
      <c r="J340" s="34" t="s">
        <v>2492</v>
      </c>
      <c r="K340" s="36">
        <v>43125</v>
      </c>
      <c r="L340" s="36">
        <v>42922</v>
      </c>
      <c r="M340" s="36">
        <v>42942</v>
      </c>
      <c r="N340" s="36">
        <v>42943</v>
      </c>
      <c r="O340" s="34">
        <v>45</v>
      </c>
    </row>
    <row r="341" spans="1:15" x14ac:dyDescent="0.2">
      <c r="A341" s="34" t="s">
        <v>26</v>
      </c>
      <c r="B341" s="34" t="s">
        <v>2596</v>
      </c>
      <c r="C341" s="34" t="s">
        <v>27</v>
      </c>
      <c r="D341" s="34" t="s">
        <v>486</v>
      </c>
      <c r="E341" s="34" t="s">
        <v>1104</v>
      </c>
      <c r="F341" s="34" t="str">
        <f>+TRIM(Tabla1[[#This Row],[Nombres]]&amp;" "&amp;Tabla1[[#This Row],[Apellidos]])</f>
        <v>EDUARDO ALBERTO MEZA BARRERA</v>
      </c>
      <c r="G341" s="34" t="s">
        <v>2137</v>
      </c>
      <c r="H341" s="34" t="s">
        <v>2138</v>
      </c>
      <c r="I341" s="34" t="s">
        <v>2493</v>
      </c>
      <c r="J341" s="34" t="s">
        <v>2492</v>
      </c>
      <c r="K341" s="40">
        <v>43621</v>
      </c>
      <c r="L341" s="36">
        <v>42922</v>
      </c>
      <c r="M341" s="36">
        <v>42942</v>
      </c>
      <c r="N341" s="36">
        <v>42944</v>
      </c>
      <c r="O341" s="34">
        <v>45</v>
      </c>
    </row>
    <row r="342" spans="1:15" x14ac:dyDescent="0.2">
      <c r="A342" s="34" t="s">
        <v>26</v>
      </c>
      <c r="B342" s="34" t="s">
        <v>2596</v>
      </c>
      <c r="C342" s="34" t="s">
        <v>27</v>
      </c>
      <c r="D342" s="34" t="s">
        <v>136</v>
      </c>
      <c r="E342" s="34" t="s">
        <v>800</v>
      </c>
      <c r="F342" s="34" t="str">
        <f>+TRIM(Tabla1[[#This Row],[Nombres]]&amp;" "&amp;Tabla1[[#This Row],[Apellidos]])</f>
        <v>IOVONKA ESTRELLA TELLO PIZARRO</v>
      </c>
      <c r="G342" s="34" t="s">
        <v>1518</v>
      </c>
      <c r="H342" s="34" t="s">
        <v>1519</v>
      </c>
      <c r="I342" s="34" t="s">
        <v>2493</v>
      </c>
      <c r="J342" s="34" t="s">
        <v>2492</v>
      </c>
      <c r="K342" s="36">
        <v>42999</v>
      </c>
      <c r="L342" s="36">
        <v>42922</v>
      </c>
      <c r="M342" s="36">
        <v>42942</v>
      </c>
      <c r="N342" s="36">
        <v>42943</v>
      </c>
      <c r="O342" s="34">
        <v>45</v>
      </c>
    </row>
    <row r="343" spans="1:15" x14ac:dyDescent="0.2">
      <c r="A343" s="34" t="s">
        <v>26</v>
      </c>
      <c r="B343" s="34" t="s">
        <v>2596</v>
      </c>
      <c r="C343" s="34" t="s">
        <v>27</v>
      </c>
      <c r="D343" s="34" t="s">
        <v>116</v>
      </c>
      <c r="E343" s="34" t="s">
        <v>4705</v>
      </c>
      <c r="F343" s="34" t="str">
        <f>+TRIM(Tabla1[[#This Row],[Nombres]]&amp;" "&amp;Tabla1[[#This Row],[Apellidos]])</f>
        <v>JOCELYN ALEJANDRA ARACENA ARACENA</v>
      </c>
      <c r="G343" s="34" t="s">
        <v>1478</v>
      </c>
      <c r="H343" s="34" t="s">
        <v>1479</v>
      </c>
      <c r="I343" s="34" t="s">
        <v>2493</v>
      </c>
      <c r="J343" s="34" t="s">
        <v>2492</v>
      </c>
      <c r="K343" s="36">
        <v>43521</v>
      </c>
      <c r="L343" s="36">
        <v>42922</v>
      </c>
      <c r="M343" s="36">
        <v>42942</v>
      </c>
      <c r="N343" s="36">
        <v>42943</v>
      </c>
      <c r="O343" s="34">
        <v>45</v>
      </c>
    </row>
    <row r="344" spans="1:15" x14ac:dyDescent="0.2">
      <c r="A344" s="34" t="s">
        <v>26</v>
      </c>
      <c r="B344" s="34" t="s">
        <v>2596</v>
      </c>
      <c r="C344" s="34" t="s">
        <v>27</v>
      </c>
      <c r="D344" s="34" t="s">
        <v>126</v>
      </c>
      <c r="E344" s="34" t="s">
        <v>793</v>
      </c>
      <c r="F344" s="34" t="str">
        <f>+TRIM(Tabla1[[#This Row],[Nombres]]&amp;" "&amp;Tabla1[[#This Row],[Apellidos]])</f>
        <v>JENNIFFER CLAUDIA MORA GUTIERREZ</v>
      </c>
      <c r="G344" s="34" t="s">
        <v>1498</v>
      </c>
      <c r="H344" s="34" t="s">
        <v>1499</v>
      </c>
      <c r="I344" s="34" t="s">
        <v>2493</v>
      </c>
      <c r="J344" s="34" t="s">
        <v>2492</v>
      </c>
      <c r="K344" s="36">
        <v>43104</v>
      </c>
      <c r="L344" s="36">
        <v>42922</v>
      </c>
      <c r="M344" s="36">
        <v>42949</v>
      </c>
      <c r="N344" s="36">
        <v>42950</v>
      </c>
      <c r="O344" s="34">
        <v>45</v>
      </c>
    </row>
    <row r="345" spans="1:15" x14ac:dyDescent="0.2">
      <c r="A345" s="34" t="s">
        <v>26</v>
      </c>
      <c r="B345" s="34" t="s">
        <v>2596</v>
      </c>
      <c r="C345" s="34" t="s">
        <v>27</v>
      </c>
      <c r="D345" s="34" t="s">
        <v>424</v>
      </c>
      <c r="E345" s="34" t="s">
        <v>1046</v>
      </c>
      <c r="F345" s="34" t="str">
        <f>+TRIM(Tabla1[[#This Row],[Nombres]]&amp;" "&amp;Tabla1[[#This Row],[Apellidos]])</f>
        <v>MANUEL FRANCISCO GONZALEZ GONZALEZ</v>
      </c>
      <c r="G345" s="34" t="s">
        <v>2027</v>
      </c>
      <c r="H345" s="34" t="s">
        <v>2028</v>
      </c>
      <c r="I345" s="34" t="s">
        <v>2493</v>
      </c>
      <c r="J345" s="34" t="s">
        <v>2492</v>
      </c>
      <c r="K345" s="36">
        <v>43248</v>
      </c>
      <c r="L345" s="36">
        <v>42922</v>
      </c>
      <c r="M345" s="36">
        <v>42942</v>
      </c>
      <c r="N345" s="36">
        <v>42943</v>
      </c>
      <c r="O345" s="34">
        <v>45</v>
      </c>
    </row>
    <row r="346" spans="1:15" x14ac:dyDescent="0.2">
      <c r="A346" s="34" t="s">
        <v>26</v>
      </c>
      <c r="B346" s="34" t="s">
        <v>2596</v>
      </c>
      <c r="C346" s="34" t="s">
        <v>27</v>
      </c>
      <c r="D346" s="34" t="s">
        <v>115</v>
      </c>
      <c r="E346" s="34" t="s">
        <v>786</v>
      </c>
      <c r="F346" s="34" t="str">
        <f>+TRIM(Tabla1[[#This Row],[Nombres]]&amp;" "&amp;Tabla1[[#This Row],[Apellidos]])</f>
        <v>NAYADETH BEATRIZ CASTILLO GUTIERREZ</v>
      </c>
      <c r="G346" s="34" t="s">
        <v>1476</v>
      </c>
      <c r="H346" s="34" t="s">
        <v>1477</v>
      </c>
      <c r="I346" s="34" t="s">
        <v>2493</v>
      </c>
      <c r="J346" s="34" t="s">
        <v>2492</v>
      </c>
      <c r="K346" s="36">
        <v>42972</v>
      </c>
      <c r="L346" s="36">
        <v>42906</v>
      </c>
      <c r="M346" s="36">
        <v>42942</v>
      </c>
      <c r="N346" s="36">
        <v>42943</v>
      </c>
      <c r="O346" s="34">
        <v>45</v>
      </c>
    </row>
    <row r="347" spans="1:15" x14ac:dyDescent="0.2">
      <c r="A347" s="34" t="s">
        <v>26</v>
      </c>
      <c r="B347" s="34" t="s">
        <v>2596</v>
      </c>
      <c r="C347" s="34" t="s">
        <v>27</v>
      </c>
      <c r="D347" s="34" t="s">
        <v>111</v>
      </c>
      <c r="E347" s="34" t="s">
        <v>783</v>
      </c>
      <c r="F347" s="34" t="str">
        <f>+TRIM(Tabla1[[#This Row],[Nombres]]&amp;" "&amp;Tabla1[[#This Row],[Apellidos]])</f>
        <v>ORIELA MAGDALENA ARAYA NUÑEZ</v>
      </c>
      <c r="G347" s="34" t="s">
        <v>1469</v>
      </c>
      <c r="H347" s="34" t="s">
        <v>1470</v>
      </c>
      <c r="I347" s="34" t="s">
        <v>2493</v>
      </c>
      <c r="J347" s="34" t="s">
        <v>2492</v>
      </c>
      <c r="K347" s="36">
        <v>42964</v>
      </c>
      <c r="L347" s="36">
        <v>42922</v>
      </c>
      <c r="M347" s="36">
        <v>42942</v>
      </c>
      <c r="N347" s="36">
        <v>42943</v>
      </c>
      <c r="O347" s="34">
        <v>45</v>
      </c>
    </row>
    <row r="348" spans="1:15" x14ac:dyDescent="0.2">
      <c r="A348" s="34" t="s">
        <v>26</v>
      </c>
      <c r="B348" s="34" t="s">
        <v>2596</v>
      </c>
      <c r="C348" s="34" t="s">
        <v>27</v>
      </c>
      <c r="D348" s="34" t="s">
        <v>276</v>
      </c>
      <c r="E348" s="34" t="s">
        <v>899</v>
      </c>
      <c r="F348" s="34" t="str">
        <f>+TRIM(Tabla1[[#This Row],[Nombres]]&amp;" "&amp;Tabla1[[#This Row],[Apellidos]])</f>
        <v>PAULINA ALEXANDRA CASTRO RIVERA</v>
      </c>
      <c r="G348" s="34" t="s">
        <v>1788</v>
      </c>
      <c r="H348" s="34" t="s">
        <v>1789</v>
      </c>
      <c r="I348" s="34" t="s">
        <v>2493</v>
      </c>
      <c r="J348" s="34" t="s">
        <v>2492</v>
      </c>
      <c r="K348" s="36">
        <v>43343</v>
      </c>
      <c r="L348" s="36">
        <v>42922</v>
      </c>
      <c r="M348" s="36">
        <v>42942</v>
      </c>
      <c r="N348" s="36">
        <v>42943</v>
      </c>
      <c r="O348" s="34">
        <v>45</v>
      </c>
    </row>
    <row r="349" spans="1:15" x14ac:dyDescent="0.2">
      <c r="A349" s="34" t="s">
        <v>26</v>
      </c>
      <c r="B349" s="34" t="s">
        <v>2596</v>
      </c>
      <c r="C349" s="34" t="s">
        <v>27</v>
      </c>
      <c r="D349" s="34" t="s">
        <v>118</v>
      </c>
      <c r="E349" s="34" t="s">
        <v>788</v>
      </c>
      <c r="F349" s="34" t="str">
        <f>+TRIM(Tabla1[[#This Row],[Nombres]]&amp;" "&amp;Tabla1[[#This Row],[Apellidos]])</f>
        <v>PAULINA DE LOS ANGELES DUARTE PEREZ</v>
      </c>
      <c r="G349" s="34" t="s">
        <v>1482</v>
      </c>
      <c r="H349" s="34" t="s">
        <v>1483</v>
      </c>
      <c r="I349" s="34" t="s">
        <v>2493</v>
      </c>
      <c r="J349" s="34" t="s">
        <v>2492</v>
      </c>
      <c r="K349" s="36">
        <v>43099</v>
      </c>
      <c r="L349" s="36">
        <v>42922</v>
      </c>
      <c r="M349" s="36">
        <v>42942</v>
      </c>
      <c r="N349" s="36">
        <v>42943</v>
      </c>
      <c r="O349" s="34">
        <v>45</v>
      </c>
    </row>
    <row r="350" spans="1:15" x14ac:dyDescent="0.2">
      <c r="A350" s="34" t="s">
        <v>26</v>
      </c>
      <c r="B350" s="34" t="s">
        <v>2596</v>
      </c>
      <c r="C350" s="34" t="s">
        <v>27</v>
      </c>
      <c r="D350" s="34" t="s">
        <v>125</v>
      </c>
      <c r="E350" s="34" t="s">
        <v>792</v>
      </c>
      <c r="F350" s="34" t="str">
        <f>+TRIM(Tabla1[[#This Row],[Nombres]]&amp;" "&amp;Tabla1[[#This Row],[Apellidos]])</f>
        <v>PAULINA NICOLE MIRANDA MUÑOZ</v>
      </c>
      <c r="G350" s="34" t="s">
        <v>1496</v>
      </c>
      <c r="H350" s="34" t="s">
        <v>1497</v>
      </c>
      <c r="I350" s="34" t="s">
        <v>2493</v>
      </c>
      <c r="J350" s="34" t="s">
        <v>2492</v>
      </c>
      <c r="K350" s="36">
        <v>42950</v>
      </c>
      <c r="L350" s="36">
        <v>42922</v>
      </c>
      <c r="M350" s="36">
        <v>42942</v>
      </c>
      <c r="N350" s="36">
        <v>42943</v>
      </c>
      <c r="O350" s="34">
        <v>45</v>
      </c>
    </row>
    <row r="351" spans="1:15" x14ac:dyDescent="0.2">
      <c r="A351" s="34" t="s">
        <v>26</v>
      </c>
      <c r="B351" s="34" t="s">
        <v>2596</v>
      </c>
      <c r="C351" s="34" t="s">
        <v>27</v>
      </c>
      <c r="D351" s="34" t="s">
        <v>175</v>
      </c>
      <c r="E351" s="34" t="s">
        <v>823</v>
      </c>
      <c r="F351" s="34" t="str">
        <f>+TRIM(Tabla1[[#This Row],[Nombres]]&amp;" "&amp;Tabla1[[#This Row],[Apellidos]])</f>
        <v>ANGELO FELIPE RODRIGUEZ VALDES</v>
      </c>
      <c r="G351" s="34" t="s">
        <v>1595</v>
      </c>
      <c r="H351" s="34" t="s">
        <v>1596</v>
      </c>
      <c r="I351" s="34" t="s">
        <v>2493</v>
      </c>
      <c r="J351" s="34" t="s">
        <v>2492</v>
      </c>
      <c r="K351" s="36">
        <v>43063</v>
      </c>
      <c r="L351" s="36">
        <v>42936</v>
      </c>
      <c r="M351" s="36">
        <v>42958</v>
      </c>
      <c r="N351" s="36">
        <v>42948</v>
      </c>
      <c r="O351" s="34">
        <v>45</v>
      </c>
    </row>
    <row r="352" spans="1:15" x14ac:dyDescent="0.2">
      <c r="A352" s="34" t="s">
        <v>26</v>
      </c>
      <c r="B352" s="34" t="s">
        <v>2596</v>
      </c>
      <c r="C352" s="34" t="s">
        <v>27</v>
      </c>
      <c r="D352" s="34" t="s">
        <v>144</v>
      </c>
      <c r="E352" s="34" t="s">
        <v>806</v>
      </c>
      <c r="F352" s="34" t="str">
        <f>+TRIM(Tabla1[[#This Row],[Nombres]]&amp;" "&amp;Tabla1[[#This Row],[Apellidos]])</f>
        <v>CAROLINA BELEN BRIONES VELIZ</v>
      </c>
      <c r="G352" s="34" t="s">
        <v>1534</v>
      </c>
      <c r="H352" s="34" t="s">
        <v>1535</v>
      </c>
      <c r="I352" s="34" t="s">
        <v>2493</v>
      </c>
      <c r="J352" s="34" t="s">
        <v>2492</v>
      </c>
      <c r="K352" s="36">
        <v>42985</v>
      </c>
      <c r="L352" s="36">
        <v>42936</v>
      </c>
      <c r="M352" s="36">
        <v>42958</v>
      </c>
      <c r="N352" s="36">
        <v>42948</v>
      </c>
      <c r="O352" s="34">
        <v>45</v>
      </c>
    </row>
    <row r="353" spans="1:15" x14ac:dyDescent="0.2">
      <c r="A353" s="34" t="s">
        <v>26</v>
      </c>
      <c r="B353" s="34" t="s">
        <v>2596</v>
      </c>
      <c r="C353" s="34" t="s">
        <v>27</v>
      </c>
      <c r="D353" s="34" t="s">
        <v>171</v>
      </c>
      <c r="E353" s="34" t="s">
        <v>819</v>
      </c>
      <c r="F353" s="34" t="str">
        <f>+TRIM(Tabla1[[#This Row],[Nombres]]&amp;" "&amp;Tabla1[[#This Row],[Apellidos]])</f>
        <v>CLAUDIA DANIELA PINCHEIRA CORTES</v>
      </c>
      <c r="G353" s="34" t="s">
        <v>1588</v>
      </c>
      <c r="H353" s="34" t="s">
        <v>1589</v>
      </c>
      <c r="I353" s="34" t="s">
        <v>2493</v>
      </c>
      <c r="J353" s="34" t="s">
        <v>2492</v>
      </c>
      <c r="K353" s="36">
        <v>42983</v>
      </c>
      <c r="L353" s="36">
        <v>42937</v>
      </c>
      <c r="M353" s="36">
        <v>42958</v>
      </c>
      <c r="N353" s="36">
        <v>42948</v>
      </c>
      <c r="O353" s="34">
        <v>45</v>
      </c>
    </row>
    <row r="354" spans="1:15" x14ac:dyDescent="0.2">
      <c r="A354" s="34" t="s">
        <v>26</v>
      </c>
      <c r="B354" s="34" t="s">
        <v>2596</v>
      </c>
      <c r="C354" s="34" t="s">
        <v>27</v>
      </c>
      <c r="D354" s="34" t="s">
        <v>149</v>
      </c>
      <c r="E354" s="34" t="s">
        <v>808</v>
      </c>
      <c r="F354" s="34" t="str">
        <f>+TRIM(Tabla1[[#This Row],[Nombres]]&amp;" "&amp;Tabla1[[#This Row],[Apellidos]])</f>
        <v>CINTHIA ELIZABETH CUELLO PIZARRO</v>
      </c>
      <c r="G354" s="34" t="s">
        <v>1544</v>
      </c>
      <c r="H354" s="34" t="s">
        <v>1545</v>
      </c>
      <c r="I354" s="34" t="s">
        <v>2493</v>
      </c>
      <c r="J354" s="34" t="s">
        <v>2492</v>
      </c>
      <c r="K354" s="36">
        <v>42964</v>
      </c>
      <c r="L354" s="36">
        <v>42937</v>
      </c>
      <c r="M354" s="36"/>
      <c r="N354" s="36">
        <v>42948</v>
      </c>
      <c r="O354" s="34">
        <v>45</v>
      </c>
    </row>
    <row r="355" spans="1:15" x14ac:dyDescent="0.2">
      <c r="A355" s="34" t="s">
        <v>26</v>
      </c>
      <c r="B355" s="34" t="s">
        <v>2596</v>
      </c>
      <c r="C355" s="34" t="s">
        <v>27</v>
      </c>
      <c r="D355" s="34" t="s">
        <v>562</v>
      </c>
      <c r="E355" s="34" t="s">
        <v>1179</v>
      </c>
      <c r="F355" s="34" t="str">
        <f>+TRIM(Tabla1[[#This Row],[Nombres]]&amp;" "&amp;Tabla1[[#This Row],[Apellidos]])</f>
        <v>CLAUDIA XIMENA SERON CORTEZ</v>
      </c>
      <c r="G355" s="34" t="s">
        <v>2266</v>
      </c>
      <c r="H355" s="34" t="s">
        <v>2267</v>
      </c>
      <c r="I355" s="34" t="s">
        <v>2493</v>
      </c>
      <c r="J355" s="34" t="s">
        <v>2492</v>
      </c>
      <c r="K355" s="36">
        <v>43467</v>
      </c>
      <c r="L355" s="36">
        <v>42936</v>
      </c>
      <c r="M355" s="36">
        <v>42958</v>
      </c>
      <c r="N355" s="36">
        <v>42948</v>
      </c>
      <c r="O355" s="34">
        <v>45</v>
      </c>
    </row>
    <row r="356" spans="1:15" x14ac:dyDescent="0.2">
      <c r="A356" s="34" t="s">
        <v>26</v>
      </c>
      <c r="B356" s="34" t="s">
        <v>2596</v>
      </c>
      <c r="C356" s="34" t="s">
        <v>27</v>
      </c>
      <c r="D356" s="34" t="s">
        <v>141</v>
      </c>
      <c r="E356" s="34" t="s">
        <v>803</v>
      </c>
      <c r="F356" s="34" t="str">
        <f>+TRIM(Tabla1[[#This Row],[Nombres]]&amp;" "&amp;Tabla1[[#This Row],[Apellidos]])</f>
        <v>EMILIO CRISTOPHER BAHAMONDES GALLARDO</v>
      </c>
      <c r="G356" s="34" t="s">
        <v>1528</v>
      </c>
      <c r="H356" s="34" t="s">
        <v>1529</v>
      </c>
      <c r="I356" s="34" t="s">
        <v>2493</v>
      </c>
      <c r="J356" s="34" t="s">
        <v>2492</v>
      </c>
      <c r="K356" s="36">
        <v>43038</v>
      </c>
      <c r="L356" s="36">
        <v>42936</v>
      </c>
      <c r="M356" s="36">
        <v>42958</v>
      </c>
      <c r="N356" s="36">
        <v>42948</v>
      </c>
      <c r="O356" s="34">
        <v>45</v>
      </c>
    </row>
    <row r="357" spans="1:15" x14ac:dyDescent="0.2">
      <c r="A357" s="34" t="s">
        <v>26</v>
      </c>
      <c r="B357" s="34" t="s">
        <v>2596</v>
      </c>
      <c r="C357" s="34" t="s">
        <v>27</v>
      </c>
      <c r="D357" s="34" t="s">
        <v>172</v>
      </c>
      <c r="E357" s="34" t="s">
        <v>820</v>
      </c>
      <c r="F357" s="34" t="str">
        <f>+TRIM(Tabla1[[#This Row],[Nombres]]&amp;" "&amp;Tabla1[[#This Row],[Apellidos]])</f>
        <v>JUAN FRANCISCO REYES GOMEZ</v>
      </c>
      <c r="G357" s="34" t="s">
        <v>1590</v>
      </c>
      <c r="H357" s="34" t="s">
        <v>1591</v>
      </c>
      <c r="I357" s="34" t="s">
        <v>2493</v>
      </c>
      <c r="J357" s="34" t="s">
        <v>2492</v>
      </c>
      <c r="K357" s="36">
        <v>43038</v>
      </c>
      <c r="L357" s="36">
        <v>42937</v>
      </c>
      <c r="M357" s="36">
        <v>42958</v>
      </c>
      <c r="N357" s="36">
        <v>42948</v>
      </c>
      <c r="O357" s="34">
        <v>45</v>
      </c>
    </row>
    <row r="358" spans="1:15" x14ac:dyDescent="0.2">
      <c r="A358" s="34" t="s">
        <v>26</v>
      </c>
      <c r="B358" s="34" t="s">
        <v>2596</v>
      </c>
      <c r="C358" s="34" t="s">
        <v>28</v>
      </c>
      <c r="D358" s="34" t="s">
        <v>142</v>
      </c>
      <c r="E358" s="34" t="s">
        <v>804</v>
      </c>
      <c r="F358" s="34" t="str">
        <f>+TRIM(Tabla1[[#This Row],[Nombres]]&amp;" "&amp;Tabla1[[#This Row],[Apellidos]])</f>
        <v>MAURO ALFREDO BELMAR ALVAREZ</v>
      </c>
      <c r="G358" s="34" t="s">
        <v>1530</v>
      </c>
      <c r="H358" s="34" t="s">
        <v>1531</v>
      </c>
      <c r="I358" s="34" t="s">
        <v>2493</v>
      </c>
      <c r="J358" s="34" t="s">
        <v>2492</v>
      </c>
      <c r="K358" s="36">
        <v>42961</v>
      </c>
      <c r="L358" s="36">
        <v>42936</v>
      </c>
      <c r="M358" s="36"/>
      <c r="N358" s="36">
        <v>42948</v>
      </c>
      <c r="O358" s="34">
        <v>45</v>
      </c>
    </row>
    <row r="359" spans="1:15" x14ac:dyDescent="0.2">
      <c r="A359" s="34" t="s">
        <v>26</v>
      </c>
      <c r="B359" s="34" t="s">
        <v>2596</v>
      </c>
      <c r="C359" s="34" t="s">
        <v>28</v>
      </c>
      <c r="D359" s="34" t="s">
        <v>174</v>
      </c>
      <c r="E359" s="34" t="s">
        <v>822</v>
      </c>
      <c r="F359" s="34" t="str">
        <f>+TRIM(Tabla1[[#This Row],[Nombres]]&amp;" "&amp;Tabla1[[#This Row],[Apellidos]])</f>
        <v>NICOLAS ESTEBAN RIVERA CUEVAS</v>
      </c>
      <c r="G359" s="34" t="s">
        <v>1593</v>
      </c>
      <c r="H359" s="34" t="s">
        <v>1594</v>
      </c>
      <c r="I359" s="34" t="s">
        <v>2493</v>
      </c>
      <c r="J359" s="34" t="s">
        <v>2492</v>
      </c>
      <c r="K359" s="36">
        <v>43060</v>
      </c>
      <c r="L359" s="36">
        <v>42937</v>
      </c>
      <c r="M359" s="36">
        <v>42958</v>
      </c>
      <c r="N359" s="36">
        <v>42948</v>
      </c>
      <c r="O359" s="34">
        <v>45</v>
      </c>
    </row>
    <row r="360" spans="1:15" x14ac:dyDescent="0.2">
      <c r="A360" s="34" t="s">
        <v>26</v>
      </c>
      <c r="B360" s="34" t="s">
        <v>2596</v>
      </c>
      <c r="C360" s="34" t="s">
        <v>27</v>
      </c>
      <c r="D360" s="34" t="s">
        <v>554</v>
      </c>
      <c r="E360" s="34" t="s">
        <v>1171</v>
      </c>
      <c r="F360" s="34" t="str">
        <f>+TRIM(Tabla1[[#This Row],[Nombres]]&amp;" "&amp;Tabla1[[#This Row],[Apellidos]])</f>
        <v>PAOLA ANDREA SANTANDER MUNIZAGA</v>
      </c>
      <c r="G360" s="34" t="s">
        <v>1947</v>
      </c>
      <c r="H360" s="34" t="s">
        <v>2252</v>
      </c>
      <c r="I360" s="34" t="s">
        <v>2493</v>
      </c>
      <c r="J360" s="34" t="s">
        <v>2492</v>
      </c>
      <c r="K360" s="36">
        <v>43524</v>
      </c>
      <c r="L360" s="36">
        <v>42937</v>
      </c>
      <c r="M360" s="36">
        <v>42958</v>
      </c>
      <c r="N360" s="36">
        <v>42948</v>
      </c>
      <c r="O360" s="34">
        <v>45</v>
      </c>
    </row>
    <row r="361" spans="1:15" x14ac:dyDescent="0.2">
      <c r="A361" s="34" t="s">
        <v>26</v>
      </c>
      <c r="B361" s="34" t="s">
        <v>2596</v>
      </c>
      <c r="C361" s="34" t="s">
        <v>27</v>
      </c>
      <c r="D361" s="34" t="s">
        <v>403</v>
      </c>
      <c r="E361" s="34" t="s">
        <v>1025</v>
      </c>
      <c r="F361" s="34" t="str">
        <f>+TRIM(Tabla1[[#This Row],[Nombres]]&amp;" "&amp;Tabla1[[#This Row],[Apellidos]])</f>
        <v>ROBERTO ANDRES FLORES PUJADO</v>
      </c>
      <c r="G361" s="34" t="s">
        <v>1989</v>
      </c>
      <c r="H361" s="34" t="s">
        <v>1990</v>
      </c>
      <c r="I361" s="34" t="s">
        <v>2493</v>
      </c>
      <c r="J361" s="34" t="s">
        <v>2492</v>
      </c>
      <c r="K361" s="36">
        <v>43264</v>
      </c>
      <c r="L361" s="36">
        <v>42936</v>
      </c>
      <c r="M361" s="36">
        <v>42958</v>
      </c>
      <c r="N361" s="36">
        <v>42948</v>
      </c>
      <c r="O361" s="34">
        <v>45</v>
      </c>
    </row>
    <row r="362" spans="1:15" x14ac:dyDescent="0.2">
      <c r="A362" s="34" t="s">
        <v>26</v>
      </c>
      <c r="B362" s="34" t="s">
        <v>2596</v>
      </c>
      <c r="C362" s="34" t="s">
        <v>28</v>
      </c>
      <c r="D362" s="34" t="s">
        <v>139</v>
      </c>
      <c r="E362" s="34" t="s">
        <v>802</v>
      </c>
      <c r="F362" s="34" t="str">
        <f>+TRIM(Tabla1[[#This Row],[Nombres]]&amp;" "&amp;Tabla1[[#This Row],[Apellidos]])</f>
        <v>RICARDO RODRIGO ALVAREZ VELIZ</v>
      </c>
      <c r="G362" s="34" t="s">
        <v>1524</v>
      </c>
      <c r="H362" s="34" t="s">
        <v>1525</v>
      </c>
      <c r="I362" s="34" t="s">
        <v>2493</v>
      </c>
      <c r="J362" s="34" t="s">
        <v>2492</v>
      </c>
      <c r="K362" s="36">
        <v>43073</v>
      </c>
      <c r="L362" s="36">
        <v>42936</v>
      </c>
      <c r="M362" s="36">
        <v>42958</v>
      </c>
      <c r="N362" s="36">
        <v>42948</v>
      </c>
      <c r="O362" s="34">
        <v>45</v>
      </c>
    </row>
    <row r="363" spans="1:15" x14ac:dyDescent="0.2">
      <c r="A363" s="34" t="s">
        <v>26</v>
      </c>
      <c r="B363" s="34" t="s">
        <v>2596</v>
      </c>
      <c r="C363" s="34" t="s">
        <v>28</v>
      </c>
      <c r="D363" s="34" t="s">
        <v>178</v>
      </c>
      <c r="E363" s="34" t="s">
        <v>825</v>
      </c>
      <c r="F363" s="34" t="str">
        <f>+TRIM(Tabla1[[#This Row],[Nombres]]&amp;" "&amp;Tabla1[[#This Row],[Apellidos]])</f>
        <v>SILVIA ELIZABETH SANCHEZ ALVAREZ</v>
      </c>
      <c r="G363" s="34" t="s">
        <v>1601</v>
      </c>
      <c r="H363" s="34" t="s">
        <v>1602</v>
      </c>
      <c r="I363" s="34" t="s">
        <v>2493</v>
      </c>
      <c r="J363" s="34" t="s">
        <v>2492</v>
      </c>
      <c r="K363" s="36">
        <v>43014</v>
      </c>
      <c r="L363" s="36">
        <v>42936</v>
      </c>
      <c r="M363" s="36">
        <v>42958</v>
      </c>
      <c r="N363" s="36">
        <v>42948</v>
      </c>
      <c r="O363" s="34">
        <v>45</v>
      </c>
    </row>
    <row r="364" spans="1:15" x14ac:dyDescent="0.2">
      <c r="A364" s="34" t="s">
        <v>26</v>
      </c>
      <c r="B364" s="34" t="s">
        <v>2596</v>
      </c>
      <c r="C364" s="152" t="s">
        <v>6091</v>
      </c>
      <c r="D364" s="34" t="s">
        <v>180</v>
      </c>
      <c r="E364" s="34" t="s">
        <v>827</v>
      </c>
      <c r="F364" s="34" t="str">
        <f>+TRIM(Tabla1[[#This Row],[Nombres]]&amp;" "&amp;Tabla1[[#This Row],[Apellidos]])</f>
        <v>BARBARA ALEJANDRA ASTETE SOTO</v>
      </c>
      <c r="G364" s="34" t="s">
        <v>1605</v>
      </c>
      <c r="H364" s="34" t="s">
        <v>1606</v>
      </c>
      <c r="I364" s="152" t="s">
        <v>2493</v>
      </c>
      <c r="J364" s="152" t="s">
        <v>2492</v>
      </c>
      <c r="K364" s="36">
        <v>44130</v>
      </c>
      <c r="L364" s="36">
        <v>42943</v>
      </c>
      <c r="M364" s="36">
        <v>42965</v>
      </c>
      <c r="N364" s="36">
        <v>42968</v>
      </c>
      <c r="O364" s="34">
        <v>45</v>
      </c>
    </row>
    <row r="365" spans="1:15" x14ac:dyDescent="0.2">
      <c r="A365" s="34" t="s">
        <v>26</v>
      </c>
      <c r="B365" s="34" t="s">
        <v>2596</v>
      </c>
      <c r="C365" s="34" t="s">
        <v>27</v>
      </c>
      <c r="D365" s="34" t="s">
        <v>208</v>
      </c>
      <c r="E365" s="34" t="s">
        <v>845</v>
      </c>
      <c r="F365" s="34" t="str">
        <f>+TRIM(Tabla1[[#This Row],[Nombres]]&amp;" "&amp;Tabla1[[#This Row],[Apellidos]])</f>
        <v>CONSTANZA ANDREA JOFRE MANZANO</v>
      </c>
      <c r="G365" s="34" t="s">
        <v>1660</v>
      </c>
      <c r="H365" s="34" t="s">
        <v>1661</v>
      </c>
      <c r="I365" s="34" t="s">
        <v>2493</v>
      </c>
      <c r="J365" s="34" t="s">
        <v>2492</v>
      </c>
      <c r="K365" s="36">
        <v>43118</v>
      </c>
      <c r="L365" s="36">
        <v>42943</v>
      </c>
      <c r="M365" s="36">
        <v>42965</v>
      </c>
      <c r="N365" s="36">
        <v>42966</v>
      </c>
      <c r="O365" s="34">
        <v>45</v>
      </c>
    </row>
    <row r="366" spans="1:15" x14ac:dyDescent="0.2">
      <c r="A366" s="34" t="s">
        <v>26</v>
      </c>
      <c r="B366" s="34" t="s">
        <v>2596</v>
      </c>
      <c r="C366" s="34" t="s">
        <v>27</v>
      </c>
      <c r="D366" s="34" t="s">
        <v>205</v>
      </c>
      <c r="E366" s="34" t="s">
        <v>842</v>
      </c>
      <c r="F366" s="34" t="str">
        <f>+TRIM(Tabla1[[#This Row],[Nombres]]&amp;" "&amp;Tabla1[[#This Row],[Apellidos]])</f>
        <v>CAMILO ESTEBAN HANNA URIBE</v>
      </c>
      <c r="G366" s="34" t="s">
        <v>1654</v>
      </c>
      <c r="H366" s="34" t="s">
        <v>1655</v>
      </c>
      <c r="I366" s="34" t="s">
        <v>2493</v>
      </c>
      <c r="J366" s="34" t="s">
        <v>2492</v>
      </c>
      <c r="K366" s="36">
        <v>43102</v>
      </c>
      <c r="L366" s="36">
        <v>42943</v>
      </c>
      <c r="M366" s="36">
        <v>42965</v>
      </c>
      <c r="N366" s="36">
        <v>42966</v>
      </c>
      <c r="O366" s="34">
        <v>45</v>
      </c>
    </row>
    <row r="367" spans="1:15" x14ac:dyDescent="0.2">
      <c r="A367" s="34" t="s">
        <v>26</v>
      </c>
      <c r="B367" s="34" t="s">
        <v>2596</v>
      </c>
      <c r="C367" s="34" t="s">
        <v>27</v>
      </c>
      <c r="D367" s="34" t="s">
        <v>214</v>
      </c>
      <c r="E367" s="34" t="s">
        <v>847</v>
      </c>
      <c r="F367" s="34" t="str">
        <f>+TRIM(Tabla1[[#This Row],[Nombres]]&amp;" "&amp;Tabla1[[#This Row],[Apellidos]])</f>
        <v>CLAUDIA ISABEL MONARDES LEIVA</v>
      </c>
      <c r="G367" s="34" t="s">
        <v>1672</v>
      </c>
      <c r="H367" s="34" t="s">
        <v>1673</v>
      </c>
      <c r="I367" s="34" t="s">
        <v>2493</v>
      </c>
      <c r="J367" s="34" t="s">
        <v>2492</v>
      </c>
      <c r="K367" s="36">
        <v>43074</v>
      </c>
      <c r="L367" s="36">
        <v>42943</v>
      </c>
      <c r="M367" s="36">
        <v>42965</v>
      </c>
      <c r="N367" s="36">
        <v>42966</v>
      </c>
      <c r="O367" s="34">
        <v>45</v>
      </c>
    </row>
    <row r="368" spans="1:15" x14ac:dyDescent="0.2">
      <c r="A368" s="34" t="s">
        <v>26</v>
      </c>
      <c r="B368" s="34" t="s">
        <v>2596</v>
      </c>
      <c r="C368" s="34" t="s">
        <v>28</v>
      </c>
      <c r="D368" s="34" t="s">
        <v>151</v>
      </c>
      <c r="E368" s="34" t="s">
        <v>838</v>
      </c>
      <c r="F368" s="34" t="str">
        <f>+TRIM(Tabla1[[#This Row],[Nombres]]&amp;" "&amp;Tabla1[[#This Row],[Apellidos]])</f>
        <v>CONSTANZA SCARLET ESPINOSA VASQUEZ</v>
      </c>
      <c r="G368" s="34" t="s">
        <v>1548</v>
      </c>
      <c r="H368" s="34" t="s">
        <v>1549</v>
      </c>
      <c r="I368" s="34" t="s">
        <v>2493</v>
      </c>
      <c r="J368" s="34" t="s">
        <v>2492</v>
      </c>
      <c r="K368" s="36">
        <v>43111</v>
      </c>
      <c r="L368" s="36">
        <v>42943</v>
      </c>
      <c r="M368" s="36">
        <v>42965</v>
      </c>
      <c r="N368" s="36">
        <v>42966</v>
      </c>
      <c r="O368" s="34">
        <v>45</v>
      </c>
    </row>
    <row r="369" spans="1:15" x14ac:dyDescent="0.2">
      <c r="A369" s="34" t="s">
        <v>26</v>
      </c>
      <c r="B369" s="34" t="s">
        <v>2596</v>
      </c>
      <c r="C369" s="34" t="s">
        <v>27</v>
      </c>
      <c r="D369" s="34" t="s">
        <v>207</v>
      </c>
      <c r="E369" s="34" t="s">
        <v>844</v>
      </c>
      <c r="F369" s="34" t="str">
        <f>+TRIM(Tabla1[[#This Row],[Nombres]]&amp;" "&amp;Tabla1[[#This Row],[Apellidos]])</f>
        <v>DANIELA ANDREA HICHE GODOY</v>
      </c>
      <c r="G369" s="34" t="s">
        <v>1658</v>
      </c>
      <c r="H369" s="34" t="s">
        <v>1659</v>
      </c>
      <c r="I369" s="34" t="s">
        <v>2493</v>
      </c>
      <c r="J369" s="34" t="s">
        <v>2492</v>
      </c>
      <c r="K369" s="36">
        <v>42999</v>
      </c>
      <c r="L369" s="36">
        <v>42943</v>
      </c>
      <c r="M369" s="36">
        <v>42965</v>
      </c>
      <c r="N369" s="36">
        <v>42966</v>
      </c>
      <c r="O369" s="34">
        <v>45</v>
      </c>
    </row>
    <row r="370" spans="1:15" x14ac:dyDescent="0.2">
      <c r="A370" s="34" t="s">
        <v>26</v>
      </c>
      <c r="B370" s="34" t="s">
        <v>2596</v>
      </c>
      <c r="C370" s="34" t="s">
        <v>28</v>
      </c>
      <c r="D370" s="34" t="s">
        <v>113</v>
      </c>
      <c r="E370" s="34" t="s">
        <v>832</v>
      </c>
      <c r="F370" s="34" t="str">
        <f>+TRIM(Tabla1[[#This Row],[Nombres]]&amp;" "&amp;Tabla1[[#This Row],[Apellidos]])</f>
        <v>GIOVANNI EDUARDO CALDERON ESPINOSA</v>
      </c>
      <c r="G370" s="34" t="s">
        <v>1473</v>
      </c>
      <c r="H370" s="34" t="s">
        <v>1623</v>
      </c>
      <c r="I370" s="34" t="s">
        <v>2493</v>
      </c>
      <c r="J370" s="34" t="s">
        <v>2492</v>
      </c>
      <c r="K370" s="36">
        <v>43052</v>
      </c>
      <c r="L370" s="36">
        <v>42943</v>
      </c>
      <c r="M370" s="36">
        <v>42965</v>
      </c>
      <c r="N370" s="36">
        <v>42966</v>
      </c>
      <c r="O370" s="34">
        <v>45</v>
      </c>
    </row>
    <row r="371" spans="1:15" x14ac:dyDescent="0.2">
      <c r="A371" s="34" t="s">
        <v>26</v>
      </c>
      <c r="B371" s="34" t="s">
        <v>2596</v>
      </c>
      <c r="C371" s="34" t="s">
        <v>28</v>
      </c>
      <c r="D371" s="34" t="s">
        <v>164</v>
      </c>
      <c r="E371" s="34" t="s">
        <v>814</v>
      </c>
      <c r="F371" s="34" t="str">
        <f>+TRIM(Tabla1[[#This Row],[Nombres]]&amp;" "&amp;Tabla1[[#This Row],[Apellidos]])</f>
        <v>JOCELYN CECILIA LLANOS ASTUDILLO</v>
      </c>
      <c r="G371" s="34" t="s">
        <v>1574</v>
      </c>
      <c r="H371" s="34" t="s">
        <v>1575</v>
      </c>
      <c r="I371" s="34" t="s">
        <v>2493</v>
      </c>
      <c r="J371" s="34" t="s">
        <v>2492</v>
      </c>
      <c r="K371" s="36">
        <v>43058</v>
      </c>
      <c r="L371" s="36">
        <v>42936</v>
      </c>
      <c r="M371" s="36">
        <v>42965</v>
      </c>
      <c r="N371" s="36">
        <v>42966</v>
      </c>
      <c r="O371" s="34">
        <v>45</v>
      </c>
    </row>
    <row r="372" spans="1:15" x14ac:dyDescent="0.2">
      <c r="A372" s="34" t="s">
        <v>26</v>
      </c>
      <c r="B372" s="34" t="s">
        <v>2596</v>
      </c>
      <c r="C372" s="34" t="s">
        <v>27</v>
      </c>
      <c r="D372" s="34" t="s">
        <v>447</v>
      </c>
      <c r="E372" s="34" t="s">
        <v>1066</v>
      </c>
      <c r="F372" s="34" t="str">
        <f>+TRIM(Tabla1[[#This Row],[Nombres]]&amp;" "&amp;Tabla1[[#This Row],[Apellidos]])</f>
        <v>JOSE MIGUEL HERRERA MORALES</v>
      </c>
      <c r="G372" s="34" t="s">
        <v>2063</v>
      </c>
      <c r="H372" s="34" t="s">
        <v>2064</v>
      </c>
      <c r="I372" s="34" t="s">
        <v>2493</v>
      </c>
      <c r="J372" s="34" t="s">
        <v>2492</v>
      </c>
      <c r="K372" s="40">
        <v>43623</v>
      </c>
      <c r="L372" s="36">
        <v>42943</v>
      </c>
      <c r="M372" s="36">
        <v>42965</v>
      </c>
      <c r="N372" s="36">
        <v>43168</v>
      </c>
      <c r="O372" s="34">
        <v>30</v>
      </c>
    </row>
    <row r="373" spans="1:15" x14ac:dyDescent="0.2">
      <c r="A373" s="34" t="s">
        <v>26</v>
      </c>
      <c r="B373" s="34" t="s">
        <v>2596</v>
      </c>
      <c r="C373" s="34" t="s">
        <v>27</v>
      </c>
      <c r="D373" s="34" t="s">
        <v>219</v>
      </c>
      <c r="E373" s="34" t="s">
        <v>850</v>
      </c>
      <c r="F373" s="34" t="str">
        <f>+TRIM(Tabla1[[#This Row],[Nombres]]&amp;" "&amp;Tabla1[[#This Row],[Apellidos]])</f>
        <v>JENNY MARGARITA OSORIO JAMETT</v>
      </c>
      <c r="G373" s="34" t="s">
        <v>1682</v>
      </c>
      <c r="H373" s="34" t="s">
        <v>1683</v>
      </c>
      <c r="I373" s="34" t="s">
        <v>2493</v>
      </c>
      <c r="J373" s="34" t="s">
        <v>2492</v>
      </c>
      <c r="K373" s="36">
        <v>42971</v>
      </c>
      <c r="L373" s="36">
        <v>42943</v>
      </c>
      <c r="M373" s="36">
        <v>42965</v>
      </c>
      <c r="N373" s="36">
        <v>42966</v>
      </c>
      <c r="O373" s="34">
        <v>45</v>
      </c>
    </row>
    <row r="374" spans="1:15" x14ac:dyDescent="0.2">
      <c r="A374" s="34" t="s">
        <v>26</v>
      </c>
      <c r="B374" s="34" t="s">
        <v>2596</v>
      </c>
      <c r="C374" s="34" t="s">
        <v>27</v>
      </c>
      <c r="D374" s="34" t="s">
        <v>193</v>
      </c>
      <c r="E374" s="34" t="s">
        <v>834</v>
      </c>
      <c r="F374" s="34" t="str">
        <f>+TRIM(Tabla1[[#This Row],[Nombres]]&amp;" "&amp;Tabla1[[#This Row],[Apellidos]])</f>
        <v>PAULA ANDREA CELIS ACEVEDO</v>
      </c>
      <c r="G374" s="34" t="s">
        <v>1630</v>
      </c>
      <c r="H374" s="34" t="s">
        <v>1631</v>
      </c>
      <c r="I374" s="34" t="s">
        <v>2493</v>
      </c>
      <c r="J374" s="34" t="s">
        <v>2492</v>
      </c>
      <c r="K374" s="36">
        <v>42999</v>
      </c>
      <c r="L374" s="36">
        <v>42943</v>
      </c>
      <c r="M374" s="36">
        <v>42965</v>
      </c>
      <c r="N374" s="36">
        <v>42966</v>
      </c>
      <c r="O374" s="34">
        <v>45</v>
      </c>
    </row>
    <row r="375" spans="1:15" x14ac:dyDescent="0.2">
      <c r="A375" s="34" t="s">
        <v>26</v>
      </c>
      <c r="B375" s="34" t="s">
        <v>2596</v>
      </c>
      <c r="C375" s="34" t="s">
        <v>28</v>
      </c>
      <c r="D375" s="34" t="s">
        <v>191</v>
      </c>
      <c r="E375" s="34" t="s">
        <v>833</v>
      </c>
      <c r="F375" s="34" t="str">
        <f>+TRIM(Tabla1[[#This Row],[Nombres]]&amp;" "&amp;Tabla1[[#This Row],[Apellidos]])</f>
        <v>PABLO EMILIO CASTILLO FABREGA</v>
      </c>
      <c r="G375" s="34" t="s">
        <v>1626</v>
      </c>
      <c r="H375" s="34" t="s">
        <v>1627</v>
      </c>
      <c r="I375" s="34" t="s">
        <v>2493</v>
      </c>
      <c r="J375" s="34" t="s">
        <v>2492</v>
      </c>
      <c r="K375" s="36">
        <v>43159</v>
      </c>
      <c r="L375" s="36">
        <v>42943</v>
      </c>
      <c r="M375" s="36">
        <v>42965</v>
      </c>
      <c r="N375" s="36">
        <v>42966</v>
      </c>
      <c r="O375" s="34">
        <v>45</v>
      </c>
    </row>
    <row r="376" spans="1:15" x14ac:dyDescent="0.2">
      <c r="A376" s="34" t="s">
        <v>26</v>
      </c>
      <c r="B376" s="34" t="s">
        <v>2596</v>
      </c>
      <c r="C376" s="34" t="s">
        <v>27</v>
      </c>
      <c r="D376" s="34" t="s">
        <v>204</v>
      </c>
      <c r="E376" s="34" t="s">
        <v>841</v>
      </c>
      <c r="F376" s="34" t="str">
        <f>+TRIM(Tabla1[[#This Row],[Nombres]]&amp;" "&amp;Tabla1[[#This Row],[Apellidos]])</f>
        <v>PAMELA KATHERINE GONZALEZ VILLANUEVA</v>
      </c>
      <c r="G376" s="34" t="s">
        <v>1652</v>
      </c>
      <c r="H376" s="34" t="s">
        <v>1653</v>
      </c>
      <c r="I376" s="34" t="s">
        <v>2493</v>
      </c>
      <c r="J376" s="34" t="s">
        <v>2492</v>
      </c>
      <c r="K376" s="36">
        <v>42999</v>
      </c>
      <c r="L376" s="36">
        <v>42943</v>
      </c>
      <c r="M376" s="36">
        <v>42965</v>
      </c>
      <c r="N376" s="36">
        <v>42966</v>
      </c>
      <c r="O376" s="34">
        <v>45</v>
      </c>
    </row>
    <row r="377" spans="1:15" x14ac:dyDescent="0.2">
      <c r="A377" s="34" t="s">
        <v>26</v>
      </c>
      <c r="B377" s="34" t="s">
        <v>2596</v>
      </c>
      <c r="C377" s="34" t="s">
        <v>27</v>
      </c>
      <c r="D377" s="34" t="s">
        <v>159</v>
      </c>
      <c r="E377" s="34" t="s">
        <v>812</v>
      </c>
      <c r="F377" s="34" t="str">
        <f>+TRIM(Tabla1[[#This Row],[Nombres]]&amp;" "&amp;Tabla1[[#This Row],[Apellidos]])</f>
        <v>ROBERTO IVAN GUTIERREZ LISBOA</v>
      </c>
      <c r="G377" s="34" t="s">
        <v>1564</v>
      </c>
      <c r="H377" s="34" t="s">
        <v>1565</v>
      </c>
      <c r="I377" s="34" t="s">
        <v>2493</v>
      </c>
      <c r="J377" s="34" t="s">
        <v>2492</v>
      </c>
      <c r="K377" s="36">
        <v>43058</v>
      </c>
      <c r="L377" s="36">
        <v>42936</v>
      </c>
      <c r="M377" s="36">
        <v>42965</v>
      </c>
      <c r="N377" s="36">
        <v>42966</v>
      </c>
      <c r="O377" s="34">
        <v>45</v>
      </c>
    </row>
    <row r="378" spans="1:15" x14ac:dyDescent="0.2">
      <c r="A378" s="34" t="s">
        <v>26</v>
      </c>
      <c r="B378" s="34" t="s">
        <v>2596</v>
      </c>
      <c r="C378" s="34" t="s">
        <v>27</v>
      </c>
      <c r="D378" s="34" t="s">
        <v>200</v>
      </c>
      <c r="E378" s="34" t="s">
        <v>837</v>
      </c>
      <c r="F378" s="34" t="str">
        <f>+TRIM(Tabla1[[#This Row],[Nombres]]&amp;" "&amp;Tabla1[[#This Row],[Apellidos]])</f>
        <v>VERONICA NATALY DIAZ LUNA</v>
      </c>
      <c r="G378" s="34" t="s">
        <v>1644</v>
      </c>
      <c r="H378" s="34" t="s">
        <v>1645</v>
      </c>
      <c r="I378" s="34" t="s">
        <v>2493</v>
      </c>
      <c r="J378" s="34" t="s">
        <v>2492</v>
      </c>
      <c r="K378" s="36">
        <v>43006</v>
      </c>
      <c r="L378" s="36">
        <v>42943</v>
      </c>
      <c r="M378" s="36">
        <v>42965</v>
      </c>
      <c r="N378" s="36">
        <v>42966</v>
      </c>
      <c r="O378" s="34">
        <v>45</v>
      </c>
    </row>
    <row r="379" spans="1:15" x14ac:dyDescent="0.2">
      <c r="A379" s="34" t="s">
        <v>26</v>
      </c>
      <c r="B379" s="34" t="s">
        <v>2596</v>
      </c>
      <c r="C379" s="34" t="s">
        <v>27</v>
      </c>
      <c r="D379" s="34" t="s">
        <v>210</v>
      </c>
      <c r="E379" s="34" t="s">
        <v>846</v>
      </c>
      <c r="F379" s="34" t="str">
        <f>+TRIM(Tabla1[[#This Row],[Nombres]]&amp;" "&amp;Tabla1[[#This Row],[Apellidos]])</f>
        <v>XIOMARA BELEN MALDONADO MELLADO</v>
      </c>
      <c r="G379" s="34" t="s">
        <v>1664</v>
      </c>
      <c r="H379" s="34" t="s">
        <v>1665</v>
      </c>
      <c r="I379" s="34" t="s">
        <v>2493</v>
      </c>
      <c r="J379" s="34" t="s">
        <v>2492</v>
      </c>
      <c r="K379" s="36">
        <v>43076</v>
      </c>
      <c r="L379" s="36">
        <v>42943</v>
      </c>
      <c r="M379" s="36">
        <v>42965</v>
      </c>
      <c r="N379" s="36">
        <v>42966</v>
      </c>
      <c r="O379" s="34">
        <v>45</v>
      </c>
    </row>
    <row r="380" spans="1:15" x14ac:dyDescent="0.2">
      <c r="A380" s="34" t="s">
        <v>26</v>
      </c>
      <c r="B380" s="34" t="s">
        <v>2596</v>
      </c>
      <c r="C380" s="34" t="s">
        <v>27</v>
      </c>
      <c r="D380" s="34" t="s">
        <v>255</v>
      </c>
      <c r="E380" s="34" t="s">
        <v>878</v>
      </c>
      <c r="F380" s="34" t="str">
        <f>+TRIM(Tabla1[[#This Row],[Nombres]]&amp;" "&amp;Tabla1[[#This Row],[Apellidos]])</f>
        <v>CAROLINA ALEJANDRA MOROZIN MORENO</v>
      </c>
      <c r="G380" s="34" t="s">
        <v>1750</v>
      </c>
      <c r="H380" s="34" t="s">
        <v>1751</v>
      </c>
      <c r="I380" s="34" t="s">
        <v>2493</v>
      </c>
      <c r="J380" s="34" t="s">
        <v>2492</v>
      </c>
      <c r="K380" s="36">
        <v>43080</v>
      </c>
      <c r="L380" s="36">
        <v>42948</v>
      </c>
      <c r="M380" s="36"/>
      <c r="N380" s="36">
        <v>42970</v>
      </c>
      <c r="O380" s="34">
        <v>45</v>
      </c>
    </row>
    <row r="381" spans="1:15" x14ac:dyDescent="0.2">
      <c r="A381" s="34" t="s">
        <v>26</v>
      </c>
      <c r="B381" s="34" t="s">
        <v>2596</v>
      </c>
      <c r="C381" s="34" t="s">
        <v>27</v>
      </c>
      <c r="D381" s="34" t="s">
        <v>254</v>
      </c>
      <c r="E381" s="34" t="s">
        <v>877</v>
      </c>
      <c r="F381" s="34" t="str">
        <f>+TRIM(Tabla1[[#This Row],[Nombres]]&amp;" "&amp;Tabla1[[#This Row],[Apellidos]])</f>
        <v>ESTEFANIA ANDREA MERIÑO NUÑEZ</v>
      </c>
      <c r="G381" s="34" t="s">
        <v>1748</v>
      </c>
      <c r="H381" s="34" t="s">
        <v>1749</v>
      </c>
      <c r="I381" s="34" t="s">
        <v>2493</v>
      </c>
      <c r="J381" s="34" t="s">
        <v>2492</v>
      </c>
      <c r="K381" s="36">
        <v>42985</v>
      </c>
      <c r="L381" s="36">
        <v>42948</v>
      </c>
      <c r="M381" s="36"/>
      <c r="N381" s="36">
        <v>42970</v>
      </c>
      <c r="O381" s="34">
        <v>45</v>
      </c>
    </row>
    <row r="382" spans="1:15" x14ac:dyDescent="0.2">
      <c r="A382" s="34" t="s">
        <v>26</v>
      </c>
      <c r="B382" s="34" t="s">
        <v>2596</v>
      </c>
      <c r="C382" s="34" t="s">
        <v>27</v>
      </c>
      <c r="D382" s="34" t="s">
        <v>206</v>
      </c>
      <c r="E382" s="34" t="s">
        <v>843</v>
      </c>
      <c r="F382" s="34" t="str">
        <f>+TRIM(Tabla1[[#This Row],[Nombres]]&amp;" "&amp;Tabla1[[#This Row],[Apellidos]])</f>
        <v>ELSA DE LAS MERCEDES BARRAZA VARAS</v>
      </c>
      <c r="G382" s="34" t="s">
        <v>1656</v>
      </c>
      <c r="H382" s="34" t="s">
        <v>1657</v>
      </c>
      <c r="I382" s="34" t="s">
        <v>2493</v>
      </c>
      <c r="J382" s="34" t="s">
        <v>2492</v>
      </c>
      <c r="K382" s="36">
        <v>43347</v>
      </c>
      <c r="L382" s="36">
        <v>42948</v>
      </c>
      <c r="M382" s="36">
        <v>42969</v>
      </c>
      <c r="N382" s="36">
        <v>42970</v>
      </c>
      <c r="O382" s="34">
        <v>45</v>
      </c>
    </row>
    <row r="383" spans="1:15" x14ac:dyDescent="0.2">
      <c r="A383" s="34" t="s">
        <v>26</v>
      </c>
      <c r="B383" s="34" t="s">
        <v>2596</v>
      </c>
      <c r="C383" s="34" t="s">
        <v>27</v>
      </c>
      <c r="D383" s="34" t="s">
        <v>241</v>
      </c>
      <c r="E383" s="34" t="s">
        <v>864</v>
      </c>
      <c r="F383" s="34" t="str">
        <f>+TRIM(Tabla1[[#This Row],[Nombres]]&amp;" "&amp;Tabla1[[#This Row],[Apellidos]])</f>
        <v>FRANCISCO JAVIER DIAZ RIVERA</v>
      </c>
      <c r="G383" s="34" t="s">
        <v>1724</v>
      </c>
      <c r="H383" s="34" t="s">
        <v>1725</v>
      </c>
      <c r="I383" s="34" t="s">
        <v>2493</v>
      </c>
      <c r="J383" s="34" t="s">
        <v>2492</v>
      </c>
      <c r="K383" s="36">
        <v>43105</v>
      </c>
      <c r="L383" s="36">
        <v>42948</v>
      </c>
      <c r="M383" s="36"/>
      <c r="N383" s="36">
        <v>42970</v>
      </c>
      <c r="O383" s="34">
        <v>45</v>
      </c>
    </row>
    <row r="384" spans="1:15" x14ac:dyDescent="0.2">
      <c r="A384" s="34" t="s">
        <v>26</v>
      </c>
      <c r="B384" s="34" t="s">
        <v>2596</v>
      </c>
      <c r="C384" s="34" t="s">
        <v>27</v>
      </c>
      <c r="D384" s="34" t="s">
        <v>246</v>
      </c>
      <c r="E384" s="34" t="s">
        <v>869</v>
      </c>
      <c r="F384" s="34" t="str">
        <f>+TRIM(Tabla1[[#This Row],[Nombres]]&amp;" "&amp;Tabla1[[#This Row],[Apellidos]])</f>
        <v>JULIO OMAR ALEJANDRO FUENTES FUENTES</v>
      </c>
      <c r="G384" s="34" t="s">
        <v>1733</v>
      </c>
      <c r="H384" s="34" t="s">
        <v>1734</v>
      </c>
      <c r="I384" s="34" t="s">
        <v>2493</v>
      </c>
      <c r="J384" s="34" t="s">
        <v>2492</v>
      </c>
      <c r="K384" s="36">
        <v>42999</v>
      </c>
      <c r="L384" s="36">
        <v>42948</v>
      </c>
      <c r="M384" s="36"/>
      <c r="N384" s="36">
        <v>42970</v>
      </c>
      <c r="O384" s="34">
        <v>45</v>
      </c>
    </row>
    <row r="385" spans="1:15" x14ac:dyDescent="0.2">
      <c r="A385" s="34" t="s">
        <v>26</v>
      </c>
      <c r="B385" s="34" t="s">
        <v>2596</v>
      </c>
      <c r="C385" s="34" t="s">
        <v>27</v>
      </c>
      <c r="D385" s="34" t="s">
        <v>247</v>
      </c>
      <c r="E385" s="34" t="s">
        <v>870</v>
      </c>
      <c r="F385" s="34" t="str">
        <f>+TRIM(Tabla1[[#This Row],[Nombres]]&amp;" "&amp;Tabla1[[#This Row],[Apellidos]])</f>
        <v>JAVIERA VERONICA GAETE ASTUDILLO</v>
      </c>
      <c r="G385" s="34" t="s">
        <v>1735</v>
      </c>
      <c r="H385" s="34" t="s">
        <v>1736</v>
      </c>
      <c r="I385" s="34" t="s">
        <v>2493</v>
      </c>
      <c r="J385" s="34" t="s">
        <v>2492</v>
      </c>
      <c r="K385" s="36">
        <v>43081</v>
      </c>
      <c r="L385" s="36">
        <v>42948</v>
      </c>
      <c r="M385" s="36"/>
      <c r="N385" s="36">
        <v>42970</v>
      </c>
      <c r="O385" s="34">
        <v>45</v>
      </c>
    </row>
    <row r="386" spans="1:15" x14ac:dyDescent="0.2">
      <c r="A386" s="34" t="s">
        <v>26</v>
      </c>
      <c r="B386" s="34" t="s">
        <v>2596</v>
      </c>
      <c r="C386" s="34" t="s">
        <v>27</v>
      </c>
      <c r="D386" s="34" t="s">
        <v>237</v>
      </c>
      <c r="E386" s="34" t="s">
        <v>860</v>
      </c>
      <c r="F386" s="34" t="str">
        <f>+TRIM(Tabla1[[#This Row],[Nombres]]&amp;" "&amp;Tabla1[[#This Row],[Apellidos]])</f>
        <v>LUIS HERNAN CORDERO CASTRO</v>
      </c>
      <c r="G386" s="34" t="s">
        <v>1717</v>
      </c>
      <c r="H386" s="34" t="s">
        <v>1718</v>
      </c>
      <c r="I386" s="34" t="s">
        <v>2493</v>
      </c>
      <c r="J386" s="34" t="s">
        <v>2492</v>
      </c>
      <c r="K386" s="36">
        <v>43014</v>
      </c>
      <c r="L386" s="36">
        <v>42948</v>
      </c>
      <c r="M386" s="36"/>
      <c r="N386" s="36">
        <v>42970</v>
      </c>
      <c r="O386" s="34">
        <v>45</v>
      </c>
    </row>
    <row r="387" spans="1:15" x14ac:dyDescent="0.2">
      <c r="A387" s="34" t="s">
        <v>26</v>
      </c>
      <c r="B387" s="34" t="s">
        <v>2596</v>
      </c>
      <c r="C387" s="34" t="s">
        <v>27</v>
      </c>
      <c r="D387" s="34" t="s">
        <v>474</v>
      </c>
      <c r="E387" s="34" t="s">
        <v>1092</v>
      </c>
      <c r="F387" s="34" t="str">
        <f>+TRIM(Tabla1[[#This Row],[Nombres]]&amp;" "&amp;Tabla1[[#This Row],[Apellidos]])</f>
        <v>LIZBETH SANDY LEYTON CERECEDA</v>
      </c>
      <c r="G387" s="34" t="s">
        <v>2114</v>
      </c>
      <c r="H387" s="34" t="s">
        <v>2115</v>
      </c>
      <c r="I387" s="34" t="s">
        <v>2493</v>
      </c>
      <c r="J387" s="34" t="s">
        <v>2492</v>
      </c>
      <c r="K387" s="36">
        <v>43567</v>
      </c>
      <c r="L387" s="36">
        <v>42948</v>
      </c>
      <c r="M387" s="36">
        <v>42969</v>
      </c>
      <c r="N387" s="36">
        <v>42970</v>
      </c>
      <c r="O387" s="34">
        <v>45</v>
      </c>
    </row>
    <row r="388" spans="1:15" x14ac:dyDescent="0.2">
      <c r="A388" s="34" t="s">
        <v>26</v>
      </c>
      <c r="B388" s="34" t="s">
        <v>2596</v>
      </c>
      <c r="C388" s="34" t="s">
        <v>27</v>
      </c>
      <c r="D388" s="34" t="s">
        <v>264</v>
      </c>
      <c r="E388" s="34" t="s">
        <v>887</v>
      </c>
      <c r="F388" s="34" t="str">
        <f>+TRIM(Tabla1[[#This Row],[Nombres]]&amp;" "&amp;Tabla1[[#This Row],[Apellidos]])</f>
        <v>MICHEL ALEJANDRO VALLE GARCIA</v>
      </c>
      <c r="G388" s="34" t="s">
        <v>1765</v>
      </c>
      <c r="H388" s="34" t="s">
        <v>1766</v>
      </c>
      <c r="I388" s="34" t="s">
        <v>2493</v>
      </c>
      <c r="J388" s="34" t="s">
        <v>2492</v>
      </c>
      <c r="K388" s="36">
        <v>43150</v>
      </c>
      <c r="L388" s="36">
        <v>42948</v>
      </c>
      <c r="M388" s="36"/>
      <c r="N388" s="36">
        <v>42970</v>
      </c>
      <c r="O388" s="34">
        <v>45</v>
      </c>
    </row>
    <row r="389" spans="1:15" x14ac:dyDescent="0.2">
      <c r="A389" s="34" t="s">
        <v>26</v>
      </c>
      <c r="B389" s="34" t="s">
        <v>2596</v>
      </c>
      <c r="C389" s="34" t="s">
        <v>6091</v>
      </c>
      <c r="D389" s="34" t="s">
        <v>571</v>
      </c>
      <c r="E389" s="34" t="s">
        <v>1188</v>
      </c>
      <c r="F389" s="34" t="str">
        <f>+TRIM(Tabla1[[#This Row],[Nombres]]&amp;" "&amp;Tabla1[[#This Row],[Apellidos]])</f>
        <v>ROSA MARIA VASQUEZ CAVOUR</v>
      </c>
      <c r="G389" s="34" t="s">
        <v>2283</v>
      </c>
      <c r="H389" s="34" t="s">
        <v>2284</v>
      </c>
      <c r="I389" s="34" t="s">
        <v>2493</v>
      </c>
      <c r="J389" s="34" t="s">
        <v>2492</v>
      </c>
      <c r="K389" s="36">
        <v>43788</v>
      </c>
      <c r="L389" s="36">
        <v>42948</v>
      </c>
      <c r="M389" s="36">
        <v>42969</v>
      </c>
      <c r="N389" s="36">
        <v>42971</v>
      </c>
      <c r="O389" s="34">
        <v>45</v>
      </c>
    </row>
    <row r="390" spans="1:15" x14ac:dyDescent="0.2">
      <c r="A390" s="34" t="s">
        <v>26</v>
      </c>
      <c r="B390" s="34" t="s">
        <v>2596</v>
      </c>
      <c r="C390" s="34" t="s">
        <v>27</v>
      </c>
      <c r="D390" s="34" t="s">
        <v>510</v>
      </c>
      <c r="E390" s="34" t="s">
        <v>1127</v>
      </c>
      <c r="F390" s="34" t="str">
        <f>+TRIM(Tabla1[[#This Row],[Nombres]]&amp;" "&amp;Tabla1[[#This Row],[Apellidos]])</f>
        <v>ALEXIS WILFREDO PALACIOS CONTRERAS</v>
      </c>
      <c r="G390" s="34" t="s">
        <v>2180</v>
      </c>
      <c r="H390" s="34" t="s">
        <v>2181</v>
      </c>
      <c r="I390" s="34" t="s">
        <v>2493</v>
      </c>
      <c r="J390" s="34" t="s">
        <v>2492</v>
      </c>
      <c r="K390" s="36">
        <v>43467</v>
      </c>
      <c r="L390" s="36">
        <v>43003</v>
      </c>
      <c r="M390" s="36">
        <v>43013</v>
      </c>
      <c r="N390" s="36">
        <v>43013</v>
      </c>
      <c r="O390" s="34">
        <v>45</v>
      </c>
    </row>
    <row r="391" spans="1:15" x14ac:dyDescent="0.2">
      <c r="A391" s="34" t="s">
        <v>26</v>
      </c>
      <c r="B391" s="34" t="s">
        <v>2596</v>
      </c>
      <c r="C391" s="34" t="s">
        <v>28</v>
      </c>
      <c r="D391" s="34" t="s">
        <v>278</v>
      </c>
      <c r="E391" s="34" t="s">
        <v>901</v>
      </c>
      <c r="F391" s="34" t="str">
        <f>+TRIM(Tabla1[[#This Row],[Nombres]]&amp;" "&amp;Tabla1[[#This Row],[Apellidos]])</f>
        <v>GREGORY DAVID MARIN MENDOZA</v>
      </c>
      <c r="G391" s="34" t="s">
        <v>1792</v>
      </c>
      <c r="H391" s="34" t="s">
        <v>1793</v>
      </c>
      <c r="I391" s="34" t="s">
        <v>2493</v>
      </c>
      <c r="J391" s="34" t="s">
        <v>2492</v>
      </c>
      <c r="K391" s="36">
        <v>43073</v>
      </c>
      <c r="L391" s="36">
        <v>43003</v>
      </c>
      <c r="M391" s="36">
        <v>43013</v>
      </c>
      <c r="N391" s="36">
        <v>43014</v>
      </c>
      <c r="O391" s="34">
        <v>30</v>
      </c>
    </row>
    <row r="392" spans="1:15" x14ac:dyDescent="0.2">
      <c r="A392" s="34" t="s">
        <v>26</v>
      </c>
      <c r="B392" s="34" t="s">
        <v>2596</v>
      </c>
      <c r="C392" s="34" t="s">
        <v>27</v>
      </c>
      <c r="D392" s="34" t="s">
        <v>273</v>
      </c>
      <c r="E392" s="34" t="s">
        <v>896</v>
      </c>
      <c r="F392" s="34" t="str">
        <f>+TRIM(Tabla1[[#This Row],[Nombres]]&amp;" "&amp;Tabla1[[#This Row],[Apellidos]])</f>
        <v>GISELE VALESKA CASTRO PEÑA</v>
      </c>
      <c r="G392" s="34" t="s">
        <v>1783</v>
      </c>
      <c r="H392" s="34" t="s">
        <v>1784</v>
      </c>
      <c r="I392" s="34" t="s">
        <v>2493</v>
      </c>
      <c r="J392" s="34" t="s">
        <v>2492</v>
      </c>
      <c r="K392" s="36">
        <v>43319</v>
      </c>
      <c r="L392" s="36">
        <v>43003</v>
      </c>
      <c r="M392" s="36">
        <v>43013</v>
      </c>
      <c r="N392" s="36">
        <v>43013</v>
      </c>
      <c r="O392" s="34">
        <v>30</v>
      </c>
    </row>
    <row r="393" spans="1:15" x14ac:dyDescent="0.2">
      <c r="A393" s="34" t="s">
        <v>26</v>
      </c>
      <c r="B393" s="34" t="s">
        <v>2596</v>
      </c>
      <c r="C393" s="34" t="s">
        <v>27</v>
      </c>
      <c r="D393" s="34" t="s">
        <v>302</v>
      </c>
      <c r="E393" s="34" t="s">
        <v>925</v>
      </c>
      <c r="F393" s="34" t="str">
        <f>+TRIM(Tabla1[[#This Row],[Nombres]]&amp;" "&amp;Tabla1[[#This Row],[Apellidos]])</f>
        <v>JACQUELINA ELIZABETH CISTERNAS ARAYA</v>
      </c>
      <c r="G393" s="34" t="s">
        <v>1837</v>
      </c>
      <c r="H393" s="34" t="s">
        <v>1838</v>
      </c>
      <c r="I393" s="34" t="s">
        <v>2493</v>
      </c>
      <c r="J393" s="34" t="s">
        <v>2492</v>
      </c>
      <c r="K393" s="36">
        <v>43392</v>
      </c>
      <c r="L393" s="36">
        <v>43003</v>
      </c>
      <c r="M393" s="36">
        <v>43013</v>
      </c>
      <c r="N393" s="36">
        <v>43013</v>
      </c>
      <c r="O393" s="34">
        <v>45</v>
      </c>
    </row>
    <row r="394" spans="1:15" x14ac:dyDescent="0.2">
      <c r="A394" s="34" t="s">
        <v>26</v>
      </c>
      <c r="B394" s="34" t="s">
        <v>2596</v>
      </c>
      <c r="C394" s="34" t="s">
        <v>27</v>
      </c>
      <c r="D394" s="34" t="s">
        <v>395</v>
      </c>
      <c r="E394" s="34" t="s">
        <v>1017</v>
      </c>
      <c r="F394" s="34" t="str">
        <f>+TRIM(Tabla1[[#This Row],[Nombres]]&amp;" "&amp;Tabla1[[#This Row],[Apellidos]])</f>
        <v>STEPHANIE SCARLETT FLORES HERRERA</v>
      </c>
      <c r="G394" s="34" t="s">
        <v>1974</v>
      </c>
      <c r="H394" s="34" t="s">
        <v>1975</v>
      </c>
      <c r="I394" s="34" t="s">
        <v>2493</v>
      </c>
      <c r="J394" s="34" t="s">
        <v>2492</v>
      </c>
      <c r="K394" s="40">
        <v>43621</v>
      </c>
      <c r="L394" s="36">
        <v>43003</v>
      </c>
      <c r="M394" s="36">
        <v>43013</v>
      </c>
      <c r="N394" s="36">
        <v>43013</v>
      </c>
      <c r="O394" s="34">
        <v>30</v>
      </c>
    </row>
    <row r="395" spans="1:15" x14ac:dyDescent="0.2">
      <c r="A395" s="34" t="s">
        <v>26</v>
      </c>
      <c r="B395" s="34" t="s">
        <v>2596</v>
      </c>
      <c r="C395" s="152" t="s">
        <v>27</v>
      </c>
      <c r="D395" s="34" t="s">
        <v>91</v>
      </c>
      <c r="E395" s="34" t="s">
        <v>764</v>
      </c>
      <c r="F395" s="34" t="str">
        <f>+TRIM(Tabla1[[#This Row],[Nombres]]&amp;" "&amp;Tabla1[[#This Row],[Apellidos]])</f>
        <v>KATHERINE NICOLE ALFARO CAMPOS</v>
      </c>
      <c r="G395" s="34" t="s">
        <v>1430</v>
      </c>
      <c r="H395" s="34" t="s">
        <v>1431</v>
      </c>
      <c r="I395" s="152" t="s">
        <v>2493</v>
      </c>
      <c r="J395" s="152" t="s">
        <v>2492</v>
      </c>
      <c r="K395" s="36">
        <v>44191</v>
      </c>
      <c r="L395" s="36">
        <v>43014</v>
      </c>
      <c r="M395" s="36">
        <v>43035</v>
      </c>
      <c r="N395" s="36">
        <v>43041</v>
      </c>
      <c r="O395" s="34">
        <v>45</v>
      </c>
    </row>
    <row r="396" spans="1:15" x14ac:dyDescent="0.2">
      <c r="A396" s="34" t="s">
        <v>26</v>
      </c>
      <c r="B396" s="34" t="s">
        <v>2596</v>
      </c>
      <c r="C396" s="34" t="s">
        <v>27</v>
      </c>
      <c r="D396" s="34" t="s">
        <v>281</v>
      </c>
      <c r="E396" s="34" t="s">
        <v>904</v>
      </c>
      <c r="F396" s="34" t="str">
        <f>+TRIM(Tabla1[[#This Row],[Nombres]]&amp;" "&amp;Tabla1[[#This Row],[Apellidos]])</f>
        <v>GABRIEL EDUARDO CASTRO URIBE</v>
      </c>
      <c r="G396" s="34" t="s">
        <v>1798</v>
      </c>
      <c r="H396" s="34" t="s">
        <v>1799</v>
      </c>
      <c r="I396" s="34" t="s">
        <v>2493</v>
      </c>
      <c r="J396" s="34" t="s">
        <v>2492</v>
      </c>
      <c r="K396" s="36">
        <v>43272</v>
      </c>
      <c r="L396" s="36">
        <v>43014</v>
      </c>
      <c r="M396" s="36">
        <v>43035</v>
      </c>
      <c r="N396" s="36">
        <v>43042</v>
      </c>
      <c r="O396" s="34">
        <v>30</v>
      </c>
    </row>
    <row r="397" spans="1:15" x14ac:dyDescent="0.2">
      <c r="A397" s="34" t="s">
        <v>26</v>
      </c>
      <c r="B397" s="34" t="s">
        <v>2596</v>
      </c>
      <c r="C397" s="34" t="s">
        <v>27</v>
      </c>
      <c r="D397" s="34" t="s">
        <v>419</v>
      </c>
      <c r="E397" s="34" t="s">
        <v>1041</v>
      </c>
      <c r="F397" s="34" t="str">
        <f>+TRIM(Tabla1[[#This Row],[Nombres]]&amp;" "&amp;Tabla1[[#This Row],[Apellidos]])</f>
        <v>IVO KATARY GAMBOA MOLINA</v>
      </c>
      <c r="G397" s="34" t="s">
        <v>2017</v>
      </c>
      <c r="H397" s="34" t="s">
        <v>2018</v>
      </c>
      <c r="I397" s="34" t="s">
        <v>2493</v>
      </c>
      <c r="J397" s="34" t="s">
        <v>2492</v>
      </c>
      <c r="K397" s="36">
        <v>43545</v>
      </c>
      <c r="L397" s="36">
        <v>43014</v>
      </c>
      <c r="M397" s="36">
        <v>43035</v>
      </c>
      <c r="N397" s="36">
        <v>43041</v>
      </c>
      <c r="O397" s="34">
        <v>30</v>
      </c>
    </row>
    <row r="398" spans="1:15" x14ac:dyDescent="0.2">
      <c r="A398" s="34" t="s">
        <v>26</v>
      </c>
      <c r="B398" s="34" t="s">
        <v>2596</v>
      </c>
      <c r="C398" s="34" t="s">
        <v>27</v>
      </c>
      <c r="D398" s="34" t="s">
        <v>256</v>
      </c>
      <c r="E398" s="34" t="s">
        <v>879</v>
      </c>
      <c r="F398" s="34" t="str">
        <f>+TRIM(Tabla1[[#This Row],[Nombres]]&amp;" "&amp;Tabla1[[#This Row],[Apellidos]])</f>
        <v>JANETT ALEXANDRA CANGANA RODRIGUEZ</v>
      </c>
      <c r="G398" s="34" t="s">
        <v>1752</v>
      </c>
      <c r="H398" s="34" t="s">
        <v>3905</v>
      </c>
      <c r="I398" s="34" t="s">
        <v>2493</v>
      </c>
      <c r="J398" s="34" t="s">
        <v>2492</v>
      </c>
      <c r="K398" s="36">
        <v>43243</v>
      </c>
      <c r="L398" s="36">
        <v>43014</v>
      </c>
      <c r="M398" s="36">
        <v>43035</v>
      </c>
      <c r="N398" s="36">
        <v>43040</v>
      </c>
      <c r="O398" s="34">
        <v>30</v>
      </c>
    </row>
    <row r="399" spans="1:15" x14ac:dyDescent="0.2">
      <c r="A399" s="34" t="s">
        <v>26</v>
      </c>
      <c r="B399" s="34" t="s">
        <v>2596</v>
      </c>
      <c r="C399" s="34" t="s">
        <v>27</v>
      </c>
      <c r="D399" s="34" t="s">
        <v>288</v>
      </c>
      <c r="E399" s="34" t="s">
        <v>911</v>
      </c>
      <c r="F399" s="34" t="str">
        <f>+TRIM(Tabla1[[#This Row],[Nombres]]&amp;" "&amp;Tabla1[[#This Row],[Apellidos]])</f>
        <v>PRISCILLA ALEJANDRA BUGUEÑO ARAYA</v>
      </c>
      <c r="G399" s="34" t="s">
        <v>1811</v>
      </c>
      <c r="H399" s="34" t="s">
        <v>1812</v>
      </c>
      <c r="I399" s="34" t="s">
        <v>2493</v>
      </c>
      <c r="J399" s="34" t="s">
        <v>2492</v>
      </c>
      <c r="K399" s="36">
        <v>43111</v>
      </c>
      <c r="L399" s="36">
        <v>43014</v>
      </c>
      <c r="M399" s="36">
        <v>43035</v>
      </c>
      <c r="N399" s="36">
        <v>43040</v>
      </c>
      <c r="O399" s="34">
        <v>30</v>
      </c>
    </row>
    <row r="400" spans="1:15" x14ac:dyDescent="0.2">
      <c r="A400" s="34" t="s">
        <v>26</v>
      </c>
      <c r="B400" s="34" t="s">
        <v>2596</v>
      </c>
      <c r="C400" s="34" t="s">
        <v>27</v>
      </c>
      <c r="D400" s="34" t="s">
        <v>314</v>
      </c>
      <c r="E400" s="34" t="s">
        <v>937</v>
      </c>
      <c r="F400" s="34" t="str">
        <f>+TRIM(Tabla1[[#This Row],[Nombres]]&amp;" "&amp;Tabla1[[#This Row],[Apellidos]])</f>
        <v>CLAUDIA VANESSA CORTES ROJAS</v>
      </c>
      <c r="G400" s="34" t="s">
        <v>1855</v>
      </c>
      <c r="H400" s="34" t="s">
        <v>1856</v>
      </c>
      <c r="I400" s="34" t="s">
        <v>2493</v>
      </c>
      <c r="J400" s="34" t="s">
        <v>2492</v>
      </c>
      <c r="K400" s="36">
        <v>43080</v>
      </c>
      <c r="L400" s="36">
        <v>43021</v>
      </c>
      <c r="M400" s="36">
        <v>43045</v>
      </c>
      <c r="N400" s="36">
        <v>43046</v>
      </c>
      <c r="O400" s="34">
        <v>30</v>
      </c>
    </row>
    <row r="401" spans="1:15" x14ac:dyDescent="0.2">
      <c r="A401" s="34" t="s">
        <v>26</v>
      </c>
      <c r="B401" s="34" t="s">
        <v>2596</v>
      </c>
      <c r="C401" s="34" t="s">
        <v>27</v>
      </c>
      <c r="D401" s="34" t="s">
        <v>584</v>
      </c>
      <c r="E401" s="34" t="s">
        <v>1201</v>
      </c>
      <c r="F401" s="34" t="str">
        <f>+TRIM(Tabla1[[#This Row],[Nombres]]&amp;" "&amp;Tabla1[[#This Row],[Apellidos]])</f>
        <v>DAYANNE ALEXANDRA ZAPATA MAYO</v>
      </c>
      <c r="G401" s="34" t="s">
        <v>3812</v>
      </c>
      <c r="H401" s="34" t="s">
        <v>2306</v>
      </c>
      <c r="I401" s="34" t="s">
        <v>2493</v>
      </c>
      <c r="J401" s="34" t="s">
        <v>2492</v>
      </c>
      <c r="K401" s="36">
        <v>43599</v>
      </c>
      <c r="L401" s="36">
        <v>43021</v>
      </c>
      <c r="M401" s="36">
        <v>43045</v>
      </c>
      <c r="N401" s="36">
        <v>43046</v>
      </c>
      <c r="O401" s="34">
        <v>30</v>
      </c>
    </row>
    <row r="402" spans="1:15" x14ac:dyDescent="0.2">
      <c r="A402" s="34" t="s">
        <v>26</v>
      </c>
      <c r="B402" s="34" t="s">
        <v>2596</v>
      </c>
      <c r="C402" s="34" t="s">
        <v>27</v>
      </c>
      <c r="D402" s="34" t="s">
        <v>309</v>
      </c>
      <c r="E402" s="34" t="s">
        <v>932</v>
      </c>
      <c r="F402" s="34" t="str">
        <f>+TRIM(Tabla1[[#This Row],[Nombres]]&amp;" "&amp;Tabla1[[#This Row],[Apellidos]])</f>
        <v>GABRIELA ANDREA ARAYA OLAVARRIA</v>
      </c>
      <c r="G402" s="34" t="s">
        <v>1889</v>
      </c>
      <c r="H402" s="34" t="s">
        <v>1850</v>
      </c>
      <c r="I402" s="34" t="s">
        <v>2493</v>
      </c>
      <c r="J402" s="34" t="s">
        <v>2492</v>
      </c>
      <c r="K402" s="36">
        <v>43118</v>
      </c>
      <c r="L402" s="36">
        <v>43021</v>
      </c>
      <c r="M402" s="36">
        <v>43045</v>
      </c>
      <c r="N402" s="36">
        <v>43046</v>
      </c>
      <c r="O402" s="34">
        <v>30</v>
      </c>
    </row>
    <row r="403" spans="1:15" x14ac:dyDescent="0.2">
      <c r="A403" s="34" t="s">
        <v>26</v>
      </c>
      <c r="B403" s="34" t="s">
        <v>2596</v>
      </c>
      <c r="C403" s="34" t="s">
        <v>6091</v>
      </c>
      <c r="D403" s="34" t="s">
        <v>524</v>
      </c>
      <c r="E403" s="34" t="s">
        <v>1141</v>
      </c>
      <c r="F403" s="34" t="str">
        <f>+TRIM(Tabla1[[#This Row],[Nombres]]&amp;" "&amp;Tabla1[[#This Row],[Apellidos]])</f>
        <v>JUAN ALEXANDER RAMOS RIVERA</v>
      </c>
      <c r="G403" s="34" t="s">
        <v>3810</v>
      </c>
      <c r="H403" s="34" t="s">
        <v>6809</v>
      </c>
      <c r="I403" s="152" t="s">
        <v>2493</v>
      </c>
      <c r="J403" s="152" t="s">
        <v>2492</v>
      </c>
      <c r="K403" s="36">
        <v>44054</v>
      </c>
      <c r="L403" s="36">
        <v>43021</v>
      </c>
      <c r="M403" s="36">
        <v>43045</v>
      </c>
      <c r="N403" s="36">
        <v>43046</v>
      </c>
      <c r="O403" s="34">
        <v>30</v>
      </c>
    </row>
    <row r="404" spans="1:15" x14ac:dyDescent="0.2">
      <c r="A404" s="34" t="s">
        <v>26</v>
      </c>
      <c r="B404" s="34" t="s">
        <v>2596</v>
      </c>
      <c r="C404" s="34" t="s">
        <v>27</v>
      </c>
      <c r="D404" s="34" t="s">
        <v>324</v>
      </c>
      <c r="E404" s="34" t="s">
        <v>947</v>
      </c>
      <c r="F404" s="34" t="str">
        <f>+TRIM(Tabla1[[#This Row],[Nombres]]&amp;" "&amp;Tabla1[[#This Row],[Apellidos]])</f>
        <v>KELYN IVANIA VEGA MELENDEZ</v>
      </c>
      <c r="G404" s="34" t="s">
        <v>1869</v>
      </c>
      <c r="H404" s="34" t="s">
        <v>1870</v>
      </c>
      <c r="I404" s="34" t="s">
        <v>2493</v>
      </c>
      <c r="J404" s="34" t="s">
        <v>2492</v>
      </c>
      <c r="K404" s="36">
        <v>43123</v>
      </c>
      <c r="L404" s="36">
        <v>43021</v>
      </c>
      <c r="M404" s="36">
        <v>43045</v>
      </c>
      <c r="N404" s="36">
        <v>43046</v>
      </c>
      <c r="O404" s="34">
        <v>30</v>
      </c>
    </row>
    <row r="405" spans="1:15" x14ac:dyDescent="0.2">
      <c r="A405" s="34" t="s">
        <v>26</v>
      </c>
      <c r="B405" s="34" t="s">
        <v>2596</v>
      </c>
      <c r="C405" s="34" t="s">
        <v>27</v>
      </c>
      <c r="D405" s="34" t="s">
        <v>313</v>
      </c>
      <c r="E405" s="34" t="s">
        <v>936</v>
      </c>
      <c r="F405" s="34" t="str">
        <f>+TRIM(Tabla1[[#This Row],[Nombres]]&amp;" "&amp;Tabla1[[#This Row],[Apellidos]])</f>
        <v>LADY LAURA BERRIOS LOPEZ</v>
      </c>
      <c r="G405" s="34" t="s">
        <v>3828</v>
      </c>
      <c r="H405" s="34" t="s">
        <v>1854</v>
      </c>
      <c r="I405" s="34" t="s">
        <v>2493</v>
      </c>
      <c r="J405" s="34" t="s">
        <v>2492</v>
      </c>
      <c r="K405" s="36">
        <v>43135</v>
      </c>
      <c r="L405" s="36">
        <v>43021</v>
      </c>
      <c r="M405" s="36">
        <v>43045</v>
      </c>
      <c r="N405" s="36">
        <v>43046</v>
      </c>
      <c r="O405" s="34">
        <v>30</v>
      </c>
    </row>
    <row r="406" spans="1:15" x14ac:dyDescent="0.2">
      <c r="A406" s="34" t="s">
        <v>26</v>
      </c>
      <c r="B406" s="34" t="s">
        <v>2596</v>
      </c>
      <c r="C406" s="34" t="s">
        <v>27</v>
      </c>
      <c r="D406" s="34" t="s">
        <v>320</v>
      </c>
      <c r="E406" s="34" t="s">
        <v>943</v>
      </c>
      <c r="F406" s="34" t="str">
        <f>+TRIM(Tabla1[[#This Row],[Nombres]]&amp;" "&amp;Tabla1[[#This Row],[Apellidos]])</f>
        <v>MAYORLEN GISSELLE TABILO PIZARRO</v>
      </c>
      <c r="G406" s="34" t="s">
        <v>3830</v>
      </c>
      <c r="H406" s="34" t="s">
        <v>1865</v>
      </c>
      <c r="I406" s="34" t="s">
        <v>2493</v>
      </c>
      <c r="J406" s="34" t="s">
        <v>2492</v>
      </c>
      <c r="K406" s="36">
        <v>43056</v>
      </c>
      <c r="L406" s="36">
        <v>43021</v>
      </c>
      <c r="M406" s="36">
        <v>43045</v>
      </c>
      <c r="N406" s="36">
        <v>43046</v>
      </c>
      <c r="O406" s="34">
        <v>30</v>
      </c>
    </row>
    <row r="407" spans="1:15" x14ac:dyDescent="0.2">
      <c r="A407" s="34" t="s">
        <v>26</v>
      </c>
      <c r="B407" s="34" t="s">
        <v>2596</v>
      </c>
      <c r="C407" s="34" t="s">
        <v>27</v>
      </c>
      <c r="D407" s="34" t="s">
        <v>327</v>
      </c>
      <c r="E407" s="34" t="s">
        <v>950</v>
      </c>
      <c r="F407" s="34" t="str">
        <f>+TRIM(Tabla1[[#This Row],[Nombres]]&amp;" "&amp;Tabla1[[#This Row],[Apellidos]])</f>
        <v>PABLO ANDRES ZUÑIGA RIVERA</v>
      </c>
      <c r="G407" s="34" t="s">
        <v>2171</v>
      </c>
      <c r="H407" s="34" t="s">
        <v>1875</v>
      </c>
      <c r="I407" s="34" t="s">
        <v>2493</v>
      </c>
      <c r="J407" s="34" t="s">
        <v>2492</v>
      </c>
      <c r="K407" s="36">
        <v>43195</v>
      </c>
      <c r="L407" s="36">
        <v>43021</v>
      </c>
      <c r="M407" s="36">
        <v>43045</v>
      </c>
      <c r="N407" s="36">
        <v>43046</v>
      </c>
      <c r="O407" s="34">
        <v>30</v>
      </c>
    </row>
    <row r="408" spans="1:15" x14ac:dyDescent="0.2">
      <c r="A408" s="34" t="s">
        <v>26</v>
      </c>
      <c r="B408" s="34" t="s">
        <v>2596</v>
      </c>
      <c r="C408" s="34" t="s">
        <v>27</v>
      </c>
      <c r="D408" s="34" t="s">
        <v>296</v>
      </c>
      <c r="E408" s="34" t="s">
        <v>919</v>
      </c>
      <c r="F408" s="34" t="str">
        <f>+TRIM(Tabla1[[#This Row],[Nombres]]&amp;" "&amp;Tabla1[[#This Row],[Apellidos]])</f>
        <v>SERGIO ALEJANDRO IBARRA GODOY</v>
      </c>
      <c r="G408" s="34" t="s">
        <v>1825</v>
      </c>
      <c r="H408" s="34" t="s">
        <v>1826</v>
      </c>
      <c r="I408" s="34" t="s">
        <v>2493</v>
      </c>
      <c r="J408" s="34" t="s">
        <v>2492</v>
      </c>
      <c r="K408" s="36">
        <v>43102</v>
      </c>
      <c r="L408" s="36">
        <v>43021</v>
      </c>
      <c r="M408" s="36">
        <v>43045</v>
      </c>
      <c r="N408" s="36">
        <v>43066</v>
      </c>
      <c r="O408" s="34">
        <v>30</v>
      </c>
    </row>
    <row r="409" spans="1:15" x14ac:dyDescent="0.2">
      <c r="A409" s="34" t="s">
        <v>26</v>
      </c>
      <c r="B409" s="34" t="s">
        <v>2596</v>
      </c>
      <c r="C409" s="34" t="s">
        <v>27</v>
      </c>
      <c r="D409" s="34" t="s">
        <v>321</v>
      </c>
      <c r="E409" s="34" t="s">
        <v>944</v>
      </c>
      <c r="F409" s="34" t="str">
        <f>+TRIM(Tabla1[[#This Row],[Nombres]]&amp;" "&amp;Tabla1[[#This Row],[Apellidos]])</f>
        <v>VERONICA ALEJANDRA TORRES BRAVO</v>
      </c>
      <c r="G409" s="34" t="s">
        <v>1866</v>
      </c>
      <c r="H409" s="34" t="s">
        <v>1867</v>
      </c>
      <c r="I409" s="34" t="s">
        <v>2493</v>
      </c>
      <c r="J409" s="34" t="s">
        <v>2492</v>
      </c>
      <c r="K409" s="36">
        <v>43056</v>
      </c>
      <c r="L409" s="36">
        <v>43021</v>
      </c>
      <c r="M409" s="36">
        <v>43045</v>
      </c>
      <c r="N409" s="36">
        <v>43046</v>
      </c>
      <c r="O409" s="34">
        <v>30</v>
      </c>
    </row>
    <row r="410" spans="1:15" x14ac:dyDescent="0.2">
      <c r="A410" s="34" t="s">
        <v>26</v>
      </c>
      <c r="B410" s="34" t="s">
        <v>2596</v>
      </c>
      <c r="C410" s="34" t="s">
        <v>27</v>
      </c>
      <c r="D410" s="34" t="s">
        <v>319</v>
      </c>
      <c r="E410" s="34" t="s">
        <v>942</v>
      </c>
      <c r="F410" s="34" t="str">
        <f>+TRIM(Tabla1[[#This Row],[Nombres]]&amp;" "&amp;Tabla1[[#This Row],[Apellidos]])</f>
        <v>VICTORIA MARCELA SAAVEDRA ROJAS</v>
      </c>
      <c r="G410" s="34" t="s">
        <v>3829</v>
      </c>
      <c r="H410" s="34" t="s">
        <v>1864</v>
      </c>
      <c r="I410" s="34" t="s">
        <v>2493</v>
      </c>
      <c r="J410" s="34" t="s">
        <v>2492</v>
      </c>
      <c r="K410" s="36">
        <v>43135</v>
      </c>
      <c r="L410" s="36">
        <v>43021</v>
      </c>
      <c r="M410" s="36">
        <v>43045</v>
      </c>
      <c r="N410" s="36">
        <v>43046</v>
      </c>
      <c r="O410" s="34">
        <v>30</v>
      </c>
    </row>
    <row r="411" spans="1:15" x14ac:dyDescent="0.2">
      <c r="A411" s="34" t="s">
        <v>26</v>
      </c>
      <c r="B411" s="34" t="s">
        <v>2596</v>
      </c>
      <c r="C411" s="34" t="s">
        <v>27</v>
      </c>
      <c r="D411" s="34" t="s">
        <v>339</v>
      </c>
      <c r="E411" s="34" t="s">
        <v>962</v>
      </c>
      <c r="F411" s="34" t="str">
        <f>+TRIM(Tabla1[[#This Row],[Nombres]]&amp;" "&amp;Tabla1[[#This Row],[Apellidos]])</f>
        <v>CRISTIAN ANDRES ROJAS ESPINOZA</v>
      </c>
      <c r="G411" s="34" t="s">
        <v>1726</v>
      </c>
      <c r="H411" s="34" t="s">
        <v>1893</v>
      </c>
      <c r="I411" s="34" t="s">
        <v>2493</v>
      </c>
      <c r="J411" s="34" t="s">
        <v>2492</v>
      </c>
      <c r="K411" s="36">
        <v>43082</v>
      </c>
      <c r="L411" s="36">
        <v>43047</v>
      </c>
      <c r="M411" s="36">
        <v>43063</v>
      </c>
      <c r="N411" s="36">
        <v>43066</v>
      </c>
      <c r="O411" s="34">
        <v>45</v>
      </c>
    </row>
    <row r="412" spans="1:15" x14ac:dyDescent="0.2">
      <c r="A412" s="34" t="s">
        <v>26</v>
      </c>
      <c r="B412" s="34" t="s">
        <v>2596</v>
      </c>
      <c r="C412" s="34" t="s">
        <v>27</v>
      </c>
      <c r="D412" s="34" t="s">
        <v>286</v>
      </c>
      <c r="E412" s="34" t="s">
        <v>909</v>
      </c>
      <c r="F412" s="34" t="str">
        <f>+TRIM(Tabla1[[#This Row],[Nombres]]&amp;" "&amp;Tabla1[[#This Row],[Apellidos]])</f>
        <v>CARLOS PATRICIO CESPEDES YAÑEZ</v>
      </c>
      <c r="G412" s="34" t="s">
        <v>3813</v>
      </c>
      <c r="H412" s="34" t="s">
        <v>1808</v>
      </c>
      <c r="I412" s="34" t="s">
        <v>2493</v>
      </c>
      <c r="J412" s="34" t="s">
        <v>2492</v>
      </c>
      <c r="K412" s="36">
        <v>43426</v>
      </c>
      <c r="L412" s="36">
        <v>43047</v>
      </c>
      <c r="M412" s="36">
        <v>43063</v>
      </c>
      <c r="N412" s="36">
        <v>43064</v>
      </c>
      <c r="O412" s="34">
        <v>30</v>
      </c>
    </row>
    <row r="413" spans="1:15" x14ac:dyDescent="0.2">
      <c r="A413" s="34" t="s">
        <v>26</v>
      </c>
      <c r="B413" s="34" t="s">
        <v>2596</v>
      </c>
      <c r="C413" s="34" t="s">
        <v>27</v>
      </c>
      <c r="D413" s="34" t="s">
        <v>328</v>
      </c>
      <c r="E413" s="34" t="s">
        <v>951</v>
      </c>
      <c r="F413" s="34" t="str">
        <f>+TRIM(Tabla1[[#This Row],[Nombres]]&amp;" "&amp;Tabla1[[#This Row],[Apellidos]])</f>
        <v>PAZ VALENTINA ALFARO SALAMANCA</v>
      </c>
      <c r="G413" s="34" t="s">
        <v>3831</v>
      </c>
      <c r="H413" s="34" t="s">
        <v>1876</v>
      </c>
      <c r="I413" s="34" t="s">
        <v>2493</v>
      </c>
      <c r="J413" s="34" t="s">
        <v>2492</v>
      </c>
      <c r="K413" s="36">
        <v>43069</v>
      </c>
      <c r="L413" s="36">
        <v>43047</v>
      </c>
      <c r="M413" s="36">
        <v>43063</v>
      </c>
      <c r="N413" s="36">
        <v>43066</v>
      </c>
      <c r="O413" s="34">
        <v>45</v>
      </c>
    </row>
    <row r="414" spans="1:15" x14ac:dyDescent="0.2">
      <c r="A414" s="34" t="s">
        <v>26</v>
      </c>
      <c r="B414" s="34" t="s">
        <v>2596</v>
      </c>
      <c r="C414" s="34" t="s">
        <v>27</v>
      </c>
      <c r="D414" s="34" t="s">
        <v>334</v>
      </c>
      <c r="E414" s="34" t="s">
        <v>957</v>
      </c>
      <c r="F414" s="34" t="str">
        <f>+TRIM(Tabla1[[#This Row],[Nombres]]&amp;" "&amp;Tabla1[[#This Row],[Apellidos]])</f>
        <v>VALENTINA DANISA ESPEJO ROJAS</v>
      </c>
      <c r="G414" s="34" t="s">
        <v>1884</v>
      </c>
      <c r="H414" s="34" t="s">
        <v>1885</v>
      </c>
      <c r="I414" s="34" t="s">
        <v>2493</v>
      </c>
      <c r="J414" s="34" t="s">
        <v>2492</v>
      </c>
      <c r="K414" s="36">
        <v>43080</v>
      </c>
      <c r="L414" s="36">
        <v>43047</v>
      </c>
      <c r="M414" s="36">
        <v>43063</v>
      </c>
      <c r="N414" s="36">
        <v>43066</v>
      </c>
      <c r="O414" s="34">
        <v>45</v>
      </c>
    </row>
    <row r="415" spans="1:15" x14ac:dyDescent="0.2">
      <c r="A415" s="34" t="s">
        <v>26</v>
      </c>
      <c r="B415" s="34" t="s">
        <v>2596</v>
      </c>
      <c r="C415" s="34" t="s">
        <v>27</v>
      </c>
      <c r="D415" s="34" t="s">
        <v>349</v>
      </c>
      <c r="E415" s="34" t="s">
        <v>972</v>
      </c>
      <c r="F415" s="34" t="str">
        <f>+TRIM(Tabla1[[#This Row],[Nombres]]&amp;" "&amp;Tabla1[[#This Row],[Apellidos]])</f>
        <v>AYRTON ABEL JARA VARAS</v>
      </c>
      <c r="G415" s="34" t="s">
        <v>3832</v>
      </c>
      <c r="H415" s="34" t="s">
        <v>3907</v>
      </c>
      <c r="I415" s="34" t="s">
        <v>2493</v>
      </c>
      <c r="J415" s="34" t="s">
        <v>2492</v>
      </c>
      <c r="K415" s="36">
        <v>43073</v>
      </c>
      <c r="L415" s="36">
        <v>43048</v>
      </c>
      <c r="M415" s="36">
        <v>43068</v>
      </c>
      <c r="N415" s="36">
        <v>43069</v>
      </c>
      <c r="O415" s="34">
        <v>45</v>
      </c>
    </row>
    <row r="416" spans="1:15" x14ac:dyDescent="0.2">
      <c r="A416" s="34" t="s">
        <v>26</v>
      </c>
      <c r="B416" s="34" t="s">
        <v>2596</v>
      </c>
      <c r="C416" s="34" t="s">
        <v>27</v>
      </c>
      <c r="D416" s="34" t="s">
        <v>358</v>
      </c>
      <c r="E416" s="34" t="s">
        <v>980</v>
      </c>
      <c r="F416" s="34" t="str">
        <f>+TRIM(Tabla1[[#This Row],[Nombres]]&amp;" "&amp;Tabla1[[#This Row],[Apellidos]])</f>
        <v>FELIPE ANDRES ZURITA ROJAS</v>
      </c>
      <c r="G416" s="34" t="s">
        <v>1911</v>
      </c>
      <c r="H416" s="34" t="s">
        <v>3908</v>
      </c>
      <c r="I416" s="34" t="s">
        <v>2493</v>
      </c>
      <c r="J416" s="34" t="s">
        <v>2492</v>
      </c>
      <c r="K416" s="36">
        <v>43164</v>
      </c>
      <c r="L416" s="36">
        <v>43048</v>
      </c>
      <c r="M416" s="36">
        <v>43068</v>
      </c>
      <c r="N416" s="36">
        <v>43069</v>
      </c>
      <c r="O416" s="34">
        <v>45</v>
      </c>
    </row>
    <row r="417" spans="1:15" x14ac:dyDescent="0.2">
      <c r="A417" s="34" t="s">
        <v>26</v>
      </c>
      <c r="B417" s="34" t="s">
        <v>2596</v>
      </c>
      <c r="C417" s="34" t="s">
        <v>27</v>
      </c>
      <c r="D417" s="34" t="s">
        <v>377</v>
      </c>
      <c r="E417" s="34" t="s">
        <v>999</v>
      </c>
      <c r="F417" s="34" t="str">
        <f>+TRIM(Tabla1[[#This Row],[Nombres]]&amp;" "&amp;Tabla1[[#This Row],[Apellidos]])</f>
        <v>ROBERTO FRANCISCO DONOSO ALFARO</v>
      </c>
      <c r="G417" s="34" t="s">
        <v>3814</v>
      </c>
      <c r="H417" s="34" t="s">
        <v>1945</v>
      </c>
      <c r="I417" s="34" t="s">
        <v>2493</v>
      </c>
      <c r="J417" s="34" t="s">
        <v>2492</v>
      </c>
      <c r="K417" s="36">
        <v>43552</v>
      </c>
      <c r="L417" s="36">
        <v>43048</v>
      </c>
      <c r="M417" s="36">
        <v>43068</v>
      </c>
      <c r="N417" s="36">
        <v>43070</v>
      </c>
      <c r="O417" s="34">
        <v>45</v>
      </c>
    </row>
    <row r="418" spans="1:15" x14ac:dyDescent="0.2">
      <c r="A418" s="34" t="s">
        <v>26</v>
      </c>
      <c r="B418" s="34" t="s">
        <v>2596</v>
      </c>
      <c r="C418" s="34" t="s">
        <v>27</v>
      </c>
      <c r="D418" s="34" t="s">
        <v>350</v>
      </c>
      <c r="E418" s="34" t="s">
        <v>708</v>
      </c>
      <c r="F418" s="34" t="str">
        <f>+TRIM(Tabla1[[#This Row],[Nombres]]&amp;" "&amp;Tabla1[[#This Row],[Apellidos]])</f>
        <v>MARGARITA DE LAS MERCEDES LEAL HENRIQUEZ</v>
      </c>
      <c r="G418" s="34" t="s">
        <v>1906</v>
      </c>
      <c r="H418" s="34" t="s">
        <v>1907</v>
      </c>
      <c r="I418" s="34" t="s">
        <v>2493</v>
      </c>
      <c r="J418" s="34" t="s">
        <v>2492</v>
      </c>
      <c r="K418" s="36">
        <v>43073</v>
      </c>
      <c r="L418" s="36">
        <v>43066</v>
      </c>
      <c r="M418" s="36">
        <v>43066</v>
      </c>
      <c r="N418" s="36">
        <v>43055</v>
      </c>
      <c r="O418" s="34">
        <v>45</v>
      </c>
    </row>
    <row r="419" spans="1:15" x14ac:dyDescent="0.2">
      <c r="A419" s="34" t="s">
        <v>26</v>
      </c>
      <c r="B419" s="34" t="s">
        <v>2596</v>
      </c>
      <c r="C419" s="34" t="s">
        <v>27</v>
      </c>
      <c r="D419" s="34" t="s">
        <v>368</v>
      </c>
      <c r="E419" s="34" t="s">
        <v>990</v>
      </c>
      <c r="F419" s="34" t="str">
        <f>+TRIM(Tabla1[[#This Row],[Nombres]]&amp;" "&amp;Tabla1[[#This Row],[Apellidos]])</f>
        <v>ALEXIS ANTONIO GOMEZ ROJAS</v>
      </c>
      <c r="G419" s="34" t="s">
        <v>1928</v>
      </c>
      <c r="H419" s="34" t="s">
        <v>1929</v>
      </c>
      <c r="I419" s="34" t="s">
        <v>2493</v>
      </c>
      <c r="J419" s="34" t="s">
        <v>2492</v>
      </c>
      <c r="K419" s="36">
        <v>43077</v>
      </c>
      <c r="L419" s="36">
        <v>43066</v>
      </c>
      <c r="M419" s="36">
        <v>43066</v>
      </c>
      <c r="N419" s="36">
        <v>43055</v>
      </c>
      <c r="O419" s="34">
        <v>45</v>
      </c>
    </row>
    <row r="420" spans="1:15" x14ac:dyDescent="0.2">
      <c r="A420" s="34" t="s">
        <v>26</v>
      </c>
      <c r="B420" s="34" t="s">
        <v>2596</v>
      </c>
      <c r="C420" s="34" t="s">
        <v>27</v>
      </c>
      <c r="D420" s="34" t="s">
        <v>378</v>
      </c>
      <c r="E420" s="34" t="s">
        <v>1000</v>
      </c>
      <c r="F420" s="34" t="str">
        <f>+TRIM(Tabla1[[#This Row],[Nombres]]&amp;" "&amp;Tabla1[[#This Row],[Apellidos]])</f>
        <v>BASTIAN EDUARDO TAPIA ALVAREZ</v>
      </c>
      <c r="G420" s="34" t="s">
        <v>1946</v>
      </c>
      <c r="H420" s="34" t="s">
        <v>1608</v>
      </c>
      <c r="I420" s="34" t="s">
        <v>2493</v>
      </c>
      <c r="J420" s="34" t="s">
        <v>2492</v>
      </c>
      <c r="K420" s="36">
        <v>43069</v>
      </c>
      <c r="L420" s="36">
        <v>43066</v>
      </c>
      <c r="M420" s="36">
        <v>43066</v>
      </c>
      <c r="N420" s="36">
        <v>43055</v>
      </c>
      <c r="O420" s="34">
        <v>45</v>
      </c>
    </row>
    <row r="421" spans="1:15" x14ac:dyDescent="0.2">
      <c r="A421" s="34" t="s">
        <v>26</v>
      </c>
      <c r="B421" s="34" t="s">
        <v>2596</v>
      </c>
      <c r="C421" s="34" t="s">
        <v>27</v>
      </c>
      <c r="D421" s="34" t="s">
        <v>376</v>
      </c>
      <c r="E421" s="34" t="s">
        <v>998</v>
      </c>
      <c r="F421" s="34" t="str">
        <f>+TRIM(Tabla1[[#This Row],[Nombres]]&amp;" "&amp;Tabla1[[#This Row],[Apellidos]])</f>
        <v>CAROLINA ANDREA REVECO CAVIERES</v>
      </c>
      <c r="G421" s="34" t="s">
        <v>1308</v>
      </c>
      <c r="H421" s="34" t="s">
        <v>1944</v>
      </c>
      <c r="I421" s="34" t="s">
        <v>2493</v>
      </c>
      <c r="J421" s="34" t="s">
        <v>2492</v>
      </c>
      <c r="K421" s="36">
        <v>43203</v>
      </c>
      <c r="L421" s="36">
        <v>43066</v>
      </c>
      <c r="M421" s="36">
        <v>43066</v>
      </c>
      <c r="N421" s="36">
        <v>43055</v>
      </c>
      <c r="O421" s="34">
        <v>45</v>
      </c>
    </row>
    <row r="422" spans="1:15" x14ac:dyDescent="0.2">
      <c r="A422" s="34" t="s">
        <v>26</v>
      </c>
      <c r="B422" s="34" t="s">
        <v>2596</v>
      </c>
      <c r="C422" s="34" t="s">
        <v>27</v>
      </c>
      <c r="D422" s="34" t="s">
        <v>361</v>
      </c>
      <c r="E422" s="34" t="s">
        <v>983</v>
      </c>
      <c r="F422" s="34" t="str">
        <f>+TRIM(Tabla1[[#This Row],[Nombres]]&amp;" "&amp;Tabla1[[#This Row],[Apellidos]])</f>
        <v>FRANCISCA ALEJANDRA CARVAJAL CARVAJAL</v>
      </c>
      <c r="G422" s="34" t="s">
        <v>1916</v>
      </c>
      <c r="H422" s="34" t="s">
        <v>1917</v>
      </c>
      <c r="I422" s="34" t="s">
        <v>2493</v>
      </c>
      <c r="J422" s="34" t="s">
        <v>2492</v>
      </c>
      <c r="K422" s="36">
        <v>43084</v>
      </c>
      <c r="L422" s="36">
        <v>43066</v>
      </c>
      <c r="M422" s="36">
        <v>43066</v>
      </c>
      <c r="N422" s="36">
        <v>43055</v>
      </c>
      <c r="O422" s="34">
        <v>45</v>
      </c>
    </row>
    <row r="423" spans="1:15" x14ac:dyDescent="0.2">
      <c r="A423" s="34" t="s">
        <v>26</v>
      </c>
      <c r="B423" s="34" t="s">
        <v>2596</v>
      </c>
      <c r="C423" s="34" t="s">
        <v>27</v>
      </c>
      <c r="D423" s="34" t="s">
        <v>364</v>
      </c>
      <c r="E423" s="34" t="s">
        <v>986</v>
      </c>
      <c r="F423" s="34" t="str">
        <f>+TRIM(Tabla1[[#This Row],[Nombres]]&amp;" "&amp;Tabla1[[#This Row],[Apellidos]])</f>
        <v>GUSTAVO ADOLFO DE LA FUENTE BARRAZA</v>
      </c>
      <c r="G423" s="34" t="s">
        <v>1921</v>
      </c>
      <c r="H423" s="34" t="s">
        <v>1922</v>
      </c>
      <c r="I423" s="34" t="s">
        <v>2493</v>
      </c>
      <c r="J423" s="34" t="s">
        <v>2492</v>
      </c>
      <c r="K423" s="36">
        <v>43073</v>
      </c>
      <c r="L423" s="36">
        <v>43066</v>
      </c>
      <c r="M423" s="36">
        <v>43066</v>
      </c>
      <c r="N423" s="36">
        <v>43055</v>
      </c>
      <c r="O423" s="34">
        <v>45</v>
      </c>
    </row>
    <row r="424" spans="1:15" x14ac:dyDescent="0.2">
      <c r="A424" s="34" t="s">
        <v>26</v>
      </c>
      <c r="B424" s="34" t="s">
        <v>2596</v>
      </c>
      <c r="C424" s="34" t="s">
        <v>27</v>
      </c>
      <c r="D424" s="34" t="s">
        <v>366</v>
      </c>
      <c r="E424" s="34" t="s">
        <v>988</v>
      </c>
      <c r="F424" s="34" t="str">
        <f>+TRIM(Tabla1[[#This Row],[Nombres]]&amp;" "&amp;Tabla1[[#This Row],[Apellidos]])</f>
        <v>GABRIELA FERNANDA FERNANDOIS BARRERA</v>
      </c>
      <c r="G424" s="34" t="s">
        <v>1924</v>
      </c>
      <c r="H424" s="34" t="s">
        <v>1925</v>
      </c>
      <c r="I424" s="34" t="s">
        <v>2493</v>
      </c>
      <c r="J424" s="34" t="s">
        <v>2492</v>
      </c>
      <c r="K424" s="36">
        <v>43082</v>
      </c>
      <c r="L424" s="36">
        <v>43066</v>
      </c>
      <c r="M424" s="36">
        <v>43066</v>
      </c>
      <c r="N424" s="36">
        <v>43055</v>
      </c>
      <c r="O424" s="34">
        <v>45</v>
      </c>
    </row>
    <row r="425" spans="1:15" x14ac:dyDescent="0.2">
      <c r="A425" s="34" t="s">
        <v>26</v>
      </c>
      <c r="B425" s="34" t="s">
        <v>2596</v>
      </c>
      <c r="C425" s="34" t="s">
        <v>6091</v>
      </c>
      <c r="D425" s="34" t="s">
        <v>533</v>
      </c>
      <c r="E425" s="34" t="s">
        <v>1150</v>
      </c>
      <c r="F425" s="34" t="str">
        <f>+TRIM(Tabla1[[#This Row],[Nombres]]&amp;" "&amp;Tabla1[[#This Row],[Apellidos]])</f>
        <v>IGNACIO ANDRES RIVEROS MUÑOZ</v>
      </c>
      <c r="G425" s="34" t="s">
        <v>2217</v>
      </c>
      <c r="H425" s="34" t="s">
        <v>2218</v>
      </c>
      <c r="I425" s="131" t="s">
        <v>2493</v>
      </c>
      <c r="J425" s="131" t="s">
        <v>2492</v>
      </c>
      <c r="K425" s="36">
        <v>44007</v>
      </c>
      <c r="L425" s="36">
        <v>43066</v>
      </c>
      <c r="M425" s="36">
        <v>43066</v>
      </c>
      <c r="N425" s="36">
        <v>43088</v>
      </c>
      <c r="O425" s="34">
        <v>45</v>
      </c>
    </row>
    <row r="426" spans="1:15" x14ac:dyDescent="0.2">
      <c r="A426" s="34" t="s">
        <v>26</v>
      </c>
      <c r="B426" s="34" t="s">
        <v>2596</v>
      </c>
      <c r="C426" s="34" t="s">
        <v>27</v>
      </c>
      <c r="D426" s="34" t="s">
        <v>363</v>
      </c>
      <c r="E426" s="34" t="s">
        <v>985</v>
      </c>
      <c r="F426" s="34" t="str">
        <f>+TRIM(Tabla1[[#This Row],[Nombres]]&amp;" "&amp;Tabla1[[#This Row],[Apellidos]])</f>
        <v>JORDAN NICOLAS CORTES MALUENDA</v>
      </c>
      <c r="G426" s="34" t="s">
        <v>1920</v>
      </c>
      <c r="H426" s="34" t="s">
        <v>3909</v>
      </c>
      <c r="I426" s="34" t="s">
        <v>2493</v>
      </c>
      <c r="J426" s="34" t="s">
        <v>2492</v>
      </c>
      <c r="K426" s="36">
        <v>43069</v>
      </c>
      <c r="L426" s="36">
        <v>43066</v>
      </c>
      <c r="M426" s="36">
        <v>43066</v>
      </c>
      <c r="N426" s="36">
        <v>43055</v>
      </c>
      <c r="O426" s="34">
        <v>45</v>
      </c>
    </row>
    <row r="427" spans="1:15" x14ac:dyDescent="0.2">
      <c r="A427" s="34" t="s">
        <v>26</v>
      </c>
      <c r="B427" s="34" t="s">
        <v>2596</v>
      </c>
      <c r="C427" s="34" t="s">
        <v>27</v>
      </c>
      <c r="D427" s="34" t="s">
        <v>362</v>
      </c>
      <c r="E427" s="34" t="s">
        <v>984</v>
      </c>
      <c r="F427" s="34" t="str">
        <f>+TRIM(Tabla1[[#This Row],[Nombres]]&amp;" "&amp;Tabla1[[#This Row],[Apellidos]])</f>
        <v>JEANNETTE SILVANA CORDOVA HORMAZABAL</v>
      </c>
      <c r="G427" s="34" t="s">
        <v>1918</v>
      </c>
      <c r="H427" s="34" t="s">
        <v>1919</v>
      </c>
      <c r="I427" s="34" t="s">
        <v>2493</v>
      </c>
      <c r="J427" s="34" t="s">
        <v>2492</v>
      </c>
      <c r="K427" s="36">
        <v>43073</v>
      </c>
      <c r="L427" s="36">
        <v>43066</v>
      </c>
      <c r="M427" s="36">
        <v>43066</v>
      </c>
      <c r="N427" s="36">
        <v>43055</v>
      </c>
      <c r="O427" s="34">
        <v>45</v>
      </c>
    </row>
    <row r="428" spans="1:15" x14ac:dyDescent="0.2">
      <c r="A428" s="34" t="s">
        <v>26</v>
      </c>
      <c r="B428" s="34" t="s">
        <v>2596</v>
      </c>
      <c r="C428" s="34" t="s">
        <v>27</v>
      </c>
      <c r="D428" s="34" t="s">
        <v>165</v>
      </c>
      <c r="E428" s="34" t="s">
        <v>815</v>
      </c>
      <c r="F428" s="34" t="str">
        <f>+TRIM(Tabla1[[#This Row],[Nombres]]&amp;" "&amp;Tabla1[[#This Row],[Apellidos]])</f>
        <v>KARINA FERNANDA ARAYA ROJAS</v>
      </c>
      <c r="G428" s="34" t="s">
        <v>1576</v>
      </c>
      <c r="H428" s="34" t="s">
        <v>1577</v>
      </c>
      <c r="I428" s="34" t="s">
        <v>2493</v>
      </c>
      <c r="J428" s="34" t="s">
        <v>2492</v>
      </c>
      <c r="K428" s="36">
        <v>43341</v>
      </c>
      <c r="L428" s="36">
        <v>43066</v>
      </c>
      <c r="M428" s="36">
        <v>43066</v>
      </c>
      <c r="N428" s="36">
        <v>43085</v>
      </c>
      <c r="O428" s="34">
        <v>45</v>
      </c>
    </row>
    <row r="429" spans="1:15" x14ac:dyDescent="0.2">
      <c r="A429" s="34" t="s">
        <v>26</v>
      </c>
      <c r="B429" s="34" t="s">
        <v>2596</v>
      </c>
      <c r="C429" s="34" t="s">
        <v>27</v>
      </c>
      <c r="D429" s="34" t="s">
        <v>359</v>
      </c>
      <c r="E429" s="34" t="s">
        <v>981</v>
      </c>
      <c r="F429" s="34" t="str">
        <f>+TRIM(Tabla1[[#This Row],[Nombres]]&amp;" "&amp;Tabla1[[#This Row],[Apellidos]])</f>
        <v>MASSIEL ALEJANDRA DIAZ DIAZ</v>
      </c>
      <c r="G429" s="34" t="s">
        <v>1912</v>
      </c>
      <c r="H429" s="34" t="s">
        <v>1913</v>
      </c>
      <c r="I429" s="34" t="s">
        <v>2493</v>
      </c>
      <c r="J429" s="34" t="s">
        <v>2492</v>
      </c>
      <c r="K429" s="36">
        <v>43395</v>
      </c>
      <c r="L429" s="36">
        <v>43066</v>
      </c>
      <c r="M429" s="36">
        <v>43066</v>
      </c>
      <c r="N429" s="36">
        <v>43085</v>
      </c>
      <c r="O429" s="34">
        <v>45</v>
      </c>
    </row>
    <row r="430" spans="1:15" x14ac:dyDescent="0.2">
      <c r="A430" s="34" t="s">
        <v>26</v>
      </c>
      <c r="B430" s="34" t="s">
        <v>2596</v>
      </c>
      <c r="C430" s="34" t="s">
        <v>27</v>
      </c>
      <c r="D430" s="34" t="s">
        <v>374</v>
      </c>
      <c r="E430" s="34" t="s">
        <v>996</v>
      </c>
      <c r="F430" s="34" t="str">
        <f>+TRIM(Tabla1[[#This Row],[Nombres]]&amp;" "&amp;Tabla1[[#This Row],[Apellidos]])</f>
        <v>MAURICIO ANDRES PORTILLA OBERON</v>
      </c>
      <c r="G430" s="34" t="s">
        <v>1940</v>
      </c>
      <c r="H430" s="34" t="s">
        <v>1941</v>
      </c>
      <c r="I430" s="34" t="s">
        <v>2493</v>
      </c>
      <c r="J430" s="34" t="s">
        <v>2492</v>
      </c>
      <c r="K430" s="36">
        <v>43117</v>
      </c>
      <c r="L430" s="36">
        <v>43066</v>
      </c>
      <c r="M430" s="36">
        <v>43066</v>
      </c>
      <c r="N430" s="36">
        <v>43055</v>
      </c>
      <c r="O430" s="34">
        <v>45</v>
      </c>
    </row>
    <row r="431" spans="1:15" x14ac:dyDescent="0.2">
      <c r="A431" s="34" t="s">
        <v>26</v>
      </c>
      <c r="B431" s="34" t="s">
        <v>2596</v>
      </c>
      <c r="C431" s="34" t="s">
        <v>27</v>
      </c>
      <c r="D431" s="34" t="s">
        <v>370</v>
      </c>
      <c r="E431" s="34" t="s">
        <v>992</v>
      </c>
      <c r="F431" s="34" t="str">
        <f>+TRIM(Tabla1[[#This Row],[Nombres]]&amp;" "&amp;Tabla1[[#This Row],[Apellidos]])</f>
        <v>MARTA BEATRIZ GUERRA LABRA</v>
      </c>
      <c r="G431" s="34" t="s">
        <v>1932</v>
      </c>
      <c r="H431" s="34" t="s">
        <v>1933</v>
      </c>
      <c r="I431" s="34" t="s">
        <v>2493</v>
      </c>
      <c r="J431" s="34" t="s">
        <v>2492</v>
      </c>
      <c r="K431" s="36">
        <v>43073</v>
      </c>
      <c r="L431" s="36">
        <v>43066</v>
      </c>
      <c r="M431" s="36">
        <v>43066</v>
      </c>
      <c r="N431" s="36">
        <v>43055</v>
      </c>
      <c r="O431" s="34">
        <v>45</v>
      </c>
    </row>
    <row r="432" spans="1:15" x14ac:dyDescent="0.2">
      <c r="A432" s="34" t="s">
        <v>26</v>
      </c>
      <c r="B432" s="34" t="s">
        <v>2596</v>
      </c>
      <c r="C432" s="34" t="s">
        <v>27</v>
      </c>
      <c r="D432" s="34" t="s">
        <v>375</v>
      </c>
      <c r="E432" s="34" t="s">
        <v>997</v>
      </c>
      <c r="F432" s="34" t="str">
        <f>+TRIM(Tabla1[[#This Row],[Nombres]]&amp;" "&amp;Tabla1[[#This Row],[Apellidos]])</f>
        <v>MERELYN DAYANA RAMIREZ JOFRE</v>
      </c>
      <c r="G432" s="34" t="s">
        <v>1942</v>
      </c>
      <c r="H432" s="34" t="s">
        <v>1943</v>
      </c>
      <c r="I432" s="34" t="s">
        <v>2493</v>
      </c>
      <c r="J432" s="34" t="s">
        <v>2492</v>
      </c>
      <c r="K432" s="36">
        <v>43090</v>
      </c>
      <c r="L432" s="36">
        <v>43066</v>
      </c>
      <c r="M432" s="36">
        <v>43066</v>
      </c>
      <c r="N432" s="36">
        <v>43055</v>
      </c>
      <c r="O432" s="34">
        <v>45</v>
      </c>
    </row>
    <row r="433" spans="1:15" x14ac:dyDescent="0.2">
      <c r="A433" s="34" t="s">
        <v>26</v>
      </c>
      <c r="B433" s="34" t="s">
        <v>2596</v>
      </c>
      <c r="C433" s="34" t="s">
        <v>27</v>
      </c>
      <c r="D433" s="34" t="s">
        <v>551</v>
      </c>
      <c r="E433" s="34" t="s">
        <v>1168</v>
      </c>
      <c r="F433" s="34" t="str">
        <f>+TRIM(Tabla1[[#This Row],[Nombres]]&amp;" "&amp;Tabla1[[#This Row],[Apellidos]])</f>
        <v>MICHAEL FERNANDO SALINAS OSSANDON</v>
      </c>
      <c r="G433" s="34" t="s">
        <v>2246</v>
      </c>
      <c r="H433" s="34" t="s">
        <v>2247</v>
      </c>
      <c r="I433" s="34" t="s">
        <v>2493</v>
      </c>
      <c r="J433" s="34" t="s">
        <v>2492</v>
      </c>
      <c r="K433" s="36">
        <v>43567</v>
      </c>
      <c r="L433" s="36">
        <v>43066</v>
      </c>
      <c r="M433" s="36">
        <v>43066</v>
      </c>
      <c r="N433" s="36">
        <v>43085</v>
      </c>
      <c r="O433" s="34">
        <v>45</v>
      </c>
    </row>
    <row r="434" spans="1:15" x14ac:dyDescent="0.2">
      <c r="A434" s="34" t="s">
        <v>26</v>
      </c>
      <c r="B434" s="34" t="s">
        <v>2596</v>
      </c>
      <c r="C434" s="34" t="s">
        <v>27</v>
      </c>
      <c r="D434" s="34" t="s">
        <v>367</v>
      </c>
      <c r="E434" s="34" t="s">
        <v>989</v>
      </c>
      <c r="F434" s="34" t="str">
        <f>+TRIM(Tabla1[[#This Row],[Nombres]]&amp;" "&amp;Tabla1[[#This Row],[Apellidos]])</f>
        <v>NIKOL CONSTANZA GALLARDO CASTRO</v>
      </c>
      <c r="G434" s="34" t="s">
        <v>1926</v>
      </c>
      <c r="H434" s="34" t="s">
        <v>1927</v>
      </c>
      <c r="I434" s="34" t="s">
        <v>2493</v>
      </c>
      <c r="J434" s="34" t="s">
        <v>2492</v>
      </c>
      <c r="K434" s="36">
        <v>43074</v>
      </c>
      <c r="L434" s="36">
        <v>43066</v>
      </c>
      <c r="M434" s="36">
        <v>43066</v>
      </c>
      <c r="N434" s="36">
        <v>43055</v>
      </c>
      <c r="O434" s="34">
        <v>45</v>
      </c>
    </row>
    <row r="435" spans="1:15" x14ac:dyDescent="0.2">
      <c r="A435" s="34" t="s">
        <v>26</v>
      </c>
      <c r="B435" s="34" t="s">
        <v>2596</v>
      </c>
      <c r="C435" s="34" t="s">
        <v>27</v>
      </c>
      <c r="D435" s="34" t="s">
        <v>369</v>
      </c>
      <c r="E435" s="34" t="s">
        <v>991</v>
      </c>
      <c r="F435" s="34" t="str">
        <f>+TRIM(Tabla1[[#This Row],[Nombres]]&amp;" "&amp;Tabla1[[#This Row],[Apellidos]])</f>
        <v>NATALY DEL CARMEN GONZALEZ PAVEZ</v>
      </c>
      <c r="G435" s="34" t="s">
        <v>1930</v>
      </c>
      <c r="H435" s="34" t="s">
        <v>1931</v>
      </c>
      <c r="I435" s="34" t="s">
        <v>2493</v>
      </c>
      <c r="J435" s="34" t="s">
        <v>2492</v>
      </c>
      <c r="K435" s="36">
        <v>43084</v>
      </c>
      <c r="L435" s="36">
        <v>43066</v>
      </c>
      <c r="M435" s="36">
        <v>43066</v>
      </c>
      <c r="N435" s="36">
        <v>43055</v>
      </c>
      <c r="O435" s="34">
        <v>45</v>
      </c>
    </row>
    <row r="436" spans="1:15" x14ac:dyDescent="0.2">
      <c r="A436" s="34" t="s">
        <v>26</v>
      </c>
      <c r="B436" s="34" t="s">
        <v>2596</v>
      </c>
      <c r="C436" s="34" t="s">
        <v>27</v>
      </c>
      <c r="D436" s="34" t="s">
        <v>381</v>
      </c>
      <c r="E436" s="34" t="s">
        <v>1003</v>
      </c>
      <c r="F436" s="34" t="str">
        <f>+TRIM(Tabla1[[#This Row],[Nombres]]&amp;" "&amp;Tabla1[[#This Row],[Apellidos]])</f>
        <v>NILSA YANETT YAÑEZ ARAYA</v>
      </c>
      <c r="G436" s="34" t="s">
        <v>1951</v>
      </c>
      <c r="H436" s="34" t="s">
        <v>1952</v>
      </c>
      <c r="I436" s="34" t="s">
        <v>2493</v>
      </c>
      <c r="J436" s="34" t="s">
        <v>2492</v>
      </c>
      <c r="K436" s="36">
        <v>43073</v>
      </c>
      <c r="L436" s="36">
        <v>43066</v>
      </c>
      <c r="M436" s="36">
        <v>43066</v>
      </c>
      <c r="N436" s="36">
        <v>43055</v>
      </c>
      <c r="O436" s="34">
        <v>45</v>
      </c>
    </row>
    <row r="437" spans="1:15" x14ac:dyDescent="0.2">
      <c r="A437" s="34" t="s">
        <v>26</v>
      </c>
      <c r="B437" s="34" t="s">
        <v>2596</v>
      </c>
      <c r="C437" s="34" t="s">
        <v>27</v>
      </c>
      <c r="D437" s="34" t="s">
        <v>379</v>
      </c>
      <c r="E437" s="34" t="s">
        <v>1001</v>
      </c>
      <c r="F437" s="34" t="str">
        <f>+TRIM(Tabla1[[#This Row],[Nombres]]&amp;" "&amp;Tabla1[[#This Row],[Apellidos]])</f>
        <v>PAOLA ANDREA VERA ANGEL</v>
      </c>
      <c r="G437" s="34" t="s">
        <v>1947</v>
      </c>
      <c r="H437" s="34" t="s">
        <v>1948</v>
      </c>
      <c r="I437" s="34" t="s">
        <v>2493</v>
      </c>
      <c r="J437" s="34" t="s">
        <v>2492</v>
      </c>
      <c r="K437" s="36">
        <v>43070</v>
      </c>
      <c r="L437" s="36">
        <v>43066</v>
      </c>
      <c r="M437" s="36">
        <v>43066</v>
      </c>
      <c r="N437" s="36">
        <v>43055</v>
      </c>
      <c r="O437" s="34">
        <v>45</v>
      </c>
    </row>
    <row r="438" spans="1:15" x14ac:dyDescent="0.2">
      <c r="A438" s="34" t="s">
        <v>26</v>
      </c>
      <c r="B438" s="34" t="s">
        <v>2596</v>
      </c>
      <c r="C438" s="34" t="s">
        <v>27</v>
      </c>
      <c r="D438" s="34" t="s">
        <v>380</v>
      </c>
      <c r="E438" s="34" t="s">
        <v>1002</v>
      </c>
      <c r="F438" s="34" t="str">
        <f>+TRIM(Tabla1[[#This Row],[Nombres]]&amp;" "&amp;Tabla1[[#This Row],[Apellidos]])</f>
        <v>ROCIO DE LOS ANGELES VIGORENA ROJAS</v>
      </c>
      <c r="G438" s="34" t="s">
        <v>1949</v>
      </c>
      <c r="H438" s="34" t="s">
        <v>1950</v>
      </c>
      <c r="I438" s="34" t="s">
        <v>2493</v>
      </c>
      <c r="J438" s="34" t="s">
        <v>2492</v>
      </c>
      <c r="K438" s="36">
        <v>43084</v>
      </c>
      <c r="L438" s="36">
        <v>43066</v>
      </c>
      <c r="M438" s="36">
        <v>43066</v>
      </c>
      <c r="N438" s="36">
        <v>43055</v>
      </c>
      <c r="O438" s="34">
        <v>45</v>
      </c>
    </row>
    <row r="439" spans="1:15" x14ac:dyDescent="0.2">
      <c r="A439" s="34" t="s">
        <v>26</v>
      </c>
      <c r="B439" s="34" t="s">
        <v>2596</v>
      </c>
      <c r="C439" s="34" t="s">
        <v>27</v>
      </c>
      <c r="D439" s="34" t="s">
        <v>360</v>
      </c>
      <c r="E439" s="34" t="s">
        <v>982</v>
      </c>
      <c r="F439" s="34" t="str">
        <f>+TRIM(Tabla1[[#This Row],[Nombres]]&amp;" "&amp;Tabla1[[#This Row],[Apellidos]])</f>
        <v>SOLEDAD AYLEEN BARAGAÑO GONZALEZ</v>
      </c>
      <c r="G439" s="34" t="s">
        <v>1914</v>
      </c>
      <c r="H439" s="34" t="s">
        <v>1915</v>
      </c>
      <c r="I439" s="34" t="s">
        <v>2493</v>
      </c>
      <c r="J439" s="34" t="s">
        <v>2492</v>
      </c>
      <c r="K439" s="36">
        <v>43085</v>
      </c>
      <c r="L439" s="36">
        <v>43066</v>
      </c>
      <c r="M439" s="36">
        <v>43066</v>
      </c>
      <c r="N439" s="36">
        <v>43055</v>
      </c>
      <c r="O439" s="34">
        <v>45</v>
      </c>
    </row>
    <row r="440" spans="1:15" x14ac:dyDescent="0.2">
      <c r="A440" s="34" t="s">
        <v>26</v>
      </c>
      <c r="B440" s="34" t="s">
        <v>2596</v>
      </c>
      <c r="C440" s="34" t="s">
        <v>27</v>
      </c>
      <c r="D440" s="34" t="s">
        <v>372</v>
      </c>
      <c r="E440" s="34" t="s">
        <v>994</v>
      </c>
      <c r="F440" s="34" t="str">
        <f>+TRIM(Tabla1[[#This Row],[Nombres]]&amp;" "&amp;Tabla1[[#This Row],[Apellidos]])</f>
        <v>SCARLET MACARENA MARDONES RIVERA</v>
      </c>
      <c r="G440" s="34" t="s">
        <v>1936</v>
      </c>
      <c r="H440" s="34" t="s">
        <v>1937</v>
      </c>
      <c r="I440" s="34" t="s">
        <v>2493</v>
      </c>
      <c r="J440" s="34" t="s">
        <v>2492</v>
      </c>
      <c r="K440" s="36">
        <v>43094</v>
      </c>
      <c r="L440" s="36">
        <v>43066</v>
      </c>
      <c r="M440" s="36">
        <v>43066</v>
      </c>
      <c r="N440" s="36">
        <v>43055</v>
      </c>
      <c r="O440" s="34">
        <v>45</v>
      </c>
    </row>
    <row r="441" spans="1:15" x14ac:dyDescent="0.2">
      <c r="A441" s="34" t="s">
        <v>26</v>
      </c>
      <c r="B441" s="34" t="s">
        <v>2596</v>
      </c>
      <c r="C441" s="34" t="s">
        <v>27</v>
      </c>
      <c r="D441" s="34" t="s">
        <v>2645</v>
      </c>
      <c r="E441" s="34" t="s">
        <v>2684</v>
      </c>
      <c r="F441" s="34" t="str">
        <f>+TRIM(Tabla1[[#This Row],[Nombres]]&amp;" "&amp;Tabla1[[#This Row],[Apellidos]])</f>
        <v>TAHIA FRANCISCA TRONCOSO TORO</v>
      </c>
      <c r="G441" s="34" t="s">
        <v>2597</v>
      </c>
      <c r="H441" s="34" t="s">
        <v>2598</v>
      </c>
      <c r="I441" s="34" t="s">
        <v>2493</v>
      </c>
      <c r="J441" s="34" t="s">
        <v>2492</v>
      </c>
      <c r="K441" s="36">
        <v>43397</v>
      </c>
      <c r="L441" s="36">
        <v>43066</v>
      </c>
      <c r="M441" s="36">
        <v>43066</v>
      </c>
      <c r="N441" s="36">
        <v>43088</v>
      </c>
      <c r="O441" s="34">
        <v>30</v>
      </c>
    </row>
    <row r="442" spans="1:15" x14ac:dyDescent="0.2">
      <c r="A442" s="34" t="s">
        <v>26</v>
      </c>
      <c r="B442" s="34" t="s">
        <v>2596</v>
      </c>
      <c r="C442" s="34" t="s">
        <v>27</v>
      </c>
      <c r="D442" s="34" t="s">
        <v>529</v>
      </c>
      <c r="E442" s="34" t="s">
        <v>1146</v>
      </c>
      <c r="F442" s="34" t="str">
        <f>+TRIM(Tabla1[[#This Row],[Nombres]]&amp;" "&amp;Tabla1[[#This Row],[Apellidos]])</f>
        <v>ANDREA ALEJANDRA RIVAS AHUMADA</v>
      </c>
      <c r="G442" s="34" t="s">
        <v>2210</v>
      </c>
      <c r="H442" s="34" t="s">
        <v>2211</v>
      </c>
      <c r="I442" s="34" t="s">
        <v>2493</v>
      </c>
      <c r="J442" s="34" t="s">
        <v>2492</v>
      </c>
      <c r="K442" s="36">
        <v>43217</v>
      </c>
      <c r="L442" s="36">
        <v>43082</v>
      </c>
      <c r="M442" s="36">
        <v>43073</v>
      </c>
      <c r="N442" s="36">
        <v>43105</v>
      </c>
      <c r="O442" s="34">
        <v>45</v>
      </c>
    </row>
    <row r="443" spans="1:15" x14ac:dyDescent="0.2">
      <c r="A443" s="34" t="s">
        <v>26</v>
      </c>
      <c r="B443" s="34" t="s">
        <v>2596</v>
      </c>
      <c r="C443" s="34" t="s">
        <v>27</v>
      </c>
      <c r="D443" s="34" t="s">
        <v>385</v>
      </c>
      <c r="E443" s="34" t="s">
        <v>1007</v>
      </c>
      <c r="F443" s="34" t="str">
        <f>+TRIM(Tabla1[[#This Row],[Nombres]]&amp;" "&amp;Tabla1[[#This Row],[Apellidos]])</f>
        <v>ANDREA BELEN CABRERA GALLARDO</v>
      </c>
      <c r="G443" s="34" t="s">
        <v>1959</v>
      </c>
      <c r="H443" s="34" t="s">
        <v>1960</v>
      </c>
      <c r="I443" s="34" t="s">
        <v>2493</v>
      </c>
      <c r="J443" s="34" t="s">
        <v>2492</v>
      </c>
      <c r="K443" s="36">
        <v>43148</v>
      </c>
      <c r="L443" s="36">
        <v>43082</v>
      </c>
      <c r="M443" s="36">
        <v>43073</v>
      </c>
      <c r="N443" s="36">
        <v>43105</v>
      </c>
      <c r="O443" s="34">
        <v>30</v>
      </c>
    </row>
    <row r="444" spans="1:15" x14ac:dyDescent="0.2">
      <c r="A444" s="34" t="s">
        <v>26</v>
      </c>
      <c r="B444" s="34" t="s">
        <v>2596</v>
      </c>
      <c r="C444" s="34" t="s">
        <v>27</v>
      </c>
      <c r="D444" s="34" t="s">
        <v>388</v>
      </c>
      <c r="E444" s="34" t="s">
        <v>1010</v>
      </c>
      <c r="F444" s="34" t="str">
        <f>+TRIM(Tabla1[[#This Row],[Nombres]]&amp;" "&amp;Tabla1[[#This Row],[Apellidos]])</f>
        <v>CATALINA ANDREA CASTILLO GALLEGUILLOS</v>
      </c>
      <c r="G444" s="34" t="s">
        <v>1964</v>
      </c>
      <c r="H444" s="34" t="s">
        <v>1965</v>
      </c>
      <c r="I444" s="34" t="s">
        <v>2493</v>
      </c>
      <c r="J444" s="34" t="s">
        <v>2492</v>
      </c>
      <c r="K444" s="36">
        <v>43124</v>
      </c>
      <c r="L444" s="36">
        <v>43082</v>
      </c>
      <c r="M444" s="36">
        <v>43118</v>
      </c>
      <c r="N444" s="36">
        <v>43119</v>
      </c>
      <c r="O444" s="34">
        <v>45</v>
      </c>
    </row>
    <row r="445" spans="1:15" x14ac:dyDescent="0.2">
      <c r="A445" s="34" t="s">
        <v>26</v>
      </c>
      <c r="B445" s="34" t="s">
        <v>2596</v>
      </c>
      <c r="C445" s="34" t="s">
        <v>27</v>
      </c>
      <c r="D445" s="34" t="s">
        <v>505</v>
      </c>
      <c r="E445" s="34" t="s">
        <v>1121</v>
      </c>
      <c r="F445" s="34" t="str">
        <f>+TRIM(Tabla1[[#This Row],[Nombres]]&amp;" "&amp;Tabla1[[#This Row],[Apellidos]])</f>
        <v>CLAUDIA FABIANA OLIVARES CASTRO</v>
      </c>
      <c r="G445" s="34" t="s">
        <v>2170</v>
      </c>
      <c r="H445" s="34" t="s">
        <v>3027</v>
      </c>
      <c r="I445" s="34" t="s">
        <v>2493</v>
      </c>
      <c r="J445" s="34" t="s">
        <v>2492</v>
      </c>
      <c r="K445" s="36">
        <v>43467</v>
      </c>
      <c r="L445" s="36">
        <v>43082</v>
      </c>
      <c r="M445" s="36">
        <v>43073</v>
      </c>
      <c r="N445" s="36">
        <v>43105</v>
      </c>
      <c r="O445" s="34">
        <v>30</v>
      </c>
    </row>
    <row r="446" spans="1:15" x14ac:dyDescent="0.2">
      <c r="A446" s="34" t="s">
        <v>26</v>
      </c>
      <c r="B446" s="34" t="s">
        <v>2596</v>
      </c>
      <c r="C446" s="34" t="s">
        <v>27</v>
      </c>
      <c r="D446" s="34" t="s">
        <v>384</v>
      </c>
      <c r="E446" s="34" t="s">
        <v>1006</v>
      </c>
      <c r="F446" s="34" t="str">
        <f>+TRIM(Tabla1[[#This Row],[Nombres]]&amp;" "&amp;Tabla1[[#This Row],[Apellidos]])</f>
        <v>DARELY ANAIS BUSTAMANTE NEIRA</v>
      </c>
      <c r="G446" s="34" t="s">
        <v>1957</v>
      </c>
      <c r="H446" s="34" t="s">
        <v>1958</v>
      </c>
      <c r="I446" s="34" t="s">
        <v>2493</v>
      </c>
      <c r="J446" s="34" t="s">
        <v>2492</v>
      </c>
      <c r="K446" s="36">
        <v>43159</v>
      </c>
      <c r="L446" s="36">
        <v>43082</v>
      </c>
      <c r="M446" s="36">
        <v>43073</v>
      </c>
      <c r="N446" s="36">
        <v>43105</v>
      </c>
      <c r="O446" s="34">
        <v>30</v>
      </c>
    </row>
    <row r="447" spans="1:15" x14ac:dyDescent="0.2">
      <c r="A447" s="34" t="s">
        <v>26</v>
      </c>
      <c r="B447" s="34" t="s">
        <v>2596</v>
      </c>
      <c r="C447" s="34" t="s">
        <v>27</v>
      </c>
      <c r="D447" s="34" t="s">
        <v>383</v>
      </c>
      <c r="E447" s="34" t="s">
        <v>1005</v>
      </c>
      <c r="F447" s="34" t="str">
        <f>+TRIM(Tabla1[[#This Row],[Nombres]]&amp;" "&amp;Tabla1[[#This Row],[Apellidos]])</f>
        <v>KATHERYN CONSTANZA ALVAREZ DIAZ</v>
      </c>
      <c r="G447" s="34" t="s">
        <v>1955</v>
      </c>
      <c r="H447" s="34" t="s">
        <v>1956</v>
      </c>
      <c r="I447" s="34" t="s">
        <v>2493</v>
      </c>
      <c r="J447" s="34" t="s">
        <v>2492</v>
      </c>
      <c r="K447" s="36">
        <v>43096</v>
      </c>
      <c r="L447" s="36">
        <v>43082</v>
      </c>
      <c r="M447" s="36">
        <v>43073</v>
      </c>
      <c r="N447" s="36">
        <v>43105</v>
      </c>
      <c r="O447" s="34">
        <v>45</v>
      </c>
    </row>
    <row r="448" spans="1:15" x14ac:dyDescent="0.2">
      <c r="A448" s="34" t="s">
        <v>26</v>
      </c>
      <c r="B448" s="34" t="s">
        <v>2596</v>
      </c>
      <c r="C448" s="34" t="s">
        <v>27</v>
      </c>
      <c r="D448" s="34" t="s">
        <v>392</v>
      </c>
      <c r="E448" s="34" t="s">
        <v>1014</v>
      </c>
      <c r="F448" s="34" t="str">
        <f>+TRIM(Tabla1[[#This Row],[Nombres]]&amp;" "&amp;Tabla1[[#This Row],[Apellidos]])</f>
        <v>KAROL CAMILA FLORES ARDILES</v>
      </c>
      <c r="G448" s="34" t="s">
        <v>3833</v>
      </c>
      <c r="H448" s="34" t="s">
        <v>1971</v>
      </c>
      <c r="I448" s="34" t="s">
        <v>2493</v>
      </c>
      <c r="J448" s="34" t="s">
        <v>2492</v>
      </c>
      <c r="K448" s="36">
        <v>43311</v>
      </c>
      <c r="L448" s="36">
        <v>43082</v>
      </c>
      <c r="M448" s="36">
        <v>43073</v>
      </c>
      <c r="N448" s="36">
        <v>43105</v>
      </c>
      <c r="O448" s="34">
        <v>30</v>
      </c>
    </row>
    <row r="449" spans="1:15" x14ac:dyDescent="0.2">
      <c r="A449" s="34" t="s">
        <v>26</v>
      </c>
      <c r="B449" s="34" t="s">
        <v>2596</v>
      </c>
      <c r="C449" s="34" t="s">
        <v>27</v>
      </c>
      <c r="D449" s="34" t="s">
        <v>382</v>
      </c>
      <c r="E449" s="34" t="s">
        <v>1004</v>
      </c>
      <c r="F449" s="34" t="str">
        <f>+TRIM(Tabla1[[#This Row],[Nombres]]&amp;" "&amp;Tabla1[[#This Row],[Apellidos]])</f>
        <v>KARIM GEANINNA ALVARADO ROJAS</v>
      </c>
      <c r="G449" s="34" t="s">
        <v>1953</v>
      </c>
      <c r="H449" s="34" t="s">
        <v>1954</v>
      </c>
      <c r="I449" s="34" t="s">
        <v>2493</v>
      </c>
      <c r="J449" s="34" t="s">
        <v>2492</v>
      </c>
      <c r="K449" s="36">
        <v>43095</v>
      </c>
      <c r="L449" s="36">
        <v>43082</v>
      </c>
      <c r="M449" s="36">
        <v>43073</v>
      </c>
      <c r="N449" s="36">
        <v>43105</v>
      </c>
      <c r="O449" s="34">
        <v>45</v>
      </c>
    </row>
    <row r="450" spans="1:15" x14ac:dyDescent="0.2">
      <c r="A450" s="34" t="s">
        <v>26</v>
      </c>
      <c r="B450" s="34" t="s">
        <v>2596</v>
      </c>
      <c r="C450" s="34" t="s">
        <v>27</v>
      </c>
      <c r="D450" s="34" t="s">
        <v>397</v>
      </c>
      <c r="E450" s="34" t="s">
        <v>1019</v>
      </c>
      <c r="F450" s="34" t="str">
        <f>+TRIM(Tabla1[[#This Row],[Nombres]]&amp;" "&amp;Tabla1[[#This Row],[Apellidos]])</f>
        <v>KATHERIN NICOL ROJAS SALAZAR</v>
      </c>
      <c r="G450" s="34" t="s">
        <v>1978</v>
      </c>
      <c r="H450" s="34" t="s">
        <v>1979</v>
      </c>
      <c r="I450" s="34" t="s">
        <v>2493</v>
      </c>
      <c r="J450" s="34" t="s">
        <v>2492</v>
      </c>
      <c r="K450" s="36">
        <v>43115</v>
      </c>
      <c r="L450" s="36">
        <v>43082</v>
      </c>
      <c r="M450" s="36">
        <v>43073</v>
      </c>
      <c r="N450" s="36">
        <v>43105</v>
      </c>
      <c r="O450" s="34">
        <v>30</v>
      </c>
    </row>
    <row r="451" spans="1:15" x14ac:dyDescent="0.2">
      <c r="A451" s="34" t="s">
        <v>26</v>
      </c>
      <c r="B451" s="34" t="s">
        <v>2596</v>
      </c>
      <c r="C451" s="34" t="s">
        <v>27</v>
      </c>
      <c r="D451" s="34" t="s">
        <v>398</v>
      </c>
      <c r="E451" s="34" t="s">
        <v>1020</v>
      </c>
      <c r="F451" s="34" t="str">
        <f>+TRIM(Tabla1[[#This Row],[Nombres]]&amp;" "&amp;Tabla1[[#This Row],[Apellidos]])</f>
        <v>LESLY GEOVANA SEGOVIA SAN MARTIN</v>
      </c>
      <c r="G451" s="34" t="s">
        <v>1980</v>
      </c>
      <c r="H451" s="34" t="s">
        <v>1805</v>
      </c>
      <c r="I451" s="34" t="s">
        <v>2493</v>
      </c>
      <c r="J451" s="34" t="s">
        <v>2492</v>
      </c>
      <c r="K451" s="36">
        <v>43207</v>
      </c>
      <c r="L451" s="36">
        <v>43082</v>
      </c>
      <c r="M451" s="36">
        <v>43073</v>
      </c>
      <c r="N451" s="36">
        <v>43105</v>
      </c>
      <c r="O451" s="34">
        <v>30</v>
      </c>
    </row>
    <row r="452" spans="1:15" x14ac:dyDescent="0.2">
      <c r="A452" s="34" t="s">
        <v>26</v>
      </c>
      <c r="B452" s="34" t="s">
        <v>2596</v>
      </c>
      <c r="C452" s="34" t="s">
        <v>27</v>
      </c>
      <c r="D452" s="34" t="s">
        <v>386</v>
      </c>
      <c r="E452" s="34" t="s">
        <v>1008</v>
      </c>
      <c r="F452" s="34" t="str">
        <f>+TRIM(Tabla1[[#This Row],[Nombres]]&amp;" "&amp;Tabla1[[#This Row],[Apellidos]])</f>
        <v>MARIA EUGENIA CARVAJAL ASTORGA</v>
      </c>
      <c r="G452" s="34" t="s">
        <v>1330</v>
      </c>
      <c r="H452" s="34" t="s">
        <v>1961</v>
      </c>
      <c r="I452" s="34" t="s">
        <v>2493</v>
      </c>
      <c r="J452" s="34" t="s">
        <v>2492</v>
      </c>
      <c r="K452" s="36">
        <v>43105</v>
      </c>
      <c r="L452" s="36">
        <v>43082</v>
      </c>
      <c r="M452" s="36">
        <v>43073</v>
      </c>
      <c r="N452" s="36">
        <v>43105</v>
      </c>
      <c r="O452" s="34">
        <v>45</v>
      </c>
    </row>
    <row r="453" spans="1:15" x14ac:dyDescent="0.2">
      <c r="A453" s="34" t="s">
        <v>26</v>
      </c>
      <c r="B453" s="34" t="s">
        <v>2596</v>
      </c>
      <c r="C453" s="34" t="s">
        <v>27</v>
      </c>
      <c r="D453" s="34" t="s">
        <v>400</v>
      </c>
      <c r="E453" s="34" t="s">
        <v>1022</v>
      </c>
      <c r="F453" s="34" t="str">
        <f>+TRIM(Tabla1[[#This Row],[Nombres]]&amp;" "&amp;Tabla1[[#This Row],[Apellidos]])</f>
        <v>MYRIAM ELIZABETH TORRES CUBILLOS</v>
      </c>
      <c r="G453" s="34" t="s">
        <v>1983</v>
      </c>
      <c r="H453" s="34" t="s">
        <v>1984</v>
      </c>
      <c r="I453" s="34" t="s">
        <v>2493</v>
      </c>
      <c r="J453" s="34" t="s">
        <v>2492</v>
      </c>
      <c r="K453" s="36">
        <v>43104</v>
      </c>
      <c r="L453" s="36">
        <v>43082</v>
      </c>
      <c r="M453" s="36">
        <v>43073</v>
      </c>
      <c r="N453" s="36">
        <v>43105</v>
      </c>
      <c r="O453" s="34">
        <v>45</v>
      </c>
    </row>
    <row r="454" spans="1:15" x14ac:dyDescent="0.2">
      <c r="A454" s="34" t="s">
        <v>26</v>
      </c>
      <c r="B454" s="34" t="s">
        <v>2596</v>
      </c>
      <c r="C454" s="34" t="s">
        <v>27</v>
      </c>
      <c r="D454" s="34" t="s">
        <v>418</v>
      </c>
      <c r="E454" s="34" t="s">
        <v>1040</v>
      </c>
      <c r="F454" s="34" t="str">
        <f>+TRIM(Tabla1[[#This Row],[Nombres]]&amp;" "&amp;Tabla1[[#This Row],[Apellidos]])</f>
        <v>MARCELA FERNANDA GALLARDO DORTA</v>
      </c>
      <c r="G454" s="34" t="s">
        <v>2015</v>
      </c>
      <c r="H454" s="34" t="s">
        <v>2016</v>
      </c>
      <c r="I454" s="34" t="s">
        <v>2493</v>
      </c>
      <c r="J454" s="34" t="s">
        <v>2492</v>
      </c>
      <c r="K454" s="36">
        <v>43749</v>
      </c>
      <c r="L454" s="36">
        <v>43082</v>
      </c>
      <c r="M454" s="36">
        <v>43073</v>
      </c>
      <c r="N454" s="36">
        <v>43105</v>
      </c>
      <c r="O454" s="34">
        <v>45</v>
      </c>
    </row>
    <row r="455" spans="1:15" x14ac:dyDescent="0.2">
      <c r="A455" s="34" t="s">
        <v>26</v>
      </c>
      <c r="B455" s="34" t="s">
        <v>2596</v>
      </c>
      <c r="C455" s="34" t="s">
        <v>27</v>
      </c>
      <c r="D455" s="34" t="s">
        <v>399</v>
      </c>
      <c r="E455" s="34" t="s">
        <v>1021</v>
      </c>
      <c r="F455" s="34" t="str">
        <f>+TRIM(Tabla1[[#This Row],[Nombres]]&amp;" "&amp;Tabla1[[#This Row],[Apellidos]])</f>
        <v>NATALIA CAROLINA TAPIA BARRAZA</v>
      </c>
      <c r="G455" s="34" t="s">
        <v>1981</v>
      </c>
      <c r="H455" s="34" t="s">
        <v>1982</v>
      </c>
      <c r="I455" s="34" t="s">
        <v>2493</v>
      </c>
      <c r="J455" s="34" t="s">
        <v>2492</v>
      </c>
      <c r="K455" s="36">
        <v>43116</v>
      </c>
      <c r="L455" s="36">
        <v>43082</v>
      </c>
      <c r="M455" s="36">
        <v>43073</v>
      </c>
      <c r="N455" s="36">
        <v>43105</v>
      </c>
      <c r="O455" s="34">
        <v>30</v>
      </c>
    </row>
    <row r="456" spans="1:15" x14ac:dyDescent="0.2">
      <c r="A456" s="34" t="s">
        <v>26</v>
      </c>
      <c r="B456" s="34" t="s">
        <v>2596</v>
      </c>
      <c r="C456" s="34" t="s">
        <v>27</v>
      </c>
      <c r="D456" s="34" t="s">
        <v>402</v>
      </c>
      <c r="E456" s="34" t="s">
        <v>1024</v>
      </c>
      <c r="F456" s="34" t="str">
        <f>+TRIM(Tabla1[[#This Row],[Nombres]]&amp;" "&amp;Tabla1[[#This Row],[Apellidos]])</f>
        <v>NANCY ROSARIO VILLEGAS TRIGO</v>
      </c>
      <c r="G456" s="34" t="s">
        <v>1987</v>
      </c>
      <c r="H456" s="34" t="s">
        <v>1988</v>
      </c>
      <c r="I456" s="34" t="s">
        <v>2493</v>
      </c>
      <c r="J456" s="34" t="s">
        <v>2492</v>
      </c>
      <c r="K456" s="36">
        <v>43118</v>
      </c>
      <c r="L456" s="36">
        <v>43082</v>
      </c>
      <c r="M456" s="36">
        <v>43073</v>
      </c>
      <c r="N456" s="36">
        <v>43105</v>
      </c>
      <c r="O456" s="34">
        <v>30</v>
      </c>
    </row>
    <row r="457" spans="1:15" x14ac:dyDescent="0.2">
      <c r="A457" s="34" t="s">
        <v>26</v>
      </c>
      <c r="B457" s="34" t="s">
        <v>2596</v>
      </c>
      <c r="C457" s="34" t="s">
        <v>27</v>
      </c>
      <c r="D457" s="34" t="s">
        <v>393</v>
      </c>
      <c r="E457" s="34" t="s">
        <v>1015</v>
      </c>
      <c r="F457" s="34" t="str">
        <f>+TRIM(Tabla1[[#This Row],[Nombres]]&amp;" "&amp;Tabla1[[#This Row],[Apellidos]])</f>
        <v>PAULA ANDREA PIZARRO MORALES</v>
      </c>
      <c r="G457" s="34" t="s">
        <v>1630</v>
      </c>
      <c r="H457" s="34" t="s">
        <v>1972</v>
      </c>
      <c r="I457" s="34" t="s">
        <v>2493</v>
      </c>
      <c r="J457" s="34" t="s">
        <v>2492</v>
      </c>
      <c r="K457" s="36">
        <v>43105</v>
      </c>
      <c r="L457" s="36">
        <v>43082</v>
      </c>
      <c r="M457" s="36">
        <v>43073</v>
      </c>
      <c r="N457" s="36">
        <v>43105</v>
      </c>
      <c r="O457" s="34">
        <v>45</v>
      </c>
    </row>
    <row r="458" spans="1:15" x14ac:dyDescent="0.2">
      <c r="A458" s="34" t="s">
        <v>26</v>
      </c>
      <c r="B458" s="34" t="s">
        <v>2596</v>
      </c>
      <c r="C458" s="34" t="s">
        <v>27</v>
      </c>
      <c r="D458" s="34" t="s">
        <v>389</v>
      </c>
      <c r="E458" s="34" t="s">
        <v>1011</v>
      </c>
      <c r="F458" s="34" t="str">
        <f>+TRIM(Tabla1[[#This Row],[Nombres]]&amp;" "&amp;Tabla1[[#This Row],[Apellidos]])</f>
        <v>ROBINSON IGNACIO DIAZ SALAZAR</v>
      </c>
      <c r="G458" s="34" t="s">
        <v>1966</v>
      </c>
      <c r="H458" s="34" t="s">
        <v>1923</v>
      </c>
      <c r="I458" s="34" t="s">
        <v>2493</v>
      </c>
      <c r="J458" s="34" t="s">
        <v>2492</v>
      </c>
      <c r="K458" s="36">
        <v>43139</v>
      </c>
      <c r="L458" s="36">
        <v>43082</v>
      </c>
      <c r="M458" s="36">
        <v>43073</v>
      </c>
      <c r="N458" s="36">
        <v>43105</v>
      </c>
      <c r="O458" s="34">
        <v>30</v>
      </c>
    </row>
    <row r="459" spans="1:15" x14ac:dyDescent="0.2">
      <c r="A459" s="34" t="s">
        <v>26</v>
      </c>
      <c r="B459" s="34" t="s">
        <v>2596</v>
      </c>
      <c r="C459" s="34" t="s">
        <v>27</v>
      </c>
      <c r="D459" s="34" t="s">
        <v>387</v>
      </c>
      <c r="E459" s="34" t="s">
        <v>1009</v>
      </c>
      <c r="F459" s="34" t="str">
        <f>+TRIM(Tabla1[[#This Row],[Nombres]]&amp;" "&amp;Tabla1[[#This Row],[Apellidos]])</f>
        <v>TERESA GUMERCINDA CARVAJAL GONZALEZ</v>
      </c>
      <c r="G459" s="34" t="s">
        <v>1962</v>
      </c>
      <c r="H459" s="34" t="s">
        <v>1963</v>
      </c>
      <c r="I459" s="34" t="s">
        <v>2493</v>
      </c>
      <c r="J459" s="34" t="s">
        <v>2492</v>
      </c>
      <c r="K459" s="36">
        <v>43104</v>
      </c>
      <c r="L459" s="36">
        <v>43082</v>
      </c>
      <c r="M459" s="36">
        <v>43073</v>
      </c>
      <c r="N459" s="36">
        <v>43105</v>
      </c>
      <c r="O459" s="34">
        <v>45</v>
      </c>
    </row>
    <row r="460" spans="1:15" x14ac:dyDescent="0.2">
      <c r="A460" s="34" t="s">
        <v>26</v>
      </c>
      <c r="B460" s="34" t="s">
        <v>2596</v>
      </c>
      <c r="C460" s="34" t="s">
        <v>27</v>
      </c>
      <c r="D460" s="34" t="s">
        <v>401</v>
      </c>
      <c r="E460" s="34" t="s">
        <v>1023</v>
      </c>
      <c r="F460" s="34" t="str">
        <f>+TRIM(Tabla1[[#This Row],[Nombres]]&amp;" "&amp;Tabla1[[#This Row],[Apellidos]])</f>
        <v>VEGLIA SCARLETT VEGA TAPIA</v>
      </c>
      <c r="G460" s="34" t="s">
        <v>1985</v>
      </c>
      <c r="H460" s="34" t="s">
        <v>1986</v>
      </c>
      <c r="I460" s="34" t="s">
        <v>2493</v>
      </c>
      <c r="J460" s="34" t="s">
        <v>2492</v>
      </c>
      <c r="K460" s="36">
        <v>42830</v>
      </c>
      <c r="L460" s="36">
        <v>43082</v>
      </c>
      <c r="M460" s="36">
        <v>43073</v>
      </c>
      <c r="N460" s="36">
        <v>43105</v>
      </c>
      <c r="O460" s="34">
        <v>45</v>
      </c>
    </row>
    <row r="461" spans="1:15" x14ac:dyDescent="0.2">
      <c r="A461" s="34" t="s">
        <v>26</v>
      </c>
      <c r="B461" s="34" t="s">
        <v>2596</v>
      </c>
      <c r="C461" s="34" t="s">
        <v>27</v>
      </c>
      <c r="D461" s="34" t="s">
        <v>410</v>
      </c>
      <c r="E461" s="34" t="s">
        <v>1032</v>
      </c>
      <c r="F461" s="34" t="str">
        <f>+TRIM(Tabla1[[#This Row],[Nombres]]&amp;" "&amp;Tabla1[[#This Row],[Apellidos]])</f>
        <v>ANGELO ANTONIO MARIN CAIMANQUE</v>
      </c>
      <c r="G461" s="34" t="s">
        <v>2000</v>
      </c>
      <c r="H461" s="34" t="s">
        <v>2001</v>
      </c>
      <c r="I461" s="34" t="s">
        <v>2493</v>
      </c>
      <c r="J461" s="34" t="s">
        <v>2492</v>
      </c>
      <c r="K461" s="36">
        <v>43126</v>
      </c>
      <c r="L461" s="36">
        <v>43089</v>
      </c>
      <c r="M461" s="36">
        <v>43080</v>
      </c>
      <c r="N461" s="36">
        <v>43113</v>
      </c>
      <c r="O461" s="34">
        <v>45</v>
      </c>
    </row>
    <row r="462" spans="1:15" x14ac:dyDescent="0.2">
      <c r="A462" s="34" t="s">
        <v>26</v>
      </c>
      <c r="B462" s="34" t="s">
        <v>2596</v>
      </c>
      <c r="C462" s="34" t="s">
        <v>27</v>
      </c>
      <c r="D462" s="34" t="s">
        <v>414</v>
      </c>
      <c r="E462" s="34" t="s">
        <v>1036</v>
      </c>
      <c r="F462" s="34" t="str">
        <f>+TRIM(Tabla1[[#This Row],[Nombres]]&amp;" "&amp;Tabla1[[#This Row],[Apellidos]])</f>
        <v>FABIAN EMILIO TAPIA CABALLERO</v>
      </c>
      <c r="G462" s="34" t="s">
        <v>2007</v>
      </c>
      <c r="H462" s="34" t="s">
        <v>2008</v>
      </c>
      <c r="I462" s="34" t="s">
        <v>2493</v>
      </c>
      <c r="J462" s="34" t="s">
        <v>2492</v>
      </c>
      <c r="K462" s="36">
        <v>43169</v>
      </c>
      <c r="L462" s="36"/>
      <c r="M462" s="36"/>
      <c r="N462" s="36"/>
      <c r="O462" s="34">
        <v>45</v>
      </c>
    </row>
    <row r="463" spans="1:15" x14ac:dyDescent="0.2">
      <c r="A463" s="34" t="s">
        <v>26</v>
      </c>
      <c r="B463" s="34" t="s">
        <v>2596</v>
      </c>
      <c r="C463" s="34" t="s">
        <v>27</v>
      </c>
      <c r="D463" s="34" t="s">
        <v>417</v>
      </c>
      <c r="E463" s="34" t="s">
        <v>1039</v>
      </c>
      <c r="F463" s="34" t="str">
        <f>+TRIM(Tabla1[[#This Row],[Nombres]]&amp;" "&amp;Tabla1[[#This Row],[Apellidos]])</f>
        <v>FRANCISCA FERNANDA ZAMORA ZAMORA</v>
      </c>
      <c r="G463" s="34" t="s">
        <v>2013</v>
      </c>
      <c r="H463" s="34" t="s">
        <v>2014</v>
      </c>
      <c r="I463" s="34" t="s">
        <v>2493</v>
      </c>
      <c r="J463" s="34" t="s">
        <v>2492</v>
      </c>
      <c r="K463" s="36">
        <v>43146</v>
      </c>
      <c r="L463" s="36">
        <v>43089</v>
      </c>
      <c r="M463" s="36">
        <v>43080</v>
      </c>
      <c r="N463" s="36">
        <v>43113</v>
      </c>
      <c r="O463" s="34">
        <v>45</v>
      </c>
    </row>
    <row r="464" spans="1:15" x14ac:dyDescent="0.2">
      <c r="A464" s="34" t="s">
        <v>26</v>
      </c>
      <c r="B464" s="34" t="s">
        <v>2596</v>
      </c>
      <c r="C464" s="34" t="s">
        <v>27</v>
      </c>
      <c r="D464" s="34" t="s">
        <v>408</v>
      </c>
      <c r="E464" s="34" t="s">
        <v>1030</v>
      </c>
      <c r="F464" s="34" t="str">
        <f>+TRIM(Tabla1[[#This Row],[Nombres]]&amp;" "&amp;Tabla1[[#This Row],[Apellidos]])</f>
        <v>FELIPE IGNACIO JIMENEZ ORTIZ</v>
      </c>
      <c r="G464" s="34" t="s">
        <v>1995</v>
      </c>
      <c r="H464" s="34" t="s">
        <v>1998</v>
      </c>
      <c r="I464" s="34" t="s">
        <v>2493</v>
      </c>
      <c r="J464" s="34" t="s">
        <v>2492</v>
      </c>
      <c r="K464" s="36">
        <v>43141</v>
      </c>
      <c r="L464" s="36">
        <v>43089</v>
      </c>
      <c r="M464" s="36">
        <v>43080</v>
      </c>
      <c r="N464" s="36">
        <v>43113</v>
      </c>
      <c r="O464" s="34">
        <v>45</v>
      </c>
    </row>
    <row r="465" spans="1:15" x14ac:dyDescent="0.2">
      <c r="A465" s="34" t="s">
        <v>26</v>
      </c>
      <c r="B465" s="34" t="s">
        <v>2596</v>
      </c>
      <c r="C465" s="34" t="s">
        <v>27</v>
      </c>
      <c r="D465" s="34" t="s">
        <v>412</v>
      </c>
      <c r="E465" s="34" t="s">
        <v>1034</v>
      </c>
      <c r="F465" s="34" t="str">
        <f>+TRIM(Tabla1[[#This Row],[Nombres]]&amp;" "&amp;Tabla1[[#This Row],[Apellidos]])</f>
        <v>GABRIELA ALEJANDRA DE LOURDES RUBIO MURA</v>
      </c>
      <c r="G465" s="34" t="s">
        <v>3834</v>
      </c>
      <c r="H465" s="34" t="s">
        <v>2004</v>
      </c>
      <c r="I465" s="34" t="s">
        <v>2493</v>
      </c>
      <c r="J465" s="34" t="s">
        <v>2492</v>
      </c>
      <c r="K465" s="36">
        <v>43141</v>
      </c>
      <c r="L465" s="36">
        <v>43089</v>
      </c>
      <c r="M465" s="36">
        <v>43080</v>
      </c>
      <c r="N465" s="36">
        <v>43113</v>
      </c>
      <c r="O465" s="34">
        <v>45</v>
      </c>
    </row>
    <row r="466" spans="1:15" x14ac:dyDescent="0.2">
      <c r="A466" s="34" t="s">
        <v>26</v>
      </c>
      <c r="B466" s="34" t="s">
        <v>2596</v>
      </c>
      <c r="C466" s="34" t="s">
        <v>27</v>
      </c>
      <c r="D466" s="34" t="s">
        <v>404</v>
      </c>
      <c r="E466" s="34" t="s">
        <v>1026</v>
      </c>
      <c r="F466" s="34" t="str">
        <f>+TRIM(Tabla1[[#This Row],[Nombres]]&amp;" "&amp;Tabla1[[#This Row],[Apellidos]])</f>
        <v>GERALD LIROY CABRERA BARRAZA</v>
      </c>
      <c r="G466" s="34" t="s">
        <v>1991</v>
      </c>
      <c r="H466" s="34" t="s">
        <v>1992</v>
      </c>
      <c r="I466" s="34" t="s">
        <v>2493</v>
      </c>
      <c r="J466" s="34" t="s">
        <v>2492</v>
      </c>
      <c r="K466" s="36">
        <v>43199</v>
      </c>
      <c r="L466" s="36">
        <v>43089</v>
      </c>
      <c r="M466" s="36">
        <v>43080</v>
      </c>
      <c r="N466" s="36">
        <v>43113</v>
      </c>
      <c r="O466" s="34">
        <v>45</v>
      </c>
    </row>
    <row r="467" spans="1:15" x14ac:dyDescent="0.2">
      <c r="A467" s="34" t="s">
        <v>26</v>
      </c>
      <c r="B467" s="34" t="s">
        <v>2596</v>
      </c>
      <c r="C467" s="34" t="s">
        <v>27</v>
      </c>
      <c r="D467" s="34" t="s">
        <v>415</v>
      </c>
      <c r="E467" s="34" t="s">
        <v>1037</v>
      </c>
      <c r="F467" s="34" t="str">
        <f>+TRIM(Tabla1[[#This Row],[Nombres]]&amp;" "&amp;Tabla1[[#This Row],[Apellidos]])</f>
        <v>MARCELA VALESKA TORREJON PEÑA</v>
      </c>
      <c r="G467" s="34" t="s">
        <v>2009</v>
      </c>
      <c r="H467" s="34" t="s">
        <v>2010</v>
      </c>
      <c r="I467" s="34" t="s">
        <v>2493</v>
      </c>
      <c r="J467" s="34" t="s">
        <v>2492</v>
      </c>
      <c r="K467" s="36">
        <v>43182</v>
      </c>
      <c r="L467" s="36">
        <v>43089</v>
      </c>
      <c r="M467" s="36">
        <v>43080</v>
      </c>
      <c r="N467" s="36">
        <v>43113</v>
      </c>
      <c r="O467" s="34">
        <v>45</v>
      </c>
    </row>
    <row r="468" spans="1:15" x14ac:dyDescent="0.2">
      <c r="A468" s="34" t="s">
        <v>26</v>
      </c>
      <c r="B468" s="34" t="s">
        <v>2596</v>
      </c>
      <c r="C468" s="34" t="s">
        <v>27</v>
      </c>
      <c r="D468" s="34" t="s">
        <v>365</v>
      </c>
      <c r="E468" s="34" t="s">
        <v>987</v>
      </c>
      <c r="F468" s="34" t="str">
        <f>+TRIM(Tabla1[[#This Row],[Nombres]]&amp;" "&amp;Tabla1[[#This Row],[Apellidos]])</f>
        <v>VICTORIA ANDREA DIAZ SALAZAR</v>
      </c>
      <c r="G468" s="34" t="s">
        <v>3835</v>
      </c>
      <c r="H468" s="34" t="s">
        <v>1923</v>
      </c>
      <c r="I468" s="34" t="s">
        <v>2493</v>
      </c>
      <c r="J468" s="34" t="s">
        <v>2492</v>
      </c>
      <c r="K468" s="36">
        <v>43214</v>
      </c>
      <c r="L468" s="36">
        <v>43089</v>
      </c>
      <c r="M468" s="36">
        <v>43080</v>
      </c>
      <c r="N468" s="36">
        <v>43113</v>
      </c>
      <c r="O468" s="34">
        <v>45</v>
      </c>
    </row>
    <row r="469" spans="1:15" x14ac:dyDescent="0.2">
      <c r="A469" s="34" t="s">
        <v>26</v>
      </c>
      <c r="B469" s="34" t="s">
        <v>2596</v>
      </c>
      <c r="C469" s="34" t="s">
        <v>27</v>
      </c>
      <c r="D469" s="34" t="s">
        <v>63</v>
      </c>
      <c r="E469" s="34" t="s">
        <v>737</v>
      </c>
      <c r="F469" s="34" t="str">
        <f>+TRIM(Tabla1[[#This Row],[Nombres]]&amp;" "&amp;Tabla1[[#This Row],[Apellidos]])</f>
        <v>ALIRO EDGARDO ALBANEZ MORENO</v>
      </c>
      <c r="G469" s="34" t="s">
        <v>1374</v>
      </c>
      <c r="H469" s="34" t="s">
        <v>1375</v>
      </c>
      <c r="I469" s="34" t="s">
        <v>2493</v>
      </c>
      <c r="J469" s="34" t="s">
        <v>2492</v>
      </c>
      <c r="K469" s="36">
        <v>43417</v>
      </c>
      <c r="L469" s="36">
        <v>43105</v>
      </c>
      <c r="M469" s="36">
        <v>43119</v>
      </c>
      <c r="N469" s="36">
        <v>43123</v>
      </c>
      <c r="O469" s="34">
        <v>30</v>
      </c>
    </row>
    <row r="470" spans="1:15" x14ac:dyDescent="0.2">
      <c r="A470" s="34" t="s">
        <v>26</v>
      </c>
      <c r="B470" s="34" t="s">
        <v>2596</v>
      </c>
      <c r="C470" s="34" t="s">
        <v>27</v>
      </c>
      <c r="D470" s="34" t="s">
        <v>515</v>
      </c>
      <c r="E470" s="34" t="s">
        <v>1132</v>
      </c>
      <c r="F470" s="34" t="str">
        <f>+TRIM(Tabla1[[#This Row],[Nombres]]&amp;" "&amp;Tabla1[[#This Row],[Apellidos]])</f>
        <v>ALONSO EDUARDO PINO RIQUELME</v>
      </c>
      <c r="G470" s="34" t="s">
        <v>2187</v>
      </c>
      <c r="H470" s="34" t="s">
        <v>2188</v>
      </c>
      <c r="I470" s="34" t="s">
        <v>2493</v>
      </c>
      <c r="J470" s="34" t="s">
        <v>2492</v>
      </c>
      <c r="K470" s="36">
        <v>43397</v>
      </c>
      <c r="L470" s="36">
        <v>43105</v>
      </c>
      <c r="M470" s="36">
        <v>43119</v>
      </c>
      <c r="N470" s="36">
        <v>43120</v>
      </c>
      <c r="O470" s="34">
        <v>45</v>
      </c>
    </row>
    <row r="471" spans="1:15" x14ac:dyDescent="0.2">
      <c r="A471" s="34" t="s">
        <v>26</v>
      </c>
      <c r="B471" s="34" t="s">
        <v>2596</v>
      </c>
      <c r="C471" s="34" t="s">
        <v>28</v>
      </c>
      <c r="D471" s="34" t="s">
        <v>429</v>
      </c>
      <c r="E471" s="34" t="s">
        <v>1050</v>
      </c>
      <c r="F471" s="34" t="str">
        <f>+TRIM(Tabla1[[#This Row],[Nombres]]&amp;" "&amp;Tabla1[[#This Row],[Apellidos]])</f>
        <v>CAMILA FRANCISCA BELEN MALUENDA ARRIAZA</v>
      </c>
      <c r="G471" s="34" t="s">
        <v>2033</v>
      </c>
      <c r="H471" s="34" t="s">
        <v>2034</v>
      </c>
      <c r="I471" s="34" t="s">
        <v>2493</v>
      </c>
      <c r="J471" s="34" t="s">
        <v>2492</v>
      </c>
      <c r="K471" s="36">
        <v>43137</v>
      </c>
      <c r="L471" s="36">
        <v>43105</v>
      </c>
      <c r="M471" s="36">
        <v>43119</v>
      </c>
      <c r="N471" s="36">
        <v>43129</v>
      </c>
      <c r="O471" s="34">
        <v>30</v>
      </c>
    </row>
    <row r="472" spans="1:15" x14ac:dyDescent="0.2">
      <c r="A472" s="34" t="s">
        <v>26</v>
      </c>
      <c r="B472" s="34" t="s">
        <v>2596</v>
      </c>
      <c r="C472" s="34" t="s">
        <v>28</v>
      </c>
      <c r="D472" s="34" t="s">
        <v>342</v>
      </c>
      <c r="E472" s="34" t="s">
        <v>965</v>
      </c>
      <c r="F472" s="34" t="str">
        <f>+TRIM(Tabla1[[#This Row],[Nombres]]&amp;" "&amp;Tabla1[[#This Row],[Apellidos]])</f>
        <v>CONSTANZA GLENY ALEJANDRA DIAZ ARACENA</v>
      </c>
      <c r="G472" s="34" t="s">
        <v>1896</v>
      </c>
      <c r="H472" s="34" t="s">
        <v>1897</v>
      </c>
      <c r="I472" s="34" t="s">
        <v>2493</v>
      </c>
      <c r="J472" s="34" t="s">
        <v>2492</v>
      </c>
      <c r="K472" s="36">
        <v>43249</v>
      </c>
      <c r="L472" s="36">
        <v>43105</v>
      </c>
      <c r="M472" s="36">
        <v>43119</v>
      </c>
      <c r="N472" s="36">
        <v>43134</v>
      </c>
      <c r="O472" s="34">
        <v>30</v>
      </c>
    </row>
    <row r="473" spans="1:15" x14ac:dyDescent="0.2">
      <c r="A473" s="34" t="s">
        <v>26</v>
      </c>
      <c r="B473" s="34" t="s">
        <v>2596</v>
      </c>
      <c r="C473" s="34" t="s">
        <v>28</v>
      </c>
      <c r="D473" s="34" t="s">
        <v>421</v>
      </c>
      <c r="E473" s="34" t="s">
        <v>1043</v>
      </c>
      <c r="F473" s="34" t="str">
        <f>+TRIM(Tabla1[[#This Row],[Nombres]]&amp;" "&amp;Tabla1[[#This Row],[Apellidos]])</f>
        <v>CLAUDIO IGNACIO COPIER GUERRERO</v>
      </c>
      <c r="G473" s="34" t="s">
        <v>2021</v>
      </c>
      <c r="H473" s="34" t="s">
        <v>2022</v>
      </c>
      <c r="I473" s="34" t="s">
        <v>2493</v>
      </c>
      <c r="J473" s="34" t="s">
        <v>2492</v>
      </c>
      <c r="K473" s="36">
        <v>43195</v>
      </c>
      <c r="L473" s="36">
        <v>43105</v>
      </c>
      <c r="M473" s="36">
        <v>43119</v>
      </c>
      <c r="N473" s="36">
        <v>43128</v>
      </c>
      <c r="O473" s="34">
        <v>30</v>
      </c>
    </row>
    <row r="474" spans="1:15" x14ac:dyDescent="0.2">
      <c r="A474" s="34" t="s">
        <v>26</v>
      </c>
      <c r="B474" s="34" t="s">
        <v>2596</v>
      </c>
      <c r="C474" s="34" t="s">
        <v>28</v>
      </c>
      <c r="D474" s="34" t="s">
        <v>518</v>
      </c>
      <c r="E474" s="34" t="s">
        <v>1135</v>
      </c>
      <c r="F474" s="34" t="str">
        <f>+TRIM(Tabla1[[#This Row],[Nombres]]&amp;" "&amp;Tabla1[[#This Row],[Apellidos]])</f>
        <v>JOSE ANTONIO PIÑONES DIAZ</v>
      </c>
      <c r="G474" s="34" t="s">
        <v>1701</v>
      </c>
      <c r="H474" s="34" t="s">
        <v>2192</v>
      </c>
      <c r="I474" s="34" t="s">
        <v>2493</v>
      </c>
      <c r="J474" s="34" t="s">
        <v>2492</v>
      </c>
      <c r="K474" s="36">
        <v>43273</v>
      </c>
      <c r="L474" s="36">
        <v>43105</v>
      </c>
      <c r="M474" s="36">
        <v>43119</v>
      </c>
      <c r="N474" s="36">
        <v>43123</v>
      </c>
      <c r="O474" s="34">
        <v>30</v>
      </c>
    </row>
    <row r="475" spans="1:15" x14ac:dyDescent="0.2">
      <c r="A475" s="34" t="s">
        <v>26</v>
      </c>
      <c r="B475" s="34" t="s">
        <v>2596</v>
      </c>
      <c r="C475" s="34" t="s">
        <v>27</v>
      </c>
      <c r="D475" s="34" t="s">
        <v>265</v>
      </c>
      <c r="E475" s="34" t="s">
        <v>888</v>
      </c>
      <c r="F475" s="34" t="str">
        <f>+TRIM(Tabla1[[#This Row],[Nombres]]&amp;" "&amp;Tabla1[[#This Row],[Apellidos]])</f>
        <v>LESLIE ANDREA CARVAJAL NAVEA</v>
      </c>
      <c r="G475" s="34" t="s">
        <v>1767</v>
      </c>
      <c r="H475" s="34" t="s">
        <v>1768</v>
      </c>
      <c r="I475" s="34" t="s">
        <v>2493</v>
      </c>
      <c r="J475" s="34" t="s">
        <v>2492</v>
      </c>
      <c r="K475" s="36">
        <v>43465</v>
      </c>
      <c r="L475" s="36">
        <v>43105</v>
      </c>
      <c r="M475" s="36">
        <v>43119</v>
      </c>
      <c r="N475" s="36">
        <v>43127</v>
      </c>
      <c r="O475" s="34">
        <v>30</v>
      </c>
    </row>
    <row r="476" spans="1:15" x14ac:dyDescent="0.2">
      <c r="A476" s="34" t="s">
        <v>26</v>
      </c>
      <c r="B476" s="34" t="s">
        <v>2596</v>
      </c>
      <c r="C476" s="34" t="s">
        <v>27</v>
      </c>
      <c r="D476" s="34" t="s">
        <v>121</v>
      </c>
      <c r="E476" s="34" t="s">
        <v>789</v>
      </c>
      <c r="F476" s="34" t="str">
        <f>+TRIM(Tabla1[[#This Row],[Nombres]]&amp;" "&amp;Tabla1[[#This Row],[Apellidos]])</f>
        <v>MARIA BELEN ALEJANDRA ARACENA ARANCIBIA</v>
      </c>
      <c r="G476" s="34" t="s">
        <v>1488</v>
      </c>
      <c r="H476" s="34" t="s">
        <v>1489</v>
      </c>
      <c r="I476" s="34" t="s">
        <v>2493</v>
      </c>
      <c r="J476" s="34" t="s">
        <v>2492</v>
      </c>
      <c r="K476" s="36">
        <v>43378</v>
      </c>
      <c r="L476" s="36">
        <v>43105</v>
      </c>
      <c r="M476" s="36">
        <v>43119</v>
      </c>
      <c r="N476" s="36">
        <v>43120</v>
      </c>
      <c r="O476" s="34">
        <v>30</v>
      </c>
    </row>
    <row r="477" spans="1:15" x14ac:dyDescent="0.2">
      <c r="A477" s="34" t="s">
        <v>26</v>
      </c>
      <c r="B477" s="34" t="s">
        <v>2596</v>
      </c>
      <c r="C477" s="34" t="s">
        <v>27</v>
      </c>
      <c r="D477" s="34" t="s">
        <v>390</v>
      </c>
      <c r="E477" s="34" t="s">
        <v>1012</v>
      </c>
      <c r="F477" s="34" t="str">
        <f>+TRIM(Tabla1[[#This Row],[Nombres]]&amp;" "&amp;Tabla1[[#This Row],[Apellidos]])</f>
        <v>RODRIGO SEBASTIAN FABREGA CORTES</v>
      </c>
      <c r="G477" s="34" t="s">
        <v>1967</v>
      </c>
      <c r="H477" s="34" t="s">
        <v>1968</v>
      </c>
      <c r="I477" s="34" t="s">
        <v>2493</v>
      </c>
      <c r="J477" s="34" t="s">
        <v>2492</v>
      </c>
      <c r="K477" s="36">
        <v>43314</v>
      </c>
      <c r="L477" s="36">
        <v>43105</v>
      </c>
      <c r="M477" s="36">
        <v>43119</v>
      </c>
      <c r="N477" s="36">
        <v>43123</v>
      </c>
      <c r="O477" s="34">
        <v>30</v>
      </c>
    </row>
    <row r="478" spans="1:15" x14ac:dyDescent="0.2">
      <c r="A478" s="34" t="s">
        <v>26</v>
      </c>
      <c r="B478" s="34" t="s">
        <v>2596</v>
      </c>
      <c r="C478" s="34" t="s">
        <v>27</v>
      </c>
      <c r="D478" s="34" t="s">
        <v>317</v>
      </c>
      <c r="E478" s="34" t="s">
        <v>940</v>
      </c>
      <c r="F478" s="34" t="str">
        <f>+TRIM(Tabla1[[#This Row],[Nombres]]&amp;" "&amp;Tabla1[[#This Row],[Apellidos]])</f>
        <v>YOSELYN DEL CARMEN CORNEJO VARAS</v>
      </c>
      <c r="G478" s="34" t="s">
        <v>1861</v>
      </c>
      <c r="H478" s="34" t="s">
        <v>1862</v>
      </c>
      <c r="I478" s="34" t="s">
        <v>2493</v>
      </c>
      <c r="J478" s="34" t="s">
        <v>2492</v>
      </c>
      <c r="K478" s="36">
        <v>43334</v>
      </c>
      <c r="L478" s="36">
        <v>43105</v>
      </c>
      <c r="M478" s="36">
        <v>43119</v>
      </c>
      <c r="N478" s="36">
        <v>43123</v>
      </c>
      <c r="O478" s="34">
        <v>30</v>
      </c>
    </row>
    <row r="479" spans="1:15" x14ac:dyDescent="0.2">
      <c r="A479" s="34" t="s">
        <v>26</v>
      </c>
      <c r="B479" s="34" t="s">
        <v>2596</v>
      </c>
      <c r="C479" s="34" t="s">
        <v>27</v>
      </c>
      <c r="D479" s="34" t="s">
        <v>441</v>
      </c>
      <c r="E479" s="34" t="s">
        <v>1061</v>
      </c>
      <c r="F479" s="34" t="str">
        <f>+TRIM(Tabla1[[#This Row],[Nombres]]&amp;" "&amp;Tabla1[[#This Row],[Apellidos]])</f>
        <v>MARIA EUGENIA ARAYA CORTES</v>
      </c>
      <c r="G479" s="34" t="s">
        <v>1330</v>
      </c>
      <c r="H479" s="34" t="s">
        <v>2053</v>
      </c>
      <c r="I479" s="34" t="s">
        <v>2493</v>
      </c>
      <c r="J479" s="34" t="s">
        <v>2492</v>
      </c>
      <c r="K479" s="36">
        <v>43148</v>
      </c>
      <c r="L479" s="36">
        <v>43124</v>
      </c>
      <c r="M479" s="36">
        <v>43145</v>
      </c>
      <c r="N479" s="36">
        <v>43146</v>
      </c>
      <c r="O479" s="34">
        <v>45</v>
      </c>
    </row>
    <row r="480" spans="1:15" x14ac:dyDescent="0.2">
      <c r="A480" s="34" t="s">
        <v>26</v>
      </c>
      <c r="B480" s="34" t="s">
        <v>2596</v>
      </c>
      <c r="C480" s="34" t="s">
        <v>27</v>
      </c>
      <c r="D480" s="34" t="s">
        <v>422</v>
      </c>
      <c r="E480" s="34" t="s">
        <v>1044</v>
      </c>
      <c r="F480" s="34" t="str">
        <f>+TRIM(Tabla1[[#This Row],[Nombres]]&amp;" "&amp;Tabla1[[#This Row],[Apellidos]])</f>
        <v>PAULA LORETO GONZALEZ BASTIAS</v>
      </c>
      <c r="G480" s="34" t="s">
        <v>2023</v>
      </c>
      <c r="H480" s="34" t="s">
        <v>2024</v>
      </c>
      <c r="I480" s="34" t="s">
        <v>2493</v>
      </c>
      <c r="J480" s="34" t="s">
        <v>2492</v>
      </c>
      <c r="K480" s="36">
        <v>43504</v>
      </c>
      <c r="L480" s="36">
        <v>43124</v>
      </c>
      <c r="M480" s="36">
        <v>43145</v>
      </c>
      <c r="N480" s="36">
        <v>43152</v>
      </c>
      <c r="O480" s="42">
        <v>30</v>
      </c>
    </row>
    <row r="481" spans="1:15" x14ac:dyDescent="0.2">
      <c r="A481" s="34" t="s">
        <v>26</v>
      </c>
      <c r="B481" s="34" t="s">
        <v>2596</v>
      </c>
      <c r="C481" s="34" t="s">
        <v>27</v>
      </c>
      <c r="D481" s="34" t="s">
        <v>439</v>
      </c>
      <c r="E481" s="34" t="s">
        <v>1059</v>
      </c>
      <c r="F481" s="34" t="str">
        <f>+TRIM(Tabla1[[#This Row],[Nombres]]&amp;" "&amp;Tabla1[[#This Row],[Apellidos]])</f>
        <v>SEBASTIAN MIGUEL ENRIQUE ALVAREZ CASTILLO</v>
      </c>
      <c r="G481" s="34" t="s">
        <v>2049</v>
      </c>
      <c r="H481" s="34" t="s">
        <v>2050</v>
      </c>
      <c r="I481" s="34" t="s">
        <v>2493</v>
      </c>
      <c r="J481" s="34" t="s">
        <v>2492</v>
      </c>
      <c r="K481" s="36">
        <v>43154</v>
      </c>
      <c r="L481" s="36">
        <v>43124</v>
      </c>
      <c r="M481" s="36">
        <v>43145</v>
      </c>
      <c r="N481" s="36">
        <v>43146</v>
      </c>
      <c r="O481" s="34">
        <v>45</v>
      </c>
    </row>
    <row r="482" spans="1:15" x14ac:dyDescent="0.2">
      <c r="A482" s="34" t="s">
        <v>26</v>
      </c>
      <c r="B482" s="34" t="s">
        <v>2596</v>
      </c>
      <c r="C482" s="34" t="s">
        <v>27</v>
      </c>
      <c r="D482" s="34" t="s">
        <v>465</v>
      </c>
      <c r="E482" s="34" t="s">
        <v>1083</v>
      </c>
      <c r="F482" s="34" t="str">
        <f>+TRIM(Tabla1[[#This Row],[Nombres]]&amp;" "&amp;Tabla1[[#This Row],[Apellidos]])</f>
        <v>ANDREA DE LA VICTORIA AGUIRRE TAPIA</v>
      </c>
      <c r="G482" s="34" t="s">
        <v>2096</v>
      </c>
      <c r="H482" s="34" t="s">
        <v>2097</v>
      </c>
      <c r="I482" s="34" t="s">
        <v>2493</v>
      </c>
      <c r="J482" s="34" t="s">
        <v>2492</v>
      </c>
      <c r="K482" s="36">
        <v>43192</v>
      </c>
      <c r="L482" s="36">
        <v>43136</v>
      </c>
      <c r="M482" s="36">
        <v>43154</v>
      </c>
      <c r="N482" s="36">
        <v>43158</v>
      </c>
      <c r="O482" s="34">
        <v>45</v>
      </c>
    </row>
    <row r="483" spans="1:15" x14ac:dyDescent="0.2">
      <c r="A483" s="34" t="s">
        <v>26</v>
      </c>
      <c r="B483" s="34" t="s">
        <v>2596</v>
      </c>
      <c r="C483" s="34" t="s">
        <v>27</v>
      </c>
      <c r="D483" s="34" t="s">
        <v>538</v>
      </c>
      <c r="E483" s="34" t="s">
        <v>1155</v>
      </c>
      <c r="F483" s="34" t="str">
        <f>+TRIM(Tabla1[[#This Row],[Nombres]]&amp;" "&amp;Tabla1[[#This Row],[Apellidos]])</f>
        <v>ANA MARIA ROJAS ARAYA</v>
      </c>
      <c r="G483" s="34" t="s">
        <v>2045</v>
      </c>
      <c r="H483" s="34" t="s">
        <v>2226</v>
      </c>
      <c r="I483" s="34" t="s">
        <v>2493</v>
      </c>
      <c r="J483" s="34" t="s">
        <v>2492</v>
      </c>
      <c r="K483" s="36">
        <v>43245</v>
      </c>
      <c r="L483" s="36">
        <v>43136</v>
      </c>
      <c r="M483" s="36">
        <v>43154</v>
      </c>
      <c r="N483" s="36">
        <v>43155</v>
      </c>
      <c r="O483" s="34">
        <v>45</v>
      </c>
    </row>
    <row r="484" spans="1:15" x14ac:dyDescent="0.2">
      <c r="A484" s="34" t="s">
        <v>26</v>
      </c>
      <c r="B484" s="34" t="s">
        <v>2596</v>
      </c>
      <c r="C484" s="34" t="s">
        <v>27</v>
      </c>
      <c r="D484" s="34" t="s">
        <v>489</v>
      </c>
      <c r="E484" s="34" t="s">
        <v>1107</v>
      </c>
      <c r="F484" s="34" t="str">
        <f>+TRIM(Tabla1[[#This Row],[Nombres]]&amp;" "&amp;Tabla1[[#This Row],[Apellidos]])</f>
        <v>CHARLOTH SAMBLEEN MOLINA SCHULER</v>
      </c>
      <c r="G484" s="34" t="s">
        <v>2142</v>
      </c>
      <c r="H484" s="34" t="s">
        <v>2143</v>
      </c>
      <c r="I484" s="34" t="s">
        <v>2493</v>
      </c>
      <c r="J484" s="34" t="s">
        <v>2492</v>
      </c>
      <c r="K484" s="36">
        <v>43332</v>
      </c>
      <c r="L484" s="36">
        <v>43136</v>
      </c>
      <c r="M484" s="36">
        <v>43154</v>
      </c>
      <c r="N484" s="36">
        <v>43158</v>
      </c>
      <c r="O484" s="34">
        <v>30</v>
      </c>
    </row>
    <row r="485" spans="1:15" x14ac:dyDescent="0.2">
      <c r="A485" s="34" t="s">
        <v>26</v>
      </c>
      <c r="B485" s="34" t="s">
        <v>2596</v>
      </c>
      <c r="C485" s="34" t="s">
        <v>27</v>
      </c>
      <c r="D485" s="34" t="s">
        <v>520</v>
      </c>
      <c r="E485" s="34" t="s">
        <v>1137</v>
      </c>
      <c r="F485" s="34" t="str">
        <f>+TRIM(Tabla1[[#This Row],[Nombres]]&amp;" "&amp;Tabla1[[#This Row],[Apellidos]])</f>
        <v>FRANCISCO JAVIER PIÑONES MARTINEZ</v>
      </c>
      <c r="G485" s="34" t="s">
        <v>1724</v>
      </c>
      <c r="H485" s="34" t="s">
        <v>2196</v>
      </c>
      <c r="I485" s="34" t="s">
        <v>2493</v>
      </c>
      <c r="J485" s="34" t="s">
        <v>2492</v>
      </c>
      <c r="K485" s="36">
        <v>43521</v>
      </c>
      <c r="L485" s="36">
        <v>43136</v>
      </c>
      <c r="M485" s="36">
        <v>43154</v>
      </c>
      <c r="N485" s="36">
        <v>43158</v>
      </c>
      <c r="O485" s="34">
        <v>45</v>
      </c>
    </row>
    <row r="486" spans="1:15" x14ac:dyDescent="0.2">
      <c r="A486" s="34" t="s">
        <v>26</v>
      </c>
      <c r="B486" s="34" t="s">
        <v>2596</v>
      </c>
      <c r="C486" s="34" t="s">
        <v>27</v>
      </c>
      <c r="D486" s="34" t="s">
        <v>568</v>
      </c>
      <c r="E486" s="34" t="s">
        <v>1185</v>
      </c>
      <c r="F486" s="34" t="str">
        <f>+TRIM(Tabla1[[#This Row],[Nombres]]&amp;" "&amp;Tabla1[[#This Row],[Apellidos]])</f>
        <v>FRANCISCA ROMINA VALENZUELA CARRASCO</v>
      </c>
      <c r="G486" s="34" t="s">
        <v>2277</v>
      </c>
      <c r="H486" s="34" t="s">
        <v>2278</v>
      </c>
      <c r="I486" s="34" t="s">
        <v>2493</v>
      </c>
      <c r="J486" s="34" t="s">
        <v>2492</v>
      </c>
      <c r="K486" s="36">
        <v>43286</v>
      </c>
      <c r="L486" s="36">
        <v>43136</v>
      </c>
      <c r="M486" s="36">
        <v>43154</v>
      </c>
      <c r="N486" s="36">
        <v>43158</v>
      </c>
      <c r="O486" s="34">
        <v>30</v>
      </c>
    </row>
    <row r="487" spans="1:15" x14ac:dyDescent="0.2">
      <c r="A487" s="34" t="s">
        <v>26</v>
      </c>
      <c r="B487" s="34" t="s">
        <v>2596</v>
      </c>
      <c r="C487" s="34" t="s">
        <v>27</v>
      </c>
      <c r="D487" s="34" t="s">
        <v>507</v>
      </c>
      <c r="E487" s="34" t="s">
        <v>1123</v>
      </c>
      <c r="F487" s="34" t="str">
        <f>+TRIM(Tabla1[[#This Row],[Nombres]]&amp;" "&amp;Tabla1[[#This Row],[Apellidos]])</f>
        <v>GLORIA ANDREA ONETTO TOLEDO</v>
      </c>
      <c r="G487" s="34" t="s">
        <v>2173</v>
      </c>
      <c r="H487" s="34" t="s">
        <v>2174</v>
      </c>
      <c r="I487" s="34" t="s">
        <v>2493</v>
      </c>
      <c r="J487" s="34" t="s">
        <v>2492</v>
      </c>
      <c r="K487" s="36">
        <v>43248</v>
      </c>
      <c r="L487" s="36">
        <v>43136</v>
      </c>
      <c r="M487" s="36">
        <v>43154</v>
      </c>
      <c r="N487" s="36">
        <v>43158</v>
      </c>
      <c r="O487" s="34">
        <v>45</v>
      </c>
    </row>
    <row r="488" spans="1:15" x14ac:dyDescent="0.2">
      <c r="A488" s="34" t="s">
        <v>26</v>
      </c>
      <c r="B488" s="34" t="s">
        <v>2596</v>
      </c>
      <c r="C488" s="34" t="s">
        <v>27</v>
      </c>
      <c r="D488" s="34" t="s">
        <v>579</v>
      </c>
      <c r="E488" s="34" t="s">
        <v>1196</v>
      </c>
      <c r="F488" s="34" t="str">
        <f>+TRIM(Tabla1[[#This Row],[Nombres]]&amp;" "&amp;Tabla1[[#This Row],[Apellidos]])</f>
        <v>KEVING JOHANNES VERA SEGURA</v>
      </c>
      <c r="G488" s="34" t="s">
        <v>2298</v>
      </c>
      <c r="H488" s="34" t="s">
        <v>2299</v>
      </c>
      <c r="I488" s="34" t="s">
        <v>2493</v>
      </c>
      <c r="J488" s="34" t="s">
        <v>2492</v>
      </c>
      <c r="K488" s="36">
        <v>43245</v>
      </c>
      <c r="L488" s="36">
        <v>43136</v>
      </c>
      <c r="M488" s="36">
        <v>43154</v>
      </c>
      <c r="N488" s="36">
        <v>43158</v>
      </c>
      <c r="O488" s="34">
        <v>45</v>
      </c>
    </row>
    <row r="489" spans="1:15" x14ac:dyDescent="0.2">
      <c r="A489" s="34" t="s">
        <v>26</v>
      </c>
      <c r="B489" s="34" t="s">
        <v>2596</v>
      </c>
      <c r="C489" s="34" t="s">
        <v>27</v>
      </c>
      <c r="D489" s="34" t="s">
        <v>563</v>
      </c>
      <c r="E489" s="34" t="s">
        <v>1180</v>
      </c>
      <c r="F489" s="34" t="str">
        <f>+TRIM(Tabla1[[#This Row],[Nombres]]&amp;" "&amp;Tabla1[[#This Row],[Apellidos]])</f>
        <v>THANIA ANDREA SOLARI SALFATE</v>
      </c>
      <c r="G489" s="34" t="s">
        <v>2268</v>
      </c>
      <c r="H489" s="34" t="s">
        <v>2269</v>
      </c>
      <c r="I489" s="34" t="s">
        <v>2493</v>
      </c>
      <c r="J489" s="34" t="s">
        <v>2492</v>
      </c>
      <c r="K489" s="36">
        <v>43264</v>
      </c>
      <c r="L489" s="36">
        <v>43136</v>
      </c>
      <c r="M489" s="36">
        <v>43154</v>
      </c>
      <c r="N489" s="36">
        <v>43158</v>
      </c>
      <c r="O489" s="34">
        <v>45</v>
      </c>
    </row>
    <row r="490" spans="1:15" x14ac:dyDescent="0.2">
      <c r="A490" s="34" t="s">
        <v>26</v>
      </c>
      <c r="B490" s="34" t="s">
        <v>2596</v>
      </c>
      <c r="C490" s="34" t="s">
        <v>27</v>
      </c>
      <c r="D490" s="34" t="s">
        <v>480</v>
      </c>
      <c r="E490" s="34" t="s">
        <v>1098</v>
      </c>
      <c r="F490" s="34" t="str">
        <f>+TRIM(Tabla1[[#This Row],[Nombres]]&amp;" "&amp;Tabla1[[#This Row],[Apellidos]])</f>
        <v>YESENIA DE LA CRUZ RIVERA IBACACHE</v>
      </c>
      <c r="G490" s="34" t="s">
        <v>2125</v>
      </c>
      <c r="H490" s="34" t="s">
        <v>2126</v>
      </c>
      <c r="I490" s="34" t="s">
        <v>2493</v>
      </c>
      <c r="J490" s="34" t="s">
        <v>2492</v>
      </c>
      <c r="K490" s="36">
        <v>43196</v>
      </c>
      <c r="L490" s="36">
        <v>43136</v>
      </c>
      <c r="M490" s="36">
        <v>43154</v>
      </c>
      <c r="N490" s="36">
        <v>43155</v>
      </c>
      <c r="O490" s="34">
        <v>45</v>
      </c>
    </row>
    <row r="491" spans="1:15" x14ac:dyDescent="0.2">
      <c r="A491" s="34" t="s">
        <v>26</v>
      </c>
      <c r="B491" s="34" t="s">
        <v>2596</v>
      </c>
      <c r="C491" s="34" t="s">
        <v>27</v>
      </c>
      <c r="D491" s="34" t="s">
        <v>570</v>
      </c>
      <c r="E491" s="34" t="s">
        <v>1187</v>
      </c>
      <c r="F491" s="34" t="str">
        <f>+TRIM(Tabla1[[#This Row],[Nombres]]&amp;" "&amp;Tabla1[[#This Row],[Apellidos]])</f>
        <v>CLAUDIO ESTEBAN VALENZUELA OSSANDON</v>
      </c>
      <c r="G491" s="34" t="s">
        <v>2281</v>
      </c>
      <c r="H491" s="34" t="s">
        <v>2282</v>
      </c>
      <c r="I491" s="34" t="s">
        <v>2493</v>
      </c>
      <c r="J491" s="34" t="s">
        <v>2492</v>
      </c>
      <c r="K491" s="36">
        <v>43234</v>
      </c>
      <c r="L491" s="36">
        <v>43152</v>
      </c>
      <c r="M491" s="36">
        <v>43171</v>
      </c>
      <c r="N491" s="36">
        <v>43172</v>
      </c>
      <c r="O491" s="34">
        <v>30</v>
      </c>
    </row>
    <row r="492" spans="1:15" x14ac:dyDescent="0.2">
      <c r="A492" s="34" t="s">
        <v>26</v>
      </c>
      <c r="B492" s="34" t="s">
        <v>2596</v>
      </c>
      <c r="C492" s="34" t="s">
        <v>27</v>
      </c>
      <c r="D492" s="34" t="s">
        <v>195</v>
      </c>
      <c r="E492" s="34" t="s">
        <v>835</v>
      </c>
      <c r="F492" s="34" t="str">
        <f>+TRIM(Tabla1[[#This Row],[Nombres]]&amp;" "&amp;Tabla1[[#This Row],[Apellidos]])</f>
        <v>DAVID ANDRES BAEZ RIQUELME</v>
      </c>
      <c r="G492" s="34" t="s">
        <v>1634</v>
      </c>
      <c r="H492" s="34" t="s">
        <v>1635</v>
      </c>
      <c r="I492" s="34" t="s">
        <v>2493</v>
      </c>
      <c r="J492" s="34" t="s">
        <v>2492</v>
      </c>
      <c r="K492" s="36">
        <v>43234</v>
      </c>
      <c r="L492" s="36">
        <v>43152</v>
      </c>
      <c r="M492" s="36">
        <v>43171</v>
      </c>
      <c r="N492" s="36">
        <v>43172</v>
      </c>
      <c r="O492" s="34">
        <v>45</v>
      </c>
    </row>
    <row r="493" spans="1:15" x14ac:dyDescent="0.2">
      <c r="A493" s="34" t="s">
        <v>26</v>
      </c>
      <c r="B493" s="34" t="s">
        <v>2596</v>
      </c>
      <c r="C493" s="34" t="s">
        <v>27</v>
      </c>
      <c r="D493" s="34" t="s">
        <v>267</v>
      </c>
      <c r="E493" s="34" t="s">
        <v>890</v>
      </c>
      <c r="F493" s="34" t="str">
        <f>+TRIM(Tabla1[[#This Row],[Nombres]]&amp;" "&amp;Tabla1[[#This Row],[Apellidos]])</f>
        <v>FRANCISCA ANAIS CARVAJAL URBINA</v>
      </c>
      <c r="G493" s="34" t="s">
        <v>1771</v>
      </c>
      <c r="H493" s="34" t="s">
        <v>1772</v>
      </c>
      <c r="I493" s="34" t="s">
        <v>2493</v>
      </c>
      <c r="J493" s="34" t="s">
        <v>2492</v>
      </c>
      <c r="K493" s="36">
        <v>43332</v>
      </c>
      <c r="L493" s="36">
        <v>43152</v>
      </c>
      <c r="M493" s="36">
        <v>43171</v>
      </c>
      <c r="N493" s="36">
        <v>43173</v>
      </c>
      <c r="O493" s="34">
        <v>30</v>
      </c>
    </row>
    <row r="494" spans="1:15" x14ac:dyDescent="0.2">
      <c r="A494" s="34" t="s">
        <v>26</v>
      </c>
      <c r="B494" s="34" t="s">
        <v>2596</v>
      </c>
      <c r="C494" s="34" t="s">
        <v>27</v>
      </c>
      <c r="D494" s="34" t="s">
        <v>490</v>
      </c>
      <c r="E494" s="34" t="s">
        <v>1108</v>
      </c>
      <c r="F494" s="34" t="str">
        <f>+TRIM(Tabla1[[#This Row],[Nombres]]&amp;" "&amp;Tabla1[[#This Row],[Apellidos]])</f>
        <v>JOSE MIGUEL MUÑOZ PIZARRO</v>
      </c>
      <c r="G494" s="34" t="s">
        <v>2063</v>
      </c>
      <c r="H494" s="34" t="s">
        <v>2144</v>
      </c>
      <c r="I494" s="34" t="s">
        <v>2493</v>
      </c>
      <c r="J494" s="34" t="s">
        <v>2492</v>
      </c>
      <c r="K494" s="36">
        <v>43175</v>
      </c>
      <c r="L494" s="36">
        <v>43152</v>
      </c>
      <c r="M494" s="36">
        <v>43171</v>
      </c>
      <c r="N494" s="36">
        <v>43172</v>
      </c>
      <c r="O494" s="34">
        <v>45</v>
      </c>
    </row>
    <row r="495" spans="1:15" x14ac:dyDescent="0.2">
      <c r="A495" s="34" t="s">
        <v>26</v>
      </c>
      <c r="B495" s="34" t="s">
        <v>2596</v>
      </c>
      <c r="C495" s="34" t="s">
        <v>27</v>
      </c>
      <c r="D495" s="34" t="s">
        <v>485</v>
      </c>
      <c r="E495" s="34" t="s">
        <v>1103</v>
      </c>
      <c r="F495" s="34" t="str">
        <f>+TRIM(Tabla1[[#This Row],[Nombres]]&amp;" "&amp;Tabla1[[#This Row],[Apellidos]])</f>
        <v>MACARENA ELENA MERCADO MUÑOZ</v>
      </c>
      <c r="G495" s="34" t="s">
        <v>2135</v>
      </c>
      <c r="H495" s="34" t="s">
        <v>2136</v>
      </c>
      <c r="I495" s="34" t="s">
        <v>2493</v>
      </c>
      <c r="J495" s="34" t="s">
        <v>2492</v>
      </c>
      <c r="K495" s="36">
        <v>43448</v>
      </c>
      <c r="L495" s="36">
        <v>43152</v>
      </c>
      <c r="M495" s="36">
        <v>43171</v>
      </c>
      <c r="N495" s="36">
        <v>43173</v>
      </c>
      <c r="O495" s="34">
        <v>45</v>
      </c>
    </row>
    <row r="496" spans="1:15" x14ac:dyDescent="0.2">
      <c r="A496" s="34" t="s">
        <v>26</v>
      </c>
      <c r="B496" s="34" t="s">
        <v>2596</v>
      </c>
      <c r="C496" s="34" t="s">
        <v>27</v>
      </c>
      <c r="D496" s="34" t="s">
        <v>428</v>
      </c>
      <c r="E496" s="34" t="s">
        <v>1049</v>
      </c>
      <c r="F496" s="34" t="str">
        <f>+TRIM(Tabla1[[#This Row],[Nombres]]&amp;" "&amp;Tabla1[[#This Row],[Apellidos]])</f>
        <v>ODESSA MAGENY GUERRA VELASQUEZ</v>
      </c>
      <c r="G496" s="34" t="s">
        <v>2032</v>
      </c>
      <c r="H496" s="34" t="s">
        <v>2029</v>
      </c>
      <c r="I496" s="34" t="s">
        <v>2493</v>
      </c>
      <c r="J496" s="34" t="s">
        <v>2492</v>
      </c>
      <c r="K496" s="36">
        <v>43287</v>
      </c>
      <c r="L496" s="36">
        <v>43152</v>
      </c>
      <c r="M496" s="36">
        <v>43171</v>
      </c>
      <c r="N496" s="36">
        <v>43172</v>
      </c>
      <c r="O496" s="34">
        <v>30</v>
      </c>
    </row>
    <row r="497" spans="1:15" x14ac:dyDescent="0.2">
      <c r="A497" s="34" t="s">
        <v>26</v>
      </c>
      <c r="B497" s="34" t="s">
        <v>2596</v>
      </c>
      <c r="C497" s="34" t="s">
        <v>27</v>
      </c>
      <c r="D497" s="34" t="s">
        <v>547</v>
      </c>
      <c r="E497" s="34" t="s">
        <v>1164</v>
      </c>
      <c r="F497" s="34" t="str">
        <f>+TRIM(Tabla1[[#This Row],[Nombres]]&amp;" "&amp;Tabla1[[#This Row],[Apellidos]])</f>
        <v>PABLO ANDRES SALAS CANALES</v>
      </c>
      <c r="G497" s="34" t="s">
        <v>2171</v>
      </c>
      <c r="H497" s="34" t="s">
        <v>2239</v>
      </c>
      <c r="I497" s="34" t="s">
        <v>2493</v>
      </c>
      <c r="J497" s="34" t="s">
        <v>2492</v>
      </c>
      <c r="K497" s="36">
        <v>43244</v>
      </c>
      <c r="L497" s="36">
        <v>43152</v>
      </c>
      <c r="M497" s="36">
        <v>43171</v>
      </c>
      <c r="N497" s="36">
        <v>43172</v>
      </c>
      <c r="O497" s="34">
        <v>45</v>
      </c>
    </row>
    <row r="498" spans="1:15" x14ac:dyDescent="0.2">
      <c r="A498" s="34" t="s">
        <v>26</v>
      </c>
      <c r="B498" s="34" t="s">
        <v>2596</v>
      </c>
      <c r="C498" s="34" t="s">
        <v>27</v>
      </c>
      <c r="D498" s="34" t="s">
        <v>502</v>
      </c>
      <c r="E498" s="34" t="s">
        <v>1118</v>
      </c>
      <c r="F498" s="34" t="str">
        <f>+TRIM(Tabla1[[#This Row],[Nombres]]&amp;" "&amp;Tabla1[[#This Row],[Apellidos]])</f>
        <v>JORGE EDUARDO TORO CORTES</v>
      </c>
      <c r="G498" s="34" t="s">
        <v>1546</v>
      </c>
      <c r="H498" s="34" t="s">
        <v>2165</v>
      </c>
      <c r="I498" s="34" t="s">
        <v>2493</v>
      </c>
      <c r="J498" s="34" t="s">
        <v>2492</v>
      </c>
      <c r="K498" s="36">
        <v>43193</v>
      </c>
      <c r="L498" s="36">
        <v>43124</v>
      </c>
      <c r="M498" s="36">
        <v>43160</v>
      </c>
      <c r="N498" s="36">
        <v>43162</v>
      </c>
      <c r="O498" s="34">
        <v>45</v>
      </c>
    </row>
    <row r="499" spans="1:15" x14ac:dyDescent="0.2">
      <c r="A499" s="34" t="s">
        <v>26</v>
      </c>
      <c r="B499" s="34" t="s">
        <v>2596</v>
      </c>
      <c r="C499" s="34" t="s">
        <v>27</v>
      </c>
      <c r="D499" s="34" t="s">
        <v>583</v>
      </c>
      <c r="E499" s="34" t="s">
        <v>1200</v>
      </c>
      <c r="F499" s="34" t="str">
        <f>+TRIM(Tabla1[[#This Row],[Nombres]]&amp;" "&amp;Tabla1[[#This Row],[Apellidos]])</f>
        <v>JOCELYN PERLA ZAPATA ALFARO</v>
      </c>
      <c r="G499" s="34" t="s">
        <v>2304</v>
      </c>
      <c r="H499" s="34" t="s">
        <v>2305</v>
      </c>
      <c r="I499" s="34" t="s">
        <v>2493</v>
      </c>
      <c r="J499" s="34" t="s">
        <v>2492</v>
      </c>
      <c r="K499" s="36">
        <v>43371</v>
      </c>
      <c r="L499" s="36">
        <v>43136</v>
      </c>
      <c r="M499" s="36">
        <v>43159</v>
      </c>
      <c r="N499" s="36">
        <v>43161</v>
      </c>
      <c r="O499" s="34">
        <v>45</v>
      </c>
    </row>
    <row r="500" spans="1:15" x14ac:dyDescent="0.2">
      <c r="A500" s="34" t="s">
        <v>26</v>
      </c>
      <c r="B500" s="34" t="s">
        <v>2596</v>
      </c>
      <c r="C500" s="34" t="s">
        <v>27</v>
      </c>
      <c r="D500" s="34" t="s">
        <v>487</v>
      </c>
      <c r="E500" s="34" t="s">
        <v>1105</v>
      </c>
      <c r="F500" s="34" t="str">
        <f>+TRIM(Tabla1[[#This Row],[Nombres]]&amp;" "&amp;Tabla1[[#This Row],[Apellidos]])</f>
        <v>LYSPERT SORAYA MICHELL TAPIA</v>
      </c>
      <c r="G500" s="34" t="s">
        <v>2139</v>
      </c>
      <c r="H500" s="34" t="s">
        <v>2140</v>
      </c>
      <c r="I500" s="34" t="s">
        <v>2493</v>
      </c>
      <c r="J500" s="34" t="s">
        <v>2492</v>
      </c>
      <c r="K500" s="36">
        <v>43465</v>
      </c>
      <c r="L500" s="36">
        <v>43136</v>
      </c>
      <c r="M500" s="36">
        <v>43159</v>
      </c>
      <c r="N500" s="36">
        <v>43161</v>
      </c>
      <c r="O500" s="34">
        <v>45</v>
      </c>
    </row>
    <row r="501" spans="1:15" x14ac:dyDescent="0.2">
      <c r="A501" s="34" t="s">
        <v>26</v>
      </c>
      <c r="B501" s="34" t="s">
        <v>2596</v>
      </c>
      <c r="C501" s="34" t="s">
        <v>27</v>
      </c>
      <c r="D501" s="34" t="s">
        <v>292</v>
      </c>
      <c r="E501" s="34" t="s">
        <v>915</v>
      </c>
      <c r="F501" s="34" t="str">
        <f>+TRIM(Tabla1[[#This Row],[Nombres]]&amp;" "&amp;Tabla1[[#This Row],[Apellidos]])</f>
        <v>MARIEL ALEXANDRA CHAVEZ AGUIRRE</v>
      </c>
      <c r="G501" s="34" t="s">
        <v>1817</v>
      </c>
      <c r="H501" s="34" t="s">
        <v>1818</v>
      </c>
      <c r="I501" s="34" t="s">
        <v>2493</v>
      </c>
      <c r="J501" s="34" t="s">
        <v>2492</v>
      </c>
      <c r="K501" s="36">
        <v>43276</v>
      </c>
      <c r="L501" s="36">
        <v>43136</v>
      </c>
      <c r="M501" s="36">
        <v>43159</v>
      </c>
      <c r="N501" s="36">
        <v>43161</v>
      </c>
      <c r="O501" s="34">
        <v>30</v>
      </c>
    </row>
    <row r="502" spans="1:15" x14ac:dyDescent="0.2">
      <c r="A502" s="34" t="s">
        <v>26</v>
      </c>
      <c r="B502" s="34" t="s">
        <v>2596</v>
      </c>
      <c r="C502" s="34" t="s">
        <v>27</v>
      </c>
      <c r="D502" s="34" t="s">
        <v>503</v>
      </c>
      <c r="E502" s="34" t="s">
        <v>1119</v>
      </c>
      <c r="F502" s="34" t="str">
        <f>+TRIM(Tabla1[[#This Row],[Nombres]]&amp;" "&amp;Tabla1[[#This Row],[Apellidos]])</f>
        <v>NATHALIA TAHIA TORO ZAVALA</v>
      </c>
      <c r="G502" s="34" t="s">
        <v>2166</v>
      </c>
      <c r="H502" s="34" t="s">
        <v>2167</v>
      </c>
      <c r="I502" s="34" t="s">
        <v>2493</v>
      </c>
      <c r="J502" s="34" t="s">
        <v>2492</v>
      </c>
      <c r="K502" s="36">
        <v>43206</v>
      </c>
      <c r="L502" s="36">
        <v>43136</v>
      </c>
      <c r="M502" s="36">
        <v>43159</v>
      </c>
      <c r="N502" s="36">
        <v>43161</v>
      </c>
      <c r="O502" s="34">
        <v>45</v>
      </c>
    </row>
    <row r="503" spans="1:15" x14ac:dyDescent="0.2">
      <c r="A503" s="34" t="s">
        <v>26</v>
      </c>
      <c r="B503" s="34" t="s">
        <v>2596</v>
      </c>
      <c r="C503" s="34" t="s">
        <v>27</v>
      </c>
      <c r="D503" s="34" t="s">
        <v>495</v>
      </c>
      <c r="E503" s="34" t="s">
        <v>1112</v>
      </c>
      <c r="F503" s="34" t="str">
        <f>+TRIM(Tabla1[[#This Row],[Nombres]]&amp;" "&amp;Tabla1[[#This Row],[Apellidos]])</f>
        <v>PATRICIA ANDREA CAMPOS ACEVEDO</v>
      </c>
      <c r="G503" s="34" t="s">
        <v>2152</v>
      </c>
      <c r="H503" s="34" t="s">
        <v>2153</v>
      </c>
      <c r="I503" s="34" t="s">
        <v>2493</v>
      </c>
      <c r="J503" s="34" t="s">
        <v>2492</v>
      </c>
      <c r="K503" s="36">
        <v>43206</v>
      </c>
      <c r="L503" s="36">
        <v>43136</v>
      </c>
      <c r="M503" s="36">
        <v>43159</v>
      </c>
      <c r="N503" s="36">
        <v>43161</v>
      </c>
      <c r="O503" s="34">
        <v>30</v>
      </c>
    </row>
    <row r="504" spans="1:15" x14ac:dyDescent="0.2">
      <c r="A504" s="34" t="s">
        <v>26</v>
      </c>
      <c r="B504" s="34" t="s">
        <v>2596</v>
      </c>
      <c r="C504" s="34" t="s">
        <v>27</v>
      </c>
      <c r="D504" s="34" t="s">
        <v>294</v>
      </c>
      <c r="E504" s="34" t="s">
        <v>917</v>
      </c>
      <c r="F504" s="34" t="str">
        <f>+TRIM(Tabla1[[#This Row],[Nombres]]&amp;" "&amp;Tabla1[[#This Row],[Apellidos]])</f>
        <v>PAZ PALOMA CHAVEZ COLLAO</v>
      </c>
      <c r="G504" s="34" t="s">
        <v>1821</v>
      </c>
      <c r="H504" s="34" t="s">
        <v>1822</v>
      </c>
      <c r="I504" s="34" t="s">
        <v>2493</v>
      </c>
      <c r="J504" s="34" t="s">
        <v>2492</v>
      </c>
      <c r="K504" s="36">
        <v>43276</v>
      </c>
      <c r="L504" s="36">
        <v>43136</v>
      </c>
      <c r="M504" s="36">
        <v>43159</v>
      </c>
      <c r="N504" s="36">
        <v>43161</v>
      </c>
      <c r="O504" s="34">
        <v>30</v>
      </c>
    </row>
    <row r="505" spans="1:15" x14ac:dyDescent="0.2">
      <c r="A505" s="34" t="s">
        <v>26</v>
      </c>
      <c r="B505" s="34" t="s">
        <v>2596</v>
      </c>
      <c r="C505" s="34" t="s">
        <v>27</v>
      </c>
      <c r="D505" s="34" t="s">
        <v>494</v>
      </c>
      <c r="E505" s="34" t="s">
        <v>1078</v>
      </c>
      <c r="F505" s="34" t="str">
        <f>+TRIM(Tabla1[[#This Row],[Nombres]]&amp;" "&amp;Tabla1[[#This Row],[Apellidos]])</f>
        <v>ROCIO MACARENA ALFARO GONZALEZ</v>
      </c>
      <c r="G505" s="34" t="s">
        <v>2150</v>
      </c>
      <c r="H505" s="34" t="s">
        <v>2151</v>
      </c>
      <c r="I505" s="34" t="s">
        <v>2493</v>
      </c>
      <c r="J505" s="34" t="s">
        <v>2492</v>
      </c>
      <c r="K505" s="36">
        <v>43180</v>
      </c>
      <c r="L505" s="36">
        <v>43124</v>
      </c>
      <c r="M505" s="36">
        <v>43160</v>
      </c>
      <c r="N505" s="36">
        <v>43162</v>
      </c>
      <c r="O505" s="34">
        <v>45</v>
      </c>
    </row>
    <row r="506" spans="1:15" x14ac:dyDescent="0.2">
      <c r="A506" s="34" t="s">
        <v>26</v>
      </c>
      <c r="B506" s="34" t="s">
        <v>2596</v>
      </c>
      <c r="C506" s="34" t="s">
        <v>27</v>
      </c>
      <c r="D506" s="34" t="s">
        <v>484</v>
      </c>
      <c r="E506" s="34" t="s">
        <v>1102</v>
      </c>
      <c r="F506" s="34" t="str">
        <f>+TRIM(Tabla1[[#This Row],[Nombres]]&amp;" "&amp;Tabla1[[#This Row],[Apellidos]])</f>
        <v>VERONICA JULIETA MENDEZ TABILO</v>
      </c>
      <c r="G506" s="34" t="s">
        <v>2133</v>
      </c>
      <c r="H506" s="34" t="s">
        <v>2134</v>
      </c>
      <c r="I506" s="34" t="s">
        <v>2493</v>
      </c>
      <c r="J506" s="34" t="s">
        <v>2492</v>
      </c>
      <c r="K506" s="36">
        <v>43857</v>
      </c>
      <c r="L506" s="36">
        <v>43136</v>
      </c>
      <c r="M506" s="36">
        <v>43159</v>
      </c>
      <c r="N506" s="36">
        <v>43161</v>
      </c>
      <c r="O506" s="34">
        <v>30</v>
      </c>
    </row>
    <row r="507" spans="1:15" x14ac:dyDescent="0.2">
      <c r="A507" s="34" t="s">
        <v>26</v>
      </c>
      <c r="B507" s="34" t="s">
        <v>2596</v>
      </c>
      <c r="C507" s="34" t="s">
        <v>27</v>
      </c>
      <c r="D507" s="34" t="s">
        <v>519</v>
      </c>
      <c r="E507" s="34" t="s">
        <v>1136</v>
      </c>
      <c r="F507" s="34" t="str">
        <f>+TRIM(Tabla1[[#This Row],[Nombres]]&amp;" "&amp;Tabla1[[#This Row],[Apellidos]])</f>
        <v>ANA ROSA ZUÑIGA MONARDEZ</v>
      </c>
      <c r="G507" s="34" t="s">
        <v>2193</v>
      </c>
      <c r="H507" s="34" t="s">
        <v>2194</v>
      </c>
      <c r="I507" s="34" t="s">
        <v>2493</v>
      </c>
      <c r="J507" s="34" t="s">
        <v>2492</v>
      </c>
      <c r="K507" s="36">
        <v>43199</v>
      </c>
      <c r="L507" s="36">
        <v>42799</v>
      </c>
      <c r="M507" s="36">
        <v>43182</v>
      </c>
      <c r="N507" s="36">
        <v>43184</v>
      </c>
      <c r="O507" s="34">
        <v>45</v>
      </c>
    </row>
    <row r="508" spans="1:15" x14ac:dyDescent="0.2">
      <c r="A508" s="34" t="s">
        <v>26</v>
      </c>
      <c r="B508" s="34" t="s">
        <v>2596</v>
      </c>
      <c r="C508" s="34" t="s">
        <v>27</v>
      </c>
      <c r="D508" s="34" t="s">
        <v>325</v>
      </c>
      <c r="E508" s="34" t="s">
        <v>948</v>
      </c>
      <c r="F508" s="34" t="str">
        <f>+TRIM(Tabla1[[#This Row],[Nombres]]&amp;" "&amp;Tabla1[[#This Row],[Apellidos]])</f>
        <v>ABNER SALOMON CORTES BRAVO</v>
      </c>
      <c r="G508" s="34" t="s">
        <v>1871</v>
      </c>
      <c r="H508" s="34" t="s">
        <v>1872</v>
      </c>
      <c r="I508" s="34" t="s">
        <v>2493</v>
      </c>
      <c r="J508" s="34" t="s">
        <v>2492</v>
      </c>
      <c r="K508" s="36">
        <v>43229</v>
      </c>
      <c r="L508" s="36">
        <v>42799</v>
      </c>
      <c r="M508" s="36">
        <v>43182</v>
      </c>
      <c r="N508" s="36">
        <v>43184</v>
      </c>
      <c r="O508" s="34">
        <v>45</v>
      </c>
    </row>
    <row r="509" spans="1:15" x14ac:dyDescent="0.2">
      <c r="A509" s="34" t="s">
        <v>26</v>
      </c>
      <c r="B509" s="34" t="s">
        <v>2596</v>
      </c>
      <c r="C509" s="34" t="s">
        <v>27</v>
      </c>
      <c r="D509" s="34" t="s">
        <v>426</v>
      </c>
      <c r="E509" s="34" t="s">
        <v>1124</v>
      </c>
      <c r="F509" s="34" t="str">
        <f>+TRIM(Tabla1[[#This Row],[Nombres]]&amp;" "&amp;Tabla1[[#This Row],[Apellidos]])</f>
        <v>BARBARA GRECIA FUENTES CASTRO </v>
      </c>
      <c r="G509" s="34" t="s">
        <v>2030</v>
      </c>
      <c r="H509" s="34" t="s">
        <v>2175</v>
      </c>
      <c r="I509" s="34" t="s">
        <v>2493</v>
      </c>
      <c r="J509" s="34" t="s">
        <v>2492</v>
      </c>
      <c r="K509" s="36">
        <v>43207</v>
      </c>
      <c r="L509" s="36">
        <v>42799</v>
      </c>
      <c r="M509" s="36">
        <v>43182</v>
      </c>
      <c r="N509" s="36">
        <v>43184</v>
      </c>
      <c r="O509" s="34">
        <v>45</v>
      </c>
    </row>
    <row r="510" spans="1:15" x14ac:dyDescent="0.2">
      <c r="A510" s="34" t="s">
        <v>26</v>
      </c>
      <c r="B510" s="34" t="s">
        <v>2596</v>
      </c>
      <c r="C510" s="34" t="s">
        <v>27</v>
      </c>
      <c r="D510" s="34" t="s">
        <v>521</v>
      </c>
      <c r="E510" s="34" t="s">
        <v>1138</v>
      </c>
      <c r="F510" s="34" t="str">
        <f>+TRIM(Tabla1[[#This Row],[Nombres]]&amp;" "&amp;Tabla1[[#This Row],[Apellidos]])</f>
        <v>BARBARA GISELLE PLAZA OLIVARES</v>
      </c>
      <c r="G510" s="34" t="s">
        <v>2197</v>
      </c>
      <c r="H510" s="34" t="s">
        <v>2198</v>
      </c>
      <c r="I510" s="34" t="s">
        <v>2493</v>
      </c>
      <c r="J510" s="34" t="s">
        <v>2492</v>
      </c>
      <c r="K510" s="36">
        <v>43220</v>
      </c>
      <c r="L510" s="36">
        <v>42799</v>
      </c>
      <c r="M510" s="36">
        <v>43182</v>
      </c>
      <c r="N510" s="36">
        <v>43184</v>
      </c>
      <c r="O510" s="34">
        <v>30</v>
      </c>
    </row>
    <row r="511" spans="1:15" x14ac:dyDescent="0.2">
      <c r="A511" s="34" t="s">
        <v>26</v>
      </c>
      <c r="B511" s="34" t="s">
        <v>2596</v>
      </c>
      <c r="C511" s="34" t="s">
        <v>27</v>
      </c>
      <c r="D511" s="34" t="s">
        <v>536</v>
      </c>
      <c r="E511" s="34" t="s">
        <v>1153</v>
      </c>
      <c r="F511" s="34" t="str">
        <f>+TRIM(Tabla1[[#This Row],[Nombres]]&amp;" "&amp;Tabla1[[#This Row],[Apellidos]])</f>
        <v>CAROLINA ANDREA RODRIGUEZ FLORES</v>
      </c>
      <c r="G511" s="34" t="s">
        <v>1308</v>
      </c>
      <c r="H511" s="34" t="s">
        <v>2223</v>
      </c>
      <c r="I511" s="34" t="s">
        <v>2493</v>
      </c>
      <c r="J511" s="34" t="s">
        <v>2492</v>
      </c>
      <c r="K511" s="36">
        <v>43264</v>
      </c>
      <c r="L511" s="36">
        <v>42799</v>
      </c>
      <c r="M511" s="36">
        <v>43182</v>
      </c>
      <c r="N511" s="36">
        <v>43183</v>
      </c>
      <c r="O511" s="34">
        <v>45</v>
      </c>
    </row>
    <row r="512" spans="1:15" x14ac:dyDescent="0.2">
      <c r="A512" s="34" t="s">
        <v>26</v>
      </c>
      <c r="B512" s="34" t="s">
        <v>2596</v>
      </c>
      <c r="C512" s="34" t="s">
        <v>27</v>
      </c>
      <c r="D512" s="34" t="s">
        <v>540</v>
      </c>
      <c r="E512" s="34" t="s">
        <v>1157</v>
      </c>
      <c r="F512" s="34" t="str">
        <f>+TRIM(Tabla1[[#This Row],[Nombres]]&amp;" "&amp;Tabla1[[#This Row],[Apellidos]])</f>
        <v>CAMILA CECILIA ROJAS CORTES </v>
      </c>
      <c r="G512" s="34" t="s">
        <v>2229</v>
      </c>
      <c r="H512" s="34" t="s">
        <v>2230</v>
      </c>
      <c r="I512" s="34" t="s">
        <v>2493</v>
      </c>
      <c r="J512" s="34" t="s">
        <v>2492</v>
      </c>
      <c r="K512" s="36">
        <v>43266</v>
      </c>
      <c r="L512" s="36">
        <v>42799</v>
      </c>
      <c r="M512" s="36">
        <v>43182</v>
      </c>
      <c r="N512" s="36">
        <v>43183</v>
      </c>
      <c r="O512" s="34">
        <v>30</v>
      </c>
    </row>
    <row r="513" spans="1:15" x14ac:dyDescent="0.2">
      <c r="A513" s="34" t="s">
        <v>26</v>
      </c>
      <c r="B513" s="34" t="s">
        <v>2596</v>
      </c>
      <c r="C513" s="34" t="s">
        <v>27</v>
      </c>
      <c r="D513" s="34" t="s">
        <v>269</v>
      </c>
      <c r="E513" s="34" t="s">
        <v>892</v>
      </c>
      <c r="F513" s="34" t="str">
        <f>+TRIM(Tabla1[[#This Row],[Nombres]]&amp;" "&amp;Tabla1[[#This Row],[Apellidos]])</f>
        <v>JAVIERA PILAR CASTILLO PEREIRA</v>
      </c>
      <c r="G513" s="34" t="s">
        <v>1775</v>
      </c>
      <c r="H513" s="34" t="s">
        <v>1776</v>
      </c>
      <c r="I513" s="34" t="s">
        <v>2493</v>
      </c>
      <c r="J513" s="34" t="s">
        <v>2492</v>
      </c>
      <c r="K513" s="36">
        <v>43255</v>
      </c>
      <c r="L513" s="36">
        <v>42799</v>
      </c>
      <c r="M513" s="36">
        <v>43182</v>
      </c>
      <c r="N513" s="36">
        <v>43184</v>
      </c>
      <c r="O513" s="34">
        <v>45</v>
      </c>
    </row>
    <row r="514" spans="1:15" x14ac:dyDescent="0.2">
      <c r="A514" s="34" t="s">
        <v>26</v>
      </c>
      <c r="B514" s="34" t="s">
        <v>2596</v>
      </c>
      <c r="C514" s="34" t="s">
        <v>27</v>
      </c>
      <c r="D514" s="34" t="s">
        <v>564</v>
      </c>
      <c r="E514" s="34" t="s">
        <v>1181</v>
      </c>
      <c r="F514" s="34" t="str">
        <f>+TRIM(Tabla1[[#This Row],[Nombres]]&amp;" "&amp;Tabla1[[#This Row],[Apellidos]])</f>
        <v>TAMARA ESTEFANIA TAPIA GODOY </v>
      </c>
      <c r="G514" s="34" t="s">
        <v>2270</v>
      </c>
      <c r="H514" s="34" t="s">
        <v>2271</v>
      </c>
      <c r="I514" s="34" t="s">
        <v>2493</v>
      </c>
      <c r="J514" s="34" t="s">
        <v>2492</v>
      </c>
      <c r="K514" s="36">
        <v>43249</v>
      </c>
      <c r="L514" s="36">
        <v>42799</v>
      </c>
      <c r="M514" s="36">
        <v>43182</v>
      </c>
      <c r="N514" s="36">
        <v>43184</v>
      </c>
      <c r="O514" s="34">
        <v>45</v>
      </c>
    </row>
    <row r="515" spans="1:15" x14ac:dyDescent="0.2">
      <c r="A515" s="34" t="s">
        <v>26</v>
      </c>
      <c r="B515" s="34" t="s">
        <v>2596</v>
      </c>
      <c r="C515" s="34" t="s">
        <v>27</v>
      </c>
      <c r="D515" s="34" t="s">
        <v>299</v>
      </c>
      <c r="E515" s="34" t="s">
        <v>922</v>
      </c>
      <c r="F515" s="34" t="str">
        <f>+TRIM(Tabla1[[#This Row],[Nombres]]&amp;" "&amp;Tabla1[[#This Row],[Apellidos]])</f>
        <v>VALESKA ANDREA CHAVEZ VALDES</v>
      </c>
      <c r="G515" s="34" t="s">
        <v>1831</v>
      </c>
      <c r="H515" s="34" t="s">
        <v>1832</v>
      </c>
      <c r="I515" s="34" t="s">
        <v>2493</v>
      </c>
      <c r="J515" s="34" t="s">
        <v>2492</v>
      </c>
      <c r="K515" s="36">
        <v>43552</v>
      </c>
      <c r="L515" s="36">
        <v>43152</v>
      </c>
      <c r="M515" s="36">
        <v>43171</v>
      </c>
      <c r="N515" s="36">
        <v>43192</v>
      </c>
      <c r="O515" s="34">
        <v>45</v>
      </c>
    </row>
    <row r="516" spans="1:15" x14ac:dyDescent="0.2">
      <c r="A516" s="34" t="s">
        <v>26</v>
      </c>
      <c r="B516" s="34" t="s">
        <v>2596</v>
      </c>
      <c r="C516" s="34" t="s">
        <v>27</v>
      </c>
      <c r="D516" s="34" t="s">
        <v>102</v>
      </c>
      <c r="E516" s="34" t="s">
        <v>774</v>
      </c>
      <c r="F516" s="34" t="str">
        <f>+TRIM(Tabla1[[#This Row],[Nombres]]&amp;" "&amp;Tabla1[[#This Row],[Apellidos]])</f>
        <v>ANGELO MAURICIO ALFARO ROJAS</v>
      </c>
      <c r="G516" s="34" t="s">
        <v>1452</v>
      </c>
      <c r="H516" s="34" t="s">
        <v>1453</v>
      </c>
      <c r="I516" s="34" t="s">
        <v>2493</v>
      </c>
      <c r="J516" s="34" t="s">
        <v>2492</v>
      </c>
      <c r="K516" s="36">
        <v>43242</v>
      </c>
      <c r="L516" s="36">
        <v>43171</v>
      </c>
      <c r="M516" s="36">
        <v>43192</v>
      </c>
      <c r="N516" s="36">
        <v>43194</v>
      </c>
      <c r="O516" s="34">
        <v>30</v>
      </c>
    </row>
    <row r="517" spans="1:15" x14ac:dyDescent="0.2">
      <c r="A517" s="34" t="s">
        <v>26</v>
      </c>
      <c r="B517" s="34" t="s">
        <v>2596</v>
      </c>
      <c r="C517" s="34" t="s">
        <v>27</v>
      </c>
      <c r="D517" s="34" t="s">
        <v>500</v>
      </c>
      <c r="E517" s="34" t="s">
        <v>1116</v>
      </c>
      <c r="F517" s="34" t="str">
        <f>+TRIM(Tabla1[[#This Row],[Nombres]]&amp;" "&amp;Tabla1[[#This Row],[Apellidos]])</f>
        <v>CARLOS IGNACIO OLATE OYARZÚN</v>
      </c>
      <c r="G517" s="34" t="s">
        <v>1490</v>
      </c>
      <c r="H517" s="34" t="s">
        <v>2162</v>
      </c>
      <c r="I517" s="34" t="s">
        <v>2493</v>
      </c>
      <c r="J517" s="34" t="s">
        <v>2492</v>
      </c>
      <c r="K517" s="36">
        <v>43252</v>
      </c>
      <c r="L517" s="36">
        <v>43171</v>
      </c>
      <c r="M517" s="36">
        <v>43192</v>
      </c>
      <c r="N517" s="36">
        <v>43194</v>
      </c>
      <c r="O517" s="34">
        <v>45</v>
      </c>
    </row>
    <row r="518" spans="1:15" x14ac:dyDescent="0.2">
      <c r="A518" s="34" t="s">
        <v>26</v>
      </c>
      <c r="B518" s="34" t="s">
        <v>2596</v>
      </c>
      <c r="C518" s="34" t="s">
        <v>27</v>
      </c>
      <c r="D518" s="34" t="s">
        <v>522</v>
      </c>
      <c r="E518" s="34" t="s">
        <v>1139</v>
      </c>
      <c r="F518" s="34" t="str">
        <f>+TRIM(Tabla1[[#This Row],[Nombres]]&amp;" "&amp;Tabla1[[#This Row],[Apellidos]])</f>
        <v>EDUARDO ANDRES ALFARO ZEPEDA</v>
      </c>
      <c r="G518" s="34" t="s">
        <v>2199</v>
      </c>
      <c r="H518" s="34" t="s">
        <v>2200</v>
      </c>
      <c r="I518" s="34" t="s">
        <v>2493</v>
      </c>
      <c r="J518" s="34" t="s">
        <v>2492</v>
      </c>
      <c r="K518" s="36">
        <v>43208</v>
      </c>
      <c r="L518" s="36">
        <v>43171</v>
      </c>
      <c r="M518" s="36">
        <v>43192</v>
      </c>
      <c r="N518" s="36">
        <v>43194</v>
      </c>
      <c r="O518" s="34">
        <v>30</v>
      </c>
    </row>
    <row r="519" spans="1:15" x14ac:dyDescent="0.2">
      <c r="A519" s="34" t="s">
        <v>26</v>
      </c>
      <c r="B519" s="34" t="s">
        <v>2596</v>
      </c>
      <c r="C519" s="34" t="s">
        <v>27</v>
      </c>
      <c r="D519" s="34" t="s">
        <v>539</v>
      </c>
      <c r="E519" s="34" t="s">
        <v>1156</v>
      </c>
      <c r="F519" s="34" t="str">
        <f>+TRIM(Tabla1[[#This Row],[Nombres]]&amp;" "&amp;Tabla1[[#This Row],[Apellidos]])</f>
        <v>FRANCISCO JOSE MAXIMILIANO MUÑOZ MUNIZAGA</v>
      </c>
      <c r="G519" s="34" t="s">
        <v>2227</v>
      </c>
      <c r="H519" s="34" t="s">
        <v>2228</v>
      </c>
      <c r="I519" s="34" t="s">
        <v>2493</v>
      </c>
      <c r="J519" s="34" t="s">
        <v>2492</v>
      </c>
      <c r="K519" s="36">
        <v>43208</v>
      </c>
      <c r="L519" s="36">
        <v>43171</v>
      </c>
      <c r="M519" s="36">
        <v>43192</v>
      </c>
      <c r="N519" s="36">
        <v>43194</v>
      </c>
      <c r="O519" s="34">
        <v>45</v>
      </c>
    </row>
    <row r="520" spans="1:15" x14ac:dyDescent="0.2">
      <c r="A520" s="34" t="s">
        <v>26</v>
      </c>
      <c r="B520" s="34" t="s">
        <v>2596</v>
      </c>
      <c r="C520" s="152" t="s">
        <v>5049</v>
      </c>
      <c r="D520" s="34" t="s">
        <v>479</v>
      </c>
      <c r="E520" s="34" t="s">
        <v>1097</v>
      </c>
      <c r="F520" s="34" t="str">
        <f>+TRIM(Tabla1[[#This Row],[Nombres]]&amp;" "&amp;Tabla1[[#This Row],[Apellidos]])</f>
        <v>JORGE ESTEBAN LOPRESTI MANCILLA</v>
      </c>
      <c r="G520" s="34" t="s">
        <v>2123</v>
      </c>
      <c r="H520" s="34" t="s">
        <v>2124</v>
      </c>
      <c r="I520" s="152" t="s">
        <v>2493</v>
      </c>
      <c r="J520" s="152" t="s">
        <v>2492</v>
      </c>
      <c r="K520" s="36">
        <v>44138</v>
      </c>
      <c r="L520" s="36">
        <v>43171</v>
      </c>
      <c r="M520" s="36">
        <v>43192</v>
      </c>
      <c r="N520" s="36">
        <v>43194</v>
      </c>
      <c r="O520" s="34">
        <v>45</v>
      </c>
    </row>
    <row r="521" spans="1:15" x14ac:dyDescent="0.2">
      <c r="A521" s="34" t="s">
        <v>26</v>
      </c>
      <c r="B521" s="34" t="s">
        <v>2596</v>
      </c>
      <c r="C521" s="34" t="s">
        <v>27</v>
      </c>
      <c r="D521" s="34" t="s">
        <v>537</v>
      </c>
      <c r="E521" s="34" t="s">
        <v>1154</v>
      </c>
      <c r="F521" s="34" t="str">
        <f>+TRIM(Tabla1[[#This Row],[Nombres]]&amp;" "&amp;Tabla1[[#This Row],[Apellidos]])</f>
        <v>JAVIERA IGNACIA ANDREA MOLINA VERGARA</v>
      </c>
      <c r="G521" s="34" t="s">
        <v>2224</v>
      </c>
      <c r="H521" s="34" t="s">
        <v>2225</v>
      </c>
      <c r="I521" s="34" t="s">
        <v>2493</v>
      </c>
      <c r="J521" s="34" t="s">
        <v>2492</v>
      </c>
      <c r="K521" s="36">
        <v>43196</v>
      </c>
      <c r="L521" s="36">
        <v>43171</v>
      </c>
      <c r="M521" s="36">
        <v>43192</v>
      </c>
      <c r="N521" s="36">
        <v>43194</v>
      </c>
      <c r="O521" s="34">
        <v>30</v>
      </c>
    </row>
    <row r="522" spans="1:15" x14ac:dyDescent="0.2">
      <c r="A522" s="34" t="s">
        <v>26</v>
      </c>
      <c r="B522" s="34" t="s">
        <v>2596</v>
      </c>
      <c r="C522" s="34" t="s">
        <v>27</v>
      </c>
      <c r="D522" s="34" t="s">
        <v>326</v>
      </c>
      <c r="E522" s="34" t="s">
        <v>949</v>
      </c>
      <c r="F522" s="34" t="str">
        <f>+TRIM(Tabla1[[#This Row],[Nombres]]&amp;" "&amp;Tabla1[[#This Row],[Apellidos]])</f>
        <v>JOHANNA KATHERINE CORTES TABILO</v>
      </c>
      <c r="G522" s="34" t="s">
        <v>1873</v>
      </c>
      <c r="H522" s="34" t="s">
        <v>1874</v>
      </c>
      <c r="I522" s="34" t="s">
        <v>2493</v>
      </c>
      <c r="J522" s="34" t="s">
        <v>2492</v>
      </c>
      <c r="K522" s="36">
        <v>43220</v>
      </c>
      <c r="L522" s="36">
        <v>43171</v>
      </c>
      <c r="M522" s="36">
        <v>43192</v>
      </c>
      <c r="N522" s="36">
        <v>43194</v>
      </c>
      <c r="O522" s="34">
        <v>45</v>
      </c>
    </row>
    <row r="523" spans="1:15" x14ac:dyDescent="0.2">
      <c r="A523" s="34" t="s">
        <v>26</v>
      </c>
      <c r="B523" s="34" t="s">
        <v>2596</v>
      </c>
      <c r="C523" s="34" t="s">
        <v>27</v>
      </c>
      <c r="D523" s="34" t="s">
        <v>155</v>
      </c>
      <c r="E523" s="34" t="s">
        <v>811</v>
      </c>
      <c r="F523" s="34" t="str">
        <f>+TRIM(Tabla1[[#This Row],[Nombres]]&amp;" "&amp;Tabla1[[#This Row],[Apellidos]])</f>
        <v>MICHAEL ALEXIS ARAYA IRRIBARREN</v>
      </c>
      <c r="G523" s="34" t="s">
        <v>1556</v>
      </c>
      <c r="H523" s="34" t="s">
        <v>1557</v>
      </c>
      <c r="I523" s="34" t="s">
        <v>2493</v>
      </c>
      <c r="J523" s="34" t="s">
        <v>2492</v>
      </c>
      <c r="K523" s="36">
        <v>43220</v>
      </c>
      <c r="L523" s="36">
        <v>43171</v>
      </c>
      <c r="M523" s="36">
        <v>43192</v>
      </c>
      <c r="N523" s="36">
        <v>43194</v>
      </c>
      <c r="O523" s="34">
        <v>30</v>
      </c>
    </row>
    <row r="524" spans="1:15" x14ac:dyDescent="0.2">
      <c r="A524" s="34" t="s">
        <v>26</v>
      </c>
      <c r="B524" s="34" t="s">
        <v>2596</v>
      </c>
      <c r="C524" s="34" t="s">
        <v>27</v>
      </c>
      <c r="D524" s="34" t="s">
        <v>508</v>
      </c>
      <c r="E524" s="34" t="s">
        <v>1125</v>
      </c>
      <c r="F524" s="34" t="str">
        <f>+TRIM(Tabla1[[#This Row],[Nombres]]&amp;" "&amp;Tabla1[[#This Row],[Apellidos]])</f>
        <v>MARIA FERNANDA ORTIZ MELGAREJO</v>
      </c>
      <c r="G524" s="34" t="s">
        <v>2176</v>
      </c>
      <c r="H524" s="34" t="s">
        <v>2177</v>
      </c>
      <c r="I524" s="34" t="s">
        <v>2493</v>
      </c>
      <c r="J524" s="34" t="s">
        <v>2492</v>
      </c>
      <c r="K524" s="36">
        <v>43304</v>
      </c>
      <c r="L524" s="36">
        <v>43171</v>
      </c>
      <c r="M524" s="36">
        <v>43192</v>
      </c>
      <c r="N524" s="36">
        <v>43193</v>
      </c>
      <c r="O524" s="34">
        <v>45</v>
      </c>
    </row>
    <row r="525" spans="1:15" x14ac:dyDescent="0.2">
      <c r="A525" s="34" t="s">
        <v>26</v>
      </c>
      <c r="B525" s="34" t="s">
        <v>2596</v>
      </c>
      <c r="C525" s="34" t="s">
        <v>27</v>
      </c>
      <c r="D525" s="34" t="s">
        <v>550</v>
      </c>
      <c r="E525" s="34" t="s">
        <v>1167</v>
      </c>
      <c r="F525" s="34" t="str">
        <f>+TRIM(Tabla1[[#This Row],[Nombres]]&amp;" "&amp;Tabla1[[#This Row],[Apellidos]])</f>
        <v>RODRIGO HERNAN SALDIVIA SEPULVEDA</v>
      </c>
      <c r="G525" s="34" t="s">
        <v>2244</v>
      </c>
      <c r="H525" s="34" t="s">
        <v>2245</v>
      </c>
      <c r="I525" s="34" t="s">
        <v>2493</v>
      </c>
      <c r="J525" s="34" t="s">
        <v>2492</v>
      </c>
      <c r="K525" s="36">
        <v>43690</v>
      </c>
      <c r="L525" s="36">
        <v>43171</v>
      </c>
      <c r="M525" s="36">
        <v>43192</v>
      </c>
      <c r="N525" s="36">
        <v>43193</v>
      </c>
      <c r="O525" s="34">
        <v>45</v>
      </c>
    </row>
    <row r="526" spans="1:15" x14ac:dyDescent="0.2">
      <c r="A526" s="34" t="s">
        <v>26</v>
      </c>
      <c r="B526" s="34" t="s">
        <v>2596</v>
      </c>
      <c r="C526" s="34" t="s">
        <v>27</v>
      </c>
      <c r="D526" s="34" t="s">
        <v>108</v>
      </c>
      <c r="E526" s="34" t="s">
        <v>780</v>
      </c>
      <c r="F526" s="34" t="str">
        <f>+TRIM(Tabla1[[#This Row],[Nombres]]&amp;" "&amp;Tabla1[[#This Row],[Apellidos]])</f>
        <v>SOLANGE ANDREA ALVARADO VEGA</v>
      </c>
      <c r="G526" s="34" t="s">
        <v>1463</v>
      </c>
      <c r="H526" s="34" t="s">
        <v>1464</v>
      </c>
      <c r="I526" s="34" t="s">
        <v>2493</v>
      </c>
      <c r="J526" s="34" t="s">
        <v>2492</v>
      </c>
      <c r="K526" s="36">
        <v>43223</v>
      </c>
      <c r="L526" s="36">
        <v>43171</v>
      </c>
      <c r="M526" s="36">
        <v>43192</v>
      </c>
      <c r="N526" s="36">
        <v>43194</v>
      </c>
      <c r="O526" s="34">
        <v>30</v>
      </c>
    </row>
    <row r="527" spans="1:15" x14ac:dyDescent="0.2">
      <c r="A527" s="34" t="s">
        <v>26</v>
      </c>
      <c r="B527" s="34" t="s">
        <v>2596</v>
      </c>
      <c r="C527" s="34" t="s">
        <v>27</v>
      </c>
      <c r="D527" s="34" t="s">
        <v>252</v>
      </c>
      <c r="E527" s="34" t="s">
        <v>875</v>
      </c>
      <c r="F527" s="34" t="str">
        <f>+TRIM(Tabla1[[#This Row],[Nombres]]&amp;" "&amp;Tabla1[[#This Row],[Apellidos]])</f>
        <v>SIMONA BIANCA CALVANESSE DE LA BARRA</v>
      </c>
      <c r="G527" s="34" t="s">
        <v>1744</v>
      </c>
      <c r="H527" s="34" t="s">
        <v>1745</v>
      </c>
      <c r="I527" s="152" t="s">
        <v>2493</v>
      </c>
      <c r="J527" s="152" t="s">
        <v>2492</v>
      </c>
      <c r="K527" s="36">
        <v>44236</v>
      </c>
      <c r="L527" s="36">
        <v>43172</v>
      </c>
      <c r="M527" s="36">
        <v>43193</v>
      </c>
      <c r="N527" s="36">
        <v>43194</v>
      </c>
      <c r="O527" s="34">
        <v>30</v>
      </c>
    </row>
    <row r="528" spans="1:15" x14ac:dyDescent="0.2">
      <c r="A528" s="34" t="s">
        <v>26</v>
      </c>
      <c r="B528" s="34" t="s">
        <v>2596</v>
      </c>
      <c r="C528" s="34" t="s">
        <v>27</v>
      </c>
      <c r="D528" s="34" t="s">
        <v>513</v>
      </c>
      <c r="E528" s="34" t="s">
        <v>1130</v>
      </c>
      <c r="F528" s="34" t="str">
        <f>+TRIM(Tabla1[[#This Row],[Nombres]]&amp;" "&amp;Tabla1[[#This Row],[Apellidos]])</f>
        <v>ANGIE CAMILA PEREZ VICENCIO</v>
      </c>
      <c r="G528" s="34" t="s">
        <v>3836</v>
      </c>
      <c r="H528" s="34" t="s">
        <v>2185</v>
      </c>
      <c r="I528" s="34" t="s">
        <v>2493</v>
      </c>
      <c r="J528" s="34" t="s">
        <v>2492</v>
      </c>
      <c r="K528" s="36">
        <v>43346</v>
      </c>
      <c r="L528" s="36">
        <v>43172</v>
      </c>
      <c r="M528" s="36">
        <v>43193</v>
      </c>
      <c r="N528" s="36">
        <v>43194</v>
      </c>
      <c r="O528" s="34">
        <v>45</v>
      </c>
    </row>
    <row r="529" spans="1:15" x14ac:dyDescent="0.2">
      <c r="A529" s="34" t="s">
        <v>26</v>
      </c>
      <c r="B529" s="34" t="s">
        <v>2596</v>
      </c>
      <c r="C529" s="34" t="s">
        <v>27</v>
      </c>
      <c r="D529" s="34" t="s">
        <v>224</v>
      </c>
      <c r="E529" s="34" t="s">
        <v>851</v>
      </c>
      <c r="F529" s="34" t="str">
        <f>+TRIM(Tabla1[[#This Row],[Nombres]]&amp;" "&amp;Tabla1[[#This Row],[Apellidos]])</f>
        <v>ANGIE NIDIA BUSTAMANTE RODRIGUEZ</v>
      </c>
      <c r="G529" s="34" t="s">
        <v>1692</v>
      </c>
      <c r="H529" s="34" t="s">
        <v>1693</v>
      </c>
      <c r="I529" s="34" t="s">
        <v>2493</v>
      </c>
      <c r="J529" s="34" t="s">
        <v>2492</v>
      </c>
      <c r="K529" s="36">
        <v>43257</v>
      </c>
      <c r="L529" s="36">
        <v>43172</v>
      </c>
      <c r="M529" s="36">
        <v>43193</v>
      </c>
      <c r="N529" s="36">
        <v>43194</v>
      </c>
      <c r="O529" s="34">
        <v>45</v>
      </c>
    </row>
    <row r="530" spans="1:15" x14ac:dyDescent="0.2">
      <c r="A530" s="34" t="s">
        <v>26</v>
      </c>
      <c r="B530" s="34" t="s">
        <v>2596</v>
      </c>
      <c r="C530" s="34" t="s">
        <v>27</v>
      </c>
      <c r="D530" s="34" t="s">
        <v>559</v>
      </c>
      <c r="E530" s="34" t="s">
        <v>1176</v>
      </c>
      <c r="F530" s="34" t="str">
        <f>+TRIM(Tabla1[[#This Row],[Nombres]]&amp;" "&amp;Tabla1[[#This Row],[Apellidos]])</f>
        <v>CARMEN ALEXANDRA JIMENEZ HIDALGO</v>
      </c>
      <c r="G530" s="34" t="s">
        <v>2261</v>
      </c>
      <c r="H530" s="34" t="s">
        <v>2262</v>
      </c>
      <c r="I530" s="34" t="s">
        <v>2493</v>
      </c>
      <c r="J530" s="34" t="s">
        <v>2492</v>
      </c>
      <c r="K530" s="36">
        <v>43255</v>
      </c>
      <c r="L530" s="36">
        <v>43172</v>
      </c>
      <c r="M530" s="36">
        <v>43193</v>
      </c>
      <c r="N530" s="36">
        <v>43194</v>
      </c>
      <c r="O530" s="34">
        <v>45</v>
      </c>
    </row>
    <row r="531" spans="1:15" x14ac:dyDescent="0.2">
      <c r="A531" s="34" t="s">
        <v>26</v>
      </c>
      <c r="B531" s="34" t="s">
        <v>2596</v>
      </c>
      <c r="C531" s="34" t="s">
        <v>27</v>
      </c>
      <c r="D531" s="34" t="s">
        <v>488</v>
      </c>
      <c r="E531" s="34" t="s">
        <v>1106</v>
      </c>
      <c r="F531" s="34" t="str">
        <f>+TRIM(Tabla1[[#This Row],[Nombres]]&amp;" "&amp;Tabla1[[#This Row],[Apellidos]])</f>
        <v>CRISTIAN DANILO MOLINA LOPEZ</v>
      </c>
      <c r="G531" s="34" t="s">
        <v>3837</v>
      </c>
      <c r="H531" s="34" t="s">
        <v>2141</v>
      </c>
      <c r="I531" s="34" t="s">
        <v>2493</v>
      </c>
      <c r="J531" s="34" t="s">
        <v>2492</v>
      </c>
      <c r="K531" s="36">
        <v>43333</v>
      </c>
      <c r="L531" s="36">
        <v>43172</v>
      </c>
      <c r="M531" s="36">
        <v>43193</v>
      </c>
      <c r="N531" s="36">
        <v>43194</v>
      </c>
      <c r="O531" s="34">
        <v>45</v>
      </c>
    </row>
    <row r="532" spans="1:15" x14ac:dyDescent="0.2">
      <c r="A532" s="34" t="s">
        <v>26</v>
      </c>
      <c r="B532" s="34" t="s">
        <v>2596</v>
      </c>
      <c r="C532" s="34" t="s">
        <v>27</v>
      </c>
      <c r="D532" s="34" t="s">
        <v>407</v>
      </c>
      <c r="E532" s="34" t="s">
        <v>1029</v>
      </c>
      <c r="F532" s="34" t="str">
        <f>+TRIM(Tabla1[[#This Row],[Nombres]]&amp;" "&amp;Tabla1[[#This Row],[Apellidos]])</f>
        <v>CLAUDIA EMILIA FUENTES RIVERA</v>
      </c>
      <c r="G532" s="34" t="s">
        <v>1996</v>
      </c>
      <c r="H532" s="34" t="s">
        <v>1997</v>
      </c>
      <c r="I532" s="34" t="s">
        <v>2493</v>
      </c>
      <c r="J532" s="34" t="s">
        <v>2492</v>
      </c>
      <c r="K532" s="36">
        <v>43857</v>
      </c>
      <c r="L532" s="36">
        <v>43172</v>
      </c>
      <c r="M532" s="36">
        <v>43193</v>
      </c>
      <c r="N532" s="36">
        <v>43194</v>
      </c>
      <c r="O532" s="34">
        <v>45</v>
      </c>
    </row>
    <row r="533" spans="1:15" x14ac:dyDescent="0.2">
      <c r="A533" s="34" t="s">
        <v>26</v>
      </c>
      <c r="B533" s="34" t="s">
        <v>2596</v>
      </c>
      <c r="C533" s="34" t="s">
        <v>27</v>
      </c>
      <c r="D533" s="34" t="s">
        <v>187</v>
      </c>
      <c r="E533" s="34" t="s">
        <v>830</v>
      </c>
      <c r="F533" s="34" t="str">
        <f>+TRIM(Tabla1[[#This Row],[Nombres]]&amp;" "&amp;Tabla1[[#This Row],[Apellidos]])</f>
        <v>CAMILA FERNANDA AVILES SANTANDER</v>
      </c>
      <c r="G533" s="34" t="s">
        <v>2439</v>
      </c>
      <c r="H533" s="34" t="s">
        <v>1619</v>
      </c>
      <c r="I533" s="34" t="s">
        <v>2493</v>
      </c>
      <c r="J533" s="34" t="s">
        <v>2492</v>
      </c>
      <c r="K533" s="36">
        <v>43226</v>
      </c>
      <c r="L533" s="36">
        <v>43172</v>
      </c>
      <c r="M533" s="36">
        <v>43193</v>
      </c>
      <c r="N533" s="36">
        <v>43194</v>
      </c>
      <c r="O533" s="34">
        <v>45</v>
      </c>
    </row>
    <row r="534" spans="1:15" x14ac:dyDescent="0.2">
      <c r="A534" s="34" t="s">
        <v>26</v>
      </c>
      <c r="B534" s="34" t="s">
        <v>2596</v>
      </c>
      <c r="C534" s="34" t="s">
        <v>27</v>
      </c>
      <c r="D534" s="34" t="s">
        <v>514</v>
      </c>
      <c r="E534" s="34" t="s">
        <v>1131</v>
      </c>
      <c r="F534" s="34" t="str">
        <f>+TRIM(Tabla1[[#This Row],[Nombres]]&amp;" "&amp;Tabla1[[#This Row],[Apellidos]])</f>
        <v>CAMILA FERNANDA PHILLIPS AHUMADA</v>
      </c>
      <c r="G534" s="34" t="s">
        <v>2439</v>
      </c>
      <c r="H534" s="34" t="s">
        <v>2186</v>
      </c>
      <c r="I534" s="34" t="s">
        <v>2493</v>
      </c>
      <c r="J534" s="34" t="s">
        <v>2492</v>
      </c>
      <c r="K534" s="36">
        <v>43281</v>
      </c>
      <c r="L534" s="36">
        <v>43172</v>
      </c>
      <c r="M534" s="36">
        <v>43193</v>
      </c>
      <c r="N534" s="36">
        <v>43194</v>
      </c>
      <c r="O534" s="34">
        <v>30</v>
      </c>
    </row>
    <row r="535" spans="1:15" x14ac:dyDescent="0.2">
      <c r="A535" s="34" t="s">
        <v>26</v>
      </c>
      <c r="B535" s="34" t="s">
        <v>2596</v>
      </c>
      <c r="C535" s="34" t="s">
        <v>27</v>
      </c>
      <c r="D535" s="34" t="s">
        <v>552</v>
      </c>
      <c r="E535" s="34" t="s">
        <v>1169</v>
      </c>
      <c r="F535" s="34" t="str">
        <f>+TRIM(Tabla1[[#This Row],[Nombres]]&amp;" "&amp;Tabla1[[#This Row],[Apellidos]])</f>
        <v>DANIEL IGNACIO BONILLA ROJAS</v>
      </c>
      <c r="G535" s="34" t="s">
        <v>2248</v>
      </c>
      <c r="H535" s="34" t="s">
        <v>2249</v>
      </c>
      <c r="I535" s="34" t="s">
        <v>2493</v>
      </c>
      <c r="J535" s="34" t="s">
        <v>2492</v>
      </c>
      <c r="K535" s="36">
        <v>43203</v>
      </c>
      <c r="L535" s="36">
        <v>43172</v>
      </c>
      <c r="M535" s="36">
        <v>43193</v>
      </c>
      <c r="N535" s="36">
        <v>43194</v>
      </c>
      <c r="O535" s="34">
        <v>45</v>
      </c>
    </row>
    <row r="536" spans="1:15" x14ac:dyDescent="0.2">
      <c r="A536" s="34" t="s">
        <v>26</v>
      </c>
      <c r="B536" s="34" t="s">
        <v>2596</v>
      </c>
      <c r="C536" s="34" t="s">
        <v>27</v>
      </c>
      <c r="D536" s="34" t="s">
        <v>44</v>
      </c>
      <c r="E536" s="34" t="s">
        <v>721</v>
      </c>
      <c r="F536" s="34" t="str">
        <f>+TRIM(Tabla1[[#This Row],[Nombres]]&amp;" "&amp;Tabla1[[#This Row],[Apellidos]])</f>
        <v>FLOR YAJAIRA VICTORIA AGUILERA ALVAREZ</v>
      </c>
      <c r="G536" s="34" t="s">
        <v>1336</v>
      </c>
      <c r="H536" s="34" t="s">
        <v>1337</v>
      </c>
      <c r="I536" s="34" t="s">
        <v>2493</v>
      </c>
      <c r="J536" s="34" t="s">
        <v>2492</v>
      </c>
      <c r="K536" s="36">
        <v>43258</v>
      </c>
      <c r="L536" s="36">
        <v>43172</v>
      </c>
      <c r="M536" s="36">
        <v>43193</v>
      </c>
      <c r="N536" s="36">
        <v>43194</v>
      </c>
      <c r="O536" s="34">
        <v>45</v>
      </c>
    </row>
    <row r="537" spans="1:15" x14ac:dyDescent="0.2">
      <c r="A537" s="34" t="s">
        <v>26</v>
      </c>
      <c r="B537" s="34" t="s">
        <v>2596</v>
      </c>
      <c r="C537" s="34" t="s">
        <v>27</v>
      </c>
      <c r="D537" s="34" t="s">
        <v>565</v>
      </c>
      <c r="E537" s="34" t="s">
        <v>1182</v>
      </c>
      <c r="F537" s="34" t="str">
        <f>+TRIM(Tabla1[[#This Row],[Nombres]]&amp;" "&amp;Tabla1[[#This Row],[Apellidos]])</f>
        <v>JOSE IGNACIO TOBAR CESPEDES</v>
      </c>
      <c r="G537" s="34" t="s">
        <v>2272</v>
      </c>
      <c r="H537" s="34" t="s">
        <v>2273</v>
      </c>
      <c r="I537" s="34" t="s">
        <v>2493</v>
      </c>
      <c r="J537" s="34" t="s">
        <v>2492</v>
      </c>
      <c r="K537" s="36">
        <v>43224</v>
      </c>
      <c r="L537" s="36">
        <v>43172</v>
      </c>
      <c r="M537" s="36">
        <v>43193</v>
      </c>
      <c r="N537" s="36">
        <v>43194</v>
      </c>
      <c r="O537" s="34">
        <v>45</v>
      </c>
    </row>
    <row r="538" spans="1:15" x14ac:dyDescent="0.2">
      <c r="A538" s="34" t="s">
        <v>26</v>
      </c>
      <c r="B538" s="34" t="s">
        <v>2596</v>
      </c>
      <c r="C538" s="34" t="s">
        <v>27</v>
      </c>
      <c r="D538" s="34" t="s">
        <v>483</v>
      </c>
      <c r="E538" s="34" t="s">
        <v>1101</v>
      </c>
      <c r="F538" s="34" t="str">
        <f>+TRIM(Tabla1[[#This Row],[Nombres]]&amp;" "&amp;Tabla1[[#This Row],[Apellidos]])</f>
        <v>KAREN MICHELLE MALDONADO CORTES</v>
      </c>
      <c r="G538" s="34" t="s">
        <v>2131</v>
      </c>
      <c r="H538" s="34" t="s">
        <v>2132</v>
      </c>
      <c r="I538" s="34" t="s">
        <v>2493</v>
      </c>
      <c r="J538" s="34" t="s">
        <v>2492</v>
      </c>
      <c r="K538" s="36">
        <v>43307</v>
      </c>
      <c r="L538" s="36">
        <v>43172</v>
      </c>
      <c r="M538" s="36">
        <v>43193</v>
      </c>
      <c r="N538" s="36">
        <v>43194</v>
      </c>
      <c r="O538" s="34">
        <v>45</v>
      </c>
    </row>
    <row r="539" spans="1:15" x14ac:dyDescent="0.2">
      <c r="A539" s="34" t="s">
        <v>26</v>
      </c>
      <c r="B539" s="34" t="s">
        <v>2596</v>
      </c>
      <c r="C539" s="34" t="s">
        <v>27</v>
      </c>
      <c r="D539" s="34" t="s">
        <v>566</v>
      </c>
      <c r="E539" s="34" t="s">
        <v>1183</v>
      </c>
      <c r="F539" s="34" t="str">
        <f>+TRIM(Tabla1[[#This Row],[Nombres]]&amp;" "&amp;Tabla1[[#This Row],[Apellidos]])</f>
        <v>MIRIAM DEL ROSARIO ROJAS CHILLA</v>
      </c>
      <c r="G539" s="34" t="s">
        <v>2274</v>
      </c>
      <c r="H539" s="34" t="s">
        <v>2275</v>
      </c>
      <c r="I539" s="34" t="s">
        <v>2493</v>
      </c>
      <c r="J539" s="34" t="s">
        <v>2492</v>
      </c>
      <c r="K539" s="36">
        <v>43208</v>
      </c>
      <c r="L539" s="36">
        <v>43172</v>
      </c>
      <c r="M539" s="36">
        <v>43193</v>
      </c>
      <c r="N539" s="36">
        <v>43194</v>
      </c>
      <c r="O539" s="34">
        <v>45</v>
      </c>
    </row>
    <row r="540" spans="1:15" x14ac:dyDescent="0.2">
      <c r="A540" s="34" t="s">
        <v>26</v>
      </c>
      <c r="B540" s="34" t="s">
        <v>2596</v>
      </c>
      <c r="C540" s="34" t="s">
        <v>27</v>
      </c>
      <c r="D540" s="34" t="s">
        <v>498</v>
      </c>
      <c r="E540" s="34" t="s">
        <v>1114</v>
      </c>
      <c r="F540" s="34" t="str">
        <f>+TRIM(Tabla1[[#This Row],[Nombres]]&amp;" "&amp;Tabla1[[#This Row],[Apellidos]])</f>
        <v>NICOLAS PATRICIO MUÑOZ SALFATE</v>
      </c>
      <c r="G540" s="34" t="s">
        <v>2158</v>
      </c>
      <c r="H540" s="34" t="s">
        <v>2159</v>
      </c>
      <c r="I540" s="34" t="s">
        <v>2493</v>
      </c>
      <c r="J540" s="34" t="s">
        <v>2492</v>
      </c>
      <c r="K540" s="36">
        <v>43433</v>
      </c>
      <c r="L540" s="36">
        <v>43172</v>
      </c>
      <c r="M540" s="36">
        <v>43193</v>
      </c>
      <c r="N540" s="36">
        <v>43194</v>
      </c>
      <c r="O540" s="34">
        <v>45</v>
      </c>
    </row>
    <row r="541" spans="1:15" x14ac:dyDescent="0.2">
      <c r="A541" s="34" t="s">
        <v>26</v>
      </c>
      <c r="B541" s="34" t="s">
        <v>2596</v>
      </c>
      <c r="C541" s="34" t="s">
        <v>27</v>
      </c>
      <c r="D541" s="34" t="s">
        <v>560</v>
      </c>
      <c r="E541" s="34" t="s">
        <v>1177</v>
      </c>
      <c r="F541" s="34" t="str">
        <f>+TRIM(Tabla1[[#This Row],[Nombres]]&amp;" "&amp;Tabla1[[#This Row],[Apellidos]])</f>
        <v>PAULINA ANDREA LEDESMA LEDESMA</v>
      </c>
      <c r="G541" s="34" t="s">
        <v>2263</v>
      </c>
      <c r="H541" s="34" t="s">
        <v>2264</v>
      </c>
      <c r="I541" s="34" t="s">
        <v>2493</v>
      </c>
      <c r="J541" s="34" t="s">
        <v>2492</v>
      </c>
      <c r="K541" s="36">
        <v>43207</v>
      </c>
      <c r="L541" s="36">
        <v>43172</v>
      </c>
      <c r="M541" s="36">
        <v>43193</v>
      </c>
      <c r="N541" s="36">
        <v>43194</v>
      </c>
      <c r="O541" s="34">
        <v>45</v>
      </c>
    </row>
    <row r="542" spans="1:15" x14ac:dyDescent="0.2">
      <c r="A542" s="34" t="s">
        <v>26</v>
      </c>
      <c r="B542" s="34" t="s">
        <v>2596</v>
      </c>
      <c r="C542" s="34" t="s">
        <v>27</v>
      </c>
      <c r="D542" s="34" t="s">
        <v>556</v>
      </c>
      <c r="E542" s="34" t="s">
        <v>1173</v>
      </c>
      <c r="F542" s="34" t="str">
        <f>+TRIM(Tabla1[[#This Row],[Nombres]]&amp;" "&amp;Tabla1[[#This Row],[Apellidos]])</f>
        <v>TRACY ASSLEY CASTRO ESCOBAR</v>
      </c>
      <c r="G542" s="34" t="s">
        <v>2255</v>
      </c>
      <c r="H542" s="34" t="s">
        <v>2256</v>
      </c>
      <c r="I542" s="34" t="s">
        <v>2493</v>
      </c>
      <c r="J542" s="34" t="s">
        <v>2492</v>
      </c>
      <c r="K542" s="36">
        <v>43206</v>
      </c>
      <c r="L542" s="36">
        <v>43172</v>
      </c>
      <c r="M542" s="36">
        <v>43193</v>
      </c>
      <c r="N542" s="36">
        <v>43194</v>
      </c>
      <c r="O542" s="34">
        <v>45</v>
      </c>
    </row>
    <row r="543" spans="1:15" x14ac:dyDescent="0.2">
      <c r="A543" s="34" t="s">
        <v>26</v>
      </c>
      <c r="B543" s="34" t="s">
        <v>2596</v>
      </c>
      <c r="C543" s="34" t="s">
        <v>27</v>
      </c>
      <c r="D543" s="34" t="s">
        <v>504</v>
      </c>
      <c r="E543" s="34" t="s">
        <v>1120</v>
      </c>
      <c r="F543" s="34" t="str">
        <f>+TRIM(Tabla1[[#This Row],[Nombres]]&amp;" "&amp;Tabla1[[#This Row],[Apellidos]])</f>
        <v>YAMILET ANDREA OLAVE GERONIMO</v>
      </c>
      <c r="G543" s="34" t="s">
        <v>2168</v>
      </c>
      <c r="H543" s="34" t="s">
        <v>2169</v>
      </c>
      <c r="I543" s="34" t="s">
        <v>2493</v>
      </c>
      <c r="J543" s="34" t="s">
        <v>2492</v>
      </c>
      <c r="K543" s="36">
        <v>43482</v>
      </c>
      <c r="L543" s="36">
        <v>43172</v>
      </c>
      <c r="M543" s="36">
        <v>43193</v>
      </c>
      <c r="N543" s="36">
        <v>43194</v>
      </c>
      <c r="O543" s="34">
        <v>45</v>
      </c>
    </row>
    <row r="544" spans="1:15" x14ac:dyDescent="0.2">
      <c r="A544" s="34" t="s">
        <v>26</v>
      </c>
      <c r="B544" s="34" t="s">
        <v>2596</v>
      </c>
      <c r="C544" s="34" t="s">
        <v>27</v>
      </c>
      <c r="D544" s="34" t="s">
        <v>231</v>
      </c>
      <c r="E544" s="34" t="s">
        <v>854</v>
      </c>
      <c r="F544" s="34" t="str">
        <f>+TRIM(Tabla1[[#This Row],[Nombres]]&amp;" "&amp;Tabla1[[#This Row],[Apellidos]])</f>
        <v>JOAO JOSEATE SEGUNDO CACERES SILVA</v>
      </c>
      <c r="G544" s="34" t="s">
        <v>1705</v>
      </c>
      <c r="H544" s="34" t="s">
        <v>1706</v>
      </c>
      <c r="I544" s="34" t="s">
        <v>2493</v>
      </c>
      <c r="J544" s="34" t="s">
        <v>2492</v>
      </c>
      <c r="K544" s="36">
        <v>43259</v>
      </c>
      <c r="L544" s="36">
        <v>43178</v>
      </c>
      <c r="M544" s="36">
        <v>43199</v>
      </c>
      <c r="N544" s="36">
        <v>43200</v>
      </c>
      <c r="O544" s="34">
        <v>45</v>
      </c>
    </row>
    <row r="545" spans="1:15" x14ac:dyDescent="0.2">
      <c r="A545" s="34" t="s">
        <v>26</v>
      </c>
      <c r="B545" s="34" t="s">
        <v>2596</v>
      </c>
      <c r="C545" s="34" t="s">
        <v>27</v>
      </c>
      <c r="D545" s="34" t="s">
        <v>124</v>
      </c>
      <c r="E545" s="34" t="s">
        <v>791</v>
      </c>
      <c r="F545" s="34" t="str">
        <f>+TRIM(Tabla1[[#This Row],[Nombres]]&amp;" "&amp;Tabla1[[#This Row],[Apellidos]])</f>
        <v>LENNY BELEN ARANCIBIA ARAYA</v>
      </c>
      <c r="G545" s="34" t="s">
        <v>1494</v>
      </c>
      <c r="H545" s="34" t="s">
        <v>1495</v>
      </c>
      <c r="I545" s="34" t="s">
        <v>2493</v>
      </c>
      <c r="J545" s="34" t="s">
        <v>2492</v>
      </c>
      <c r="K545" s="36">
        <v>43264</v>
      </c>
      <c r="L545" s="36">
        <v>43178</v>
      </c>
      <c r="M545" s="36">
        <v>43199</v>
      </c>
      <c r="N545" s="36">
        <v>43201</v>
      </c>
      <c r="O545" s="34">
        <v>30</v>
      </c>
    </row>
    <row r="546" spans="1:15" x14ac:dyDescent="0.2">
      <c r="A546" s="34" t="s">
        <v>26</v>
      </c>
      <c r="B546" s="34" t="s">
        <v>2596</v>
      </c>
      <c r="C546" s="34" t="s">
        <v>27</v>
      </c>
      <c r="D546" s="34" t="s">
        <v>482</v>
      </c>
      <c r="E546" s="34" t="s">
        <v>1100</v>
      </c>
      <c r="F546" s="34" t="str">
        <f>+TRIM(Tabla1[[#This Row],[Nombres]]&amp;" "&amp;Tabla1[[#This Row],[Apellidos]])</f>
        <v>MILEN ALEJANDRA MALDONADO ARAYA</v>
      </c>
      <c r="G546" s="34" t="s">
        <v>2129</v>
      </c>
      <c r="H546" s="34" t="s">
        <v>2130</v>
      </c>
      <c r="I546" s="34" t="s">
        <v>2493</v>
      </c>
      <c r="J546" s="34" t="s">
        <v>2492</v>
      </c>
      <c r="K546" s="36">
        <v>43432</v>
      </c>
      <c r="L546" s="36">
        <v>43178</v>
      </c>
      <c r="M546" s="36">
        <v>43199</v>
      </c>
      <c r="N546" s="36">
        <v>43200</v>
      </c>
      <c r="O546" s="34">
        <v>30</v>
      </c>
    </row>
    <row r="547" spans="1:15" x14ac:dyDescent="0.2">
      <c r="A547" s="34" t="s">
        <v>26</v>
      </c>
      <c r="B547" s="34" t="s">
        <v>2596</v>
      </c>
      <c r="C547" s="34" t="s">
        <v>27</v>
      </c>
      <c r="D547" s="34" t="s">
        <v>391</v>
      </c>
      <c r="E547" s="34" t="s">
        <v>1013</v>
      </c>
      <c r="F547" s="34" t="str">
        <f>+TRIM(Tabla1[[#This Row],[Nombres]]&amp;" "&amp;Tabla1[[#This Row],[Apellidos]])</f>
        <v>NICOLAS GABRIEL FIGUEROA ARREDONDO</v>
      </c>
      <c r="G547" s="34" t="s">
        <v>1969</v>
      </c>
      <c r="H547" s="34" t="s">
        <v>1970</v>
      </c>
      <c r="I547" s="34" t="s">
        <v>2493</v>
      </c>
      <c r="J547" s="34" t="s">
        <v>2492</v>
      </c>
      <c r="K547" s="36">
        <v>43220</v>
      </c>
      <c r="L547" s="36">
        <v>43178</v>
      </c>
      <c r="M547" s="36">
        <v>43199</v>
      </c>
      <c r="N547" s="36">
        <v>43200</v>
      </c>
      <c r="O547" s="34">
        <v>45</v>
      </c>
    </row>
    <row r="548" spans="1:15" x14ac:dyDescent="0.2">
      <c r="A548" s="34" t="s">
        <v>26</v>
      </c>
      <c r="B548" s="34" t="s">
        <v>2596</v>
      </c>
      <c r="C548" s="34" t="s">
        <v>27</v>
      </c>
      <c r="D548" s="34" t="s">
        <v>526</v>
      </c>
      <c r="E548" s="34" t="s">
        <v>1143</v>
      </c>
      <c r="F548" s="34" t="str">
        <f>+TRIM(Tabla1[[#This Row],[Nombres]]&amp;" "&amp;Tabla1[[#This Row],[Apellidos]])</f>
        <v>PAULA CONSTANZA RAMOS TRIGO</v>
      </c>
      <c r="G548" s="34" t="s">
        <v>2205</v>
      </c>
      <c r="H548" s="34" t="s">
        <v>2206</v>
      </c>
      <c r="I548" s="34" t="s">
        <v>2493</v>
      </c>
      <c r="J548" s="34" t="s">
        <v>2492</v>
      </c>
      <c r="K548" s="36">
        <v>43269</v>
      </c>
      <c r="L548" s="36">
        <v>43178</v>
      </c>
      <c r="M548" s="36">
        <v>43199</v>
      </c>
      <c r="N548" s="36">
        <v>43200</v>
      </c>
      <c r="O548" s="34">
        <v>30</v>
      </c>
    </row>
    <row r="549" spans="1:15" x14ac:dyDescent="0.2">
      <c r="A549" s="34" t="s">
        <v>26</v>
      </c>
      <c r="B549" s="34" t="s">
        <v>2596</v>
      </c>
      <c r="C549" s="34" t="s">
        <v>27</v>
      </c>
      <c r="D549" s="34" t="s">
        <v>573</v>
      </c>
      <c r="E549" s="34" t="s">
        <v>1190</v>
      </c>
      <c r="F549" s="34" t="str">
        <f>+TRIM(Tabla1[[#This Row],[Nombres]]&amp;" "&amp;Tabla1[[#This Row],[Apellidos]])</f>
        <v>ROXANA ANDREA VEGA CAMPUSANO</v>
      </c>
      <c r="G549" s="34" t="s">
        <v>2286</v>
      </c>
      <c r="H549" s="34" t="s">
        <v>2287</v>
      </c>
      <c r="I549" s="34" t="s">
        <v>2493</v>
      </c>
      <c r="J549" s="34" t="s">
        <v>2492</v>
      </c>
      <c r="K549" s="36">
        <v>43525</v>
      </c>
      <c r="L549" s="36">
        <v>43178</v>
      </c>
      <c r="M549" s="36">
        <v>43199</v>
      </c>
      <c r="N549" s="36">
        <v>43203</v>
      </c>
      <c r="O549" s="34">
        <v>30</v>
      </c>
    </row>
    <row r="550" spans="1:15" x14ac:dyDescent="0.2">
      <c r="A550" s="34" t="s">
        <v>26</v>
      </c>
      <c r="B550" s="34" t="s">
        <v>2596</v>
      </c>
      <c r="C550" s="34" t="s">
        <v>27</v>
      </c>
      <c r="D550" s="34" t="s">
        <v>268</v>
      </c>
      <c r="E550" s="34" t="s">
        <v>891</v>
      </c>
      <c r="F550" s="34" t="str">
        <f>+TRIM(Tabla1[[#This Row],[Nombres]]&amp;" "&amp;Tabla1[[#This Row],[Apellidos]])</f>
        <v>STEFANIA ALEJANDRA CASTILLO GARAY</v>
      </c>
      <c r="G550" s="34" t="s">
        <v>1773</v>
      </c>
      <c r="H550" s="34" t="s">
        <v>1774</v>
      </c>
      <c r="I550" s="34" t="s">
        <v>2493</v>
      </c>
      <c r="J550" s="34" t="s">
        <v>2492</v>
      </c>
      <c r="K550" s="36">
        <v>43304</v>
      </c>
      <c r="L550" s="36">
        <v>43178</v>
      </c>
      <c r="M550" s="36">
        <v>43199</v>
      </c>
      <c r="N550" s="36">
        <v>43200</v>
      </c>
      <c r="O550" s="34">
        <v>30</v>
      </c>
    </row>
    <row r="551" spans="1:15" x14ac:dyDescent="0.2">
      <c r="A551" s="34" t="s">
        <v>26</v>
      </c>
      <c r="B551" s="34" t="s">
        <v>2596</v>
      </c>
      <c r="C551" s="34" t="s">
        <v>27</v>
      </c>
      <c r="D551" s="34" t="s">
        <v>177</v>
      </c>
      <c r="E551" s="34" t="s">
        <v>824</v>
      </c>
      <c r="F551" s="34" t="str">
        <f>+TRIM(Tabla1[[#This Row],[Nombres]]&amp;" "&amp;Tabla1[[#This Row],[Apellidos]])</f>
        <v>VALENTINA FERNANDA AREVALO ROJAS</v>
      </c>
      <c r="G551" s="34" t="s">
        <v>1599</v>
      </c>
      <c r="H551" s="34" t="s">
        <v>1600</v>
      </c>
      <c r="I551" s="34" t="s">
        <v>2493</v>
      </c>
      <c r="J551" s="34" t="s">
        <v>2492</v>
      </c>
      <c r="K551" s="36">
        <v>43212</v>
      </c>
      <c r="L551" s="36">
        <v>43178</v>
      </c>
      <c r="M551" s="36">
        <v>43199</v>
      </c>
      <c r="N551" s="36">
        <v>43200</v>
      </c>
      <c r="O551" s="34">
        <v>45</v>
      </c>
    </row>
    <row r="552" spans="1:15" x14ac:dyDescent="0.2">
      <c r="A552" s="34" t="s">
        <v>26</v>
      </c>
      <c r="B552" s="34" t="s">
        <v>2596</v>
      </c>
      <c r="C552" s="34" t="s">
        <v>27</v>
      </c>
      <c r="D552" s="34" t="s">
        <v>588</v>
      </c>
      <c r="E552" s="34" t="s">
        <v>1204</v>
      </c>
      <c r="F552" s="34" t="str">
        <f>+TRIM(Tabla1[[#This Row],[Nombres]]&amp;" "&amp;Tabla1[[#This Row],[Apellidos]])</f>
        <v>ANDRES ISAAC RIVERA VEGA</v>
      </c>
      <c r="G552" s="34" t="s">
        <v>3839</v>
      </c>
      <c r="H552" s="34" t="s">
        <v>2311</v>
      </c>
      <c r="I552" s="34" t="s">
        <v>2493</v>
      </c>
      <c r="J552" s="34" t="s">
        <v>2492</v>
      </c>
      <c r="K552" s="36">
        <v>43304</v>
      </c>
      <c r="L552" s="36">
        <v>43193</v>
      </c>
      <c r="M552" s="36">
        <v>43213</v>
      </c>
      <c r="N552" s="36">
        <v>43215</v>
      </c>
      <c r="O552" s="34">
        <v>45</v>
      </c>
    </row>
    <row r="553" spans="1:15" x14ac:dyDescent="0.2">
      <c r="A553" s="34" t="s">
        <v>26</v>
      </c>
      <c r="B553" s="34" t="s">
        <v>2596</v>
      </c>
      <c r="C553" s="34" t="s">
        <v>27</v>
      </c>
      <c r="D553" s="34" t="s">
        <v>587</v>
      </c>
      <c r="E553" s="34" t="s">
        <v>1203</v>
      </c>
      <c r="F553" s="34" t="str">
        <f>+TRIM(Tabla1[[#This Row],[Nombres]]&amp;" "&amp;Tabla1[[#This Row],[Apellidos]])</f>
        <v>ALEJANDRA MARCELA PIZARRO OLIVARES</v>
      </c>
      <c r="G553" s="34" t="s">
        <v>3815</v>
      </c>
      <c r="H553" s="34" t="s">
        <v>2310</v>
      </c>
      <c r="I553" s="34" t="s">
        <v>2493</v>
      </c>
      <c r="J553" s="34" t="s">
        <v>2492</v>
      </c>
      <c r="K553" s="36">
        <v>43432</v>
      </c>
      <c r="L553" s="36">
        <v>43193</v>
      </c>
      <c r="M553" s="36">
        <v>43213</v>
      </c>
      <c r="N553" s="36">
        <v>43215</v>
      </c>
      <c r="O553" s="34">
        <v>30</v>
      </c>
    </row>
    <row r="554" spans="1:15" x14ac:dyDescent="0.2">
      <c r="A554" s="34" t="s">
        <v>26</v>
      </c>
      <c r="B554" s="34" t="s">
        <v>2596</v>
      </c>
      <c r="C554" s="34" t="s">
        <v>27</v>
      </c>
      <c r="D554" s="34" t="s">
        <v>592</v>
      </c>
      <c r="E554" s="34" t="s">
        <v>1208</v>
      </c>
      <c r="F554" s="34" t="str">
        <f>+TRIM(Tabla1[[#This Row],[Nombres]]&amp;" "&amp;Tabla1[[#This Row],[Apellidos]])</f>
        <v>CATALINA ALEJANDRA REBOLLEDO REBOLLEDO</v>
      </c>
      <c r="G554" s="34" t="s">
        <v>2314</v>
      </c>
      <c r="H554" s="34" t="s">
        <v>2315</v>
      </c>
      <c r="I554" s="34" t="s">
        <v>2493</v>
      </c>
      <c r="J554" s="34" t="s">
        <v>2492</v>
      </c>
      <c r="K554" s="36">
        <v>43249</v>
      </c>
      <c r="L554" s="36">
        <v>43193</v>
      </c>
      <c r="M554" s="36">
        <v>43213</v>
      </c>
      <c r="N554" s="36">
        <v>43215</v>
      </c>
      <c r="O554" s="34" t="s">
        <v>708</v>
      </c>
    </row>
    <row r="555" spans="1:15" x14ac:dyDescent="0.2">
      <c r="A555" s="34" t="s">
        <v>26</v>
      </c>
      <c r="B555" s="34" t="s">
        <v>2596</v>
      </c>
      <c r="C555" s="34" t="s">
        <v>27</v>
      </c>
      <c r="D555" s="34" t="s">
        <v>591</v>
      </c>
      <c r="E555" s="34" t="s">
        <v>1207</v>
      </c>
      <c r="F555" s="34" t="str">
        <f>+TRIM(Tabla1[[#This Row],[Nombres]]&amp;" "&amp;Tabla1[[#This Row],[Apellidos]])</f>
        <v>CAROLINA FERNANDA GALVEZ CONTRERAS</v>
      </c>
      <c r="G555" s="34" t="s">
        <v>3842</v>
      </c>
      <c r="H555" s="34" t="s">
        <v>2313</v>
      </c>
      <c r="I555" s="34" t="s">
        <v>2493</v>
      </c>
      <c r="J555" s="34" t="s">
        <v>2492</v>
      </c>
      <c r="K555" s="36">
        <v>43230</v>
      </c>
      <c r="L555" s="36">
        <v>43193</v>
      </c>
      <c r="M555" s="36">
        <v>43213</v>
      </c>
      <c r="N555" s="36">
        <v>43215</v>
      </c>
      <c r="O555" s="34" t="s">
        <v>708</v>
      </c>
    </row>
    <row r="556" spans="1:15" x14ac:dyDescent="0.2">
      <c r="A556" s="34" t="s">
        <v>26</v>
      </c>
      <c r="B556" s="34" t="s">
        <v>2596</v>
      </c>
      <c r="C556" s="34" t="s">
        <v>27</v>
      </c>
      <c r="D556" s="34" t="s">
        <v>594</v>
      </c>
      <c r="E556" s="34" t="s">
        <v>1210</v>
      </c>
      <c r="F556" s="34" t="str">
        <f>+TRIM(Tabla1[[#This Row],[Nombres]]&amp;" "&amp;Tabla1[[#This Row],[Apellidos]])</f>
        <v>CRISTOBAL MIGUEL ARAYA REQUENA</v>
      </c>
      <c r="G556" s="34" t="s">
        <v>3840</v>
      </c>
      <c r="H556" s="34" t="s">
        <v>2318</v>
      </c>
      <c r="I556" s="34" t="s">
        <v>2493</v>
      </c>
      <c r="J556" s="34" t="s">
        <v>2492</v>
      </c>
      <c r="K556" s="36">
        <v>43257</v>
      </c>
      <c r="L556" s="36">
        <v>43193</v>
      </c>
      <c r="M556" s="36">
        <v>43213</v>
      </c>
      <c r="N556" s="36">
        <v>43215</v>
      </c>
      <c r="O556" s="34">
        <v>45</v>
      </c>
    </row>
    <row r="557" spans="1:15" x14ac:dyDescent="0.2">
      <c r="A557" s="34" t="s">
        <v>26</v>
      </c>
      <c r="B557" s="34" t="s">
        <v>2596</v>
      </c>
      <c r="C557" s="34" t="s">
        <v>27</v>
      </c>
      <c r="D557" s="34" t="s">
        <v>600</v>
      </c>
      <c r="E557" s="34" t="s">
        <v>1216</v>
      </c>
      <c r="F557" s="34" t="str">
        <f>+TRIM(Tabla1[[#This Row],[Nombres]]&amp;" "&amp;Tabla1[[#This Row],[Apellidos]])</f>
        <v>JEANS FRANCO PAINEMAL GUTIERREZ</v>
      </c>
      <c r="G557" s="34" t="s">
        <v>3841</v>
      </c>
      <c r="H557" s="34" t="s">
        <v>2326</v>
      </c>
      <c r="I557" s="34" t="s">
        <v>2493</v>
      </c>
      <c r="J557" s="34" t="s">
        <v>2492</v>
      </c>
      <c r="K557" s="36">
        <v>43266</v>
      </c>
      <c r="L557" s="36">
        <v>43193</v>
      </c>
      <c r="M557" s="36">
        <v>43213</v>
      </c>
      <c r="N557" s="36">
        <v>43215</v>
      </c>
      <c r="O557" s="34">
        <v>45</v>
      </c>
    </row>
    <row r="558" spans="1:15" x14ac:dyDescent="0.2">
      <c r="A558" s="34" t="s">
        <v>26</v>
      </c>
      <c r="B558" s="34" t="s">
        <v>2596</v>
      </c>
      <c r="C558" s="34" t="s">
        <v>27</v>
      </c>
      <c r="D558" s="34" t="s">
        <v>608</v>
      </c>
      <c r="E558" s="34" t="s">
        <v>1224</v>
      </c>
      <c r="F558" s="34" t="str">
        <f>+TRIM(Tabla1[[#This Row],[Nombres]]&amp;" "&amp;Tabla1[[#This Row],[Apellidos]])</f>
        <v>MYNLA ALEXANDRA ROJAS GRLICA</v>
      </c>
      <c r="G558" s="34" t="s">
        <v>2337</v>
      </c>
      <c r="H558" s="34" t="s">
        <v>2338</v>
      </c>
      <c r="I558" s="34" t="s">
        <v>2493</v>
      </c>
      <c r="J558" s="34" t="s">
        <v>2492</v>
      </c>
      <c r="K558" s="36">
        <v>43236</v>
      </c>
      <c r="L558" s="36">
        <v>43193</v>
      </c>
      <c r="M558" s="36">
        <v>43213</v>
      </c>
      <c r="N558" s="36">
        <v>43215</v>
      </c>
      <c r="O558" s="34" t="s">
        <v>708</v>
      </c>
    </row>
    <row r="559" spans="1:15" x14ac:dyDescent="0.2">
      <c r="A559" s="34" t="s">
        <v>26</v>
      </c>
      <c r="B559" s="34" t="s">
        <v>2596</v>
      </c>
      <c r="C559" s="34" t="s">
        <v>27</v>
      </c>
      <c r="D559" s="34" t="s">
        <v>613</v>
      </c>
      <c r="E559" s="34" t="s">
        <v>1229</v>
      </c>
      <c r="F559" s="34" t="str">
        <f>+TRIM(Tabla1[[#This Row],[Nombres]]&amp;" "&amp;Tabla1[[#This Row],[Apellidos]])</f>
        <v>VICTOR ARIEL VALDIVIA DIAZ</v>
      </c>
      <c r="G559" s="34" t="s">
        <v>3816</v>
      </c>
      <c r="H559" s="34" t="s">
        <v>2344</v>
      </c>
      <c r="I559" s="34" t="s">
        <v>2493</v>
      </c>
      <c r="J559" s="34" t="s">
        <v>2492</v>
      </c>
      <c r="K559" s="36">
        <v>43461</v>
      </c>
      <c r="L559" s="36">
        <v>43193</v>
      </c>
      <c r="M559" s="36">
        <v>43213</v>
      </c>
      <c r="N559" s="36">
        <v>43215</v>
      </c>
      <c r="O559" s="34">
        <v>45</v>
      </c>
    </row>
    <row r="560" spans="1:15" x14ac:dyDescent="0.2">
      <c r="A560" s="34" t="s">
        <v>26</v>
      </c>
      <c r="B560" s="34" t="s">
        <v>2596</v>
      </c>
      <c r="C560" s="34" t="s">
        <v>27</v>
      </c>
      <c r="D560" s="34" t="s">
        <v>614</v>
      </c>
      <c r="E560" s="34" t="s">
        <v>1230</v>
      </c>
      <c r="F560" s="34" t="str">
        <f>+TRIM(Tabla1[[#This Row],[Nombres]]&amp;" "&amp;Tabla1[[#This Row],[Apellidos]])</f>
        <v>VICTORIA SOLEDAD CONTRERAS ARANCIBIA</v>
      </c>
      <c r="G560" s="34" t="s">
        <v>3838</v>
      </c>
      <c r="H560" s="34" t="s">
        <v>2345</v>
      </c>
      <c r="I560" s="34" t="s">
        <v>2493</v>
      </c>
      <c r="J560" s="34" t="s">
        <v>2492</v>
      </c>
      <c r="K560" s="36">
        <v>43320</v>
      </c>
      <c r="L560" s="36">
        <v>43193</v>
      </c>
      <c r="M560" s="36">
        <v>43213</v>
      </c>
      <c r="N560" s="36">
        <v>43215</v>
      </c>
      <c r="O560" s="34">
        <v>45</v>
      </c>
    </row>
    <row r="561" spans="1:15" x14ac:dyDescent="0.2">
      <c r="A561" s="34" t="s">
        <v>26</v>
      </c>
      <c r="B561" s="34" t="s">
        <v>2596</v>
      </c>
      <c r="C561" s="34" t="s">
        <v>27</v>
      </c>
      <c r="D561" s="34" t="s">
        <v>131</v>
      </c>
      <c r="E561" s="34" t="s">
        <v>708</v>
      </c>
      <c r="F561" s="34" t="str">
        <f>+TRIM(Tabla1[[#This Row],[Nombres]]&amp;" "&amp;Tabla1[[#This Row],[Apellidos]])</f>
        <v>KATHERINE BELEN ARAYA ARDILES</v>
      </c>
      <c r="G561" s="34" t="s">
        <v>1508</v>
      </c>
      <c r="H561" s="34" t="s">
        <v>1509</v>
      </c>
      <c r="I561" s="34" t="s">
        <v>2493</v>
      </c>
      <c r="J561" s="34" t="s">
        <v>2492</v>
      </c>
      <c r="K561" s="36">
        <v>43208</v>
      </c>
      <c r="L561" s="36">
        <v>43199</v>
      </c>
      <c r="M561" s="36">
        <v>43216</v>
      </c>
      <c r="N561" s="36">
        <v>43220</v>
      </c>
      <c r="O561" s="34" t="s">
        <v>708</v>
      </c>
    </row>
    <row r="562" spans="1:15" x14ac:dyDescent="0.2">
      <c r="A562" s="34" t="s">
        <v>26</v>
      </c>
      <c r="B562" s="34" t="s">
        <v>2596</v>
      </c>
      <c r="C562" s="34" t="s">
        <v>27</v>
      </c>
      <c r="D562" s="34" t="s">
        <v>633</v>
      </c>
      <c r="E562" s="34" t="s">
        <v>1241</v>
      </c>
      <c r="F562" s="34" t="str">
        <f>+TRIM(Tabla1[[#This Row],[Nombres]]&amp;" "&amp;Tabla1[[#This Row],[Apellidos]])</f>
        <v>DANIELA ANDREA CARMONA TAMAYO</v>
      </c>
      <c r="G562" s="34" t="s">
        <v>1658</v>
      </c>
      <c r="H562" s="34" t="s">
        <v>2378</v>
      </c>
      <c r="I562" s="34" t="s">
        <v>2493</v>
      </c>
      <c r="J562" s="34" t="s">
        <v>2492</v>
      </c>
      <c r="K562" s="36">
        <v>43279</v>
      </c>
      <c r="L562" s="36">
        <v>43199</v>
      </c>
      <c r="M562" s="36">
        <v>43216</v>
      </c>
      <c r="N562" s="36">
        <v>43221</v>
      </c>
      <c r="O562" s="34">
        <v>30</v>
      </c>
    </row>
    <row r="563" spans="1:15" x14ac:dyDescent="0.2">
      <c r="A563" s="34" t="s">
        <v>26</v>
      </c>
      <c r="B563" s="34" t="s">
        <v>2596</v>
      </c>
      <c r="C563" s="34" t="s">
        <v>6091</v>
      </c>
      <c r="D563" s="34" t="s">
        <v>620</v>
      </c>
      <c r="E563" s="34" t="s">
        <v>1233</v>
      </c>
      <c r="F563" s="34" t="str">
        <f>+TRIM(Tabla1[[#This Row],[Nombres]]&amp;" "&amp;Tabla1[[#This Row],[Apellidos]])</f>
        <v>DARIO ALFONSO ROJAS VALDEBENITO</v>
      </c>
      <c r="G563" s="34" t="s">
        <v>2355</v>
      </c>
      <c r="H563" s="34" t="s">
        <v>2356</v>
      </c>
      <c r="I563" s="149" t="s">
        <v>2493</v>
      </c>
      <c r="J563" s="149" t="s">
        <v>2492</v>
      </c>
      <c r="K563" s="36">
        <v>44021</v>
      </c>
      <c r="L563" s="36">
        <v>43199</v>
      </c>
      <c r="M563" s="36">
        <v>43216</v>
      </c>
      <c r="N563" s="36">
        <v>43221</v>
      </c>
      <c r="O563" s="34">
        <v>45</v>
      </c>
    </row>
    <row r="564" spans="1:15" x14ac:dyDescent="0.2">
      <c r="A564" s="34" t="s">
        <v>26</v>
      </c>
      <c r="B564" s="34" t="s">
        <v>2596</v>
      </c>
      <c r="C564" s="34" t="s">
        <v>27</v>
      </c>
      <c r="D564" s="34" t="s">
        <v>629</v>
      </c>
      <c r="E564" s="34" t="s">
        <v>1240</v>
      </c>
      <c r="F564" s="34" t="str">
        <f>+TRIM(Tabla1[[#This Row],[Nombres]]&amp;" "&amp;Tabla1[[#This Row],[Apellidos]])</f>
        <v>JUAN CRISTOBAL VENEGAS PORTILLA</v>
      </c>
      <c r="G564" s="34" t="s">
        <v>2371</v>
      </c>
      <c r="H564" s="34" t="s">
        <v>2372</v>
      </c>
      <c r="I564" s="34" t="s">
        <v>2493</v>
      </c>
      <c r="J564" s="34" t="s">
        <v>2492</v>
      </c>
      <c r="K564" s="36">
        <v>43252</v>
      </c>
      <c r="L564" s="36">
        <v>43199</v>
      </c>
      <c r="M564" s="36">
        <v>43216</v>
      </c>
      <c r="N564" s="36">
        <v>43220</v>
      </c>
      <c r="O564" s="34" t="s">
        <v>708</v>
      </c>
    </row>
    <row r="565" spans="1:15" x14ac:dyDescent="0.2">
      <c r="A565" s="34" t="s">
        <v>26</v>
      </c>
      <c r="B565" s="34" t="s">
        <v>2596</v>
      </c>
      <c r="C565" s="34" t="s">
        <v>27</v>
      </c>
      <c r="D565" s="34" t="s">
        <v>624</v>
      </c>
      <c r="E565" s="34" t="s">
        <v>1236</v>
      </c>
      <c r="F565" s="34" t="str">
        <f>+TRIM(Tabla1[[#This Row],[Nombres]]&amp;" "&amp;Tabla1[[#This Row],[Apellidos]])</f>
        <v>JUAN IGNACIO GUERRERO ANDRADES</v>
      </c>
      <c r="G565" s="34" t="s">
        <v>2363</v>
      </c>
      <c r="H565" s="34" t="s">
        <v>2364</v>
      </c>
      <c r="I565" s="34" t="s">
        <v>2493</v>
      </c>
      <c r="J565" s="34" t="s">
        <v>2492</v>
      </c>
      <c r="K565" s="36">
        <v>43291</v>
      </c>
      <c r="L565" s="36">
        <v>43199</v>
      </c>
      <c r="M565" s="36">
        <v>43216</v>
      </c>
      <c r="N565" s="36">
        <v>43221</v>
      </c>
      <c r="O565" s="34">
        <v>30</v>
      </c>
    </row>
    <row r="566" spans="1:15" x14ac:dyDescent="0.2">
      <c r="A566" s="34" t="s">
        <v>26</v>
      </c>
      <c r="B566" s="34" t="s">
        <v>2596</v>
      </c>
      <c r="C566" s="34" t="s">
        <v>27</v>
      </c>
      <c r="D566" s="34" t="s">
        <v>628</v>
      </c>
      <c r="E566" s="34" t="s">
        <v>1239</v>
      </c>
      <c r="F566" s="34" t="str">
        <f>+TRIM(Tabla1[[#This Row],[Nombres]]&amp;" "&amp;Tabla1[[#This Row],[Apellidos]])</f>
        <v>MATIAS ALBERTO AVILES VELIZ</v>
      </c>
      <c r="G566" s="34" t="s">
        <v>2369</v>
      </c>
      <c r="H566" s="34" t="s">
        <v>2370</v>
      </c>
      <c r="I566" s="34" t="s">
        <v>2493</v>
      </c>
      <c r="J566" s="34" t="s">
        <v>2492</v>
      </c>
      <c r="K566" s="36">
        <v>43256</v>
      </c>
      <c r="L566" s="36">
        <v>43199</v>
      </c>
      <c r="M566" s="36">
        <v>43216</v>
      </c>
      <c r="N566" s="36">
        <v>43221</v>
      </c>
      <c r="O566" s="34">
        <v>45</v>
      </c>
    </row>
    <row r="567" spans="1:15" x14ac:dyDescent="0.2">
      <c r="A567" s="34" t="s">
        <v>26</v>
      </c>
      <c r="B567" s="34" t="s">
        <v>2596</v>
      </c>
      <c r="C567" s="34" t="s">
        <v>27</v>
      </c>
      <c r="D567" s="34" t="s">
        <v>616</v>
      </c>
      <c r="E567" s="34" t="s">
        <v>1231</v>
      </c>
      <c r="F567" s="34" t="str">
        <f>+TRIM(Tabla1[[#This Row],[Nombres]]&amp;" "&amp;Tabla1[[#This Row],[Apellidos]])</f>
        <v>NESTOR ANTONIO MATIAS FIGUEROA ARAYA</v>
      </c>
      <c r="G567" s="34" t="s">
        <v>2348</v>
      </c>
      <c r="H567" s="34" t="s">
        <v>2349</v>
      </c>
      <c r="I567" s="34" t="s">
        <v>2493</v>
      </c>
      <c r="J567" s="34" t="s">
        <v>2492</v>
      </c>
      <c r="K567" s="36">
        <v>43252</v>
      </c>
      <c r="L567" s="36">
        <v>43199</v>
      </c>
      <c r="M567" s="36">
        <v>43216</v>
      </c>
      <c r="N567" s="36">
        <v>43220</v>
      </c>
      <c r="O567" s="34" t="s">
        <v>708</v>
      </c>
    </row>
    <row r="568" spans="1:15" x14ac:dyDescent="0.2">
      <c r="A568" s="34" t="s">
        <v>26</v>
      </c>
      <c r="B568" s="34" t="s">
        <v>2596</v>
      </c>
      <c r="C568" s="34" t="s">
        <v>27</v>
      </c>
      <c r="D568" s="34" t="s">
        <v>619</v>
      </c>
      <c r="E568" s="34" t="s">
        <v>1232</v>
      </c>
      <c r="F568" s="34" t="str">
        <f>+TRIM(Tabla1[[#This Row],[Nombres]]&amp;" "&amp;Tabla1[[#This Row],[Apellidos]])</f>
        <v>STEFFI DARLING ARANCIBIA CORTES</v>
      </c>
      <c r="G568" s="34" t="s">
        <v>2353</v>
      </c>
      <c r="H568" s="34" t="s">
        <v>2354</v>
      </c>
      <c r="I568" s="34" t="s">
        <v>2493</v>
      </c>
      <c r="J568" s="34" t="s">
        <v>2492</v>
      </c>
      <c r="K568" s="36">
        <v>43377</v>
      </c>
      <c r="L568" s="36">
        <v>43199</v>
      </c>
      <c r="M568" s="36">
        <v>43216</v>
      </c>
      <c r="N568" s="36">
        <v>43221</v>
      </c>
      <c r="O568" s="34">
        <v>45</v>
      </c>
    </row>
    <row r="569" spans="1:15" x14ac:dyDescent="0.2">
      <c r="A569" s="34" t="s">
        <v>26</v>
      </c>
      <c r="B569" s="34" t="s">
        <v>2596</v>
      </c>
      <c r="C569" s="34" t="s">
        <v>27</v>
      </c>
      <c r="D569" s="34" t="s">
        <v>623</v>
      </c>
      <c r="E569" s="34" t="s">
        <v>1235</v>
      </c>
      <c r="F569" s="34" t="str">
        <f>+TRIM(Tabla1[[#This Row],[Nombres]]&amp;" "&amp;Tabla1[[#This Row],[Apellidos]])</f>
        <v>SCARLET YASMIN HUERTA ESPINOZA</v>
      </c>
      <c r="G569" s="34" t="s">
        <v>2361</v>
      </c>
      <c r="H569" s="34" t="s">
        <v>2362</v>
      </c>
      <c r="I569" s="34" t="s">
        <v>2493</v>
      </c>
      <c r="J569" s="34" t="s">
        <v>2492</v>
      </c>
      <c r="K569" s="36">
        <v>43284</v>
      </c>
      <c r="L569" s="36">
        <v>43199</v>
      </c>
      <c r="M569" s="36">
        <v>43216</v>
      </c>
      <c r="N569" s="36">
        <v>43221</v>
      </c>
      <c r="O569" s="34">
        <v>45</v>
      </c>
    </row>
    <row r="570" spans="1:15" x14ac:dyDescent="0.2">
      <c r="A570" s="34" t="s">
        <v>26</v>
      </c>
      <c r="B570" s="34" t="s">
        <v>2596</v>
      </c>
      <c r="C570" s="34" t="s">
        <v>27</v>
      </c>
      <c r="D570" s="34" t="s">
        <v>622</v>
      </c>
      <c r="E570" s="34" t="s">
        <v>1234</v>
      </c>
      <c r="F570" s="34" t="str">
        <f>+TRIM(Tabla1[[#This Row],[Nombres]]&amp;" "&amp;Tabla1[[#This Row],[Apellidos]])</f>
        <v>YESSENIA ANDREINA DIAZ MICHEA</v>
      </c>
      <c r="G570" s="34" t="s">
        <v>2359</v>
      </c>
      <c r="H570" s="34" t="s">
        <v>2360</v>
      </c>
      <c r="I570" s="34" t="s">
        <v>2493</v>
      </c>
      <c r="J570" s="34" t="s">
        <v>2492</v>
      </c>
      <c r="K570" s="36">
        <v>43286</v>
      </c>
      <c r="L570" s="36">
        <v>43199</v>
      </c>
      <c r="M570" s="36">
        <v>43216</v>
      </c>
      <c r="N570" s="36">
        <v>43221</v>
      </c>
      <c r="O570" s="34">
        <v>45</v>
      </c>
    </row>
    <row r="571" spans="1:15" x14ac:dyDescent="0.2">
      <c r="A571" s="34" t="s">
        <v>26</v>
      </c>
      <c r="B571" s="34" t="s">
        <v>2596</v>
      </c>
      <c r="C571" s="34" t="s">
        <v>27</v>
      </c>
      <c r="D571" s="34" t="s">
        <v>655</v>
      </c>
      <c r="E571" s="34" t="s">
        <v>1258</v>
      </c>
      <c r="F571" s="34" t="str">
        <f>+TRIM(Tabla1[[#This Row],[Nombres]]&amp;" "&amp;Tabla1[[#This Row],[Apellidos]])</f>
        <v>ANDRES SEBASTIAN CAMPOS OÑATE</v>
      </c>
      <c r="G571" s="34" t="s">
        <v>3817</v>
      </c>
      <c r="H571" s="34" t="s">
        <v>2413</v>
      </c>
      <c r="I571" s="34" t="s">
        <v>2493</v>
      </c>
      <c r="J571" s="34" t="s">
        <v>2492</v>
      </c>
      <c r="K571" s="36">
        <v>43467</v>
      </c>
      <c r="L571" s="36">
        <v>43216</v>
      </c>
      <c r="M571" s="36">
        <v>43237</v>
      </c>
      <c r="N571" s="36">
        <v>43239</v>
      </c>
      <c r="O571" s="34">
        <v>30</v>
      </c>
    </row>
    <row r="572" spans="1:15" x14ac:dyDescent="0.2">
      <c r="A572" s="34" t="s">
        <v>26</v>
      </c>
      <c r="B572" s="34" t="s">
        <v>2596</v>
      </c>
      <c r="C572" s="34" t="s">
        <v>27</v>
      </c>
      <c r="D572" s="34" t="s">
        <v>589</v>
      </c>
      <c r="E572" s="34" t="s">
        <v>1205</v>
      </c>
      <c r="F572" s="34" t="str">
        <f>+TRIM(Tabla1[[#This Row],[Nombres]]&amp;" "&amp;Tabla1[[#This Row],[Apellidos]])</f>
        <v>BIANKA CAROLINA ARDILES ZEPEDA</v>
      </c>
      <c r="G572" s="34" t="s">
        <v>2595</v>
      </c>
      <c r="H572" s="34" t="s">
        <v>2312</v>
      </c>
      <c r="I572" s="34" t="s">
        <v>2493</v>
      </c>
      <c r="J572" s="34" t="s">
        <v>2492</v>
      </c>
      <c r="K572" s="36">
        <v>43538</v>
      </c>
      <c r="L572" s="36">
        <v>43216</v>
      </c>
      <c r="M572" s="36">
        <v>43237</v>
      </c>
      <c r="N572" s="36">
        <v>43239</v>
      </c>
      <c r="O572" s="34">
        <v>30</v>
      </c>
    </row>
    <row r="573" spans="1:15" x14ac:dyDescent="0.2">
      <c r="A573" s="34" t="s">
        <v>26</v>
      </c>
      <c r="B573" s="34" t="s">
        <v>2596</v>
      </c>
      <c r="C573" s="34" t="s">
        <v>28</v>
      </c>
      <c r="D573" s="34" t="s">
        <v>649</v>
      </c>
      <c r="E573" s="34" t="s">
        <v>1252</v>
      </c>
      <c r="F573" s="34" t="str">
        <f>+TRIM(Tabla1[[#This Row],[Nombres]]&amp;" "&amp;Tabla1[[#This Row],[Apellidos]])</f>
        <v>GIANINNA FRANCISCA CUBILLOS ROJAS</v>
      </c>
      <c r="G573" s="34" t="s">
        <v>2406</v>
      </c>
      <c r="H573" s="34" t="s">
        <v>2407</v>
      </c>
      <c r="I573" s="34" t="s">
        <v>2493</v>
      </c>
      <c r="J573" s="34" t="s">
        <v>2492</v>
      </c>
      <c r="K573" s="36">
        <v>43767</v>
      </c>
      <c r="L573" s="36">
        <v>43216</v>
      </c>
      <c r="M573" s="36">
        <v>43237</v>
      </c>
      <c r="N573" s="36">
        <v>43238</v>
      </c>
      <c r="O573" s="34">
        <v>30</v>
      </c>
    </row>
    <row r="574" spans="1:15" x14ac:dyDescent="0.2">
      <c r="A574" s="34" t="s">
        <v>26</v>
      </c>
      <c r="B574" s="34" t="s">
        <v>2596</v>
      </c>
      <c r="C574" s="34" t="s">
        <v>27</v>
      </c>
      <c r="D574" s="34" t="s">
        <v>639</v>
      </c>
      <c r="E574" s="34" t="s">
        <v>1244</v>
      </c>
      <c r="F574" s="34" t="str">
        <f>+TRIM(Tabla1[[#This Row],[Nombres]]&amp;" "&amp;Tabla1[[#This Row],[Apellidos]])</f>
        <v>JACQUELINE ANDREA CORTES RIQUELME</v>
      </c>
      <c r="G574" s="34" t="s">
        <v>1412</v>
      </c>
      <c r="H574" s="34" t="s">
        <v>2388</v>
      </c>
      <c r="I574" s="34" t="s">
        <v>2493</v>
      </c>
      <c r="J574" s="34" t="s">
        <v>2492</v>
      </c>
      <c r="K574" s="36">
        <v>43251</v>
      </c>
      <c r="L574" s="36">
        <v>43216</v>
      </c>
      <c r="M574" s="36">
        <v>43237</v>
      </c>
      <c r="N574" s="36">
        <v>43238</v>
      </c>
      <c r="O574" s="34" t="s">
        <v>708</v>
      </c>
    </row>
    <row r="575" spans="1:15" x14ac:dyDescent="0.2">
      <c r="A575" s="34" t="s">
        <v>26</v>
      </c>
      <c r="B575" s="34" t="s">
        <v>2596</v>
      </c>
      <c r="C575" s="34" t="s">
        <v>27</v>
      </c>
      <c r="D575" s="34" t="s">
        <v>636</v>
      </c>
      <c r="E575" s="34" t="s">
        <v>1243</v>
      </c>
      <c r="F575" s="34" t="str">
        <f>+TRIM(Tabla1[[#This Row],[Nombres]]&amp;" "&amp;Tabla1[[#This Row],[Apellidos]])</f>
        <v>JASNA FABIOLA YAVAR LOBOS</v>
      </c>
      <c r="G575" s="34" t="s">
        <v>2382</v>
      </c>
      <c r="H575" s="34" t="s">
        <v>2383</v>
      </c>
      <c r="I575" s="34" t="s">
        <v>2493</v>
      </c>
      <c r="J575" s="34" t="s">
        <v>2492</v>
      </c>
      <c r="K575" s="36">
        <v>43251</v>
      </c>
      <c r="L575" s="36">
        <v>43216</v>
      </c>
      <c r="M575" s="36">
        <v>43237</v>
      </c>
      <c r="N575" s="36">
        <v>43238</v>
      </c>
      <c r="O575" s="34" t="s">
        <v>708</v>
      </c>
    </row>
    <row r="576" spans="1:15" x14ac:dyDescent="0.2">
      <c r="A576" s="34" t="s">
        <v>26</v>
      </c>
      <c r="B576" s="34" t="s">
        <v>2596</v>
      </c>
      <c r="C576" s="34" t="s">
        <v>27</v>
      </c>
      <c r="D576" s="34" t="s">
        <v>658</v>
      </c>
      <c r="E576" s="34" t="s">
        <v>1261</v>
      </c>
      <c r="F576" s="34" t="str">
        <f>+TRIM(Tabla1[[#This Row],[Nombres]]&amp;" "&amp;Tabla1[[#This Row],[Apellidos]])</f>
        <v>JAVIERA SOLEDAD SALINAS ORTEGA</v>
      </c>
      <c r="G576" s="34" t="s">
        <v>3844</v>
      </c>
      <c r="H576" s="34" t="s">
        <v>2416</v>
      </c>
      <c r="I576" s="34" t="s">
        <v>2493</v>
      </c>
      <c r="J576" s="34" t="s">
        <v>2492</v>
      </c>
      <c r="K576" s="36">
        <v>43249</v>
      </c>
      <c r="L576" s="36">
        <v>43216</v>
      </c>
      <c r="M576" s="36">
        <v>43237</v>
      </c>
      <c r="N576" s="36">
        <v>43238</v>
      </c>
      <c r="O576" s="34" t="s">
        <v>708</v>
      </c>
    </row>
    <row r="577" spans="1:15" x14ac:dyDescent="0.2">
      <c r="A577" s="34" t="s">
        <v>26</v>
      </c>
      <c r="B577" s="34" t="s">
        <v>2596</v>
      </c>
      <c r="C577" s="34" t="s">
        <v>27</v>
      </c>
      <c r="D577" s="34" t="s">
        <v>648</v>
      </c>
      <c r="E577" s="34" t="s">
        <v>1251</v>
      </c>
      <c r="F577" s="34" t="str">
        <f>+TRIM(Tabla1[[#This Row],[Nombres]]&amp;" "&amp;Tabla1[[#This Row],[Apellidos]])</f>
        <v>KATHALINA MACKARENA PERALTA OYANADEL</v>
      </c>
      <c r="G577" s="34" t="s">
        <v>2404</v>
      </c>
      <c r="H577" s="34" t="s">
        <v>2405</v>
      </c>
      <c r="I577" s="34" t="s">
        <v>2493</v>
      </c>
      <c r="J577" s="34" t="s">
        <v>2492</v>
      </c>
      <c r="K577" s="36">
        <v>43399</v>
      </c>
      <c r="L577" s="36">
        <v>43216</v>
      </c>
      <c r="M577" s="36">
        <v>43237</v>
      </c>
      <c r="N577" s="36">
        <v>43239</v>
      </c>
      <c r="O577" s="34">
        <v>45</v>
      </c>
    </row>
    <row r="578" spans="1:15" x14ac:dyDescent="0.2">
      <c r="A578" s="34" t="s">
        <v>26</v>
      </c>
      <c r="B578" s="34" t="s">
        <v>2596</v>
      </c>
      <c r="C578" s="34" t="s">
        <v>27</v>
      </c>
      <c r="D578" s="34" t="s">
        <v>654</v>
      </c>
      <c r="E578" s="34" t="s">
        <v>1257</v>
      </c>
      <c r="F578" s="34" t="str">
        <f>+TRIM(Tabla1[[#This Row],[Nombres]]&amp;" "&amp;Tabla1[[#This Row],[Apellidos]])</f>
        <v>RENEE ANDREA SILVA CASTELLON</v>
      </c>
      <c r="G578" s="34" t="s">
        <v>3843</v>
      </c>
      <c r="H578" s="34" t="s">
        <v>2412</v>
      </c>
      <c r="I578" s="34" t="s">
        <v>2493</v>
      </c>
      <c r="J578" s="34" t="s">
        <v>2492</v>
      </c>
      <c r="K578" s="36">
        <v>43238</v>
      </c>
      <c r="L578" s="36">
        <v>43216</v>
      </c>
      <c r="M578" s="36">
        <v>43237</v>
      </c>
      <c r="N578" s="36">
        <v>43238</v>
      </c>
      <c r="O578" s="34" t="s">
        <v>708</v>
      </c>
    </row>
    <row r="579" spans="1:15" x14ac:dyDescent="0.2">
      <c r="A579" s="34" t="s">
        <v>26</v>
      </c>
      <c r="B579" s="34" t="s">
        <v>2596</v>
      </c>
      <c r="C579" s="34" t="s">
        <v>27</v>
      </c>
      <c r="D579" s="34" t="s">
        <v>645</v>
      </c>
      <c r="E579" s="34" t="s">
        <v>1249</v>
      </c>
      <c r="F579" s="34" t="str">
        <f>+TRIM(Tabla1[[#This Row],[Nombres]]&amp;" "&amp;Tabla1[[#This Row],[Apellidos]])</f>
        <v>SEBASTIAN ALBERTO ARAYA PINTO</v>
      </c>
      <c r="G579" s="34" t="s">
        <v>2399</v>
      </c>
      <c r="H579" s="34" t="s">
        <v>2400</v>
      </c>
      <c r="I579" s="34" t="s">
        <v>2493</v>
      </c>
      <c r="J579" s="34" t="s">
        <v>2492</v>
      </c>
      <c r="K579" s="36">
        <v>43326</v>
      </c>
      <c r="L579" s="36">
        <v>43216</v>
      </c>
      <c r="M579" s="36">
        <v>43237</v>
      </c>
      <c r="N579" s="36">
        <v>43239</v>
      </c>
      <c r="O579" s="34">
        <v>30</v>
      </c>
    </row>
    <row r="580" spans="1:15" x14ac:dyDescent="0.2">
      <c r="A580" s="34" t="s">
        <v>26</v>
      </c>
      <c r="B580" s="34" t="s">
        <v>2596</v>
      </c>
      <c r="C580" s="34" t="s">
        <v>27</v>
      </c>
      <c r="D580" s="34" t="s">
        <v>667</v>
      </c>
      <c r="E580" s="34" t="s">
        <v>1269</v>
      </c>
      <c r="F580" s="34" t="str">
        <f>+TRIM(Tabla1[[#This Row],[Nombres]]&amp;" "&amp;Tabla1[[#This Row],[Apellidos]])</f>
        <v>BEATRIZ ALEJANDRA VALLADARES ROJAS</v>
      </c>
      <c r="G580" s="34" t="s">
        <v>2428</v>
      </c>
      <c r="H580" s="34" t="s">
        <v>2429</v>
      </c>
      <c r="I580" s="34" t="s">
        <v>2493</v>
      </c>
      <c r="J580" s="34" t="s">
        <v>2492</v>
      </c>
      <c r="K580" s="36">
        <v>43297</v>
      </c>
      <c r="L580" s="36">
        <v>43229</v>
      </c>
      <c r="M580" s="36">
        <v>43249</v>
      </c>
      <c r="N580" s="36">
        <v>43252</v>
      </c>
      <c r="O580" s="34">
        <v>45</v>
      </c>
    </row>
    <row r="581" spans="1:15" x14ac:dyDescent="0.2">
      <c r="A581" s="34" t="s">
        <v>26</v>
      </c>
      <c r="B581" s="34" t="s">
        <v>2596</v>
      </c>
      <c r="C581" s="34" t="s">
        <v>27</v>
      </c>
      <c r="D581" s="34" t="s">
        <v>674</v>
      </c>
      <c r="E581" s="34" t="s">
        <v>1276</v>
      </c>
      <c r="F581" s="34" t="str">
        <f>+TRIM(Tabla1[[#This Row],[Nombres]]&amp;" "&amp;Tabla1[[#This Row],[Apellidos]])</f>
        <v>CAMILA FERNANDA ROJAS AGUILERA</v>
      </c>
      <c r="G581" s="34" t="s">
        <v>2439</v>
      </c>
      <c r="H581" s="34" t="s">
        <v>2440</v>
      </c>
      <c r="I581" s="34" t="s">
        <v>2493</v>
      </c>
      <c r="J581" s="34" t="s">
        <v>2492</v>
      </c>
      <c r="K581" s="36">
        <v>43266</v>
      </c>
      <c r="L581" s="36">
        <v>43229</v>
      </c>
      <c r="M581" s="36">
        <v>43249</v>
      </c>
      <c r="N581" s="36">
        <v>43255</v>
      </c>
      <c r="O581" s="34">
        <v>45</v>
      </c>
    </row>
    <row r="582" spans="1:15" x14ac:dyDescent="0.2">
      <c r="A582" s="34" t="s">
        <v>26</v>
      </c>
      <c r="B582" s="34" t="s">
        <v>2596</v>
      </c>
      <c r="C582" s="34" t="s">
        <v>27</v>
      </c>
      <c r="D582" s="34" t="s">
        <v>668</v>
      </c>
      <c r="E582" s="34" t="s">
        <v>1270</v>
      </c>
      <c r="F582" s="34" t="str">
        <f>+TRIM(Tabla1[[#This Row],[Nombres]]&amp;" "&amp;Tabla1[[#This Row],[Apellidos]])</f>
        <v>EDUARDO ANTONIO GODOY ORTIZ</v>
      </c>
      <c r="G582" s="34" t="s">
        <v>2430</v>
      </c>
      <c r="H582" s="34" t="s">
        <v>3910</v>
      </c>
      <c r="I582" s="34" t="s">
        <v>2493</v>
      </c>
      <c r="J582" s="34" t="s">
        <v>2492</v>
      </c>
      <c r="K582" s="36">
        <v>43344</v>
      </c>
      <c r="L582" s="36">
        <v>43229</v>
      </c>
      <c r="M582" s="36">
        <v>43249</v>
      </c>
      <c r="N582" s="36">
        <v>43252</v>
      </c>
      <c r="O582" s="34">
        <v>45</v>
      </c>
    </row>
    <row r="583" spans="1:15" x14ac:dyDescent="0.2">
      <c r="A583" s="34" t="s">
        <v>26</v>
      </c>
      <c r="B583" s="34" t="s">
        <v>2596</v>
      </c>
      <c r="C583" s="34" t="s">
        <v>27</v>
      </c>
      <c r="D583" s="34" t="s">
        <v>663</v>
      </c>
      <c r="E583" s="34" t="s">
        <v>1265</v>
      </c>
      <c r="F583" s="34" t="str">
        <f>+TRIM(Tabla1[[#This Row],[Nombres]]&amp;" "&amp;Tabla1[[#This Row],[Apellidos]])</f>
        <v>FERNANDA DANIELA FUENTES DIAZ</v>
      </c>
      <c r="G583" s="34" t="s">
        <v>2421</v>
      </c>
      <c r="H583" s="34" t="s">
        <v>2422</v>
      </c>
      <c r="I583" s="34" t="s">
        <v>2493</v>
      </c>
      <c r="J583" s="34" t="s">
        <v>2492</v>
      </c>
      <c r="K583" s="36">
        <v>43581</v>
      </c>
      <c r="L583" s="36">
        <v>43229</v>
      </c>
      <c r="M583" s="36">
        <v>43249</v>
      </c>
      <c r="N583" s="36">
        <v>43252</v>
      </c>
      <c r="O583" s="34">
        <v>45</v>
      </c>
    </row>
    <row r="584" spans="1:15" x14ac:dyDescent="0.2">
      <c r="A584" s="34" t="s">
        <v>26</v>
      </c>
      <c r="B584" s="34" t="s">
        <v>2596</v>
      </c>
      <c r="C584" s="34" t="s">
        <v>27</v>
      </c>
      <c r="D584" s="34" t="s">
        <v>671</v>
      </c>
      <c r="E584" s="34" t="s">
        <v>1273</v>
      </c>
      <c r="F584" s="34" t="str">
        <f>+TRIM(Tabla1[[#This Row],[Nombres]]&amp;" "&amp;Tabla1[[#This Row],[Apellidos]])</f>
        <v>KELLY BELEN LEPEZ SARMIENTO</v>
      </c>
      <c r="G584" s="34" t="s">
        <v>2435</v>
      </c>
      <c r="H584" s="34" t="s">
        <v>2436</v>
      </c>
      <c r="I584" s="34" t="s">
        <v>2493</v>
      </c>
      <c r="J584" s="34" t="s">
        <v>2492</v>
      </c>
      <c r="K584" s="36">
        <v>43313</v>
      </c>
      <c r="L584" s="36">
        <v>43229</v>
      </c>
      <c r="M584" s="36">
        <v>43249</v>
      </c>
      <c r="N584" s="36">
        <v>43255</v>
      </c>
      <c r="O584" s="34">
        <v>45</v>
      </c>
    </row>
    <row r="585" spans="1:15" x14ac:dyDescent="0.2">
      <c r="A585" s="34" t="s">
        <v>26</v>
      </c>
      <c r="B585" s="34" t="s">
        <v>2596</v>
      </c>
      <c r="C585" s="34" t="s">
        <v>27</v>
      </c>
      <c r="D585" s="34" t="s">
        <v>669</v>
      </c>
      <c r="E585" s="34" t="s">
        <v>1271</v>
      </c>
      <c r="F585" s="34" t="str">
        <f>+TRIM(Tabla1[[#This Row],[Nombres]]&amp;" "&amp;Tabla1[[#This Row],[Apellidos]])</f>
        <v>NICOLAS ANTONIO GONZALEZ CORNEJO</v>
      </c>
      <c r="G585" s="34" t="s">
        <v>2431</v>
      </c>
      <c r="H585" s="34" t="s">
        <v>2432</v>
      </c>
      <c r="I585" s="34" t="s">
        <v>2493</v>
      </c>
      <c r="J585" s="34" t="s">
        <v>2492</v>
      </c>
      <c r="K585" s="40">
        <v>43638</v>
      </c>
      <c r="L585" s="36">
        <v>43229</v>
      </c>
      <c r="M585" s="36">
        <v>43249</v>
      </c>
      <c r="N585" s="36">
        <v>43252</v>
      </c>
      <c r="O585" s="34">
        <v>45</v>
      </c>
    </row>
    <row r="586" spans="1:15" x14ac:dyDescent="0.2">
      <c r="A586" s="34" t="s">
        <v>26</v>
      </c>
      <c r="B586" s="34" t="s">
        <v>2596</v>
      </c>
      <c r="C586" s="34" t="s">
        <v>27</v>
      </c>
      <c r="D586" s="34" t="s">
        <v>675</v>
      </c>
      <c r="E586" s="34" t="s">
        <v>1277</v>
      </c>
      <c r="F586" s="34" t="str">
        <f>+TRIM(Tabla1[[#This Row],[Nombres]]&amp;" "&amp;Tabla1[[#This Row],[Apellidos]])</f>
        <v>NATALIA MACARENA VALBUENA GUTIERREZ</v>
      </c>
      <c r="G586" s="34" t="s">
        <v>2441</v>
      </c>
      <c r="H586" s="34" t="s">
        <v>2442</v>
      </c>
      <c r="I586" s="34" t="s">
        <v>2493</v>
      </c>
      <c r="J586" s="34" t="s">
        <v>2492</v>
      </c>
      <c r="K586" s="36">
        <v>43467</v>
      </c>
      <c r="L586" s="36">
        <v>43229</v>
      </c>
      <c r="M586" s="36">
        <v>43249</v>
      </c>
      <c r="N586" s="36">
        <v>43252</v>
      </c>
      <c r="O586" s="34">
        <v>30</v>
      </c>
    </row>
    <row r="587" spans="1:15" x14ac:dyDescent="0.2">
      <c r="A587" s="34" t="s">
        <v>26</v>
      </c>
      <c r="B587" s="34" t="s">
        <v>2596</v>
      </c>
      <c r="C587" s="34" t="s">
        <v>27</v>
      </c>
      <c r="D587" s="34" t="s">
        <v>662</v>
      </c>
      <c r="E587" s="34" t="s">
        <v>1264</v>
      </c>
      <c r="F587" s="34" t="str">
        <f>+TRIM(Tabla1[[#This Row],[Nombres]]&amp;" "&amp;Tabla1[[#This Row],[Apellidos]])</f>
        <v>THALIA MAKARENA LOPEZ GOMEZ</v>
      </c>
      <c r="G587" s="34" t="s">
        <v>2419</v>
      </c>
      <c r="H587" s="34" t="s">
        <v>2420</v>
      </c>
      <c r="I587" s="34" t="s">
        <v>2493</v>
      </c>
      <c r="J587" s="34" t="s">
        <v>2492</v>
      </c>
      <c r="K587" s="36">
        <v>43416</v>
      </c>
      <c r="L587" s="36">
        <v>43229</v>
      </c>
      <c r="M587" s="36">
        <v>43249</v>
      </c>
      <c r="N587" s="36">
        <v>43252</v>
      </c>
      <c r="O587" s="34">
        <v>45</v>
      </c>
    </row>
    <row r="588" spans="1:15" x14ac:dyDescent="0.2">
      <c r="A588" s="34" t="s">
        <v>26</v>
      </c>
      <c r="B588" s="34" t="s">
        <v>2596</v>
      </c>
      <c r="C588" s="34" t="s">
        <v>6091</v>
      </c>
      <c r="D588" s="34" t="s">
        <v>696</v>
      </c>
      <c r="E588" s="34" t="s">
        <v>1296</v>
      </c>
      <c r="F588" s="34" t="str">
        <f>+TRIM(Tabla1[[#This Row],[Nombres]]&amp;" "&amp;Tabla1[[#This Row],[Apellidos]])</f>
        <v>SEBASTIAN PATRICIO CARRASCO VALDES</v>
      </c>
      <c r="G588" s="34" t="s">
        <v>2476</v>
      </c>
      <c r="H588" s="34" t="s">
        <v>5965</v>
      </c>
      <c r="I588" s="152" t="s">
        <v>2493</v>
      </c>
      <c r="J588" s="152" t="s">
        <v>2492</v>
      </c>
      <c r="K588" s="36">
        <v>44237</v>
      </c>
      <c r="L588" s="36">
        <v>43231</v>
      </c>
      <c r="M588" s="36">
        <v>43251</v>
      </c>
      <c r="N588" s="36">
        <v>43255</v>
      </c>
      <c r="O588" s="34">
        <v>45</v>
      </c>
    </row>
    <row r="589" spans="1:15" x14ac:dyDescent="0.2">
      <c r="A589" s="34" t="s">
        <v>26</v>
      </c>
      <c r="B589" s="34" t="s">
        <v>2596</v>
      </c>
      <c r="C589" s="34" t="s">
        <v>27</v>
      </c>
      <c r="D589" s="34" t="s">
        <v>698</v>
      </c>
      <c r="E589" s="34" t="s">
        <v>1298</v>
      </c>
      <c r="F589" s="34" t="str">
        <f>+TRIM(Tabla1[[#This Row],[Nombres]]&amp;" "&amp;Tabla1[[#This Row],[Apellidos]])</f>
        <v>DIEGO ANDRES CARMONA ORQUETA</v>
      </c>
      <c r="G589" s="34" t="s">
        <v>2478</v>
      </c>
      <c r="H589" s="34" t="s">
        <v>2479</v>
      </c>
      <c r="I589" s="34" t="s">
        <v>2493</v>
      </c>
      <c r="J589" s="34" t="s">
        <v>2492</v>
      </c>
      <c r="K589" s="36">
        <v>43256</v>
      </c>
      <c r="L589" s="36">
        <v>43231</v>
      </c>
      <c r="M589" s="36">
        <v>43251</v>
      </c>
      <c r="N589" s="36">
        <v>43255</v>
      </c>
      <c r="O589" s="34">
        <v>45</v>
      </c>
    </row>
    <row r="590" spans="1:15" x14ac:dyDescent="0.2">
      <c r="A590" s="34" t="s">
        <v>26</v>
      </c>
      <c r="B590" s="34" t="s">
        <v>2596</v>
      </c>
      <c r="C590" s="34" t="s">
        <v>27</v>
      </c>
      <c r="D590" s="34" t="s">
        <v>699</v>
      </c>
      <c r="E590" s="34" t="s">
        <v>1299</v>
      </c>
      <c r="F590" s="34" t="str">
        <f>+TRIM(Tabla1[[#This Row],[Nombres]]&amp;" "&amp;Tabla1[[#This Row],[Apellidos]])</f>
        <v>FABIAN ALEJANDRO JULIO VILLALOBOS</v>
      </c>
      <c r="G590" s="34" t="s">
        <v>2480</v>
      </c>
      <c r="H590" s="34" t="s">
        <v>2481</v>
      </c>
      <c r="I590" s="34" t="s">
        <v>2493</v>
      </c>
      <c r="J590" s="34" t="s">
        <v>2492</v>
      </c>
      <c r="K590" s="36">
        <v>43448</v>
      </c>
      <c r="L590" s="36">
        <v>43231</v>
      </c>
      <c r="M590" s="36">
        <v>43251</v>
      </c>
      <c r="N590" s="36">
        <v>43255</v>
      </c>
      <c r="O590" s="34">
        <v>45</v>
      </c>
    </row>
    <row r="591" spans="1:15" x14ac:dyDescent="0.2">
      <c r="A591" s="34" t="s">
        <v>26</v>
      </c>
      <c r="B591" s="34" t="s">
        <v>2596</v>
      </c>
      <c r="C591" s="34" t="s">
        <v>27</v>
      </c>
      <c r="D591" s="34" t="s">
        <v>697</v>
      </c>
      <c r="E591" s="34" t="s">
        <v>1297</v>
      </c>
      <c r="F591" s="34" t="str">
        <f>+TRIM(Tabla1[[#This Row],[Nombres]]&amp;" "&amp;Tabla1[[#This Row],[Apellidos]])</f>
        <v>FELIPE IGNACIO MELLADO QUEVEDO</v>
      </c>
      <c r="G591" s="34" t="s">
        <v>1995</v>
      </c>
      <c r="H591" s="34" t="s">
        <v>2477</v>
      </c>
      <c r="I591" s="34" t="s">
        <v>2493</v>
      </c>
      <c r="J591" s="34" t="s">
        <v>2492</v>
      </c>
      <c r="K591" s="36">
        <v>43311</v>
      </c>
      <c r="L591" s="36">
        <v>43231</v>
      </c>
      <c r="M591" s="36">
        <v>43251</v>
      </c>
      <c r="N591" s="36">
        <v>43255</v>
      </c>
      <c r="O591" s="34">
        <v>30</v>
      </c>
    </row>
    <row r="592" spans="1:15" x14ac:dyDescent="0.2">
      <c r="A592" s="34" t="s">
        <v>26</v>
      </c>
      <c r="B592" s="34" t="s">
        <v>2596</v>
      </c>
      <c r="C592" s="34" t="s">
        <v>27</v>
      </c>
      <c r="D592" s="34" t="s">
        <v>706</v>
      </c>
      <c r="E592" s="34" t="s">
        <v>1306</v>
      </c>
      <c r="F592" s="34" t="str">
        <f>+TRIM(Tabla1[[#This Row],[Nombres]]&amp;" "&amp;Tabla1[[#This Row],[Apellidos]])</f>
        <v>JESSICA ANDREA OLMOS CORREA</v>
      </c>
      <c r="G592" s="34" t="s">
        <v>2489</v>
      </c>
      <c r="H592" s="34" t="s">
        <v>2490</v>
      </c>
      <c r="I592" s="34" t="s">
        <v>2493</v>
      </c>
      <c r="J592" s="34" t="s">
        <v>2492</v>
      </c>
      <c r="K592" s="36">
        <v>43263</v>
      </c>
      <c r="L592" s="36">
        <v>43231</v>
      </c>
      <c r="M592" s="36">
        <v>43251</v>
      </c>
      <c r="N592" s="36">
        <v>43255</v>
      </c>
      <c r="O592" s="34">
        <v>45</v>
      </c>
    </row>
    <row r="593" spans="1:15" x14ac:dyDescent="0.2">
      <c r="A593" s="34" t="s">
        <v>26</v>
      </c>
      <c r="B593" s="34" t="s">
        <v>2596</v>
      </c>
      <c r="C593" s="34" t="s">
        <v>27</v>
      </c>
      <c r="D593" s="34" t="s">
        <v>690</v>
      </c>
      <c r="E593" s="34" t="s">
        <v>1290</v>
      </c>
      <c r="F593" s="34" t="str">
        <f>+TRIM(Tabla1[[#This Row],[Nombres]]&amp;" "&amp;Tabla1[[#This Row],[Apellidos]])</f>
        <v>JORGE ENRIQUE PIZARRO AGUIRRE</v>
      </c>
      <c r="G593" s="34" t="s">
        <v>2465</v>
      </c>
      <c r="H593" s="34" t="s">
        <v>2466</v>
      </c>
      <c r="I593" s="34" t="s">
        <v>2493</v>
      </c>
      <c r="J593" s="34" t="s">
        <v>2492</v>
      </c>
      <c r="K593" s="36">
        <v>43262</v>
      </c>
      <c r="L593" s="36">
        <v>43231</v>
      </c>
      <c r="M593" s="36">
        <v>43251</v>
      </c>
      <c r="N593" s="36">
        <v>43255</v>
      </c>
      <c r="O593" s="34">
        <v>30</v>
      </c>
    </row>
    <row r="594" spans="1:15" x14ac:dyDescent="0.2">
      <c r="A594" s="34" t="s">
        <v>26</v>
      </c>
      <c r="B594" s="34" t="s">
        <v>2596</v>
      </c>
      <c r="C594" s="34" t="s">
        <v>27</v>
      </c>
      <c r="D594" s="34" t="s">
        <v>691</v>
      </c>
      <c r="E594" s="34" t="s">
        <v>1291</v>
      </c>
      <c r="F594" s="34" t="str">
        <f>+TRIM(Tabla1[[#This Row],[Nombres]]&amp;" "&amp;Tabla1[[#This Row],[Apellidos]])</f>
        <v>JAVIERA FERNANDA LEIVA GOMEZ</v>
      </c>
      <c r="G594" s="34" t="s">
        <v>2467</v>
      </c>
      <c r="H594" s="34" t="s">
        <v>2468</v>
      </c>
      <c r="I594" s="34" t="s">
        <v>2493</v>
      </c>
      <c r="J594" s="34" t="s">
        <v>2492</v>
      </c>
      <c r="K594" s="36">
        <v>43298</v>
      </c>
      <c r="L594" s="36">
        <v>43231</v>
      </c>
      <c r="M594" s="36">
        <v>43251</v>
      </c>
      <c r="N594" s="36">
        <v>43255</v>
      </c>
      <c r="O594" s="34">
        <v>30</v>
      </c>
    </row>
    <row r="595" spans="1:15" x14ac:dyDescent="0.2">
      <c r="A595" s="34" t="s">
        <v>26</v>
      </c>
      <c r="B595" s="34" t="s">
        <v>2596</v>
      </c>
      <c r="C595" s="34" t="s">
        <v>27</v>
      </c>
      <c r="D595" s="34" t="s">
        <v>705</v>
      </c>
      <c r="E595" s="34" t="s">
        <v>1305</v>
      </c>
      <c r="F595" s="34" t="str">
        <f>+TRIM(Tabla1[[#This Row],[Nombres]]&amp;" "&amp;Tabla1[[#This Row],[Apellidos]])</f>
        <v>TAMARA VALENTINA AGUIRRE CARCAMO</v>
      </c>
      <c r="G595" s="34" t="s">
        <v>3821</v>
      </c>
      <c r="H595" s="34" t="s">
        <v>2488</v>
      </c>
      <c r="I595" s="152" t="s">
        <v>2493</v>
      </c>
      <c r="J595" s="152" t="s">
        <v>2492</v>
      </c>
      <c r="K595" s="36">
        <v>44165</v>
      </c>
      <c r="L595" s="36">
        <v>43231</v>
      </c>
      <c r="M595" s="36">
        <v>43251</v>
      </c>
      <c r="N595" s="36">
        <v>43255</v>
      </c>
      <c r="O595" s="34">
        <v>30</v>
      </c>
    </row>
    <row r="596" spans="1:15" x14ac:dyDescent="0.2">
      <c r="A596" s="34" t="s">
        <v>26</v>
      </c>
      <c r="B596" s="152" t="s">
        <v>2596</v>
      </c>
      <c r="C596" s="152" t="s">
        <v>27</v>
      </c>
      <c r="D596" s="34" t="s">
        <v>2723</v>
      </c>
      <c r="E596" s="34" t="s">
        <v>2991</v>
      </c>
      <c r="F596" s="34" t="str">
        <f>+TRIM(Tabla1[[#This Row],[Nombres]]&amp;" "&amp;Tabla1[[#This Row],[Apellidos]])</f>
        <v>ALEXANDRA FRANCISCA LEVERT CERDA</v>
      </c>
      <c r="G596" s="34" t="s">
        <v>2751</v>
      </c>
      <c r="H596" s="34" t="s">
        <v>2752</v>
      </c>
      <c r="I596" s="152" t="s">
        <v>2493</v>
      </c>
      <c r="J596" s="152" t="s">
        <v>2492</v>
      </c>
      <c r="K596" s="36">
        <v>44240</v>
      </c>
      <c r="L596" s="36">
        <v>42890</v>
      </c>
      <c r="M596" s="36">
        <v>43276</v>
      </c>
      <c r="N596" s="36">
        <v>43278</v>
      </c>
      <c r="O596" s="34">
        <v>45</v>
      </c>
    </row>
    <row r="597" spans="1:15" x14ac:dyDescent="0.2">
      <c r="A597" s="34" t="s">
        <v>26</v>
      </c>
      <c r="B597" s="34" t="s">
        <v>2596</v>
      </c>
      <c r="C597" s="34" t="s">
        <v>27</v>
      </c>
      <c r="D597" s="34" t="s">
        <v>2749</v>
      </c>
      <c r="E597" s="34" t="s">
        <v>2999</v>
      </c>
      <c r="F597" s="34" t="str">
        <f>+TRIM(Tabla1[[#This Row],[Nombres]]&amp;" "&amp;Tabla1[[#This Row],[Apellidos]])</f>
        <v>CAMILA YARITZA PEREZ MARTINEZ</v>
      </c>
      <c r="G597" s="34" t="s">
        <v>2984</v>
      </c>
      <c r="H597" s="34" t="s">
        <v>2798</v>
      </c>
      <c r="I597" s="34" t="s">
        <v>2493</v>
      </c>
      <c r="J597" s="34" t="s">
        <v>2492</v>
      </c>
      <c r="K597" s="36">
        <v>43529</v>
      </c>
      <c r="L597" s="36">
        <v>42890</v>
      </c>
      <c r="M597" s="36">
        <v>43276</v>
      </c>
      <c r="N597" s="36">
        <v>43278</v>
      </c>
      <c r="O597" s="34">
        <v>30</v>
      </c>
    </row>
    <row r="598" spans="1:15" x14ac:dyDescent="0.2">
      <c r="A598" s="34" t="s">
        <v>26</v>
      </c>
      <c r="B598" s="34" t="s">
        <v>2596</v>
      </c>
      <c r="C598" s="34" t="s">
        <v>27</v>
      </c>
      <c r="D598" s="34" t="s">
        <v>2722</v>
      </c>
      <c r="E598" s="34" t="s">
        <v>2994</v>
      </c>
      <c r="F598" s="34" t="str">
        <f>+TRIM(Tabla1[[#This Row],[Nombres]]&amp;" "&amp;Tabla1[[#This Row],[Apellidos]])</f>
        <v>GABRIEL FELIPE ROJAS VALLADARES</v>
      </c>
      <c r="G598" s="34" t="s">
        <v>2750</v>
      </c>
      <c r="H598" s="34" t="s">
        <v>2398</v>
      </c>
      <c r="I598" s="34" t="s">
        <v>2493</v>
      </c>
      <c r="J598" s="34" t="s">
        <v>2492</v>
      </c>
      <c r="K598" s="36">
        <v>43308</v>
      </c>
      <c r="L598" s="36">
        <v>42890</v>
      </c>
      <c r="M598" s="36">
        <v>43276</v>
      </c>
      <c r="N598" s="36">
        <v>43278</v>
      </c>
      <c r="O598" s="34">
        <v>45</v>
      </c>
    </row>
    <row r="599" spans="1:15" x14ac:dyDescent="0.2">
      <c r="A599" s="34" t="s">
        <v>26</v>
      </c>
      <c r="B599" s="34" t="s">
        <v>2596</v>
      </c>
      <c r="C599" s="34" t="s">
        <v>27</v>
      </c>
      <c r="D599" s="34" t="s">
        <v>2726</v>
      </c>
      <c r="E599" s="34" t="s">
        <v>3017</v>
      </c>
      <c r="F599" s="34" t="str">
        <f>+TRIM(Tabla1[[#This Row],[Nombres]]&amp;" "&amp;Tabla1[[#This Row],[Apellidos]])</f>
        <v>ISABEL EMPERATRIZ FUENTES GONZALEZ</v>
      </c>
      <c r="G599" s="34" t="s">
        <v>2757</v>
      </c>
      <c r="H599" s="34" t="s">
        <v>2758</v>
      </c>
      <c r="I599" s="34" t="s">
        <v>2493</v>
      </c>
      <c r="J599" s="34" t="s">
        <v>2492</v>
      </c>
      <c r="K599" s="36">
        <v>43299</v>
      </c>
      <c r="L599" s="36">
        <v>42890</v>
      </c>
      <c r="M599" s="36">
        <v>43276</v>
      </c>
      <c r="N599" s="36">
        <v>43278</v>
      </c>
      <c r="O599" s="34">
        <v>45</v>
      </c>
    </row>
    <row r="600" spans="1:15" x14ac:dyDescent="0.2">
      <c r="A600" s="34" t="s">
        <v>26</v>
      </c>
      <c r="B600" s="34" t="s">
        <v>2596</v>
      </c>
      <c r="C600" s="34" t="s">
        <v>27</v>
      </c>
      <c r="D600" s="34" t="s">
        <v>2738</v>
      </c>
      <c r="E600" s="34" t="s">
        <v>3023</v>
      </c>
      <c r="F600" s="34" t="str">
        <f>+TRIM(Tabla1[[#This Row],[Nombres]]&amp;" "&amp;Tabla1[[#This Row],[Apellidos]])</f>
        <v>VALENTINA ALEJANDRA CAMPUSANO CORTES</v>
      </c>
      <c r="G600" s="34" t="s">
        <v>2777</v>
      </c>
      <c r="H600" s="34" t="s">
        <v>2778</v>
      </c>
      <c r="I600" s="34" t="s">
        <v>2493</v>
      </c>
      <c r="J600" s="34" t="s">
        <v>2492</v>
      </c>
      <c r="K600" s="36">
        <v>43462</v>
      </c>
      <c r="L600" s="36">
        <v>42890</v>
      </c>
      <c r="M600" s="36">
        <v>43276</v>
      </c>
      <c r="N600" s="36">
        <v>43278</v>
      </c>
      <c r="O600" s="34">
        <v>30</v>
      </c>
    </row>
    <row r="601" spans="1:15" x14ac:dyDescent="0.2">
      <c r="A601" s="34" t="s">
        <v>26</v>
      </c>
      <c r="B601" s="34" t="s">
        <v>2596</v>
      </c>
      <c r="C601" s="34" t="s">
        <v>27</v>
      </c>
      <c r="D601" s="34" t="s">
        <v>3076</v>
      </c>
      <c r="E601" s="34" t="s">
        <v>3152</v>
      </c>
      <c r="F601" s="34" t="str">
        <f>+TRIM(Tabla1[[#This Row],[Nombres]]&amp;" "&amp;Tabla1[[#This Row],[Apellidos]])</f>
        <v>KATHERINE ANDREA FLORES VEGA</v>
      </c>
      <c r="G601" s="34" t="s">
        <v>3036</v>
      </c>
      <c r="H601" s="34" t="s">
        <v>3037</v>
      </c>
      <c r="I601" s="34" t="s">
        <v>2493</v>
      </c>
      <c r="J601" s="34" t="s">
        <v>2492</v>
      </c>
      <c r="K601" s="36">
        <v>43538</v>
      </c>
      <c r="L601" s="36">
        <v>43279</v>
      </c>
      <c r="M601" s="36">
        <v>43301</v>
      </c>
      <c r="N601" s="36">
        <v>43305</v>
      </c>
      <c r="O601" s="34">
        <v>30</v>
      </c>
    </row>
    <row r="602" spans="1:15" x14ac:dyDescent="0.2">
      <c r="A602" s="34" t="s">
        <v>26</v>
      </c>
      <c r="B602" s="34" t="s">
        <v>2596</v>
      </c>
      <c r="C602" s="34" t="s">
        <v>27</v>
      </c>
      <c r="D602" s="34" t="s">
        <v>3092</v>
      </c>
      <c r="E602" s="34" t="s">
        <v>3160</v>
      </c>
      <c r="F602" s="34" t="str">
        <f>+TRIM(Tabla1[[#This Row],[Nombres]]&amp;" "&amp;Tabla1[[#This Row],[Apellidos]])</f>
        <v>NELSON EDUARDO MIRANDA TELLO</v>
      </c>
      <c r="G602" s="34" t="s">
        <v>3070</v>
      </c>
      <c r="H602" s="34" t="s">
        <v>3071</v>
      </c>
      <c r="I602" s="34" t="s">
        <v>2493</v>
      </c>
      <c r="J602" s="34" t="s">
        <v>2492</v>
      </c>
      <c r="K602" s="36">
        <v>43467</v>
      </c>
      <c r="L602" s="36">
        <v>43279</v>
      </c>
      <c r="M602" s="36">
        <v>43301</v>
      </c>
      <c r="N602" s="36">
        <v>43305</v>
      </c>
      <c r="O602" s="34">
        <v>30</v>
      </c>
    </row>
    <row r="603" spans="1:15" x14ac:dyDescent="0.2">
      <c r="A603" s="34" t="s">
        <v>26</v>
      </c>
      <c r="B603" s="34" t="s">
        <v>2596</v>
      </c>
      <c r="C603" s="34" t="s">
        <v>27</v>
      </c>
      <c r="D603" s="34" t="s">
        <v>293</v>
      </c>
      <c r="E603" s="34" t="s">
        <v>916</v>
      </c>
      <c r="F603" s="34" t="str">
        <f>+TRIM(Tabla1[[#This Row],[Nombres]]&amp;" "&amp;Tabla1[[#This Row],[Apellidos]])</f>
        <v>PAULA ESTER CORTES ACEVEDO</v>
      </c>
      <c r="G603" s="34" t="s">
        <v>1819</v>
      </c>
      <c r="H603" s="34" t="s">
        <v>1820</v>
      </c>
      <c r="I603" s="34" t="s">
        <v>2493</v>
      </c>
      <c r="J603" s="34" t="s">
        <v>2492</v>
      </c>
      <c r="K603" s="36">
        <v>43335</v>
      </c>
      <c r="L603" s="36">
        <v>43279</v>
      </c>
      <c r="M603" s="36">
        <v>43301</v>
      </c>
      <c r="N603" s="36">
        <v>43305</v>
      </c>
      <c r="O603" s="34">
        <v>30</v>
      </c>
    </row>
    <row r="604" spans="1:15" x14ac:dyDescent="0.2">
      <c r="A604" s="34" t="s">
        <v>26</v>
      </c>
      <c r="B604" s="34" t="s">
        <v>2596</v>
      </c>
      <c r="C604" s="34" t="s">
        <v>27</v>
      </c>
      <c r="D604" s="34" t="s">
        <v>3138</v>
      </c>
      <c r="E604" s="34" t="s">
        <v>3175</v>
      </c>
      <c r="F604" s="34" t="str">
        <f>+TRIM(Tabla1[[#This Row],[Nombres]]&amp;" "&amp;Tabla1[[#This Row],[Apellidos]])</f>
        <v>ANA MARIA JIMENEZ GAETA</v>
      </c>
      <c r="G604" s="34" t="s">
        <v>2045</v>
      </c>
      <c r="H604" s="34" t="s">
        <v>3108</v>
      </c>
      <c r="I604" s="34" t="s">
        <v>2493</v>
      </c>
      <c r="J604" s="34" t="s">
        <v>2492</v>
      </c>
      <c r="K604" s="36">
        <v>43529</v>
      </c>
      <c r="L604" s="36">
        <v>43300</v>
      </c>
      <c r="M604" s="36">
        <v>43312</v>
      </c>
      <c r="N604" s="36">
        <v>43313</v>
      </c>
      <c r="O604" s="34">
        <v>30</v>
      </c>
    </row>
    <row r="605" spans="1:15" x14ac:dyDescent="0.2">
      <c r="A605" s="34" t="s">
        <v>26</v>
      </c>
      <c r="B605" s="34" t="s">
        <v>2596</v>
      </c>
      <c r="C605" s="34" t="s">
        <v>27</v>
      </c>
      <c r="D605" s="34" t="s">
        <v>3142</v>
      </c>
      <c r="E605" s="34" t="s">
        <v>3178</v>
      </c>
      <c r="F605" s="34" t="str">
        <f>+TRIM(Tabla1[[#This Row],[Nombres]]&amp;" "&amp;Tabla1[[#This Row],[Apellidos]])</f>
        <v>CAMILA JESUS MANCILLA CARDENAS</v>
      </c>
      <c r="G605" s="34" t="s">
        <v>3113</v>
      </c>
      <c r="H605" s="34" t="s">
        <v>3114</v>
      </c>
      <c r="I605" s="34" t="s">
        <v>2493</v>
      </c>
      <c r="J605" s="34" t="s">
        <v>2492</v>
      </c>
      <c r="K605" s="36">
        <v>43322</v>
      </c>
      <c r="L605" s="36">
        <v>43304</v>
      </c>
      <c r="M605" s="36">
        <v>43312</v>
      </c>
      <c r="N605" s="36">
        <v>43313</v>
      </c>
      <c r="O605" s="34">
        <v>30</v>
      </c>
    </row>
    <row r="606" spans="1:15" x14ac:dyDescent="0.2">
      <c r="A606" s="34" t="s">
        <v>26</v>
      </c>
      <c r="B606" s="34" t="s">
        <v>2596</v>
      </c>
      <c r="C606" s="34" t="s">
        <v>27</v>
      </c>
      <c r="D606" s="34" t="s">
        <v>3132</v>
      </c>
      <c r="E606" s="34" t="s">
        <v>3184</v>
      </c>
      <c r="F606" s="34" t="str">
        <f>+TRIM(Tabla1[[#This Row],[Nombres]]&amp;" "&amp;Tabla1[[#This Row],[Apellidos]])</f>
        <v>LUCAS EDUARDO LAZCANO FARIAS</v>
      </c>
      <c r="G606" s="34" t="s">
        <v>3845</v>
      </c>
      <c r="H606" s="34" t="s">
        <v>3099</v>
      </c>
      <c r="I606" s="34" t="s">
        <v>2493</v>
      </c>
      <c r="J606" s="34" t="s">
        <v>2492</v>
      </c>
      <c r="K606" s="36">
        <v>43356</v>
      </c>
      <c r="L606" s="36">
        <v>43294</v>
      </c>
      <c r="M606" s="36">
        <v>43312</v>
      </c>
      <c r="N606" s="36">
        <v>43314</v>
      </c>
      <c r="O606" s="34">
        <v>30</v>
      </c>
    </row>
    <row r="607" spans="1:15" x14ac:dyDescent="0.2">
      <c r="A607" s="34" t="s">
        <v>26</v>
      </c>
      <c r="B607" s="34" t="s">
        <v>2596</v>
      </c>
      <c r="C607" s="34" t="s">
        <v>27</v>
      </c>
      <c r="D607" s="34" t="s">
        <v>3148</v>
      </c>
      <c r="E607" s="34" t="s">
        <v>3188</v>
      </c>
      <c r="F607" s="34" t="str">
        <f>+TRIM(Tabla1[[#This Row],[Nombres]]&amp;" "&amp;Tabla1[[#This Row],[Apellidos]])</f>
        <v>MARCELA DEL CARMEN ORTIZ BUSTAMANTE</v>
      </c>
      <c r="G607" s="34" t="s">
        <v>3846</v>
      </c>
      <c r="H607" s="34" t="s">
        <v>3124</v>
      </c>
      <c r="I607" s="34" t="s">
        <v>2493</v>
      </c>
      <c r="J607" s="34" t="s">
        <v>2492</v>
      </c>
      <c r="K607" s="36">
        <v>43322</v>
      </c>
      <c r="L607" s="36">
        <v>43310</v>
      </c>
      <c r="M607" s="36">
        <v>43312</v>
      </c>
      <c r="N607" s="36">
        <v>43314</v>
      </c>
      <c r="O607" s="34">
        <v>30</v>
      </c>
    </row>
    <row r="608" spans="1:15" x14ac:dyDescent="0.2">
      <c r="A608" s="34" t="s">
        <v>26</v>
      </c>
      <c r="B608" s="34" t="s">
        <v>2596</v>
      </c>
      <c r="C608" s="34" t="s">
        <v>27</v>
      </c>
      <c r="D608" s="34" t="s">
        <v>3129</v>
      </c>
      <c r="E608" s="34" t="s">
        <v>3181</v>
      </c>
      <c r="F608" s="34" t="str">
        <f>+TRIM(Tabla1[[#This Row],[Nombres]]&amp;" "&amp;Tabla1[[#This Row],[Apellidos]])</f>
        <v>MARISABELA LOPEZ SANTANDER</v>
      </c>
      <c r="G608" s="34" t="s">
        <v>3093</v>
      </c>
      <c r="H608" s="34" t="s">
        <v>3094</v>
      </c>
      <c r="I608" s="34" t="s">
        <v>2493</v>
      </c>
      <c r="J608" s="34" t="s">
        <v>2492</v>
      </c>
      <c r="K608" s="36">
        <v>43434</v>
      </c>
      <c r="L608" s="36">
        <v>43291</v>
      </c>
      <c r="M608" s="36">
        <v>43312</v>
      </c>
      <c r="N608" s="36">
        <v>43314</v>
      </c>
      <c r="O608" s="34">
        <v>30</v>
      </c>
    </row>
    <row r="609" spans="1:15" x14ac:dyDescent="0.2">
      <c r="A609" s="34" t="s">
        <v>26</v>
      </c>
      <c r="B609" s="34" t="s">
        <v>2596</v>
      </c>
      <c r="C609" s="34" t="s">
        <v>27</v>
      </c>
      <c r="D609" s="34" t="s">
        <v>3145</v>
      </c>
      <c r="E609" s="34" t="s">
        <v>3179</v>
      </c>
      <c r="F609" s="34" t="str">
        <f>+TRIM(Tabla1[[#This Row],[Nombres]]&amp;" "&amp;Tabla1[[#This Row],[Apellidos]])</f>
        <v>SOLANGE ESTEFANIA RIOS CASTILLO</v>
      </c>
      <c r="G609" s="34" t="s">
        <v>3119</v>
      </c>
      <c r="H609" s="34" t="s">
        <v>3120</v>
      </c>
      <c r="I609" s="34" t="s">
        <v>2493</v>
      </c>
      <c r="J609" s="34" t="s">
        <v>2492</v>
      </c>
      <c r="K609" s="36">
        <v>43371</v>
      </c>
      <c r="L609" s="36">
        <v>43307</v>
      </c>
      <c r="M609" s="36">
        <v>43312</v>
      </c>
      <c r="N609" s="36">
        <v>43313</v>
      </c>
      <c r="O609" s="34">
        <v>30</v>
      </c>
    </row>
    <row r="610" spans="1:15" x14ac:dyDescent="0.2">
      <c r="A610" s="34" t="s">
        <v>26</v>
      </c>
      <c r="B610" s="34" t="s">
        <v>2596</v>
      </c>
      <c r="C610" s="34" t="s">
        <v>27</v>
      </c>
      <c r="D610" s="34" t="s">
        <v>3242</v>
      </c>
      <c r="E610" s="34" t="s">
        <v>3243</v>
      </c>
      <c r="F610" s="34" t="str">
        <f>+TRIM(Tabla1[[#This Row],[Nombres]]&amp;" "&amp;Tabla1[[#This Row],[Apellidos]])</f>
        <v>ALEX LUIS HERIBERTO CONCHA MUÑOZ</v>
      </c>
      <c r="G610" s="34" t="s">
        <v>3220</v>
      </c>
      <c r="H610" s="34" t="s">
        <v>3221</v>
      </c>
      <c r="I610" s="34" t="s">
        <v>2493</v>
      </c>
      <c r="J610" s="34" t="s">
        <v>2492</v>
      </c>
      <c r="K610" s="36">
        <v>43447</v>
      </c>
      <c r="L610" s="36">
        <v>43311</v>
      </c>
      <c r="M610" s="36">
        <v>43325</v>
      </c>
      <c r="N610" s="36">
        <v>43326</v>
      </c>
      <c r="O610" s="34">
        <v>30</v>
      </c>
    </row>
    <row r="611" spans="1:15" x14ac:dyDescent="0.2">
      <c r="A611" s="34" t="s">
        <v>26</v>
      </c>
      <c r="B611" s="34" t="s">
        <v>2596</v>
      </c>
      <c r="C611" s="34" t="s">
        <v>28</v>
      </c>
      <c r="D611" s="34" t="s">
        <v>3245</v>
      </c>
      <c r="E611" s="34" t="s">
        <v>3246</v>
      </c>
      <c r="F611" s="34" t="str">
        <f>+TRIM(Tabla1[[#This Row],[Nombres]]&amp;" "&amp;Tabla1[[#This Row],[Apellidos]])</f>
        <v>CESAR OSVALDO MEDEL VERA</v>
      </c>
      <c r="G611" s="34" t="s">
        <v>3207</v>
      </c>
      <c r="H611" s="34" t="s">
        <v>3208</v>
      </c>
      <c r="I611" s="34" t="s">
        <v>2493</v>
      </c>
      <c r="J611" s="34" t="s">
        <v>2492</v>
      </c>
      <c r="K611" s="36">
        <v>43341</v>
      </c>
      <c r="L611" s="36">
        <v>43311</v>
      </c>
      <c r="M611" s="36">
        <v>43325</v>
      </c>
      <c r="N611" s="36">
        <v>43326</v>
      </c>
      <c r="O611" s="34">
        <v>30</v>
      </c>
    </row>
    <row r="612" spans="1:15" x14ac:dyDescent="0.2">
      <c r="A612" s="34" t="s">
        <v>26</v>
      </c>
      <c r="B612" s="34" t="s">
        <v>2596</v>
      </c>
      <c r="C612" s="34" t="s">
        <v>27</v>
      </c>
      <c r="D612" s="34" t="s">
        <v>3247</v>
      </c>
      <c r="E612" s="34" t="s">
        <v>3248</v>
      </c>
      <c r="F612" s="34" t="str">
        <f>+TRIM(Tabla1[[#This Row],[Nombres]]&amp;" "&amp;Tabla1[[#This Row],[Apellidos]])</f>
        <v>CHERYL STEFANIE WERNER ARAYA</v>
      </c>
      <c r="G612" s="34" t="s">
        <v>3211</v>
      </c>
      <c r="H612" s="34" t="s">
        <v>3212</v>
      </c>
      <c r="I612" s="34" t="s">
        <v>2493</v>
      </c>
      <c r="J612" s="34" t="s">
        <v>2492</v>
      </c>
      <c r="K612" s="36">
        <v>43383</v>
      </c>
      <c r="L612" s="36">
        <v>43311</v>
      </c>
      <c r="M612" s="36">
        <v>43325</v>
      </c>
      <c r="N612" s="36">
        <v>43326</v>
      </c>
      <c r="O612" s="34">
        <v>30</v>
      </c>
    </row>
    <row r="613" spans="1:15" x14ac:dyDescent="0.2">
      <c r="A613" s="34" t="s">
        <v>26</v>
      </c>
      <c r="B613" s="34" t="s">
        <v>2596</v>
      </c>
      <c r="C613" s="34" t="s">
        <v>27</v>
      </c>
      <c r="D613" s="34" t="s">
        <v>3256</v>
      </c>
      <c r="E613" s="34" t="s">
        <v>3257</v>
      </c>
      <c r="F613" s="34" t="str">
        <f>+TRIM(Tabla1[[#This Row],[Nombres]]&amp;" "&amp;Tabla1[[#This Row],[Apellidos]])</f>
        <v>FABIAN ALEJANDRO GUTIERREZ ARAYA</v>
      </c>
      <c r="G613" s="34" t="s">
        <v>2480</v>
      </c>
      <c r="H613" s="34" t="s">
        <v>3222</v>
      </c>
      <c r="I613" s="34" t="s">
        <v>2493</v>
      </c>
      <c r="J613" s="34" t="s">
        <v>2492</v>
      </c>
      <c r="K613" s="36">
        <v>43383</v>
      </c>
      <c r="L613" s="36">
        <v>43311</v>
      </c>
      <c r="M613" s="36">
        <v>43325</v>
      </c>
      <c r="N613" s="36">
        <v>43326</v>
      </c>
      <c r="O613" s="34">
        <v>30</v>
      </c>
    </row>
    <row r="614" spans="1:15" x14ac:dyDescent="0.2">
      <c r="A614" s="34" t="s">
        <v>26</v>
      </c>
      <c r="B614" s="34" t="s">
        <v>2596</v>
      </c>
      <c r="C614" s="34" t="s">
        <v>27</v>
      </c>
      <c r="D614" s="34" t="s">
        <v>3258</v>
      </c>
      <c r="E614" s="34" t="s">
        <v>3259</v>
      </c>
      <c r="F614" s="34" t="str">
        <f>+TRIM(Tabla1[[#This Row],[Nombres]]&amp;" "&amp;Tabla1[[#This Row],[Apellidos]])</f>
        <v>GABRIELA AMANDA PINTO OROZCO</v>
      </c>
      <c r="G614" s="34" t="s">
        <v>3203</v>
      </c>
      <c r="H614" s="34" t="s">
        <v>3204</v>
      </c>
      <c r="I614" s="34" t="s">
        <v>2493</v>
      </c>
      <c r="J614" s="34" t="s">
        <v>2492</v>
      </c>
      <c r="K614" s="36">
        <v>43383</v>
      </c>
      <c r="L614" s="36">
        <v>43311</v>
      </c>
      <c r="M614" s="36">
        <v>43325</v>
      </c>
      <c r="N614" s="36">
        <v>43326</v>
      </c>
      <c r="O614" s="34">
        <v>30</v>
      </c>
    </row>
    <row r="615" spans="1:15" x14ac:dyDescent="0.2">
      <c r="A615" s="34" t="s">
        <v>26</v>
      </c>
      <c r="B615" s="34" t="s">
        <v>2596</v>
      </c>
      <c r="C615" s="34" t="s">
        <v>27</v>
      </c>
      <c r="D615" s="34" t="s">
        <v>3260</v>
      </c>
      <c r="E615" s="34" t="s">
        <v>3261</v>
      </c>
      <c r="F615" s="34" t="str">
        <f>+TRIM(Tabla1[[#This Row],[Nombres]]&amp;" "&amp;Tabla1[[#This Row],[Apellidos]])</f>
        <v>JAVIER IGNACIO MARTINEZ GUTHRIE</v>
      </c>
      <c r="G615" s="34" t="s">
        <v>3223</v>
      </c>
      <c r="H615" s="34" t="s">
        <v>3224</v>
      </c>
      <c r="I615" s="34" t="s">
        <v>2493</v>
      </c>
      <c r="J615" s="34" t="s">
        <v>2492</v>
      </c>
      <c r="K615" s="36">
        <v>43453</v>
      </c>
      <c r="L615" s="36">
        <v>43311</v>
      </c>
      <c r="M615" s="36">
        <v>43325</v>
      </c>
      <c r="N615" s="36">
        <v>43326</v>
      </c>
      <c r="O615" s="34">
        <v>30</v>
      </c>
    </row>
    <row r="616" spans="1:15" x14ac:dyDescent="0.2">
      <c r="A616" s="34" t="s">
        <v>26</v>
      </c>
      <c r="B616" s="34" t="s">
        <v>2596</v>
      </c>
      <c r="C616" s="34" t="s">
        <v>27</v>
      </c>
      <c r="D616" s="34" t="s">
        <v>3268</v>
      </c>
      <c r="E616" s="34" t="s">
        <v>3269</v>
      </c>
      <c r="F616" s="34" t="str">
        <f>+TRIM(Tabla1[[#This Row],[Nombres]]&amp;" "&amp;Tabla1[[#This Row],[Apellidos]])</f>
        <v>KARLA SOFIA COLLANTE FARIAS</v>
      </c>
      <c r="G616" s="34" t="s">
        <v>3216</v>
      </c>
      <c r="H616" s="34" t="s">
        <v>3217</v>
      </c>
      <c r="I616" s="34" t="s">
        <v>2493</v>
      </c>
      <c r="J616" s="34" t="s">
        <v>2492</v>
      </c>
      <c r="K616" s="36">
        <v>43472</v>
      </c>
      <c r="L616" s="36">
        <v>43311</v>
      </c>
      <c r="M616" s="36">
        <v>43325</v>
      </c>
      <c r="N616" s="36">
        <v>43326</v>
      </c>
      <c r="O616" s="34">
        <v>30</v>
      </c>
    </row>
    <row r="617" spans="1:15" x14ac:dyDescent="0.2">
      <c r="A617" s="34" t="s">
        <v>26</v>
      </c>
      <c r="B617" s="34" t="s">
        <v>2596</v>
      </c>
      <c r="C617" s="34" t="s">
        <v>27</v>
      </c>
      <c r="D617" s="34" t="s">
        <v>3276</v>
      </c>
      <c r="E617" s="34" t="s">
        <v>3277</v>
      </c>
      <c r="F617" s="34" t="str">
        <f>+TRIM(Tabla1[[#This Row],[Nombres]]&amp;" "&amp;Tabla1[[#This Row],[Apellidos]])</f>
        <v>LUIS ANTONIO GODOY ARANCIBIA</v>
      </c>
      <c r="G617" s="34" t="s">
        <v>3214</v>
      </c>
      <c r="H617" s="34" t="s">
        <v>3215</v>
      </c>
      <c r="I617" s="34" t="s">
        <v>2493</v>
      </c>
      <c r="J617" s="34" t="s">
        <v>2492</v>
      </c>
      <c r="K617" s="36">
        <v>43416</v>
      </c>
      <c r="L617" s="36">
        <v>43311</v>
      </c>
      <c r="M617" s="36">
        <v>43325</v>
      </c>
      <c r="N617" s="36">
        <v>43326</v>
      </c>
      <c r="O617" s="34">
        <v>30</v>
      </c>
    </row>
    <row r="618" spans="1:15" x14ac:dyDescent="0.2">
      <c r="A618" s="34" t="s">
        <v>26</v>
      </c>
      <c r="B618" s="34" t="s">
        <v>2596</v>
      </c>
      <c r="C618" s="34" t="s">
        <v>28</v>
      </c>
      <c r="D618" s="34" t="s">
        <v>3283</v>
      </c>
      <c r="E618" s="34" t="s">
        <v>3284</v>
      </c>
      <c r="F618" s="34" t="str">
        <f>+TRIM(Tabla1[[#This Row],[Nombres]]&amp;" "&amp;Tabla1[[#This Row],[Apellidos]])</f>
        <v>MARIA JESUS LEON VALENZUELA</v>
      </c>
      <c r="G618" s="34" t="s">
        <v>3847</v>
      </c>
      <c r="H618" s="34" t="s">
        <v>3213</v>
      </c>
      <c r="I618" s="34" t="s">
        <v>2493</v>
      </c>
      <c r="J618" s="34" t="s">
        <v>2492</v>
      </c>
      <c r="K618" s="36">
        <v>43387</v>
      </c>
      <c r="L618" s="36">
        <v>43311</v>
      </c>
      <c r="M618" s="36">
        <v>43325</v>
      </c>
      <c r="N618" s="36">
        <v>43326</v>
      </c>
      <c r="O618" s="34">
        <v>30</v>
      </c>
    </row>
    <row r="619" spans="1:15" x14ac:dyDescent="0.2">
      <c r="A619" s="34" t="s">
        <v>26</v>
      </c>
      <c r="B619" s="34" t="s">
        <v>2596</v>
      </c>
      <c r="C619" s="34" t="s">
        <v>28</v>
      </c>
      <c r="D619" s="34" t="s">
        <v>3285</v>
      </c>
      <c r="E619" s="34" t="s">
        <v>3286</v>
      </c>
      <c r="F619" s="34" t="str">
        <f>+TRIM(Tabla1[[#This Row],[Nombres]]&amp;" "&amp;Tabla1[[#This Row],[Apellidos]])</f>
        <v>RICARDO ANTONIO MATURANA BAEZA</v>
      </c>
      <c r="G619" s="34" t="s">
        <v>1741</v>
      </c>
      <c r="H619" s="34" t="s">
        <v>3202</v>
      </c>
      <c r="I619" s="34" t="s">
        <v>2493</v>
      </c>
      <c r="J619" s="34" t="s">
        <v>2492</v>
      </c>
      <c r="K619" s="36">
        <v>43373</v>
      </c>
      <c r="L619" s="36">
        <v>43311</v>
      </c>
      <c r="M619" s="36">
        <v>43325</v>
      </c>
      <c r="N619" s="36">
        <v>43326</v>
      </c>
      <c r="O619" s="34">
        <v>30</v>
      </c>
    </row>
    <row r="620" spans="1:15" x14ac:dyDescent="0.2">
      <c r="A620" s="34" t="s">
        <v>26</v>
      </c>
      <c r="B620" s="34" t="s">
        <v>2596</v>
      </c>
      <c r="C620" s="34" t="s">
        <v>28</v>
      </c>
      <c r="D620" s="34" t="s">
        <v>3289</v>
      </c>
      <c r="E620" s="34" t="s">
        <v>3290</v>
      </c>
      <c r="F620" s="34" t="str">
        <f>+TRIM(Tabla1[[#This Row],[Nombres]]&amp;" "&amp;Tabla1[[#This Row],[Apellidos]])</f>
        <v>YAMIL YERAL ARAYA ALVAREZ</v>
      </c>
      <c r="G620" s="34" t="s">
        <v>3218</v>
      </c>
      <c r="H620" s="34" t="s">
        <v>3219</v>
      </c>
      <c r="I620" s="34" t="s">
        <v>2493</v>
      </c>
      <c r="J620" s="34" t="s">
        <v>2492</v>
      </c>
      <c r="K620" s="36">
        <v>43374</v>
      </c>
      <c r="L620" s="36">
        <v>43311</v>
      </c>
      <c r="M620" s="36">
        <v>43325</v>
      </c>
      <c r="N620" s="36">
        <v>43326</v>
      </c>
      <c r="O620" s="34">
        <v>30</v>
      </c>
    </row>
    <row r="621" spans="1:15" x14ac:dyDescent="0.2">
      <c r="A621" s="34" t="s">
        <v>26</v>
      </c>
      <c r="B621" s="34" t="s">
        <v>2596</v>
      </c>
      <c r="C621" s="34" t="s">
        <v>27</v>
      </c>
      <c r="D621" s="34" t="s">
        <v>3333</v>
      </c>
      <c r="E621" s="34" t="s">
        <v>3349</v>
      </c>
      <c r="F621" s="34" t="str">
        <f>+TRIM(Tabla1[[#This Row],[Nombres]]&amp;" "&amp;Tabla1[[#This Row],[Apellidos]])</f>
        <v>ANDREA FERNANDA NAVARRETE ESCUDERO</v>
      </c>
      <c r="G621" s="34" t="s">
        <v>3303</v>
      </c>
      <c r="H621" s="34" t="s">
        <v>2960</v>
      </c>
      <c r="I621" s="152" t="s">
        <v>2493</v>
      </c>
      <c r="J621" s="152" t="s">
        <v>2492</v>
      </c>
      <c r="K621" s="36">
        <v>44237</v>
      </c>
      <c r="L621" s="36">
        <v>43320</v>
      </c>
      <c r="M621" s="36">
        <v>43341</v>
      </c>
      <c r="N621" s="36">
        <v>43346</v>
      </c>
      <c r="O621" s="34">
        <v>45</v>
      </c>
    </row>
    <row r="622" spans="1:15" x14ac:dyDescent="0.2">
      <c r="A622" s="34" t="s">
        <v>26</v>
      </c>
      <c r="B622" s="34" t="s">
        <v>2596</v>
      </c>
      <c r="C622" s="34" t="s">
        <v>27</v>
      </c>
      <c r="D622" s="34" t="s">
        <v>3338</v>
      </c>
      <c r="E622" s="34" t="s">
        <v>3354</v>
      </c>
      <c r="F622" s="34" t="str">
        <f>+TRIM(Tabla1[[#This Row],[Nombres]]&amp;" "&amp;Tabla1[[#This Row],[Apellidos]])</f>
        <v>CINTYA SCARLET ZAMBRA ALCAYAGA</v>
      </c>
      <c r="G622" s="34" t="s">
        <v>3826</v>
      </c>
      <c r="H622" s="34" t="s">
        <v>3311</v>
      </c>
      <c r="I622" s="34" t="s">
        <v>2493</v>
      </c>
      <c r="J622" s="34" t="s">
        <v>2492</v>
      </c>
      <c r="K622" s="36">
        <v>43845</v>
      </c>
      <c r="L622" s="36">
        <v>43320</v>
      </c>
      <c r="M622" s="36">
        <v>43341</v>
      </c>
      <c r="N622" s="36">
        <v>43346</v>
      </c>
      <c r="O622" s="34">
        <v>30</v>
      </c>
    </row>
    <row r="623" spans="1:15" x14ac:dyDescent="0.2">
      <c r="A623" s="34" t="s">
        <v>26</v>
      </c>
      <c r="B623" s="34" t="s">
        <v>2596</v>
      </c>
      <c r="C623" s="34" t="s">
        <v>27</v>
      </c>
      <c r="D623" s="34" t="s">
        <v>3346</v>
      </c>
      <c r="E623" s="34" t="s">
        <v>3363</v>
      </c>
      <c r="F623" s="34" t="str">
        <f>+TRIM(Tabla1[[#This Row],[Nombres]]&amp;" "&amp;Tabla1[[#This Row],[Apellidos]])</f>
        <v>FABIAN EDGARDO OLIVARES LAGOS</v>
      </c>
      <c r="G623" s="34" t="s">
        <v>3328</v>
      </c>
      <c r="H623" s="34" t="s">
        <v>3329</v>
      </c>
      <c r="I623" s="34" t="s">
        <v>2493</v>
      </c>
      <c r="J623" s="34" t="s">
        <v>2492</v>
      </c>
      <c r="K623" s="36">
        <v>43395</v>
      </c>
      <c r="L623" s="36">
        <v>43320</v>
      </c>
      <c r="M623" s="36">
        <v>43341</v>
      </c>
      <c r="N623" s="36">
        <v>43346</v>
      </c>
      <c r="O623" s="34">
        <v>45</v>
      </c>
    </row>
    <row r="624" spans="1:15" x14ac:dyDescent="0.2">
      <c r="A624" s="34" t="s">
        <v>26</v>
      </c>
      <c r="B624" s="34" t="s">
        <v>2596</v>
      </c>
      <c r="C624" s="34" t="s">
        <v>27</v>
      </c>
      <c r="D624" s="34" t="s">
        <v>3340</v>
      </c>
      <c r="E624" s="34" t="s">
        <v>3356</v>
      </c>
      <c r="F624" s="34" t="str">
        <f>+TRIM(Tabla1[[#This Row],[Nombres]]&amp;" "&amp;Tabla1[[#This Row],[Apellidos]])</f>
        <v>ISABEL STEPHANY VIVEROS CASTILLO</v>
      </c>
      <c r="G624" s="34" t="s">
        <v>3314</v>
      </c>
      <c r="H624" s="34" t="s">
        <v>3315</v>
      </c>
      <c r="I624" s="34" t="s">
        <v>2493</v>
      </c>
      <c r="J624" s="34" t="s">
        <v>2492</v>
      </c>
      <c r="K624" s="36">
        <v>43385</v>
      </c>
      <c r="L624" s="36">
        <v>43320</v>
      </c>
      <c r="M624" s="36">
        <v>43341</v>
      </c>
      <c r="N624" s="36">
        <v>43346</v>
      </c>
      <c r="O624" s="34">
        <v>45</v>
      </c>
    </row>
    <row r="625" spans="1:15" x14ac:dyDescent="0.2">
      <c r="A625" s="34" t="s">
        <v>26</v>
      </c>
      <c r="B625" s="34" t="s">
        <v>2596</v>
      </c>
      <c r="C625" s="34" t="s">
        <v>27</v>
      </c>
      <c r="D625" s="34" t="s">
        <v>3332</v>
      </c>
      <c r="E625" s="34" t="s">
        <v>3348</v>
      </c>
      <c r="F625" s="34" t="str">
        <f>+TRIM(Tabla1[[#This Row],[Nombres]]&amp;" "&amp;Tabla1[[#This Row],[Apellidos]])</f>
        <v>JENNY ALEJANDRA FLEMING FLEMING</v>
      </c>
      <c r="G625" s="34" t="s">
        <v>3848</v>
      </c>
      <c r="H625" s="34" t="s">
        <v>3911</v>
      </c>
      <c r="I625" s="34" t="s">
        <v>2493</v>
      </c>
      <c r="J625" s="34" t="s">
        <v>2492</v>
      </c>
      <c r="K625" s="36">
        <v>43377</v>
      </c>
      <c r="L625" s="36">
        <v>43320</v>
      </c>
      <c r="M625" s="36">
        <v>43341</v>
      </c>
      <c r="N625" s="36">
        <v>43346</v>
      </c>
      <c r="O625" s="34">
        <v>30</v>
      </c>
    </row>
    <row r="626" spans="1:15" x14ac:dyDescent="0.2">
      <c r="A626" s="34" t="s">
        <v>26</v>
      </c>
      <c r="B626" s="34" t="s">
        <v>2596</v>
      </c>
      <c r="C626" s="34" t="s">
        <v>6091</v>
      </c>
      <c r="D626" s="34" t="s">
        <v>3345</v>
      </c>
      <c r="E626" s="34" t="s">
        <v>3361</v>
      </c>
      <c r="F626" s="34" t="str">
        <f>+TRIM(Tabla1[[#This Row],[Nombres]]&amp;" "&amp;Tabla1[[#This Row],[Apellidos]])</f>
        <v>LORENA MANUELA CASTILLO ALZAMORA</v>
      </c>
      <c r="G626" s="34" t="s">
        <v>3324</v>
      </c>
      <c r="H626" s="34" t="s">
        <v>3325</v>
      </c>
      <c r="I626" s="34" t="s">
        <v>2493</v>
      </c>
      <c r="J626" s="34" t="s">
        <v>2492</v>
      </c>
      <c r="K626" s="36">
        <v>43795</v>
      </c>
      <c r="L626" s="36">
        <v>43320</v>
      </c>
      <c r="M626" s="36">
        <v>43341</v>
      </c>
      <c r="N626" s="36">
        <v>43346</v>
      </c>
      <c r="O626" s="34">
        <v>45</v>
      </c>
    </row>
    <row r="627" spans="1:15" x14ac:dyDescent="0.2">
      <c r="A627" s="34" t="s">
        <v>26</v>
      </c>
      <c r="B627" s="34" t="s">
        <v>2596</v>
      </c>
      <c r="C627" s="34" t="s">
        <v>27</v>
      </c>
      <c r="D627" s="34" t="s">
        <v>3344</v>
      </c>
      <c r="E627" s="34" t="s">
        <v>3360</v>
      </c>
      <c r="F627" s="34" t="str">
        <f>+TRIM(Tabla1[[#This Row],[Nombres]]&amp;" "&amp;Tabla1[[#This Row],[Apellidos]])</f>
        <v>MARLENE DEL CARMEN VALDES VALDES</v>
      </c>
      <c r="G627" s="34" t="s">
        <v>3322</v>
      </c>
      <c r="H627" s="34" t="s">
        <v>3323</v>
      </c>
      <c r="I627" s="34" t="s">
        <v>2493</v>
      </c>
      <c r="J627" s="34" t="s">
        <v>2492</v>
      </c>
      <c r="K627" s="36">
        <v>43487</v>
      </c>
      <c r="L627" s="36">
        <v>43320</v>
      </c>
      <c r="M627" s="36">
        <v>43341</v>
      </c>
      <c r="N627" s="36">
        <v>43346</v>
      </c>
      <c r="O627" s="34">
        <v>30</v>
      </c>
    </row>
    <row r="628" spans="1:15" x14ac:dyDescent="0.2">
      <c r="A628" s="34" t="s">
        <v>26</v>
      </c>
      <c r="B628" s="34" t="s">
        <v>2596</v>
      </c>
      <c r="C628" s="34" t="s">
        <v>27</v>
      </c>
      <c r="D628" s="34" t="s">
        <v>3339</v>
      </c>
      <c r="E628" s="34" t="s">
        <v>3355</v>
      </c>
      <c r="F628" s="34" t="str">
        <f>+TRIM(Tabla1[[#This Row],[Nombres]]&amp;" "&amp;Tabla1[[#This Row],[Apellidos]])</f>
        <v>VALENTINA CAMILA BELEN COLLAO TRUJILLO</v>
      </c>
      <c r="G628" s="34" t="s">
        <v>3312</v>
      </c>
      <c r="H628" s="34" t="s">
        <v>3313</v>
      </c>
      <c r="I628" s="34" t="s">
        <v>2493</v>
      </c>
      <c r="J628" s="34" t="s">
        <v>2492</v>
      </c>
      <c r="K628" s="36">
        <v>43357</v>
      </c>
      <c r="L628" s="36">
        <v>43320</v>
      </c>
      <c r="M628" s="36">
        <v>43341</v>
      </c>
      <c r="N628" s="36">
        <v>43346</v>
      </c>
      <c r="O628" s="34" t="s">
        <v>708</v>
      </c>
    </row>
    <row r="629" spans="1:15" x14ac:dyDescent="0.2">
      <c r="A629" s="34" t="s">
        <v>26</v>
      </c>
      <c r="B629" s="34" t="s">
        <v>2596</v>
      </c>
      <c r="C629" s="34" t="s">
        <v>27</v>
      </c>
      <c r="D629" s="34" t="s">
        <v>3424</v>
      </c>
      <c r="E629" s="34" t="s">
        <v>3451</v>
      </c>
      <c r="F629" s="34" t="str">
        <f>+TRIM(Tabla1[[#This Row],[Nombres]]&amp;" "&amp;Tabla1[[#This Row],[Apellidos]])</f>
        <v>ALEJANDRA DE LOS ANGELES SEGURA CONTRERAS</v>
      </c>
      <c r="G629" s="34" t="s">
        <v>3376</v>
      </c>
      <c r="H629" s="34" t="s">
        <v>3377</v>
      </c>
      <c r="I629" s="34" t="s">
        <v>2493</v>
      </c>
      <c r="J629" s="34" t="s">
        <v>2492</v>
      </c>
      <c r="K629" s="36">
        <v>43454</v>
      </c>
      <c r="L629" s="36">
        <v>43333</v>
      </c>
      <c r="M629" s="36">
        <v>43353</v>
      </c>
      <c r="N629" s="36">
        <v>43354</v>
      </c>
      <c r="O629" s="34">
        <v>30</v>
      </c>
    </row>
    <row r="630" spans="1:15" x14ac:dyDescent="0.2">
      <c r="A630" s="34" t="s">
        <v>26</v>
      </c>
      <c r="B630" s="34" t="s">
        <v>2596</v>
      </c>
      <c r="C630" s="34" t="s">
        <v>27</v>
      </c>
      <c r="D630" s="34" t="s">
        <v>3430</v>
      </c>
      <c r="E630" s="34" t="s">
        <v>3457</v>
      </c>
      <c r="F630" s="34" t="str">
        <f>+TRIM(Tabla1[[#This Row],[Nombres]]&amp;" "&amp;Tabla1[[#This Row],[Apellidos]])</f>
        <v>ADAMS LORENS MILLER MONTOYA</v>
      </c>
      <c r="G630" s="34" t="s">
        <v>3388</v>
      </c>
      <c r="H630" s="34" t="s">
        <v>3389</v>
      </c>
      <c r="I630" s="34" t="s">
        <v>2493</v>
      </c>
      <c r="J630" s="34" t="s">
        <v>2492</v>
      </c>
      <c r="K630" s="36">
        <v>43384</v>
      </c>
      <c r="L630" s="36">
        <v>43333</v>
      </c>
      <c r="M630" s="36">
        <v>43353</v>
      </c>
      <c r="N630" s="36">
        <v>43354</v>
      </c>
      <c r="O630" s="34">
        <v>30</v>
      </c>
    </row>
    <row r="631" spans="1:15" x14ac:dyDescent="0.2">
      <c r="A631" s="34" t="s">
        <v>26</v>
      </c>
      <c r="B631" s="34" t="s">
        <v>2596</v>
      </c>
      <c r="C631" s="34" t="s">
        <v>27</v>
      </c>
      <c r="D631" s="34" t="s">
        <v>3432</v>
      </c>
      <c r="E631" s="34" t="s">
        <v>3459</v>
      </c>
      <c r="F631" s="34" t="str">
        <f>+TRIM(Tabla1[[#This Row],[Nombres]]&amp;" "&amp;Tabla1[[#This Row],[Apellidos]])</f>
        <v>CRISTIAN ALBERTO MARIN GONZALEZ</v>
      </c>
      <c r="G631" s="34" t="s">
        <v>3392</v>
      </c>
      <c r="H631" s="34" t="s">
        <v>3393</v>
      </c>
      <c r="I631" s="34" t="s">
        <v>2493</v>
      </c>
      <c r="J631" s="34" t="s">
        <v>2492</v>
      </c>
      <c r="K631" s="36">
        <v>43599</v>
      </c>
      <c r="L631" s="36">
        <v>43333</v>
      </c>
      <c r="M631" s="36">
        <v>43353</v>
      </c>
      <c r="N631" s="36">
        <v>43354</v>
      </c>
      <c r="O631" s="34">
        <v>30</v>
      </c>
    </row>
    <row r="632" spans="1:15" x14ac:dyDescent="0.2">
      <c r="A632" s="34" t="s">
        <v>26</v>
      </c>
      <c r="B632" s="34" t="s">
        <v>2596</v>
      </c>
      <c r="C632" s="34" t="s">
        <v>27</v>
      </c>
      <c r="D632" s="34" t="s">
        <v>3426</v>
      </c>
      <c r="E632" s="34" t="s">
        <v>3453</v>
      </c>
      <c r="F632" s="34" t="str">
        <f>+TRIM(Tabla1[[#This Row],[Nombres]]&amp;" "&amp;Tabla1[[#This Row],[Apellidos]])</f>
        <v>CAMILA ALEJANDRA RIVEROS LOPEZ</v>
      </c>
      <c r="G632" s="34" t="s">
        <v>3380</v>
      </c>
      <c r="H632" s="34" t="s">
        <v>3381</v>
      </c>
      <c r="I632" s="34" t="s">
        <v>2493</v>
      </c>
      <c r="J632" s="34" t="s">
        <v>2492</v>
      </c>
      <c r="K632" s="36">
        <v>43385</v>
      </c>
      <c r="L632" s="36">
        <v>43333</v>
      </c>
      <c r="M632" s="36">
        <v>43353</v>
      </c>
      <c r="N632" s="36">
        <v>43354</v>
      </c>
      <c r="O632" s="34">
        <v>30</v>
      </c>
    </row>
    <row r="633" spans="1:15" x14ac:dyDescent="0.2">
      <c r="A633" s="34" t="s">
        <v>26</v>
      </c>
      <c r="B633" s="34" t="s">
        <v>2596</v>
      </c>
      <c r="C633" s="34" t="s">
        <v>27</v>
      </c>
      <c r="D633" s="34" t="s">
        <v>3442</v>
      </c>
      <c r="E633" s="34" t="s">
        <v>3469</v>
      </c>
      <c r="F633" s="34" t="str">
        <f>+TRIM(Tabla1[[#This Row],[Nombres]]&amp;" "&amp;Tabla1[[#This Row],[Apellidos]])</f>
        <v>FABIANA DE LOS ANGELES ARDILES SALAZAR</v>
      </c>
      <c r="G633" s="34" t="s">
        <v>3410</v>
      </c>
      <c r="H633" s="34" t="s">
        <v>3411</v>
      </c>
      <c r="I633" s="34" t="s">
        <v>2493</v>
      </c>
      <c r="J633" s="34" t="s">
        <v>2492</v>
      </c>
      <c r="K633" s="36">
        <v>43562</v>
      </c>
      <c r="L633" s="36">
        <v>43333</v>
      </c>
      <c r="M633" s="36">
        <v>43353</v>
      </c>
      <c r="N633" s="36">
        <v>43354</v>
      </c>
      <c r="O633" s="34">
        <v>30</v>
      </c>
    </row>
    <row r="634" spans="1:15" x14ac:dyDescent="0.2">
      <c r="A634" s="34" t="s">
        <v>26</v>
      </c>
      <c r="B634" s="34" t="s">
        <v>2596</v>
      </c>
      <c r="C634" s="34" t="s">
        <v>27</v>
      </c>
      <c r="D634" s="34" t="s">
        <v>3431</v>
      </c>
      <c r="E634" s="34" t="s">
        <v>3458</v>
      </c>
      <c r="F634" s="34" t="str">
        <f>+TRIM(Tabla1[[#This Row],[Nombres]]&amp;" "&amp;Tabla1[[#This Row],[Apellidos]])</f>
        <v>JHEAN SEBASTIAN PASTEN CUELLAR</v>
      </c>
      <c r="G634" s="34" t="s">
        <v>3390</v>
      </c>
      <c r="H634" s="34" t="s">
        <v>3391</v>
      </c>
      <c r="I634" s="34" t="s">
        <v>2493</v>
      </c>
      <c r="J634" s="34" t="s">
        <v>2492</v>
      </c>
      <c r="K634" s="36">
        <v>43567</v>
      </c>
      <c r="L634" s="36">
        <v>43333</v>
      </c>
      <c r="M634" s="36">
        <v>43353</v>
      </c>
      <c r="N634" s="36">
        <v>43354</v>
      </c>
      <c r="O634" s="34">
        <v>30</v>
      </c>
    </row>
    <row r="635" spans="1:15" x14ac:dyDescent="0.2">
      <c r="A635" s="34" t="s">
        <v>26</v>
      </c>
      <c r="B635" s="34" t="s">
        <v>2596</v>
      </c>
      <c r="C635" s="34" t="s">
        <v>27</v>
      </c>
      <c r="D635" s="34" t="s">
        <v>3427</v>
      </c>
      <c r="E635" s="34" t="s">
        <v>3454</v>
      </c>
      <c r="F635" s="34" t="str">
        <f>+TRIM(Tabla1[[#This Row],[Nombres]]&amp;" "&amp;Tabla1[[#This Row],[Apellidos]])</f>
        <v>LORETO ANDREA CORTES TRIGO</v>
      </c>
      <c r="G635" s="34" t="s">
        <v>3382</v>
      </c>
      <c r="H635" s="34" t="s">
        <v>3383</v>
      </c>
      <c r="I635" s="34" t="s">
        <v>2493</v>
      </c>
      <c r="J635" s="34" t="s">
        <v>2492</v>
      </c>
      <c r="K635" s="36">
        <v>43363</v>
      </c>
      <c r="L635" s="36">
        <v>43333</v>
      </c>
      <c r="M635" s="36">
        <v>43353</v>
      </c>
      <c r="N635" s="36">
        <v>43354</v>
      </c>
      <c r="O635" s="34" t="s">
        <v>708</v>
      </c>
    </row>
    <row r="636" spans="1:15" x14ac:dyDescent="0.2">
      <c r="A636" s="34" t="s">
        <v>26</v>
      </c>
      <c r="B636" s="34" t="s">
        <v>2596</v>
      </c>
      <c r="C636" s="34" t="s">
        <v>27</v>
      </c>
      <c r="D636" s="34" t="s">
        <v>3447</v>
      </c>
      <c r="E636" s="34" t="s">
        <v>3474</v>
      </c>
      <c r="F636" s="34" t="str">
        <f>+TRIM(Tabla1[[#This Row],[Nombres]]&amp;" "&amp;Tabla1[[#This Row],[Apellidos]])</f>
        <v>NATANIEL ALEJANDRO ALVAREZ COX</v>
      </c>
      <c r="G636" s="34" t="s">
        <v>3419</v>
      </c>
      <c r="H636" s="34" t="s">
        <v>3420</v>
      </c>
      <c r="I636" s="34" t="s">
        <v>2493</v>
      </c>
      <c r="J636" s="34" t="s">
        <v>2492</v>
      </c>
      <c r="K636" s="36">
        <v>43411</v>
      </c>
      <c r="L636" s="36">
        <v>43333</v>
      </c>
      <c r="M636" s="36">
        <v>43353</v>
      </c>
      <c r="N636" s="36">
        <v>43354</v>
      </c>
      <c r="O636" s="34">
        <v>30</v>
      </c>
    </row>
    <row r="637" spans="1:15" x14ac:dyDescent="0.2">
      <c r="A637" s="34" t="s">
        <v>26</v>
      </c>
      <c r="B637" s="34" t="s">
        <v>2596</v>
      </c>
      <c r="C637" s="34" t="s">
        <v>27</v>
      </c>
      <c r="D637" s="34" t="s">
        <v>3425</v>
      </c>
      <c r="E637" s="34" t="s">
        <v>3452</v>
      </c>
      <c r="F637" s="34" t="str">
        <f>+TRIM(Tabla1[[#This Row],[Nombres]]&amp;" "&amp;Tabla1[[#This Row],[Apellidos]])</f>
        <v>PATRICIA CAROLINA AGUILAR CASTRO</v>
      </c>
      <c r="G637" s="34" t="s">
        <v>3378</v>
      </c>
      <c r="H637" s="34" t="s">
        <v>3379</v>
      </c>
      <c r="I637" s="34" t="s">
        <v>2493</v>
      </c>
      <c r="J637" s="34" t="s">
        <v>2492</v>
      </c>
      <c r="K637" s="36">
        <v>43371</v>
      </c>
      <c r="L637" s="36">
        <v>43333</v>
      </c>
      <c r="M637" s="36">
        <v>43353</v>
      </c>
      <c r="N637" s="36">
        <v>43354</v>
      </c>
      <c r="O637" s="34" t="s">
        <v>708</v>
      </c>
    </row>
    <row r="638" spans="1:15" x14ac:dyDescent="0.2">
      <c r="A638" s="34" t="s">
        <v>26</v>
      </c>
      <c r="B638" s="34" t="s">
        <v>2596</v>
      </c>
      <c r="C638" s="34" t="s">
        <v>27</v>
      </c>
      <c r="D638" s="34" t="s">
        <v>3287</v>
      </c>
      <c r="E638" s="34" t="s">
        <v>3288</v>
      </c>
      <c r="F638" s="34" t="str">
        <f>+TRIM(Tabla1[[#This Row],[Nombres]]&amp;" "&amp;Tabla1[[#This Row],[Apellidos]])</f>
        <v>SUSANA DEL PILAR ARRIAGADA BROWN</v>
      </c>
      <c r="G638" s="34" t="s">
        <v>3232</v>
      </c>
      <c r="H638" s="34" t="s">
        <v>3233</v>
      </c>
      <c r="I638" s="34" t="s">
        <v>2493</v>
      </c>
      <c r="J638" s="34" t="s">
        <v>2492</v>
      </c>
      <c r="K638" s="36">
        <v>43481</v>
      </c>
      <c r="L638" s="36">
        <v>43333</v>
      </c>
      <c r="M638" s="36">
        <v>43353</v>
      </c>
      <c r="N638" s="36">
        <v>43354</v>
      </c>
      <c r="O638" s="34">
        <v>30</v>
      </c>
    </row>
    <row r="639" spans="1:15" x14ac:dyDescent="0.2">
      <c r="A639" s="34" t="s">
        <v>26</v>
      </c>
      <c r="B639" s="34" t="s">
        <v>2596</v>
      </c>
      <c r="C639" s="34" t="s">
        <v>27</v>
      </c>
      <c r="D639" s="34" t="s">
        <v>574</v>
      </c>
      <c r="E639" s="34" t="s">
        <v>1191</v>
      </c>
      <c r="F639" s="34" t="str">
        <f>+TRIM(Tabla1[[#This Row],[Nombres]]&amp;" "&amp;Tabla1[[#This Row],[Apellidos]])</f>
        <v>SONIA JENESIS CAMPBELL ARAYA</v>
      </c>
      <c r="G639" s="34" t="s">
        <v>2288</v>
      </c>
      <c r="H639" s="34" t="s">
        <v>2289</v>
      </c>
      <c r="I639" s="34" t="s">
        <v>2493</v>
      </c>
      <c r="J639" s="34" t="s">
        <v>2492</v>
      </c>
      <c r="K639" s="36">
        <v>43395</v>
      </c>
      <c r="L639" s="36">
        <v>43333</v>
      </c>
      <c r="M639" s="36">
        <v>43353</v>
      </c>
      <c r="N639" s="36">
        <v>43354</v>
      </c>
      <c r="O639" s="34">
        <v>30</v>
      </c>
    </row>
    <row r="640" spans="1:15" x14ac:dyDescent="0.2">
      <c r="A640" s="34" t="s">
        <v>26</v>
      </c>
      <c r="B640" s="34" t="s">
        <v>2596</v>
      </c>
      <c r="C640" s="34" t="s">
        <v>27</v>
      </c>
      <c r="D640" s="34" t="s">
        <v>3422</v>
      </c>
      <c r="E640" s="34" t="s">
        <v>3449</v>
      </c>
      <c r="F640" s="34" t="str">
        <f>+TRIM(Tabla1[[#This Row],[Nombres]]&amp;" "&amp;Tabla1[[#This Row],[Apellidos]])</f>
        <v>SCARLETT SABINA ESPINOZA DIAZ</v>
      </c>
      <c r="G640" s="34" t="s">
        <v>3372</v>
      </c>
      <c r="H640" s="34" t="s">
        <v>3373</v>
      </c>
      <c r="I640" s="34" t="s">
        <v>2493</v>
      </c>
      <c r="J640" s="34" t="s">
        <v>2492</v>
      </c>
      <c r="K640" s="36">
        <v>43465</v>
      </c>
      <c r="L640" s="36">
        <v>43333</v>
      </c>
      <c r="M640" s="36">
        <v>43353</v>
      </c>
      <c r="N640" s="36">
        <v>43354</v>
      </c>
      <c r="O640" s="34">
        <v>30</v>
      </c>
    </row>
    <row r="641" spans="1:15" x14ac:dyDescent="0.2">
      <c r="A641" s="34" t="s">
        <v>26</v>
      </c>
      <c r="B641" s="34" t="s">
        <v>2596</v>
      </c>
      <c r="C641" s="34" t="s">
        <v>27</v>
      </c>
      <c r="D641" s="34" t="s">
        <v>3438</v>
      </c>
      <c r="E641" s="34" t="s">
        <v>3465</v>
      </c>
      <c r="F641" s="34" t="str">
        <f>+TRIM(Tabla1[[#This Row],[Nombres]]&amp;" "&amp;Tabla1[[#This Row],[Apellidos]])</f>
        <v>VALESKA ALEJANDRA VILLA HERRERA</v>
      </c>
      <c r="G641" s="34" t="s">
        <v>3402</v>
      </c>
      <c r="H641" s="34" t="s">
        <v>3403</v>
      </c>
      <c r="I641" s="34" t="s">
        <v>2493</v>
      </c>
      <c r="J641" s="34" t="s">
        <v>2492</v>
      </c>
      <c r="K641" s="36">
        <v>43404</v>
      </c>
      <c r="L641" s="36">
        <v>43333</v>
      </c>
      <c r="M641" s="36">
        <v>43353</v>
      </c>
      <c r="N641" s="36">
        <v>43354</v>
      </c>
      <c r="O641" s="34">
        <v>30</v>
      </c>
    </row>
    <row r="642" spans="1:15" x14ac:dyDescent="0.2">
      <c r="A642" s="34" t="s">
        <v>26</v>
      </c>
      <c r="B642" s="34" t="s">
        <v>2596</v>
      </c>
      <c r="C642" s="34" t="s">
        <v>27</v>
      </c>
      <c r="D642" s="34" t="s">
        <v>3445</v>
      </c>
      <c r="E642" s="34" t="s">
        <v>3472</v>
      </c>
      <c r="F642" s="34" t="str">
        <f>+TRIM(Tabla1[[#This Row],[Nombres]]&amp;" "&amp;Tabla1[[#This Row],[Apellidos]])</f>
        <v>VALESKA IVONNE BENAVIDES HUMERES</v>
      </c>
      <c r="G642" s="34" t="s">
        <v>3415</v>
      </c>
      <c r="H642" s="34" t="s">
        <v>3416</v>
      </c>
      <c r="I642" s="34" t="s">
        <v>2493</v>
      </c>
      <c r="J642" s="34" t="s">
        <v>2492</v>
      </c>
      <c r="K642" s="36">
        <v>43712</v>
      </c>
      <c r="L642" s="36">
        <v>43333</v>
      </c>
      <c r="M642" s="36">
        <v>43353</v>
      </c>
      <c r="N642" s="36">
        <v>43354</v>
      </c>
      <c r="O642" s="34">
        <v>30</v>
      </c>
    </row>
    <row r="643" spans="1:15" x14ac:dyDescent="0.2">
      <c r="A643" s="34" t="s">
        <v>26</v>
      </c>
      <c r="B643" s="34" t="s">
        <v>2596</v>
      </c>
      <c r="C643" s="34" t="s">
        <v>27</v>
      </c>
      <c r="D643" s="34" t="s">
        <v>3585</v>
      </c>
      <c r="E643" s="34" t="s">
        <v>3586</v>
      </c>
      <c r="F643" s="34" t="str">
        <f>+TRIM(Tabla1[[#This Row],[Nombres]]&amp;" "&amp;Tabla1[[#This Row],[Apellidos]])</f>
        <v>ALVARO ANDRES TAPIA CASTILLO</v>
      </c>
      <c r="G643" s="34" t="s">
        <v>3583</v>
      </c>
      <c r="H643" s="34" t="s">
        <v>3584</v>
      </c>
      <c r="I643" s="34" t="s">
        <v>2493</v>
      </c>
      <c r="J643" s="34" t="s">
        <v>2492</v>
      </c>
      <c r="K643" s="36">
        <v>43588</v>
      </c>
      <c r="L643" s="36">
        <v>43374</v>
      </c>
      <c r="M643" s="36">
        <v>43392</v>
      </c>
      <c r="N643" s="36">
        <v>43395</v>
      </c>
      <c r="O643" s="34">
        <v>30</v>
      </c>
    </row>
    <row r="644" spans="1:15" x14ac:dyDescent="0.2">
      <c r="A644" s="34" t="s">
        <v>26</v>
      </c>
      <c r="B644" s="34" t="s">
        <v>2596</v>
      </c>
      <c r="C644" s="34" t="s">
        <v>27</v>
      </c>
      <c r="D644" s="34" t="s">
        <v>3633</v>
      </c>
      <c r="E644" s="34" t="s">
        <v>3700</v>
      </c>
      <c r="F644" s="34" t="str">
        <f>+TRIM(Tabla1[[#This Row],[Nombres]]&amp;" "&amp;Tabla1[[#This Row],[Apellidos]])</f>
        <v>CHRISTOPHER FABIAN JESUS BARRA RIQUELME</v>
      </c>
      <c r="G644" s="34" t="s">
        <v>3599</v>
      </c>
      <c r="H644" s="34" t="s">
        <v>3600</v>
      </c>
      <c r="I644" s="34" t="s">
        <v>2493</v>
      </c>
      <c r="J644" s="34" t="s">
        <v>2492</v>
      </c>
      <c r="K644" s="36">
        <v>43454</v>
      </c>
      <c r="L644" s="36">
        <v>43374</v>
      </c>
      <c r="M644" s="36">
        <v>43392</v>
      </c>
      <c r="N644" s="36">
        <v>43395</v>
      </c>
      <c r="O644" s="34">
        <v>45</v>
      </c>
    </row>
    <row r="645" spans="1:15" x14ac:dyDescent="0.2">
      <c r="A645" s="34" t="s">
        <v>26</v>
      </c>
      <c r="B645" s="34" t="s">
        <v>2596</v>
      </c>
      <c r="C645" s="34" t="s">
        <v>5049</v>
      </c>
      <c r="D645" s="34" t="s">
        <v>3641</v>
      </c>
      <c r="E645" s="34" t="s">
        <v>3707</v>
      </c>
      <c r="F645" s="34" t="str">
        <f>+TRIM(Tabla1[[#This Row],[Nombres]]&amp;" "&amp;Tabla1[[#This Row],[Apellidos]])</f>
        <v>GREGORIO ALEJANDRO RIVERA MONCADA</v>
      </c>
      <c r="G645" s="34" t="s">
        <v>3614</v>
      </c>
      <c r="H645" s="34" t="s">
        <v>3615</v>
      </c>
      <c r="I645" s="34" t="s">
        <v>2493</v>
      </c>
      <c r="J645" s="34" t="s">
        <v>2492</v>
      </c>
      <c r="K645" s="40">
        <v>43601</v>
      </c>
      <c r="L645" s="36">
        <v>43374</v>
      </c>
      <c r="M645" s="36">
        <v>43392</v>
      </c>
      <c r="N645" s="36">
        <v>43395</v>
      </c>
      <c r="O645" s="34">
        <v>45</v>
      </c>
    </row>
    <row r="646" spans="1:15" x14ac:dyDescent="0.2">
      <c r="A646" s="34" t="s">
        <v>26</v>
      </c>
      <c r="B646" s="34" t="s">
        <v>2596</v>
      </c>
      <c r="C646" s="34" t="s">
        <v>27</v>
      </c>
      <c r="D646" s="34" t="s">
        <v>3632</v>
      </c>
      <c r="E646" s="34" t="s">
        <v>3699</v>
      </c>
      <c r="F646" s="34" t="str">
        <f>+TRIM(Tabla1[[#This Row],[Nombres]]&amp;" "&amp;Tabla1[[#This Row],[Apellidos]])</f>
        <v>GABRIELA ALEJANDRA ROJAS TAPIA</v>
      </c>
      <c r="G646" s="34" t="s">
        <v>2925</v>
      </c>
      <c r="H646" s="34" t="s">
        <v>1803</v>
      </c>
      <c r="I646" s="34" t="s">
        <v>2493</v>
      </c>
      <c r="J646" s="34" t="s">
        <v>2492</v>
      </c>
      <c r="K646" s="36">
        <v>43488</v>
      </c>
      <c r="L646" s="36">
        <v>43374</v>
      </c>
      <c r="M646" s="36">
        <v>43392</v>
      </c>
      <c r="N646" s="36">
        <v>43395</v>
      </c>
      <c r="O646" s="34">
        <v>30</v>
      </c>
    </row>
    <row r="647" spans="1:15" x14ac:dyDescent="0.2">
      <c r="A647" s="34" t="s">
        <v>26</v>
      </c>
      <c r="B647" s="34" t="s">
        <v>2596</v>
      </c>
      <c r="C647" s="34" t="s">
        <v>27</v>
      </c>
      <c r="D647" s="34" t="s">
        <v>3637</v>
      </c>
      <c r="E647" s="34" t="s">
        <v>3703</v>
      </c>
      <c r="F647" s="34" t="str">
        <f>+TRIM(Tabla1[[#This Row],[Nombres]]&amp;" "&amp;Tabla1[[#This Row],[Apellidos]])</f>
        <v>JAVIER ANTONIO GARCES ROSALES</v>
      </c>
      <c r="G647" s="34" t="s">
        <v>3607</v>
      </c>
      <c r="H647" s="34" t="s">
        <v>3608</v>
      </c>
      <c r="I647" s="34" t="s">
        <v>2493</v>
      </c>
      <c r="J647" s="34" t="s">
        <v>2492</v>
      </c>
      <c r="K647" s="36">
        <v>43671</v>
      </c>
      <c r="L647" s="36">
        <v>43374</v>
      </c>
      <c r="M647" s="36">
        <v>43392</v>
      </c>
      <c r="N647" s="36">
        <v>43395</v>
      </c>
      <c r="O647" s="34">
        <v>45</v>
      </c>
    </row>
    <row r="648" spans="1:15" x14ac:dyDescent="0.2">
      <c r="A648" s="34" t="s">
        <v>26</v>
      </c>
      <c r="B648" s="34" t="s">
        <v>2596</v>
      </c>
      <c r="C648" s="34" t="s">
        <v>27</v>
      </c>
      <c r="D648" s="34" t="s">
        <v>3649</v>
      </c>
      <c r="E648" s="34" t="s">
        <v>3716</v>
      </c>
      <c r="F648" s="34" t="str">
        <f>+TRIM(Tabla1[[#This Row],[Nombres]]&amp;" "&amp;Tabla1[[#This Row],[Apellidos]])</f>
        <v>JORGE ALEJANDRO MUÑOZ LEON</v>
      </c>
      <c r="G648" s="34" t="s">
        <v>3626</v>
      </c>
      <c r="H648" s="34" t="s">
        <v>3627</v>
      </c>
      <c r="I648" s="34" t="s">
        <v>2493</v>
      </c>
      <c r="J648" s="34" t="s">
        <v>2492</v>
      </c>
      <c r="K648" s="36">
        <v>43444</v>
      </c>
      <c r="L648" s="36">
        <v>43374</v>
      </c>
      <c r="M648" s="36">
        <v>43392</v>
      </c>
      <c r="N648" s="36">
        <v>43395</v>
      </c>
      <c r="O648" s="34">
        <v>45</v>
      </c>
    </row>
    <row r="649" spans="1:15" x14ac:dyDescent="0.2">
      <c r="A649" s="34" t="s">
        <v>26</v>
      </c>
      <c r="B649" s="34" t="s">
        <v>2596</v>
      </c>
      <c r="C649" s="34" t="s">
        <v>27</v>
      </c>
      <c r="D649" s="34" t="s">
        <v>3640</v>
      </c>
      <c r="E649" s="34" t="s">
        <v>3706</v>
      </c>
      <c r="F649" s="34" t="str">
        <f>+TRIM(Tabla1[[#This Row],[Nombres]]&amp;" "&amp;Tabla1[[#This Row],[Apellidos]])</f>
        <v>MITSUKO ANGELICA KANAZAWA ROJAS</v>
      </c>
      <c r="G649" s="34" t="s">
        <v>3612</v>
      </c>
      <c r="H649" s="34" t="s">
        <v>3613</v>
      </c>
      <c r="I649" s="34" t="s">
        <v>2493</v>
      </c>
      <c r="J649" s="34" t="s">
        <v>2492</v>
      </c>
      <c r="K649" s="36">
        <v>43416</v>
      </c>
      <c r="L649" s="36">
        <v>43374</v>
      </c>
      <c r="M649" s="36">
        <v>43392</v>
      </c>
      <c r="N649" s="36">
        <v>43395</v>
      </c>
      <c r="O649" s="34">
        <v>30</v>
      </c>
    </row>
    <row r="650" spans="1:15" x14ac:dyDescent="0.2">
      <c r="A650" s="34" t="s">
        <v>26</v>
      </c>
      <c r="B650" s="34" t="s">
        <v>2596</v>
      </c>
      <c r="C650" s="34" t="s">
        <v>27</v>
      </c>
      <c r="D650" s="34" t="s">
        <v>3631</v>
      </c>
      <c r="E650" s="34" t="s">
        <v>3698</v>
      </c>
      <c r="F650" s="34" t="str">
        <f>+TRIM(Tabla1[[#This Row],[Nombres]]&amp;" "&amp;Tabla1[[#This Row],[Apellidos]])</f>
        <v>MARCELA CATALINA SAAVEDRA AVILA</v>
      </c>
      <c r="G650" s="34" t="s">
        <v>3597</v>
      </c>
      <c r="H650" s="34" t="s">
        <v>3598</v>
      </c>
      <c r="I650" s="34" t="s">
        <v>2493</v>
      </c>
      <c r="J650" s="34" t="s">
        <v>2492</v>
      </c>
      <c r="K650" s="36">
        <v>43416</v>
      </c>
      <c r="L650" s="36">
        <v>43374</v>
      </c>
      <c r="M650" s="36">
        <v>43392</v>
      </c>
      <c r="N650" s="36">
        <v>43395</v>
      </c>
      <c r="O650" s="34">
        <v>45</v>
      </c>
    </row>
    <row r="651" spans="1:15" x14ac:dyDescent="0.2">
      <c r="A651" s="34" t="s">
        <v>26</v>
      </c>
      <c r="B651" s="34" t="s">
        <v>2596</v>
      </c>
      <c r="C651" s="34" t="s">
        <v>27</v>
      </c>
      <c r="D651" s="34" t="s">
        <v>3635</v>
      </c>
      <c r="E651" s="34" t="s">
        <v>3701</v>
      </c>
      <c r="F651" s="34" t="str">
        <f>+TRIM(Tabla1[[#This Row],[Nombres]]&amp;" "&amp;Tabla1[[#This Row],[Apellidos]])</f>
        <v>VICENTE ANDRES SCHADER RIVERA</v>
      </c>
      <c r="G651" s="34" t="s">
        <v>3603</v>
      </c>
      <c r="H651" s="34" t="s">
        <v>3604</v>
      </c>
      <c r="I651" s="34" t="s">
        <v>2493</v>
      </c>
      <c r="J651" s="34" t="s">
        <v>2492</v>
      </c>
      <c r="K651" s="36">
        <v>43462</v>
      </c>
      <c r="L651" s="36">
        <v>43374</v>
      </c>
      <c r="M651" s="36">
        <v>43392</v>
      </c>
      <c r="N651" s="36">
        <v>43395</v>
      </c>
      <c r="O651" s="34">
        <v>45</v>
      </c>
    </row>
    <row r="652" spans="1:15" x14ac:dyDescent="0.2">
      <c r="A652" s="34" t="s">
        <v>26</v>
      </c>
      <c r="B652" s="34" t="s">
        <v>2596</v>
      </c>
      <c r="C652" s="34" t="s">
        <v>27</v>
      </c>
      <c r="D652" s="34" t="s">
        <v>3691</v>
      </c>
      <c r="E652" s="34" t="s">
        <v>3727</v>
      </c>
      <c r="F652" s="34" t="str">
        <f>+TRIM(Tabla1[[#This Row],[Nombres]]&amp;" "&amp;Tabla1[[#This Row],[Apellidos]])</f>
        <v>ANDREA PAOLA ROJAS CHAMBERLAIN</v>
      </c>
      <c r="G652" s="34" t="s">
        <v>3670</v>
      </c>
      <c r="H652" s="34" t="s">
        <v>3671</v>
      </c>
      <c r="I652" s="34" t="s">
        <v>2493</v>
      </c>
      <c r="J652" s="34" t="s">
        <v>2492</v>
      </c>
      <c r="K652" s="36">
        <v>43465</v>
      </c>
      <c r="L652" s="36">
        <v>43381</v>
      </c>
      <c r="M652" s="36">
        <v>43398</v>
      </c>
      <c r="N652" s="36">
        <v>43399</v>
      </c>
      <c r="O652" s="34">
        <v>45</v>
      </c>
    </row>
    <row r="653" spans="1:15" x14ac:dyDescent="0.2">
      <c r="A653" s="34" t="s">
        <v>26</v>
      </c>
      <c r="B653" s="34" t="s">
        <v>2596</v>
      </c>
      <c r="C653" s="34" t="s">
        <v>27</v>
      </c>
      <c r="D653" s="34" t="s">
        <v>3681</v>
      </c>
      <c r="E653" s="34" t="s">
        <v>3718</v>
      </c>
      <c r="F653" s="34" t="str">
        <f>+TRIM(Tabla1[[#This Row],[Nombres]]&amp;" "&amp;Tabla1[[#This Row],[Apellidos]])</f>
        <v>FABIAN ANDRES MUÑOZ ROCO</v>
      </c>
      <c r="G653" s="34" t="s">
        <v>3653</v>
      </c>
      <c r="H653" s="34" t="s">
        <v>3654</v>
      </c>
      <c r="I653" s="34" t="s">
        <v>2493</v>
      </c>
      <c r="J653" s="34" t="s">
        <v>2492</v>
      </c>
      <c r="K653" s="40">
        <v>43605</v>
      </c>
      <c r="L653" s="36">
        <v>43381</v>
      </c>
      <c r="M653" s="36">
        <v>43398</v>
      </c>
      <c r="N653" s="36">
        <v>43399</v>
      </c>
      <c r="O653" s="34">
        <v>45</v>
      </c>
    </row>
    <row r="654" spans="1:15" x14ac:dyDescent="0.2">
      <c r="A654" s="34" t="s">
        <v>26</v>
      </c>
      <c r="B654" s="34" t="s">
        <v>2596</v>
      </c>
      <c r="C654" s="34" t="s">
        <v>27</v>
      </c>
      <c r="D654" s="34" t="s">
        <v>3685</v>
      </c>
      <c r="E654" s="34" t="s">
        <v>3722</v>
      </c>
      <c r="F654" s="34" t="str">
        <f>+TRIM(Tabla1[[#This Row],[Nombres]]&amp;" "&amp;Tabla1[[#This Row],[Apellidos]])</f>
        <v>FERNANDA CAROLA GONZALEZ ARAYA</v>
      </c>
      <c r="G654" s="34" t="s">
        <v>3660</v>
      </c>
      <c r="H654" s="34" t="s">
        <v>3661</v>
      </c>
      <c r="I654" s="34" t="s">
        <v>2493</v>
      </c>
      <c r="J654" s="34" t="s">
        <v>2492</v>
      </c>
      <c r="K654" s="36">
        <v>43423</v>
      </c>
      <c r="L654" s="36">
        <v>43381</v>
      </c>
      <c r="M654" s="36">
        <v>43398</v>
      </c>
      <c r="N654" s="36">
        <v>43399</v>
      </c>
      <c r="O654" s="34">
        <v>45</v>
      </c>
    </row>
    <row r="655" spans="1:15" x14ac:dyDescent="0.2">
      <c r="A655" s="34" t="s">
        <v>26</v>
      </c>
      <c r="B655" s="34" t="s">
        <v>2596</v>
      </c>
      <c r="C655" s="34" t="s">
        <v>27</v>
      </c>
      <c r="D655" s="34" t="s">
        <v>3695</v>
      </c>
      <c r="E655" s="34" t="s">
        <v>3927</v>
      </c>
      <c r="F655" s="34" t="str">
        <f>+TRIM(Tabla1[[#This Row],[Nombres]]&amp;" "&amp;Tabla1[[#This Row],[Apellidos]])</f>
        <v>JHONNY ANTONIO TRIGO OLIVARES</v>
      </c>
      <c r="G655" s="34" t="s">
        <v>3678</v>
      </c>
      <c r="H655" s="34" t="s">
        <v>3679</v>
      </c>
      <c r="I655" s="34" t="s">
        <v>2493</v>
      </c>
      <c r="J655" s="34" t="s">
        <v>2492</v>
      </c>
      <c r="K655" s="36">
        <v>43521</v>
      </c>
      <c r="L655" s="36">
        <v>43381</v>
      </c>
      <c r="M655" s="36">
        <v>43398</v>
      </c>
      <c r="N655" s="36">
        <v>43399</v>
      </c>
      <c r="O655" s="34">
        <v>45</v>
      </c>
    </row>
    <row r="656" spans="1:15" x14ac:dyDescent="0.2">
      <c r="A656" s="34" t="s">
        <v>26</v>
      </c>
      <c r="B656" s="34" t="s">
        <v>2596</v>
      </c>
      <c r="C656" s="34" t="s">
        <v>27</v>
      </c>
      <c r="D656" s="34" t="s">
        <v>3687</v>
      </c>
      <c r="E656" s="34" t="s">
        <v>3925</v>
      </c>
      <c r="F656" s="34" t="str">
        <f>+TRIM(Tabla1[[#This Row],[Nombres]]&amp;" "&amp;Tabla1[[#This Row],[Apellidos]])</f>
        <v>VALENTINA RAFAELA SANCHEZ GARCIA</v>
      </c>
      <c r="G656" s="34" t="s">
        <v>3663</v>
      </c>
      <c r="H656" s="34" t="s">
        <v>3664</v>
      </c>
      <c r="I656" s="34" t="s">
        <v>2493</v>
      </c>
      <c r="J656" s="34" t="s">
        <v>2492</v>
      </c>
      <c r="K656" s="36">
        <v>43419</v>
      </c>
      <c r="L656" s="36">
        <v>43381</v>
      </c>
      <c r="M656" s="36">
        <v>43398</v>
      </c>
      <c r="N656" s="36">
        <v>43399</v>
      </c>
      <c r="O656" s="34">
        <v>45</v>
      </c>
    </row>
    <row r="657" spans="1:15" x14ac:dyDescent="0.2">
      <c r="A657" s="34" t="s">
        <v>26</v>
      </c>
      <c r="B657" s="34" t="s">
        <v>2596</v>
      </c>
      <c r="C657" s="34" t="s">
        <v>27</v>
      </c>
      <c r="D657" s="34" t="s">
        <v>3689</v>
      </c>
      <c r="E657" s="34" t="s">
        <v>3725</v>
      </c>
      <c r="F657" s="34" t="str">
        <f>+TRIM(Tabla1[[#This Row],[Nombres]]&amp;" "&amp;Tabla1[[#This Row],[Apellidos]])</f>
        <v>YENILETH MARIA CAMUS FREZ</v>
      </c>
      <c r="G657" s="34" t="s">
        <v>3666</v>
      </c>
      <c r="H657" s="34" t="s">
        <v>3667</v>
      </c>
      <c r="I657" s="34" t="s">
        <v>2493</v>
      </c>
      <c r="J657" s="34" t="s">
        <v>2492</v>
      </c>
      <c r="K657" s="36">
        <v>43446</v>
      </c>
      <c r="L657" s="36">
        <v>43381</v>
      </c>
      <c r="M657" s="36">
        <v>43398</v>
      </c>
      <c r="N657" s="36">
        <v>43399</v>
      </c>
      <c r="O657" s="34">
        <v>45</v>
      </c>
    </row>
    <row r="658" spans="1:15" x14ac:dyDescent="0.2">
      <c r="A658" s="34" t="s">
        <v>26</v>
      </c>
      <c r="B658" s="34" t="s">
        <v>2596</v>
      </c>
      <c r="C658" s="34" t="s">
        <v>27</v>
      </c>
      <c r="D658" s="38" t="s">
        <v>3785</v>
      </c>
      <c r="E658" s="34" t="s">
        <v>3986</v>
      </c>
      <c r="F658" s="34" t="str">
        <f>+TRIM(Tabla1[[#This Row],[Nombres]]&amp;" "&amp;Tabla1[[#This Row],[Apellidos]])</f>
        <v>ASTRID DEL ROSARIO ARENAS FERNANDEZ</v>
      </c>
      <c r="G658" s="34" t="s">
        <v>3739</v>
      </c>
      <c r="H658" s="34" t="s">
        <v>3740</v>
      </c>
      <c r="I658" s="34" t="s">
        <v>2493</v>
      </c>
      <c r="J658" s="34" t="s">
        <v>2492</v>
      </c>
      <c r="K658" s="36">
        <v>43430</v>
      </c>
      <c r="L658" s="36">
        <v>43395</v>
      </c>
      <c r="M658" s="36">
        <v>43417</v>
      </c>
      <c r="N658" s="36">
        <v>43418</v>
      </c>
      <c r="O658" s="34">
        <v>45</v>
      </c>
    </row>
    <row r="659" spans="1:15" x14ac:dyDescent="0.2">
      <c r="A659" s="34" t="s">
        <v>26</v>
      </c>
      <c r="B659" s="34" t="s">
        <v>2596</v>
      </c>
      <c r="C659" s="34" t="s">
        <v>27</v>
      </c>
      <c r="D659" s="38" t="s">
        <v>3801</v>
      </c>
      <c r="E659" s="34" t="s">
        <v>3993</v>
      </c>
      <c r="F659" s="34" t="str">
        <f>+TRIM(Tabla1[[#This Row],[Nombres]]&amp;" "&amp;Tabla1[[#This Row],[Apellidos]])</f>
        <v>CONSUELO ANDREA IRIARTE MILLA</v>
      </c>
      <c r="G659" s="34" t="s">
        <v>3768</v>
      </c>
      <c r="H659" s="34" t="s">
        <v>3769</v>
      </c>
      <c r="I659" s="34" t="s">
        <v>2493</v>
      </c>
      <c r="J659" s="34" t="s">
        <v>2492</v>
      </c>
      <c r="K659" s="36">
        <v>43453</v>
      </c>
      <c r="L659" s="36">
        <v>43395</v>
      </c>
      <c r="M659" s="36">
        <v>43417</v>
      </c>
      <c r="N659" s="36">
        <v>43418</v>
      </c>
      <c r="O659" s="34">
        <v>30</v>
      </c>
    </row>
    <row r="660" spans="1:15" x14ac:dyDescent="0.2">
      <c r="A660" s="34" t="s">
        <v>26</v>
      </c>
      <c r="B660" s="34" t="s">
        <v>2596</v>
      </c>
      <c r="C660" s="34" t="s">
        <v>27</v>
      </c>
      <c r="D660" s="38" t="s">
        <v>3794</v>
      </c>
      <c r="E660" s="34" t="s">
        <v>3988</v>
      </c>
      <c r="F660" s="34" t="str">
        <f>+TRIM(Tabla1[[#This Row],[Nombres]]&amp;" "&amp;Tabla1[[#This Row],[Apellidos]])</f>
        <v>CONSTANZA DANIELA RIVERA CORREA</v>
      </c>
      <c r="G660" s="34" t="s">
        <v>3756</v>
      </c>
      <c r="H660" s="34" t="s">
        <v>3757</v>
      </c>
      <c r="I660" s="34" t="s">
        <v>2493</v>
      </c>
      <c r="J660" s="34" t="s">
        <v>2492</v>
      </c>
      <c r="K660" s="36">
        <v>43440</v>
      </c>
      <c r="L660" s="36">
        <v>43395</v>
      </c>
      <c r="M660" s="36">
        <v>43417</v>
      </c>
      <c r="N660" s="36">
        <v>43418</v>
      </c>
      <c r="O660" s="34">
        <v>30</v>
      </c>
    </row>
    <row r="661" spans="1:15" x14ac:dyDescent="0.2">
      <c r="A661" s="34" t="s">
        <v>26</v>
      </c>
      <c r="B661" s="34" t="s">
        <v>2596</v>
      </c>
      <c r="C661" s="34" t="s">
        <v>27</v>
      </c>
      <c r="D661" s="38" t="s">
        <v>3781</v>
      </c>
      <c r="E661" s="34" t="s">
        <v>3984</v>
      </c>
      <c r="F661" s="34" t="str">
        <f>+TRIM(Tabla1[[#This Row],[Nombres]]&amp;" "&amp;Tabla1[[#This Row],[Apellidos]])</f>
        <v>FRANCISCO ALEXIS PICON MEDINA</v>
      </c>
      <c r="G661" s="34" t="s">
        <v>3731</v>
      </c>
      <c r="H661" s="34" t="s">
        <v>3732</v>
      </c>
      <c r="I661" s="34" t="s">
        <v>2493</v>
      </c>
      <c r="J661" s="34" t="s">
        <v>2492</v>
      </c>
      <c r="K661" s="36">
        <v>43425</v>
      </c>
      <c r="L661" s="36">
        <v>43395</v>
      </c>
      <c r="M661" s="36">
        <v>43417</v>
      </c>
      <c r="N661" s="36">
        <v>43418</v>
      </c>
      <c r="O661" s="34">
        <v>45</v>
      </c>
    </row>
    <row r="662" spans="1:15" x14ac:dyDescent="0.2">
      <c r="A662" s="34" t="s">
        <v>26</v>
      </c>
      <c r="B662" s="34" t="s">
        <v>2596</v>
      </c>
      <c r="C662" s="34" t="s">
        <v>27</v>
      </c>
      <c r="D662" s="38" t="s">
        <v>3782</v>
      </c>
      <c r="E662" s="34" t="s">
        <v>3985</v>
      </c>
      <c r="F662" s="34" t="str">
        <f>+TRIM(Tabla1[[#This Row],[Nombres]]&amp;" "&amp;Tabla1[[#This Row],[Apellidos]])</f>
        <v>FRANCISCA CHERIE IDEILA ESPEJO ARENAS</v>
      </c>
      <c r="G662" s="34" t="s">
        <v>3733</v>
      </c>
      <c r="H662" s="34" t="s">
        <v>3734</v>
      </c>
      <c r="I662" s="34" t="s">
        <v>2493</v>
      </c>
      <c r="J662" s="34" t="s">
        <v>2492</v>
      </c>
      <c r="K662" s="36">
        <v>43419</v>
      </c>
      <c r="L662" s="36">
        <v>43395</v>
      </c>
      <c r="M662" s="36">
        <v>43417</v>
      </c>
      <c r="N662" s="36">
        <v>43418</v>
      </c>
      <c r="O662" s="34">
        <v>45</v>
      </c>
    </row>
    <row r="663" spans="1:15" x14ac:dyDescent="0.2">
      <c r="A663" s="34" t="s">
        <v>26</v>
      </c>
      <c r="B663" s="34" t="s">
        <v>2596</v>
      </c>
      <c r="C663" s="34" t="s">
        <v>27</v>
      </c>
      <c r="D663" s="38" t="s">
        <v>3807</v>
      </c>
      <c r="E663" s="34" t="s">
        <v>3998</v>
      </c>
      <c r="F663" s="34" t="str">
        <f>+TRIM(Tabla1[[#This Row],[Nombres]]&amp;" "&amp;Tabla1[[#This Row],[Apellidos]])</f>
        <v>GERALDINE ALESSANDRA SALLONI BAHAMONDES</v>
      </c>
      <c r="G663" s="34" t="s">
        <v>3776</v>
      </c>
      <c r="H663" s="34" t="s">
        <v>3777</v>
      </c>
      <c r="I663" s="34" t="s">
        <v>2493</v>
      </c>
      <c r="J663" s="34" t="s">
        <v>2492</v>
      </c>
      <c r="K663" s="36">
        <v>43523</v>
      </c>
      <c r="L663" s="36">
        <v>43395</v>
      </c>
      <c r="M663" s="36">
        <v>43417</v>
      </c>
      <c r="N663" s="36">
        <v>43418</v>
      </c>
      <c r="O663" s="34">
        <v>45</v>
      </c>
    </row>
    <row r="664" spans="1:15" x14ac:dyDescent="0.2">
      <c r="A664" s="34" t="s">
        <v>26</v>
      </c>
      <c r="B664" s="34" t="s">
        <v>2596</v>
      </c>
      <c r="C664" s="34" t="s">
        <v>27</v>
      </c>
      <c r="D664" s="38" t="s">
        <v>3805</v>
      </c>
      <c r="E664" s="34" t="s">
        <v>3996</v>
      </c>
      <c r="F664" s="34" t="str">
        <f>+TRIM(Tabla1[[#This Row],[Nombres]]&amp;" "&amp;Tabla1[[#This Row],[Apellidos]])</f>
        <v>JOCELYN CAROLINA PADILLA SOTO</v>
      </c>
      <c r="G664" s="34" t="s">
        <v>3772</v>
      </c>
      <c r="H664" s="34" t="s">
        <v>3773</v>
      </c>
      <c r="I664" s="34" t="s">
        <v>2493</v>
      </c>
      <c r="J664" s="34" t="s">
        <v>2492</v>
      </c>
      <c r="K664" s="36">
        <v>43472</v>
      </c>
      <c r="L664" s="36">
        <v>43395</v>
      </c>
      <c r="M664" s="36">
        <v>43417</v>
      </c>
      <c r="N664" s="36">
        <v>43418</v>
      </c>
      <c r="O664" s="34">
        <v>30</v>
      </c>
    </row>
    <row r="665" spans="1:15" x14ac:dyDescent="0.2">
      <c r="A665" s="34" t="s">
        <v>26</v>
      </c>
      <c r="B665" s="34" t="s">
        <v>2596</v>
      </c>
      <c r="C665" s="34" t="s">
        <v>27</v>
      </c>
      <c r="D665" s="38" t="s">
        <v>3796</v>
      </c>
      <c r="E665" s="34" t="s">
        <v>3990</v>
      </c>
      <c r="F665" s="34" t="str">
        <f>+TRIM(Tabla1[[#This Row],[Nombres]]&amp;" "&amp;Tabla1[[#This Row],[Apellidos]])</f>
        <v>JENIFER EVELYN OYANEDEL BARRERA</v>
      </c>
      <c r="G665" s="34" t="s">
        <v>3759</v>
      </c>
      <c r="H665" s="34" t="s">
        <v>3760</v>
      </c>
      <c r="I665" s="34" t="s">
        <v>2493</v>
      </c>
      <c r="J665" s="34" t="s">
        <v>2492</v>
      </c>
      <c r="K665" s="36">
        <v>43458</v>
      </c>
      <c r="L665" s="36">
        <v>43395</v>
      </c>
      <c r="M665" s="36">
        <v>43417</v>
      </c>
      <c r="N665" s="36">
        <v>43418</v>
      </c>
      <c r="O665" s="34">
        <v>45</v>
      </c>
    </row>
    <row r="666" spans="1:15" x14ac:dyDescent="0.2">
      <c r="A666" s="34" t="s">
        <v>26</v>
      </c>
      <c r="B666" s="34" t="s">
        <v>2596</v>
      </c>
      <c r="C666" s="34" t="s">
        <v>27</v>
      </c>
      <c r="D666" s="38" t="s">
        <v>3795</v>
      </c>
      <c r="E666" s="34" t="s">
        <v>3989</v>
      </c>
      <c r="F666" s="34" t="str">
        <f>+TRIM(Tabla1[[#This Row],[Nombres]]&amp;" "&amp;Tabla1[[#This Row],[Apellidos]])</f>
        <v>NATALIA FRANCISCA CHANDIA BERRIOS</v>
      </c>
      <c r="G666" s="34" t="s">
        <v>2184</v>
      </c>
      <c r="H666" s="34" t="s">
        <v>3758</v>
      </c>
      <c r="I666" s="34" t="s">
        <v>2493</v>
      </c>
      <c r="J666" s="34" t="s">
        <v>2492</v>
      </c>
      <c r="K666" s="36">
        <v>43444</v>
      </c>
      <c r="L666" s="36">
        <v>43395</v>
      </c>
      <c r="M666" s="36">
        <v>43417</v>
      </c>
      <c r="N666" s="36">
        <v>43418</v>
      </c>
      <c r="O666" s="34">
        <v>45</v>
      </c>
    </row>
    <row r="667" spans="1:15" x14ac:dyDescent="0.2">
      <c r="A667" s="34" t="s">
        <v>26</v>
      </c>
      <c r="B667" s="34" t="s">
        <v>2596</v>
      </c>
      <c r="C667" s="34" t="s">
        <v>27</v>
      </c>
      <c r="D667" s="38" t="s">
        <v>3806</v>
      </c>
      <c r="E667" s="34" t="s">
        <v>3997</v>
      </c>
      <c r="F667" s="34" t="str">
        <f>+TRIM(Tabla1[[#This Row],[Nombres]]&amp;" "&amp;Tabla1[[#This Row],[Apellidos]])</f>
        <v>NICOLAS HERIBERTO RIVERA ORTIZ</v>
      </c>
      <c r="G667" s="34" t="s">
        <v>3774</v>
      </c>
      <c r="H667" s="34" t="s">
        <v>3775</v>
      </c>
      <c r="I667" s="34" t="s">
        <v>2493</v>
      </c>
      <c r="J667" s="34" t="s">
        <v>2492</v>
      </c>
      <c r="K667" s="36">
        <v>43549</v>
      </c>
      <c r="L667" s="36">
        <v>43395</v>
      </c>
      <c r="M667" s="36">
        <v>43417</v>
      </c>
      <c r="N667" s="36">
        <v>43418</v>
      </c>
      <c r="O667" s="34">
        <v>45</v>
      </c>
    </row>
    <row r="668" spans="1:15" x14ac:dyDescent="0.2">
      <c r="A668" s="34" t="s">
        <v>26</v>
      </c>
      <c r="B668" s="34" t="s">
        <v>2596</v>
      </c>
      <c r="C668" s="34" t="s">
        <v>5049</v>
      </c>
      <c r="D668" s="38" t="s">
        <v>445</v>
      </c>
      <c r="E668" s="34" t="s">
        <v>1081</v>
      </c>
      <c r="F668" s="34" t="str">
        <f>+TRIM(Tabla1[[#This Row],[Nombres]]&amp;" "&amp;Tabla1[[#This Row],[Apellidos]])</f>
        <v>SEBASTIAN ANDRES GERTOSIO CONCHA</v>
      </c>
      <c r="G668" s="34" t="s">
        <v>1779</v>
      </c>
      <c r="H668" s="34" t="s">
        <v>2060</v>
      </c>
      <c r="I668" s="34" t="s">
        <v>2493</v>
      </c>
      <c r="J668" s="34" t="s">
        <v>2492</v>
      </c>
      <c r="K668" s="36">
        <v>43748</v>
      </c>
      <c r="L668" s="36">
        <v>43395</v>
      </c>
      <c r="M668" s="36">
        <v>43417</v>
      </c>
      <c r="N668" s="36">
        <v>43418</v>
      </c>
      <c r="O668" s="34">
        <v>45</v>
      </c>
    </row>
    <row r="669" spans="1:15" x14ac:dyDescent="0.2">
      <c r="A669" s="34" t="s">
        <v>26</v>
      </c>
      <c r="B669" s="34" t="s">
        <v>2596</v>
      </c>
      <c r="C669" s="34" t="s">
        <v>27</v>
      </c>
      <c r="D669" s="38" t="s">
        <v>3793</v>
      </c>
      <c r="E669" s="34" t="s">
        <v>3987</v>
      </c>
      <c r="F669" s="34" t="str">
        <f>+TRIM(Tabla1[[#This Row],[Nombres]]&amp;" "&amp;Tabla1[[#This Row],[Apellidos]])</f>
        <v>YASNA PAOLA PAZ CORTES</v>
      </c>
      <c r="G669" s="34" t="s">
        <v>3754</v>
      </c>
      <c r="H669" s="34" t="s">
        <v>3755</v>
      </c>
      <c r="I669" s="34" t="s">
        <v>2493</v>
      </c>
      <c r="J669" s="34" t="s">
        <v>2492</v>
      </c>
      <c r="K669" s="36">
        <v>43434</v>
      </c>
      <c r="L669" s="36">
        <v>43395</v>
      </c>
      <c r="M669" s="36">
        <v>43417</v>
      </c>
      <c r="N669" s="36">
        <v>43418</v>
      </c>
      <c r="O669" s="34">
        <v>30</v>
      </c>
    </row>
    <row r="670" spans="1:15" x14ac:dyDescent="0.2">
      <c r="A670" s="34" t="s">
        <v>26</v>
      </c>
      <c r="B670" s="34" t="s">
        <v>2596</v>
      </c>
      <c r="C670" s="34" t="s">
        <v>27</v>
      </c>
      <c r="D670" s="34" t="s">
        <v>3970</v>
      </c>
      <c r="E670" s="34" t="s">
        <v>4020</v>
      </c>
      <c r="F670" s="34" t="str">
        <f>+TRIM(Tabla1[[#This Row],[Nombres]]&amp;" "&amp;Tabla1[[#This Row],[Apellidos]])</f>
        <v>BELEN EMELINA SANHUEZA LIZAMA</v>
      </c>
      <c r="G670" s="34" t="s">
        <v>4018</v>
      </c>
      <c r="H670" s="34" t="s">
        <v>3947</v>
      </c>
      <c r="I670" s="34" t="s">
        <v>2493</v>
      </c>
      <c r="J670" s="34" t="s">
        <v>2492</v>
      </c>
      <c r="K670" s="36">
        <v>43448</v>
      </c>
      <c r="L670" s="36">
        <v>43409</v>
      </c>
      <c r="M670" s="36">
        <v>43427</v>
      </c>
      <c r="N670" s="36">
        <v>43431</v>
      </c>
      <c r="O670" s="34">
        <v>45</v>
      </c>
    </row>
    <row r="671" spans="1:15" x14ac:dyDescent="0.2">
      <c r="A671" s="34" t="s">
        <v>26</v>
      </c>
      <c r="B671" s="34" t="s">
        <v>2596</v>
      </c>
      <c r="C671" s="34" t="s">
        <v>27</v>
      </c>
      <c r="D671" s="34" t="s">
        <v>3971</v>
      </c>
      <c r="E671" s="34" t="s">
        <v>4021</v>
      </c>
      <c r="F671" s="34" t="str">
        <f>+TRIM(Tabla1[[#This Row],[Nombres]]&amp;" "&amp;Tabla1[[#This Row],[Apellidos]])</f>
        <v>CRISTIAN EDUARDO ABARCA FLORES</v>
      </c>
      <c r="G671" s="34" t="s">
        <v>3948</v>
      </c>
      <c r="H671" s="34" t="s">
        <v>3949</v>
      </c>
      <c r="I671" s="34" t="s">
        <v>2493</v>
      </c>
      <c r="J671" s="34" t="s">
        <v>2492</v>
      </c>
      <c r="K671" s="36">
        <v>43783</v>
      </c>
      <c r="L671" s="36">
        <v>43409</v>
      </c>
      <c r="M671" s="36">
        <v>43427</v>
      </c>
      <c r="N671" s="36">
        <v>43431</v>
      </c>
      <c r="O671" s="34">
        <v>30</v>
      </c>
    </row>
    <row r="672" spans="1:15" x14ac:dyDescent="0.2">
      <c r="A672" s="34" t="s">
        <v>26</v>
      </c>
      <c r="B672" s="34" t="s">
        <v>2596</v>
      </c>
      <c r="C672" s="34" t="s">
        <v>27</v>
      </c>
      <c r="D672" s="34" t="s">
        <v>3963</v>
      </c>
      <c r="E672" s="34" t="s">
        <v>4016</v>
      </c>
      <c r="F672" s="34" t="str">
        <f>+TRIM(Tabla1[[#This Row],[Nombres]]&amp;" "&amp;Tabla1[[#This Row],[Apellidos]])</f>
        <v>FELIPE ANDRES QUEZADA DIAZ</v>
      </c>
      <c r="G672" s="34" t="s">
        <v>1911</v>
      </c>
      <c r="H672" s="34" t="s">
        <v>3935</v>
      </c>
      <c r="I672" s="34" t="s">
        <v>2493</v>
      </c>
      <c r="J672" s="34" t="s">
        <v>2492</v>
      </c>
      <c r="K672" s="36">
        <v>43474</v>
      </c>
      <c r="L672" s="36">
        <v>43409</v>
      </c>
      <c r="M672" s="36">
        <v>43427</v>
      </c>
      <c r="N672" s="36">
        <v>43430</v>
      </c>
      <c r="O672" s="34">
        <v>45</v>
      </c>
    </row>
    <row r="673" spans="1:15" x14ac:dyDescent="0.2">
      <c r="A673" s="34" t="s">
        <v>26</v>
      </c>
      <c r="B673" s="34" t="s">
        <v>2596</v>
      </c>
      <c r="C673" s="34" t="s">
        <v>27</v>
      </c>
      <c r="D673" s="34" t="s">
        <v>3968</v>
      </c>
      <c r="E673" s="34" t="s">
        <v>4104</v>
      </c>
      <c r="F673" s="34" t="str">
        <f>+TRIM(Tabla1[[#This Row],[Nombres]]&amp;" "&amp;Tabla1[[#This Row],[Apellidos]])</f>
        <v>MARIA SOLEDAD GONZALEZ BUSTOS</v>
      </c>
      <c r="G673" s="34" t="s">
        <v>1662</v>
      </c>
      <c r="H673" s="34" t="s">
        <v>3944</v>
      </c>
      <c r="I673" s="34" t="s">
        <v>2493</v>
      </c>
      <c r="J673" s="34" t="s">
        <v>2492</v>
      </c>
      <c r="K673" s="36">
        <v>43720</v>
      </c>
      <c r="L673" s="36">
        <v>43409</v>
      </c>
      <c r="M673" s="36">
        <v>43427</v>
      </c>
      <c r="N673" s="36">
        <v>43430</v>
      </c>
      <c r="O673" s="34">
        <v>30</v>
      </c>
    </row>
    <row r="674" spans="1:15" x14ac:dyDescent="0.2">
      <c r="A674" s="34" t="s">
        <v>26</v>
      </c>
      <c r="B674" s="34" t="s">
        <v>2596</v>
      </c>
      <c r="C674" s="34" t="s">
        <v>27</v>
      </c>
      <c r="D674" s="34" t="s">
        <v>3966</v>
      </c>
      <c r="E674" s="34" t="s">
        <v>4101</v>
      </c>
      <c r="F674" s="34" t="str">
        <f>+TRIM(Tabla1[[#This Row],[Nombres]]&amp;" "&amp;Tabla1[[#This Row],[Apellidos]])</f>
        <v>PATRICIO RODRIGO HUILIPAN NAVARRO</v>
      </c>
      <c r="G674" s="34" t="s">
        <v>3940</v>
      </c>
      <c r="H674" s="34" t="s">
        <v>3941</v>
      </c>
      <c r="I674" s="34" t="s">
        <v>2493</v>
      </c>
      <c r="J674" s="34" t="s">
        <v>2492</v>
      </c>
      <c r="K674" s="36">
        <v>43462</v>
      </c>
      <c r="L674" s="36">
        <v>43409</v>
      </c>
      <c r="M674" s="36">
        <v>43427</v>
      </c>
      <c r="N674" s="36">
        <v>43431</v>
      </c>
      <c r="O674" s="34">
        <v>45</v>
      </c>
    </row>
    <row r="675" spans="1:15" x14ac:dyDescent="0.2">
      <c r="A675" s="34" t="s">
        <v>26</v>
      </c>
      <c r="B675" s="34" t="s">
        <v>2596</v>
      </c>
      <c r="C675" s="34" t="s">
        <v>27</v>
      </c>
      <c r="D675" s="34" t="s">
        <v>3975</v>
      </c>
      <c r="E675" s="34" t="s">
        <v>4025</v>
      </c>
      <c r="F675" s="34" t="str">
        <f>+TRIM(Tabla1[[#This Row],[Nombres]]&amp;" "&amp;Tabla1[[#This Row],[Apellidos]])</f>
        <v>PABLO SIMON MARTINEZ VILLALOBOS</v>
      </c>
      <c r="G675" s="34" t="s">
        <v>3954</v>
      </c>
      <c r="H675" s="34" t="s">
        <v>3955</v>
      </c>
      <c r="I675" s="34" t="s">
        <v>2493</v>
      </c>
      <c r="J675" s="34" t="s">
        <v>2492</v>
      </c>
      <c r="K675" s="36">
        <v>43522</v>
      </c>
      <c r="L675" s="36">
        <v>43409</v>
      </c>
      <c r="M675" s="36">
        <v>43427</v>
      </c>
      <c r="N675" s="36">
        <v>43431</v>
      </c>
      <c r="O675" s="34">
        <v>45</v>
      </c>
    </row>
    <row r="676" spans="1:15" x14ac:dyDescent="0.2">
      <c r="A676" s="34" t="s">
        <v>26</v>
      </c>
      <c r="B676" s="34" t="s">
        <v>2596</v>
      </c>
      <c r="C676" s="34" t="s">
        <v>27</v>
      </c>
      <c r="D676" s="34" t="s">
        <v>3962</v>
      </c>
      <c r="E676" s="34" t="s">
        <v>4015</v>
      </c>
      <c r="F676" s="34" t="str">
        <f>+TRIM(Tabla1[[#This Row],[Nombres]]&amp;" "&amp;Tabla1[[#This Row],[Apellidos]])</f>
        <v>RICARDO CRISTOBAL CASTILLO VELASQUEZ</v>
      </c>
      <c r="G676" s="34" t="s">
        <v>3933</v>
      </c>
      <c r="H676" s="34" t="s">
        <v>3934</v>
      </c>
      <c r="I676" s="34" t="s">
        <v>2493</v>
      </c>
      <c r="J676" s="34" t="s">
        <v>2492</v>
      </c>
      <c r="K676" s="36">
        <v>43556</v>
      </c>
      <c r="L676" s="36">
        <v>43409</v>
      </c>
      <c r="M676" s="36">
        <v>43427</v>
      </c>
      <c r="N676" s="36">
        <v>43430</v>
      </c>
      <c r="O676" s="34">
        <v>45</v>
      </c>
    </row>
    <row r="677" spans="1:15" x14ac:dyDescent="0.2">
      <c r="A677" s="34" t="s">
        <v>26</v>
      </c>
      <c r="B677" s="34" t="s">
        <v>2596</v>
      </c>
      <c r="C677" s="34" t="s">
        <v>27</v>
      </c>
      <c r="D677" s="34" t="s">
        <v>4081</v>
      </c>
      <c r="E677" s="34" t="s">
        <v>4156</v>
      </c>
      <c r="F677" s="34" t="str">
        <f>+TRIM(Tabla1[[#This Row],[Nombres]]&amp;" "&amp;Tabla1[[#This Row],[Apellidos]])</f>
        <v>CAROLINA FERNANDA PLAZA SUZARTE</v>
      </c>
      <c r="G677" s="34" t="s">
        <v>3842</v>
      </c>
      <c r="H677" s="34" t="s">
        <v>4044</v>
      </c>
      <c r="I677" s="34" t="s">
        <v>2493</v>
      </c>
      <c r="J677" s="34" t="s">
        <v>2492</v>
      </c>
      <c r="K677" s="36">
        <v>43485</v>
      </c>
      <c r="L677" s="36">
        <v>43426</v>
      </c>
      <c r="M677" s="36">
        <v>43446</v>
      </c>
      <c r="N677" s="36">
        <v>43448</v>
      </c>
      <c r="O677" s="34">
        <v>45</v>
      </c>
    </row>
    <row r="678" spans="1:15" x14ac:dyDescent="0.2">
      <c r="A678" s="34" t="s">
        <v>26</v>
      </c>
      <c r="B678" s="34" t="s">
        <v>2596</v>
      </c>
      <c r="C678" s="34" t="s">
        <v>27</v>
      </c>
      <c r="D678" s="34" t="s">
        <v>4087</v>
      </c>
      <c r="E678" s="34" t="s">
        <v>4162</v>
      </c>
      <c r="F678" s="34" t="str">
        <f>+TRIM(Tabla1[[#This Row],[Nombres]]&amp;" "&amp;Tabla1[[#This Row],[Apellidos]])</f>
        <v>FABIAN ANDRES GONZALEZ CARRANZA</v>
      </c>
      <c r="G678" s="34" t="s">
        <v>3653</v>
      </c>
      <c r="H678" s="34" t="s">
        <v>4052</v>
      </c>
      <c r="I678" s="34" t="s">
        <v>2493</v>
      </c>
      <c r="J678" s="34" t="s">
        <v>2492</v>
      </c>
      <c r="K678" s="36">
        <v>43447</v>
      </c>
      <c r="L678" s="36">
        <v>43426</v>
      </c>
      <c r="M678" s="36">
        <v>43446</v>
      </c>
      <c r="N678" s="36">
        <v>43448</v>
      </c>
      <c r="O678" s="34">
        <v>45</v>
      </c>
    </row>
    <row r="679" spans="1:15" x14ac:dyDescent="0.2">
      <c r="A679" s="34" t="s">
        <v>26</v>
      </c>
      <c r="B679" s="34" t="s">
        <v>2596</v>
      </c>
      <c r="C679" s="34" t="s">
        <v>27</v>
      </c>
      <c r="D679" s="34" t="s">
        <v>4086</v>
      </c>
      <c r="E679" s="34" t="s">
        <v>4161</v>
      </c>
      <c r="F679" s="34" t="str">
        <f>+TRIM(Tabla1[[#This Row],[Nombres]]&amp;" "&amp;Tabla1[[#This Row],[Apellidos]])</f>
        <v>FRANCISCA ANDREA PIZARRO HIDALGO</v>
      </c>
      <c r="G679" s="34" t="s">
        <v>1761</v>
      </c>
      <c r="H679" s="34" t="s">
        <v>4051</v>
      </c>
      <c r="I679" s="152" t="s">
        <v>2493</v>
      </c>
      <c r="J679" s="152" t="s">
        <v>2492</v>
      </c>
      <c r="K679" s="36">
        <v>44028</v>
      </c>
      <c r="L679" s="36">
        <v>43426</v>
      </c>
      <c r="M679" s="36">
        <v>43446</v>
      </c>
      <c r="N679" s="36">
        <v>43448</v>
      </c>
      <c r="O679" s="34">
        <v>30</v>
      </c>
    </row>
    <row r="680" spans="1:15" x14ac:dyDescent="0.2">
      <c r="A680" s="34" t="s">
        <v>26</v>
      </c>
      <c r="B680" s="34" t="s">
        <v>2596</v>
      </c>
      <c r="C680" s="34" t="s">
        <v>27</v>
      </c>
      <c r="D680" s="34" t="s">
        <v>4090</v>
      </c>
      <c r="E680" s="34" t="s">
        <v>4165</v>
      </c>
      <c r="F680" s="34" t="str">
        <f>+TRIM(Tabla1[[#This Row],[Nombres]]&amp;" "&amp;Tabla1[[#This Row],[Apellidos]])</f>
        <v>MIKAELA VAITIARE HERNANDEZ SAAVEDRA</v>
      </c>
      <c r="G680" s="34" t="s">
        <v>4057</v>
      </c>
      <c r="H680" s="34" t="s">
        <v>4058</v>
      </c>
      <c r="I680" s="34" t="s">
        <v>2493</v>
      </c>
      <c r="J680" s="34" t="s">
        <v>2492</v>
      </c>
      <c r="K680" s="36">
        <v>43534</v>
      </c>
      <c r="L680" s="36">
        <v>43426</v>
      </c>
      <c r="M680" s="36">
        <v>43446</v>
      </c>
      <c r="N680" s="36">
        <v>43447</v>
      </c>
      <c r="O680" s="34">
        <v>45</v>
      </c>
    </row>
    <row r="681" spans="1:15" x14ac:dyDescent="0.2">
      <c r="A681" s="34" t="s">
        <v>26</v>
      </c>
      <c r="B681" s="34" t="s">
        <v>2596</v>
      </c>
      <c r="C681" s="34" t="s">
        <v>27</v>
      </c>
      <c r="D681" s="34" t="s">
        <v>4085</v>
      </c>
      <c r="E681" s="34" t="s">
        <v>4160</v>
      </c>
      <c r="F681" s="34" t="str">
        <f>+TRIM(Tabla1[[#This Row],[Nombres]]&amp;" "&amp;Tabla1[[#This Row],[Apellidos]])</f>
        <v>VANIA MARION VEGA HENRIQUEZ</v>
      </c>
      <c r="G681" s="34" t="s">
        <v>4049</v>
      </c>
      <c r="H681" s="34" t="s">
        <v>4050</v>
      </c>
      <c r="I681" s="34" t="s">
        <v>2493</v>
      </c>
      <c r="J681" s="34" t="s">
        <v>2492</v>
      </c>
      <c r="K681" s="36">
        <v>43452</v>
      </c>
      <c r="L681" s="36">
        <v>43426</v>
      </c>
      <c r="M681" s="36">
        <v>43446</v>
      </c>
      <c r="N681" s="36">
        <v>43448</v>
      </c>
      <c r="O681" s="34">
        <v>45</v>
      </c>
    </row>
    <row r="682" spans="1:15" x14ac:dyDescent="0.2">
      <c r="A682" s="34" t="s">
        <v>26</v>
      </c>
      <c r="B682" s="34" t="s">
        <v>2596</v>
      </c>
      <c r="C682" s="34" t="s">
        <v>2975</v>
      </c>
      <c r="D682" s="34" t="s">
        <v>4147</v>
      </c>
      <c r="E682" s="34" t="s">
        <v>4196</v>
      </c>
      <c r="F682" s="34" t="str">
        <f>+TRIM(Tabla1[[#This Row],[Nombres]]&amp;" "&amp;Tabla1[[#This Row],[Apellidos]])</f>
        <v>HANS EVEN GEVE BURGOS</v>
      </c>
      <c r="G682" s="34" t="s">
        <v>4128</v>
      </c>
      <c r="H682" s="34" t="s">
        <v>6649</v>
      </c>
      <c r="I682" s="152" t="s">
        <v>2493</v>
      </c>
      <c r="J682" s="152" t="s">
        <v>2492</v>
      </c>
      <c r="K682" s="36">
        <v>44249</v>
      </c>
      <c r="L682" s="36">
        <v>43433</v>
      </c>
      <c r="M682" s="36">
        <v>43451</v>
      </c>
      <c r="N682" s="36">
        <v>43452</v>
      </c>
      <c r="O682" s="34">
        <v>45</v>
      </c>
    </row>
    <row r="683" spans="1:15" x14ac:dyDescent="0.2">
      <c r="A683" s="34" t="s">
        <v>26</v>
      </c>
      <c r="B683" s="34" t="s">
        <v>2596</v>
      </c>
      <c r="C683" s="34" t="s">
        <v>27</v>
      </c>
      <c r="D683" s="34" t="s">
        <v>3977</v>
      </c>
      <c r="E683" s="34" t="s">
        <v>4027</v>
      </c>
      <c r="F683" s="34" t="str">
        <f>+TRIM(Tabla1[[#This Row],[Nombres]]&amp;" "&amp;Tabla1[[#This Row],[Apellidos]])</f>
        <v>CONSTANZA YAMILETH HENRIQUEZ PEDREROS</v>
      </c>
      <c r="G683" s="34" t="s">
        <v>4130</v>
      </c>
      <c r="H683" s="34" t="s">
        <v>3958</v>
      </c>
      <c r="I683" s="34" t="s">
        <v>2493</v>
      </c>
      <c r="J683" s="34" t="s">
        <v>2492</v>
      </c>
      <c r="K683" s="36">
        <v>43472</v>
      </c>
      <c r="L683" s="36">
        <v>43433</v>
      </c>
      <c r="M683" s="36">
        <v>43451</v>
      </c>
      <c r="N683" s="36">
        <v>43452</v>
      </c>
      <c r="O683" s="34">
        <v>45</v>
      </c>
    </row>
    <row r="684" spans="1:15" x14ac:dyDescent="0.2">
      <c r="A684" s="34" t="s">
        <v>26</v>
      </c>
      <c r="B684" s="34" t="s">
        <v>2596</v>
      </c>
      <c r="C684" s="34" t="s">
        <v>5049</v>
      </c>
      <c r="D684" s="34" t="s">
        <v>4146</v>
      </c>
      <c r="E684" s="34" t="s">
        <v>4195</v>
      </c>
      <c r="F684" s="34" t="str">
        <f>+TRIM(Tabla1[[#This Row],[Nombres]]&amp;" "&amp;Tabla1[[#This Row],[Apellidos]])</f>
        <v>DIEGO IGNACIO GOMEZ COLLAO</v>
      </c>
      <c r="G684" s="34" t="s">
        <v>4126</v>
      </c>
      <c r="H684" s="34" t="s">
        <v>4127</v>
      </c>
      <c r="I684" s="34" t="s">
        <v>2493</v>
      </c>
      <c r="J684" s="34" t="s">
        <v>2492</v>
      </c>
      <c r="K684" s="36">
        <v>43641</v>
      </c>
      <c r="L684" s="36">
        <v>43433</v>
      </c>
      <c r="M684" s="36">
        <v>43451</v>
      </c>
      <c r="N684" s="36">
        <v>43452</v>
      </c>
      <c r="O684" s="34">
        <v>45</v>
      </c>
    </row>
    <row r="685" spans="1:15" x14ac:dyDescent="0.2">
      <c r="A685" s="34" t="s">
        <v>26</v>
      </c>
      <c r="B685" s="34" t="s">
        <v>2596</v>
      </c>
      <c r="C685" s="34" t="s">
        <v>27</v>
      </c>
      <c r="D685" s="34" t="s">
        <v>3969</v>
      </c>
      <c r="E685" s="34" t="s">
        <v>4019</v>
      </c>
      <c r="F685" s="34" t="str">
        <f>+TRIM(Tabla1[[#This Row],[Nombres]]&amp;" "&amp;Tabla1[[#This Row],[Apellidos]])</f>
        <v>ERIC CRISTIAN PETIT VEGA</v>
      </c>
      <c r="G685" s="34" t="s">
        <v>3945</v>
      </c>
      <c r="H685" s="34" t="s">
        <v>3946</v>
      </c>
      <c r="I685" s="34" t="s">
        <v>2493</v>
      </c>
      <c r="J685" s="34" t="s">
        <v>2492</v>
      </c>
      <c r="K685" s="36">
        <v>43486</v>
      </c>
      <c r="L685" s="36">
        <v>43433</v>
      </c>
      <c r="M685" s="36">
        <v>43451</v>
      </c>
      <c r="N685" s="36">
        <v>43452</v>
      </c>
      <c r="O685" s="34">
        <v>45</v>
      </c>
    </row>
    <row r="686" spans="1:15" x14ac:dyDescent="0.2">
      <c r="A686" s="34" t="s">
        <v>26</v>
      </c>
      <c r="B686" s="34" t="s">
        <v>2596</v>
      </c>
      <c r="C686" s="34" t="s">
        <v>5049</v>
      </c>
      <c r="D686" s="34" t="s">
        <v>4134</v>
      </c>
      <c r="E686" s="34" t="s">
        <v>4183</v>
      </c>
      <c r="F686" s="34" t="str">
        <f>+TRIM(Tabla1[[#This Row],[Nombres]]&amp;" "&amp;Tabla1[[#This Row],[Apellidos]])</f>
        <v>FRANCISCO ALEJANDRO CHAVEZ PALOMINOS</v>
      </c>
      <c r="G686" s="34" t="s">
        <v>1993</v>
      </c>
      <c r="H686" s="34" t="s">
        <v>4107</v>
      </c>
      <c r="I686" s="34" t="s">
        <v>2493</v>
      </c>
      <c r="J686" s="34" t="s">
        <v>2492</v>
      </c>
      <c r="K686" s="36">
        <v>43600</v>
      </c>
      <c r="L686" s="36">
        <v>43433</v>
      </c>
      <c r="M686" s="36">
        <v>43451</v>
      </c>
      <c r="N686" s="36">
        <v>43452</v>
      </c>
      <c r="O686" s="34">
        <v>45</v>
      </c>
    </row>
    <row r="687" spans="1:15" x14ac:dyDescent="0.2">
      <c r="A687" s="34" t="s">
        <v>26</v>
      </c>
      <c r="B687" s="34" t="s">
        <v>2596</v>
      </c>
      <c r="C687" s="34" t="s">
        <v>27</v>
      </c>
      <c r="D687" s="34" t="s">
        <v>4137</v>
      </c>
      <c r="E687" s="34" t="s">
        <v>4186</v>
      </c>
      <c r="F687" s="34" t="str">
        <f>+TRIM(Tabla1[[#This Row],[Nombres]]&amp;" "&amp;Tabla1[[#This Row],[Apellidos]])</f>
        <v>JORGE ANDRES TORO BURGOS</v>
      </c>
      <c r="G687" s="34" t="s">
        <v>4108</v>
      </c>
      <c r="H687" s="34" t="s">
        <v>4112</v>
      </c>
      <c r="I687" s="34" t="s">
        <v>2493</v>
      </c>
      <c r="J687" s="34" t="s">
        <v>2492</v>
      </c>
      <c r="K687" s="36">
        <v>43588</v>
      </c>
      <c r="L687" s="36">
        <v>43433</v>
      </c>
      <c r="M687" s="36">
        <v>43451</v>
      </c>
      <c r="N687" s="36">
        <v>43452</v>
      </c>
      <c r="O687" s="34">
        <v>30</v>
      </c>
    </row>
    <row r="688" spans="1:15" x14ac:dyDescent="0.2">
      <c r="A688" s="34" t="s">
        <v>26</v>
      </c>
      <c r="B688" s="34" t="s">
        <v>2596</v>
      </c>
      <c r="C688" s="34" t="s">
        <v>27</v>
      </c>
      <c r="D688" s="34" t="s">
        <v>4138</v>
      </c>
      <c r="E688" s="34" t="s">
        <v>4187</v>
      </c>
      <c r="F688" s="34" t="str">
        <f>+TRIM(Tabla1[[#This Row],[Nombres]]&amp;" "&amp;Tabla1[[#This Row],[Apellidos]])</f>
        <v>KARLA LISSETTE MUÑOZ DROGUETT</v>
      </c>
      <c r="G688" s="34" t="s">
        <v>4131</v>
      </c>
      <c r="H688" s="34" t="s">
        <v>4132</v>
      </c>
      <c r="I688" s="34" t="s">
        <v>2493</v>
      </c>
      <c r="J688" s="34" t="s">
        <v>2492</v>
      </c>
      <c r="K688" s="40">
        <v>43634</v>
      </c>
      <c r="L688" s="36">
        <v>43433</v>
      </c>
      <c r="M688" s="36">
        <v>43451</v>
      </c>
      <c r="N688" s="36">
        <v>43452</v>
      </c>
      <c r="O688" s="34">
        <v>45</v>
      </c>
    </row>
    <row r="689" spans="1:15" x14ac:dyDescent="0.2">
      <c r="A689" s="34" t="s">
        <v>26</v>
      </c>
      <c r="B689" s="34" t="s">
        <v>2596</v>
      </c>
      <c r="C689" s="34" t="s">
        <v>27</v>
      </c>
      <c r="D689" s="34" t="s">
        <v>4142</v>
      </c>
      <c r="E689" s="34" t="s">
        <v>4191</v>
      </c>
      <c r="F689" s="34" t="str">
        <f>+TRIM(Tabla1[[#This Row],[Nombres]]&amp;" "&amp;Tabla1[[#This Row],[Apellidos]])</f>
        <v>PATRICIA ALEJANDRA GONZALEZ SOTOMAYOR</v>
      </c>
      <c r="G689" s="34" t="s">
        <v>4119</v>
      </c>
      <c r="H689" s="34" t="s">
        <v>4120</v>
      </c>
      <c r="I689" s="34" t="s">
        <v>2493</v>
      </c>
      <c r="J689" s="34" t="s">
        <v>2492</v>
      </c>
      <c r="K689" s="36">
        <v>43472</v>
      </c>
      <c r="L689" s="36">
        <v>43433</v>
      </c>
      <c r="M689" s="36">
        <v>43451</v>
      </c>
      <c r="N689" s="36">
        <v>43452</v>
      </c>
      <c r="O689" s="34">
        <v>45</v>
      </c>
    </row>
    <row r="690" spans="1:15" x14ac:dyDescent="0.2">
      <c r="A690" s="34" t="s">
        <v>26</v>
      </c>
      <c r="B690" s="34" t="s">
        <v>2596</v>
      </c>
      <c r="C690" s="34" t="s">
        <v>27</v>
      </c>
      <c r="D690" s="34" t="s">
        <v>4145</v>
      </c>
      <c r="E690" s="34" t="s">
        <v>4194</v>
      </c>
      <c r="F690" s="34" t="str">
        <f>+TRIM(Tabla1[[#This Row],[Nombres]]&amp;" "&amp;Tabla1[[#This Row],[Apellidos]])</f>
        <v>RODRIGO ANDRES ALEJANDRO NUÑEZ DIAZ</v>
      </c>
      <c r="G690" s="34" t="s">
        <v>4133</v>
      </c>
      <c r="H690" s="34" t="s">
        <v>4125</v>
      </c>
      <c r="I690" s="34" t="s">
        <v>2493</v>
      </c>
      <c r="J690" s="34" t="s">
        <v>2492</v>
      </c>
      <c r="K690" s="36">
        <v>43656</v>
      </c>
      <c r="L690" s="36">
        <v>43433</v>
      </c>
      <c r="M690" s="36">
        <v>43451</v>
      </c>
      <c r="N690" s="36">
        <v>43452</v>
      </c>
      <c r="O690" s="34">
        <v>45</v>
      </c>
    </row>
    <row r="691" spans="1:15" x14ac:dyDescent="0.2">
      <c r="A691" s="34" t="s">
        <v>26</v>
      </c>
      <c r="B691" s="34" t="s">
        <v>2596</v>
      </c>
      <c r="C691" s="34" t="s">
        <v>27</v>
      </c>
      <c r="D691" s="34" t="s">
        <v>4148</v>
      </c>
      <c r="E691" s="34" t="s">
        <v>4197</v>
      </c>
      <c r="F691" s="34" t="str">
        <f>+TRIM(Tabla1[[#This Row],[Nombres]]&amp;" "&amp;Tabla1[[#This Row],[Apellidos]])</f>
        <v>VALENTINA PAZ CARRASCO CARRASCO</v>
      </c>
      <c r="G691" s="34" t="s">
        <v>2599</v>
      </c>
      <c r="H691" s="34" t="s">
        <v>4129</v>
      </c>
      <c r="I691" s="34" t="s">
        <v>2493</v>
      </c>
      <c r="J691" s="34" t="s">
        <v>2492</v>
      </c>
      <c r="K691" s="36">
        <v>43712</v>
      </c>
      <c r="L691" s="36">
        <v>43433</v>
      </c>
      <c r="M691" s="36">
        <v>43451</v>
      </c>
      <c r="N691" s="36">
        <v>43452</v>
      </c>
      <c r="O691" s="34">
        <v>45</v>
      </c>
    </row>
    <row r="692" spans="1:15" x14ac:dyDescent="0.2">
      <c r="A692" s="34" t="s">
        <v>26</v>
      </c>
      <c r="B692" s="34" t="s">
        <v>2596</v>
      </c>
      <c r="C692" s="34" t="s">
        <v>27</v>
      </c>
      <c r="D692" s="34" t="s">
        <v>167</v>
      </c>
      <c r="E692" s="34" t="s">
        <v>817</v>
      </c>
      <c r="F692" s="34" t="str">
        <f>+TRIM(Tabla1[[#This Row],[Nombres]]&amp;" "&amp;Tabla1[[#This Row],[Apellidos]])</f>
        <v>ALEX EMILIO OPAZO ORDENES</v>
      </c>
      <c r="G692" s="34" t="s">
        <v>1580</v>
      </c>
      <c r="H692" s="34" t="s">
        <v>1581</v>
      </c>
      <c r="I692" s="34" t="s">
        <v>2493</v>
      </c>
      <c r="J692" s="34" t="s">
        <v>2492</v>
      </c>
      <c r="K692" s="36">
        <v>43577</v>
      </c>
      <c r="L692" s="36">
        <v>43472</v>
      </c>
      <c r="M692" s="36">
        <v>43489</v>
      </c>
      <c r="N692" s="36">
        <v>43490</v>
      </c>
      <c r="O692" s="34">
        <v>45</v>
      </c>
    </row>
    <row r="693" spans="1:15" x14ac:dyDescent="0.2">
      <c r="A693" s="34" t="s">
        <v>26</v>
      </c>
      <c r="B693" s="34" t="s">
        <v>2596</v>
      </c>
      <c r="C693" s="34" t="s">
        <v>27</v>
      </c>
      <c r="D693" s="34" t="s">
        <v>4247</v>
      </c>
      <c r="E693" s="34" t="s">
        <v>4266</v>
      </c>
      <c r="F693" s="34" t="str">
        <f>+TRIM(Tabla1[[#This Row],[Nombres]]&amp;" "&amp;Tabla1[[#This Row],[Apellidos]])</f>
        <v>BORIS OMAR LOPEZ HENRIQUEZ</v>
      </c>
      <c r="G693" s="34" t="s">
        <v>4223</v>
      </c>
      <c r="H693" s="34" t="s">
        <v>4224</v>
      </c>
      <c r="I693" s="34" t="s">
        <v>2493</v>
      </c>
      <c r="J693" s="34" t="s">
        <v>2492</v>
      </c>
      <c r="K693" s="36">
        <v>43514</v>
      </c>
      <c r="L693" s="36">
        <v>43472</v>
      </c>
      <c r="M693" s="36">
        <v>43489</v>
      </c>
      <c r="N693" s="36">
        <v>43490</v>
      </c>
      <c r="O693" s="34">
        <v>30</v>
      </c>
    </row>
    <row r="694" spans="1:15" x14ac:dyDescent="0.2">
      <c r="A694" s="34" t="s">
        <v>26</v>
      </c>
      <c r="B694" s="34" t="s">
        <v>2596</v>
      </c>
      <c r="C694" s="34" t="s">
        <v>27</v>
      </c>
      <c r="D694" s="34" t="s">
        <v>4241</v>
      </c>
      <c r="E694" s="34" t="s">
        <v>4259</v>
      </c>
      <c r="F694" s="34" t="str">
        <f>+TRIM(Tabla1[[#This Row],[Nombres]]&amp;" "&amp;Tabla1[[#This Row],[Apellidos]])</f>
        <v>CAROLINA ANDREA CASTILLO ITURRIETA</v>
      </c>
      <c r="G694" s="34" t="s">
        <v>1308</v>
      </c>
      <c r="H694" s="34" t="s">
        <v>4211</v>
      </c>
      <c r="I694" s="34" t="s">
        <v>2493</v>
      </c>
      <c r="J694" s="34" t="s">
        <v>2492</v>
      </c>
      <c r="K694" s="36">
        <v>43564</v>
      </c>
      <c r="L694" s="36">
        <v>43472</v>
      </c>
      <c r="M694" s="36">
        <v>43489</v>
      </c>
      <c r="N694" s="36">
        <v>43490</v>
      </c>
      <c r="O694" s="34">
        <v>30</v>
      </c>
    </row>
    <row r="695" spans="1:15" x14ac:dyDescent="0.2">
      <c r="A695" s="34" t="s">
        <v>26</v>
      </c>
      <c r="B695" s="34" t="s">
        <v>2596</v>
      </c>
      <c r="C695" s="34" t="s">
        <v>27</v>
      </c>
      <c r="D695" s="34" t="s">
        <v>4249</v>
      </c>
      <c r="E695" s="34" t="s">
        <v>4268</v>
      </c>
      <c r="F695" s="34" t="str">
        <f>+TRIM(Tabla1[[#This Row],[Nombres]]&amp;" "&amp;Tabla1[[#This Row],[Apellidos]])</f>
        <v>CAROLINA ALEJANDRA CERDA NAVARRO</v>
      </c>
      <c r="G695" s="34" t="s">
        <v>1750</v>
      </c>
      <c r="H695" s="34" t="s">
        <v>4226</v>
      </c>
      <c r="I695" s="34" t="s">
        <v>2493</v>
      </c>
      <c r="J695" s="34" t="s">
        <v>2492</v>
      </c>
      <c r="K695" s="36">
        <v>43577</v>
      </c>
      <c r="L695" s="36">
        <v>43472</v>
      </c>
      <c r="M695" s="36">
        <v>43489</v>
      </c>
      <c r="N695" s="36">
        <v>43491</v>
      </c>
      <c r="O695" s="34">
        <v>30</v>
      </c>
    </row>
    <row r="696" spans="1:15" x14ac:dyDescent="0.2">
      <c r="A696" s="34" t="s">
        <v>26</v>
      </c>
      <c r="B696" s="34" t="s">
        <v>2596</v>
      </c>
      <c r="C696" s="34" t="s">
        <v>27</v>
      </c>
      <c r="D696" s="34" t="s">
        <v>4245</v>
      </c>
      <c r="E696" s="34" t="s">
        <v>4264</v>
      </c>
      <c r="F696" s="34" t="str">
        <f>+TRIM(Tabla1[[#This Row],[Nombres]]&amp;" "&amp;Tabla1[[#This Row],[Apellidos]])</f>
        <v>FRANCHESKA KARINA RODRIGUEZ ARDILES</v>
      </c>
      <c r="G696" s="34" t="s">
        <v>4219</v>
      </c>
      <c r="H696" s="34" t="s">
        <v>4220</v>
      </c>
      <c r="I696" s="34" t="s">
        <v>2493</v>
      </c>
      <c r="J696" s="34" t="s">
        <v>2492</v>
      </c>
      <c r="K696" s="36">
        <v>43577</v>
      </c>
      <c r="L696" s="36">
        <v>43472</v>
      </c>
      <c r="M696" s="36">
        <v>43489</v>
      </c>
      <c r="N696" s="36">
        <v>43490</v>
      </c>
      <c r="O696" s="34">
        <v>45</v>
      </c>
    </row>
    <row r="697" spans="1:15" x14ac:dyDescent="0.2">
      <c r="A697" s="34" t="s">
        <v>26</v>
      </c>
      <c r="B697" s="34" t="s">
        <v>2596</v>
      </c>
      <c r="C697" s="34" t="s">
        <v>27</v>
      </c>
      <c r="D697" s="34" t="s">
        <v>4248</v>
      </c>
      <c r="E697" s="34" t="s">
        <v>4267</v>
      </c>
      <c r="F697" s="34" t="str">
        <f>+TRIM(Tabla1[[#This Row],[Nombres]]&amp;" "&amp;Tabla1[[#This Row],[Apellidos]])</f>
        <v>JUAN CARLOS SANTANA HERNANDEZ</v>
      </c>
      <c r="G697" s="34" t="s">
        <v>1450</v>
      </c>
      <c r="H697" s="34" t="s">
        <v>4225</v>
      </c>
      <c r="I697" s="34" t="s">
        <v>2493</v>
      </c>
      <c r="J697" s="34" t="s">
        <v>2492</v>
      </c>
      <c r="K697" s="36">
        <v>43549</v>
      </c>
      <c r="L697" s="36">
        <v>43472</v>
      </c>
      <c r="M697" s="36">
        <v>43489</v>
      </c>
      <c r="N697" s="36">
        <v>43489</v>
      </c>
      <c r="O697" s="34">
        <v>45</v>
      </c>
    </row>
    <row r="698" spans="1:15" x14ac:dyDescent="0.2">
      <c r="A698" s="34" t="s">
        <v>26</v>
      </c>
      <c r="B698" s="34" t="s">
        <v>2596</v>
      </c>
      <c r="C698" s="34" t="s">
        <v>27</v>
      </c>
      <c r="D698" s="34" t="s">
        <v>4250</v>
      </c>
      <c r="E698" s="34" t="s">
        <v>4269</v>
      </c>
      <c r="F698" s="34" t="str">
        <f>+TRIM(Tabla1[[#This Row],[Nombres]]&amp;" "&amp;Tabla1[[#This Row],[Apellidos]])</f>
        <v>KEVIN ALEJANDRO LEON CORTES</v>
      </c>
      <c r="G698" s="34" t="s">
        <v>4227</v>
      </c>
      <c r="H698" s="34" t="s">
        <v>4228</v>
      </c>
      <c r="I698" s="34" t="s">
        <v>2493</v>
      </c>
      <c r="J698" s="34" t="s">
        <v>3979</v>
      </c>
      <c r="K698" s="36">
        <v>43577</v>
      </c>
      <c r="L698" s="36">
        <v>43472</v>
      </c>
      <c r="M698" s="36">
        <v>43489</v>
      </c>
      <c r="N698" s="36">
        <v>43491</v>
      </c>
      <c r="O698" s="34">
        <v>30</v>
      </c>
    </row>
    <row r="699" spans="1:15" x14ac:dyDescent="0.2">
      <c r="A699" s="34" t="s">
        <v>26</v>
      </c>
      <c r="B699" s="34" t="s">
        <v>2596</v>
      </c>
      <c r="C699" s="34" t="s">
        <v>27</v>
      </c>
      <c r="D699" s="34" t="s">
        <v>4243</v>
      </c>
      <c r="E699" s="34" t="s">
        <v>4262</v>
      </c>
      <c r="F699" s="34" t="str">
        <f>+TRIM(Tabla1[[#This Row],[Nombres]]&amp;" "&amp;Tabla1[[#This Row],[Apellidos]])</f>
        <v>KAREN STEPHANIE VALENZUELA VALENZUELA</v>
      </c>
      <c r="G699" s="34" t="s">
        <v>4215</v>
      </c>
      <c r="H699" s="34" t="s">
        <v>4216</v>
      </c>
      <c r="I699" s="34" t="s">
        <v>2493</v>
      </c>
      <c r="J699" s="34" t="s">
        <v>2492</v>
      </c>
      <c r="K699" s="36">
        <v>43598</v>
      </c>
      <c r="L699" s="36">
        <v>43472</v>
      </c>
      <c r="M699" s="36">
        <v>43489</v>
      </c>
      <c r="N699" s="36">
        <v>43490</v>
      </c>
      <c r="O699" s="34">
        <v>45</v>
      </c>
    </row>
    <row r="700" spans="1:15" x14ac:dyDescent="0.2">
      <c r="A700" s="34" t="s">
        <v>26</v>
      </c>
      <c r="B700" s="34" t="s">
        <v>2596</v>
      </c>
      <c r="C700" s="34" t="s">
        <v>27</v>
      </c>
      <c r="D700" s="34" t="s">
        <v>469</v>
      </c>
      <c r="E700" s="34" t="s">
        <v>4261</v>
      </c>
      <c r="F700" s="34" t="str">
        <f>+TRIM(Tabla1[[#This Row],[Nombres]]&amp;" "&amp;Tabla1[[#This Row],[Apellidos]])</f>
        <v>LESLY CAROL CASTILLO FLORES</v>
      </c>
      <c r="G700" s="34" t="s">
        <v>4214</v>
      </c>
      <c r="H700" s="34" t="s">
        <v>2105</v>
      </c>
      <c r="I700" s="34" t="s">
        <v>2493</v>
      </c>
      <c r="J700" s="34" t="s">
        <v>2492</v>
      </c>
      <c r="K700" s="36">
        <v>43554</v>
      </c>
      <c r="L700" s="36">
        <v>43472</v>
      </c>
      <c r="M700" s="36">
        <v>43489</v>
      </c>
      <c r="N700" s="36">
        <v>43490</v>
      </c>
      <c r="O700" s="34">
        <v>45</v>
      </c>
    </row>
    <row r="701" spans="1:15" x14ac:dyDescent="0.2">
      <c r="A701" s="34" t="s">
        <v>26</v>
      </c>
      <c r="B701" s="34" t="s">
        <v>2596</v>
      </c>
      <c r="C701" s="34" t="s">
        <v>27</v>
      </c>
      <c r="D701" s="34" t="s">
        <v>4239</v>
      </c>
      <c r="E701" s="34" t="s">
        <v>4257</v>
      </c>
      <c r="F701" s="34" t="str">
        <f>+TRIM(Tabla1[[#This Row],[Nombres]]&amp;" "&amp;Tabla1[[#This Row],[Apellidos]])</f>
        <v>LEONOR EMILIA SALAZAR REYES</v>
      </c>
      <c r="G701" s="34" t="s">
        <v>4207</v>
      </c>
      <c r="H701" s="34" t="s">
        <v>4208</v>
      </c>
      <c r="I701" s="34" t="s">
        <v>2493</v>
      </c>
      <c r="J701" s="34" t="s">
        <v>2492</v>
      </c>
      <c r="K701" s="36">
        <v>43517</v>
      </c>
      <c r="L701" s="36">
        <v>43472</v>
      </c>
      <c r="M701" s="36">
        <v>43489</v>
      </c>
      <c r="N701" s="36">
        <v>43490</v>
      </c>
      <c r="O701" s="34">
        <v>30</v>
      </c>
    </row>
    <row r="702" spans="1:15" x14ac:dyDescent="0.2">
      <c r="A702" s="34" t="s">
        <v>26</v>
      </c>
      <c r="B702" s="34" t="s">
        <v>2596</v>
      </c>
      <c r="C702" s="34" t="s">
        <v>27</v>
      </c>
      <c r="D702" s="34" t="s">
        <v>170</v>
      </c>
      <c r="E702" s="34" t="s">
        <v>818</v>
      </c>
      <c r="F702" s="34" t="str">
        <f>+TRIM(Tabla1[[#This Row],[Nombres]]&amp;" "&amp;Tabla1[[#This Row],[Apellidos]])</f>
        <v>PABLO NICOLAS PEREZ SUAREZ</v>
      </c>
      <c r="G702" s="34" t="s">
        <v>1586</v>
      </c>
      <c r="H702" s="34" t="s">
        <v>1587</v>
      </c>
      <c r="I702" s="34" t="s">
        <v>2493</v>
      </c>
      <c r="J702" s="34" t="s">
        <v>2492</v>
      </c>
      <c r="K702" s="40">
        <v>43624</v>
      </c>
      <c r="L702" s="36">
        <v>43472</v>
      </c>
      <c r="M702" s="36">
        <v>43489</v>
      </c>
      <c r="N702" s="36">
        <v>43489</v>
      </c>
      <c r="O702" s="34">
        <v>45</v>
      </c>
    </row>
    <row r="703" spans="1:15" x14ac:dyDescent="0.2">
      <c r="A703" s="34" t="s">
        <v>26</v>
      </c>
      <c r="B703" s="34" t="s">
        <v>2596</v>
      </c>
      <c r="C703" s="34" t="s">
        <v>27</v>
      </c>
      <c r="D703" s="34" t="s">
        <v>4246</v>
      </c>
      <c r="E703" s="34" t="s">
        <v>4265</v>
      </c>
      <c r="F703" s="34" t="str">
        <f>+TRIM(Tabla1[[#This Row],[Nombres]]&amp;" "&amp;Tabla1[[#This Row],[Apellidos]])</f>
        <v>YAJAIRA BELEN RAMOS CASTRO</v>
      </c>
      <c r="G703" s="34" t="s">
        <v>4221</v>
      </c>
      <c r="H703" s="34" t="s">
        <v>4222</v>
      </c>
      <c r="I703" s="34" t="s">
        <v>2493</v>
      </c>
      <c r="J703" s="34" t="s">
        <v>2492</v>
      </c>
      <c r="K703" s="36">
        <v>43503</v>
      </c>
      <c r="L703" s="36">
        <v>43472</v>
      </c>
      <c r="M703" s="36">
        <v>43489</v>
      </c>
      <c r="N703" s="36">
        <v>43490</v>
      </c>
      <c r="O703" s="34">
        <v>45</v>
      </c>
    </row>
    <row r="704" spans="1:15" x14ac:dyDescent="0.2">
      <c r="A704" s="34" t="s">
        <v>26</v>
      </c>
      <c r="B704" s="34" t="s">
        <v>2596</v>
      </c>
      <c r="C704" s="34" t="s">
        <v>27</v>
      </c>
      <c r="D704" s="34" t="s">
        <v>4244</v>
      </c>
      <c r="E704" s="34" t="s">
        <v>4263</v>
      </c>
      <c r="F704" s="34" t="str">
        <f>+TRIM(Tabla1[[#This Row],[Nombres]]&amp;" "&amp;Tabla1[[#This Row],[Apellidos]])</f>
        <v>YANIRA ESTEFANIA MOLINA REYES</v>
      </c>
      <c r="G704" s="34" t="s">
        <v>4217</v>
      </c>
      <c r="H704" s="34" t="s">
        <v>4218</v>
      </c>
      <c r="I704" s="34" t="s">
        <v>2493</v>
      </c>
      <c r="J704" s="34" t="s">
        <v>2492</v>
      </c>
      <c r="K704" s="36">
        <v>43578</v>
      </c>
      <c r="L704" s="36">
        <v>43472</v>
      </c>
      <c r="M704" s="36">
        <v>43489</v>
      </c>
      <c r="N704" s="36">
        <v>43490</v>
      </c>
      <c r="O704" s="34">
        <v>45</v>
      </c>
    </row>
    <row r="705" spans="1:15" x14ac:dyDescent="0.2">
      <c r="A705" s="34" t="s">
        <v>26</v>
      </c>
      <c r="B705" s="34" t="s">
        <v>2596</v>
      </c>
      <c r="C705" s="34" t="s">
        <v>27</v>
      </c>
      <c r="D705" s="34" t="s">
        <v>4388</v>
      </c>
      <c r="E705" s="34" t="s">
        <v>4406</v>
      </c>
      <c r="F705" s="34" t="str">
        <f>+TRIM(Tabla1[[#This Row],[Nombres]]&amp;" "&amp;Tabla1[[#This Row],[Apellidos]])</f>
        <v>HELGA ADELA PEREDO MENESES</v>
      </c>
      <c r="G705" s="34" t="s">
        <v>4358</v>
      </c>
      <c r="H705" s="34" t="s">
        <v>4359</v>
      </c>
      <c r="I705" s="34" t="s">
        <v>2493</v>
      </c>
      <c r="J705" s="34" t="s">
        <v>2492</v>
      </c>
      <c r="K705" s="36">
        <v>43529</v>
      </c>
      <c r="L705" s="36">
        <v>43475</v>
      </c>
      <c r="M705" s="36">
        <v>43493</v>
      </c>
      <c r="N705" s="36">
        <v>43497</v>
      </c>
      <c r="O705" s="34">
        <v>30</v>
      </c>
    </row>
    <row r="706" spans="1:15" x14ac:dyDescent="0.2">
      <c r="A706" s="34" t="s">
        <v>26</v>
      </c>
      <c r="B706" s="34" t="s">
        <v>2596</v>
      </c>
      <c r="C706" s="34" t="s">
        <v>27</v>
      </c>
      <c r="D706" s="34" t="s">
        <v>4394</v>
      </c>
      <c r="E706" s="34" t="s">
        <v>4412</v>
      </c>
      <c r="F706" s="34" t="str">
        <f>+TRIM(Tabla1[[#This Row],[Nombres]]&amp;" "&amp;Tabla1[[#This Row],[Apellidos]])</f>
        <v>JACQUELINE ALEJANDRA VEGA SEURA</v>
      </c>
      <c r="G706" s="34" t="s">
        <v>4369</v>
      </c>
      <c r="H706" s="34" t="s">
        <v>4370</v>
      </c>
      <c r="I706" s="34" t="s">
        <v>2493</v>
      </c>
      <c r="J706" s="34" t="s">
        <v>2492</v>
      </c>
      <c r="K706" s="36">
        <v>43577</v>
      </c>
      <c r="L706" s="36">
        <v>43475</v>
      </c>
      <c r="M706" s="36">
        <v>43493</v>
      </c>
      <c r="N706" s="36">
        <v>43497</v>
      </c>
      <c r="O706" s="34">
        <v>45</v>
      </c>
    </row>
    <row r="707" spans="1:15" x14ac:dyDescent="0.2">
      <c r="A707" s="34" t="s">
        <v>26</v>
      </c>
      <c r="B707" s="34" t="s">
        <v>2596</v>
      </c>
      <c r="C707" s="34" t="s">
        <v>27</v>
      </c>
      <c r="D707" s="34" t="s">
        <v>4387</v>
      </c>
      <c r="E707" s="34" t="s">
        <v>4405</v>
      </c>
      <c r="F707" s="34" t="str">
        <f>+TRIM(Tabla1[[#This Row],[Nombres]]&amp;" "&amp;Tabla1[[#This Row],[Apellidos]])</f>
        <v>KARIN SABINA CORTES FIGUEROA</v>
      </c>
      <c r="G707" s="34" t="s">
        <v>4356</v>
      </c>
      <c r="H707" s="34" t="s">
        <v>4357</v>
      </c>
      <c r="I707" s="34" t="s">
        <v>2493</v>
      </c>
      <c r="J707" s="34" t="s">
        <v>2492</v>
      </c>
      <c r="K707" s="36">
        <v>43502</v>
      </c>
      <c r="L707" s="36">
        <v>43475</v>
      </c>
      <c r="M707" s="36">
        <v>43493</v>
      </c>
      <c r="N707" s="36">
        <v>43497</v>
      </c>
      <c r="O707" s="34">
        <v>45</v>
      </c>
    </row>
    <row r="708" spans="1:15" x14ac:dyDescent="0.2">
      <c r="A708" s="34" t="s">
        <v>26</v>
      </c>
      <c r="B708" s="34" t="s">
        <v>2596</v>
      </c>
      <c r="C708" s="34" t="s">
        <v>27</v>
      </c>
      <c r="D708" s="34" t="s">
        <v>4401</v>
      </c>
      <c r="E708" s="34" t="s">
        <v>4419</v>
      </c>
      <c r="F708" s="34" t="str">
        <f>+TRIM(Tabla1[[#This Row],[Nombres]]&amp;" "&amp;Tabla1[[#This Row],[Apellidos]])</f>
        <v>MARIA JOSE SERIN LOPEZ</v>
      </c>
      <c r="G708" s="34" t="s">
        <v>1420</v>
      </c>
      <c r="H708" s="34" t="s">
        <v>4382</v>
      </c>
      <c r="I708" s="34" t="s">
        <v>2493</v>
      </c>
      <c r="J708" s="34" t="s">
        <v>2492</v>
      </c>
      <c r="K708" s="36">
        <v>43539</v>
      </c>
      <c r="L708" s="36">
        <v>43475</v>
      </c>
      <c r="M708" s="36">
        <v>43493</v>
      </c>
      <c r="N708" s="36">
        <v>43497</v>
      </c>
      <c r="O708" s="34">
        <v>30</v>
      </c>
    </row>
    <row r="709" spans="1:15" x14ac:dyDescent="0.2">
      <c r="A709" s="34" t="s">
        <v>26</v>
      </c>
      <c r="B709" s="34" t="s">
        <v>2596</v>
      </c>
      <c r="C709" s="34" t="s">
        <v>27</v>
      </c>
      <c r="D709" s="34" t="s">
        <v>4385</v>
      </c>
      <c r="E709" s="34" t="s">
        <v>4403</v>
      </c>
      <c r="F709" s="34" t="str">
        <f>+TRIM(Tabla1[[#This Row],[Nombres]]&amp;" "&amp;Tabla1[[#This Row],[Apellidos]])</f>
        <v>VICTOR ESTEBAN AHUMADA CHIRINOS</v>
      </c>
      <c r="G709" s="34" t="s">
        <v>4352</v>
      </c>
      <c r="H709" s="34" t="s">
        <v>4353</v>
      </c>
      <c r="I709" s="34" t="s">
        <v>2493</v>
      </c>
      <c r="J709" s="34" t="s">
        <v>2492</v>
      </c>
      <c r="K709" s="36">
        <v>43528</v>
      </c>
      <c r="L709" s="36">
        <v>43475</v>
      </c>
      <c r="M709" s="36">
        <v>43493</v>
      </c>
      <c r="N709" s="36">
        <v>43497</v>
      </c>
      <c r="O709" s="34">
        <v>45</v>
      </c>
    </row>
    <row r="710" spans="1:15" x14ac:dyDescent="0.2">
      <c r="A710" s="34" t="s">
        <v>26</v>
      </c>
      <c r="B710" s="34" t="s">
        <v>2596</v>
      </c>
      <c r="C710" s="34" t="s">
        <v>27</v>
      </c>
      <c r="D710" s="34" t="s">
        <v>4386</v>
      </c>
      <c r="E710" s="34" t="s">
        <v>4404</v>
      </c>
      <c r="F710" s="34" t="str">
        <f>+TRIM(Tabla1[[#This Row],[Nombres]]&amp;" "&amp;Tabla1[[#This Row],[Apellidos]])</f>
        <v>YESSICA XIMENA BREVIS GARNICA</v>
      </c>
      <c r="G710" s="34" t="s">
        <v>4354</v>
      </c>
      <c r="H710" s="34" t="s">
        <v>4355</v>
      </c>
      <c r="I710" s="34" t="s">
        <v>2493</v>
      </c>
      <c r="J710" s="34" t="s">
        <v>2492</v>
      </c>
      <c r="K710" s="36">
        <v>43502</v>
      </c>
      <c r="L710" s="36">
        <v>43475</v>
      </c>
      <c r="M710" s="36">
        <v>43493</v>
      </c>
      <c r="N710" s="36">
        <v>43497</v>
      </c>
      <c r="O710" s="34">
        <v>45</v>
      </c>
    </row>
    <row r="711" spans="1:15" x14ac:dyDescent="0.2">
      <c r="A711" s="34" t="s">
        <v>26</v>
      </c>
      <c r="B711" s="34" t="s">
        <v>2596</v>
      </c>
      <c r="C711" s="152" t="s">
        <v>27</v>
      </c>
      <c r="D711" s="34" t="s">
        <v>4493</v>
      </c>
      <c r="E711" s="34" t="s">
        <v>4519</v>
      </c>
      <c r="F711" s="34" t="str">
        <f>+TRIM(Tabla1[[#This Row],[Nombres]]&amp;" "&amp;Tabla1[[#This Row],[Apellidos]])</f>
        <v>MARCIA LORENA PINILLA CASTILLO</v>
      </c>
      <c r="G711" s="34" t="s">
        <v>4458</v>
      </c>
      <c r="H711" s="34" t="s">
        <v>4459</v>
      </c>
      <c r="I711" s="152" t="s">
        <v>2493</v>
      </c>
      <c r="J711" s="167" t="s">
        <v>2492</v>
      </c>
      <c r="K711" s="154">
        <v>44230</v>
      </c>
      <c r="L711" s="36">
        <v>43493</v>
      </c>
      <c r="M711" s="36">
        <v>43507</v>
      </c>
      <c r="N711" s="36">
        <v>43508</v>
      </c>
      <c r="O711" s="34">
        <v>30</v>
      </c>
    </row>
    <row r="712" spans="1:15" x14ac:dyDescent="0.2">
      <c r="A712" s="34" t="s">
        <v>26</v>
      </c>
      <c r="B712" s="34" t="s">
        <v>2596</v>
      </c>
      <c r="C712" s="34" t="s">
        <v>28</v>
      </c>
      <c r="D712" s="34" t="s">
        <v>4482</v>
      </c>
      <c r="E712" s="34" t="s">
        <v>4508</v>
      </c>
      <c r="F712" s="34" t="str">
        <f>+TRIM(Tabla1[[#This Row],[Nombres]]&amp;" "&amp;Tabla1[[#This Row],[Apellidos]])</f>
        <v>ALICIA ESTHER BERRIOS CANGANA</v>
      </c>
      <c r="G712" s="34" t="s">
        <v>4439</v>
      </c>
      <c r="H712" s="34" t="s">
        <v>4440</v>
      </c>
      <c r="I712" s="34" t="s">
        <v>2493</v>
      </c>
      <c r="J712" s="34" t="s">
        <v>2492</v>
      </c>
      <c r="K712" s="36">
        <v>43538</v>
      </c>
      <c r="L712" s="36">
        <v>43493</v>
      </c>
      <c r="M712" s="36">
        <v>43507</v>
      </c>
      <c r="N712" s="36">
        <v>43508</v>
      </c>
      <c r="O712" s="34">
        <v>45</v>
      </c>
    </row>
    <row r="713" spans="1:15" x14ac:dyDescent="0.2">
      <c r="A713" s="34" t="s">
        <v>26</v>
      </c>
      <c r="B713" s="34" t="s">
        <v>2596</v>
      </c>
      <c r="C713" s="34" t="s">
        <v>5049</v>
      </c>
      <c r="D713" s="34" t="s">
        <v>4484</v>
      </c>
      <c r="E713" s="34" t="s">
        <v>4510</v>
      </c>
      <c r="F713" s="34" t="str">
        <f>+TRIM(Tabla1[[#This Row],[Nombres]]&amp;" "&amp;Tabla1[[#This Row],[Apellidos]])</f>
        <v>CAROLINA ANDREA CASTILLO SEPULVEDA</v>
      </c>
      <c r="G713" s="34" t="s">
        <v>4443</v>
      </c>
      <c r="H713" s="34" t="s">
        <v>4444</v>
      </c>
      <c r="I713" s="34" t="s">
        <v>2493</v>
      </c>
      <c r="J713" s="34" t="s">
        <v>2492</v>
      </c>
      <c r="K713" s="40">
        <v>43640</v>
      </c>
      <c r="L713" s="36">
        <v>43493</v>
      </c>
      <c r="M713" s="36">
        <v>43507</v>
      </c>
      <c r="N713" s="36">
        <v>43508</v>
      </c>
      <c r="O713" s="34">
        <v>45</v>
      </c>
    </row>
    <row r="714" spans="1:15" x14ac:dyDescent="0.2">
      <c r="A714" s="34" t="s">
        <v>26</v>
      </c>
      <c r="B714" s="34" t="s">
        <v>2596</v>
      </c>
      <c r="C714" s="34" t="s">
        <v>27</v>
      </c>
      <c r="D714" s="34" t="s">
        <v>4491</v>
      </c>
      <c r="E714" s="34" t="s">
        <v>4517</v>
      </c>
      <c r="F714" s="34" t="str">
        <f>+TRIM(Tabla1[[#This Row],[Nombres]]&amp;" "&amp;Tabla1[[#This Row],[Apellidos]])</f>
        <v>CAMILA CAROLINA MORALES BONILLA</v>
      </c>
      <c r="G714" s="34" t="s">
        <v>4455</v>
      </c>
      <c r="H714" s="34" t="s">
        <v>4456</v>
      </c>
      <c r="I714" s="34" t="s">
        <v>2493</v>
      </c>
      <c r="J714" s="34" t="s">
        <v>2492</v>
      </c>
      <c r="K714" s="36">
        <v>43560</v>
      </c>
      <c r="L714" s="36">
        <v>43493</v>
      </c>
      <c r="M714" s="36">
        <v>43507</v>
      </c>
      <c r="N714" s="36">
        <v>43509</v>
      </c>
      <c r="O714" s="34">
        <v>45</v>
      </c>
    </row>
    <row r="715" spans="1:15" x14ac:dyDescent="0.2">
      <c r="A715" s="34" t="s">
        <v>26</v>
      </c>
      <c r="B715" s="34" t="s">
        <v>2596</v>
      </c>
      <c r="C715" s="34" t="s">
        <v>27</v>
      </c>
      <c r="D715" s="34" t="s">
        <v>4252</v>
      </c>
      <c r="E715" s="34" t="s">
        <v>4272</v>
      </c>
      <c r="F715" s="34" t="str">
        <f>+TRIM(Tabla1[[#This Row],[Nombres]]&amp;" "&amp;Tabla1[[#This Row],[Apellidos]])</f>
        <v>GUILLERMO JONATHAN ARANCIBIA ARAYA</v>
      </c>
      <c r="G715" s="34" t="s">
        <v>4233</v>
      </c>
      <c r="H715" s="34" t="s">
        <v>1495</v>
      </c>
      <c r="I715" s="34" t="s">
        <v>2493</v>
      </c>
      <c r="J715" s="34" t="s">
        <v>2492</v>
      </c>
      <c r="K715" s="40">
        <v>43608</v>
      </c>
      <c r="L715" s="36">
        <v>43493</v>
      </c>
      <c r="M715" s="36">
        <v>43507</v>
      </c>
      <c r="N715" s="36">
        <v>43508</v>
      </c>
      <c r="O715" s="34">
        <v>45</v>
      </c>
    </row>
    <row r="716" spans="1:15" x14ac:dyDescent="0.2">
      <c r="A716" s="34" t="s">
        <v>26</v>
      </c>
      <c r="B716" s="34" t="s">
        <v>2596</v>
      </c>
      <c r="C716" s="34" t="s">
        <v>27</v>
      </c>
      <c r="D716" s="34" t="s">
        <v>4480</v>
      </c>
      <c r="E716" s="34" t="s">
        <v>4506</v>
      </c>
      <c r="F716" s="34" t="str">
        <f>+TRIM(Tabla1[[#This Row],[Nombres]]&amp;" "&amp;Tabla1[[#This Row],[Apellidos]])</f>
        <v>KATHERINE VALERIA ALVAREZ VARGAS</v>
      </c>
      <c r="G716" s="34" t="s">
        <v>4435</v>
      </c>
      <c r="H716" s="34" t="s">
        <v>4436</v>
      </c>
      <c r="I716" s="34" t="s">
        <v>2493</v>
      </c>
      <c r="J716" s="34" t="s">
        <v>2492</v>
      </c>
      <c r="K716" s="40">
        <v>43585</v>
      </c>
      <c r="L716" s="36">
        <v>43493</v>
      </c>
      <c r="M716" s="36">
        <v>43507</v>
      </c>
      <c r="N716" s="36">
        <v>43508</v>
      </c>
      <c r="O716" s="34">
        <v>30</v>
      </c>
    </row>
    <row r="717" spans="1:15" x14ac:dyDescent="0.2">
      <c r="A717" s="34" t="s">
        <v>26</v>
      </c>
      <c r="B717" s="34" t="s">
        <v>2596</v>
      </c>
      <c r="C717" s="34" t="s">
        <v>28</v>
      </c>
      <c r="D717" s="34" t="s">
        <v>4481</v>
      </c>
      <c r="E717" s="34" t="s">
        <v>4507</v>
      </c>
      <c r="F717" s="34" t="str">
        <f>+TRIM(Tabla1[[#This Row],[Nombres]]&amp;" "&amp;Tabla1[[#This Row],[Apellidos]])</f>
        <v>ROXANA DEL CARMEN ARAVENA SALAZAR</v>
      </c>
      <c r="G717" s="34" t="s">
        <v>4437</v>
      </c>
      <c r="H717" s="34" t="s">
        <v>4438</v>
      </c>
      <c r="I717" s="34" t="s">
        <v>2493</v>
      </c>
      <c r="J717" s="34" t="s">
        <v>2492</v>
      </c>
      <c r="K717" s="36">
        <v>43543</v>
      </c>
      <c r="L717" s="36">
        <v>43493</v>
      </c>
      <c r="M717" s="36">
        <v>43507</v>
      </c>
      <c r="N717" s="36">
        <v>43508</v>
      </c>
      <c r="O717" s="34">
        <v>45</v>
      </c>
    </row>
    <row r="718" spans="1:15" x14ac:dyDescent="0.2">
      <c r="A718" s="34" t="s">
        <v>26</v>
      </c>
      <c r="B718" s="34" t="s">
        <v>2596</v>
      </c>
      <c r="C718" s="34" t="s">
        <v>28</v>
      </c>
      <c r="D718" s="34" t="s">
        <v>4495</v>
      </c>
      <c r="E718" s="34" t="s">
        <v>4521</v>
      </c>
      <c r="F718" s="34" t="str">
        <f>+TRIM(Tabla1[[#This Row],[Nombres]]&amp;" "&amp;Tabla1[[#This Row],[Apellidos]])</f>
        <v>TOMÁS ANTONIO RIVERA TOLEDO</v>
      </c>
      <c r="G718" s="34" t="s">
        <v>4462</v>
      </c>
      <c r="H718" s="34" t="s">
        <v>4463</v>
      </c>
      <c r="I718" s="34" t="s">
        <v>2493</v>
      </c>
      <c r="J718" s="34" t="s">
        <v>2492</v>
      </c>
      <c r="K718" s="36">
        <v>43539</v>
      </c>
      <c r="L718" s="36">
        <v>43493</v>
      </c>
      <c r="M718" s="36">
        <v>43507</v>
      </c>
      <c r="N718" s="36">
        <v>43509</v>
      </c>
      <c r="O718" s="34">
        <v>45</v>
      </c>
    </row>
    <row r="719" spans="1:15" x14ac:dyDescent="0.2">
      <c r="A719" s="34" t="s">
        <v>26</v>
      </c>
      <c r="B719" s="34" t="s">
        <v>2596</v>
      </c>
      <c r="C719" s="34" t="s">
        <v>27</v>
      </c>
      <c r="D719" s="34" t="s">
        <v>4545</v>
      </c>
      <c r="E719" s="34" t="s">
        <v>4693</v>
      </c>
      <c r="F719" s="34" t="str">
        <f>+TRIM(Tabla1[[#This Row],[Nombres]]&amp;" "&amp;Tabla1[[#This Row],[Apellidos]])</f>
        <v>ANDREA ELISABETH PONCE GODOY</v>
      </c>
      <c r="G719" s="34" t="s">
        <v>4573</v>
      </c>
      <c r="H719" s="34" t="s">
        <v>4574</v>
      </c>
      <c r="I719" s="34" t="s">
        <v>2493</v>
      </c>
      <c r="J719" s="34" t="s">
        <v>2492</v>
      </c>
      <c r="K719" s="36">
        <v>43554</v>
      </c>
      <c r="L719" s="36">
        <v>43503</v>
      </c>
      <c r="M719" s="36">
        <v>43523</v>
      </c>
      <c r="N719" s="36">
        <v>43525</v>
      </c>
      <c r="O719" s="34">
        <v>30</v>
      </c>
    </row>
    <row r="720" spans="1:15" x14ac:dyDescent="0.2">
      <c r="A720" s="34" t="s">
        <v>26</v>
      </c>
      <c r="B720" s="34" t="s">
        <v>2596</v>
      </c>
      <c r="C720" s="34" t="s">
        <v>27</v>
      </c>
      <c r="D720" s="34" t="s">
        <v>4499</v>
      </c>
      <c r="E720" s="34" t="s">
        <v>4525</v>
      </c>
      <c r="F720" s="34" t="str">
        <f>+TRIM(Tabla1[[#This Row],[Nombres]]&amp;" "&amp;Tabla1[[#This Row],[Apellidos]])</f>
        <v>BETZABEL ALEJANDRA SOTO PIZARRO</v>
      </c>
      <c r="G720" s="34" t="s">
        <v>4585</v>
      </c>
      <c r="H720" s="34" t="s">
        <v>4470</v>
      </c>
      <c r="I720" s="34" t="s">
        <v>2493</v>
      </c>
      <c r="J720" s="34" t="s">
        <v>2492</v>
      </c>
      <c r="K720" s="36">
        <v>43644</v>
      </c>
      <c r="L720" s="36">
        <v>43503</v>
      </c>
      <c r="M720" s="36">
        <v>43523</v>
      </c>
      <c r="N720" s="36">
        <v>43525</v>
      </c>
      <c r="O720" s="34">
        <v>45</v>
      </c>
    </row>
    <row r="721" spans="1:15" x14ac:dyDescent="0.2">
      <c r="A721" s="34" t="s">
        <v>26</v>
      </c>
      <c r="B721" s="34" t="s">
        <v>2596</v>
      </c>
      <c r="C721" s="34" t="s">
        <v>27</v>
      </c>
      <c r="D721" s="34" t="s">
        <v>4548</v>
      </c>
      <c r="E721" s="34" t="s">
        <v>4696</v>
      </c>
      <c r="F721" s="34" t="str">
        <f>+TRIM(Tabla1[[#This Row],[Nombres]]&amp;" "&amp;Tabla1[[#This Row],[Apellidos]])</f>
        <v>CARLA DANISA ROJAS VALENZUELA</v>
      </c>
      <c r="G721" s="34" t="s">
        <v>4578</v>
      </c>
      <c r="H721" s="34" t="s">
        <v>4579</v>
      </c>
      <c r="I721" s="34" t="s">
        <v>2493</v>
      </c>
      <c r="J721" s="34" t="s">
        <v>2492</v>
      </c>
      <c r="K721" s="36">
        <v>43569</v>
      </c>
      <c r="L721" s="36">
        <v>43503</v>
      </c>
      <c r="M721" s="36">
        <v>43523</v>
      </c>
      <c r="N721" s="36">
        <v>43525</v>
      </c>
      <c r="O721" s="34">
        <v>30</v>
      </c>
    </row>
    <row r="722" spans="1:15" x14ac:dyDescent="0.2">
      <c r="A722" s="34" t="s">
        <v>26</v>
      </c>
      <c r="B722" s="34" t="s">
        <v>2596</v>
      </c>
      <c r="C722" s="34" t="s">
        <v>6091</v>
      </c>
      <c r="D722" s="34" t="s">
        <v>4552</v>
      </c>
      <c r="E722" s="34" t="s">
        <v>4701</v>
      </c>
      <c r="F722" s="34" t="str">
        <f>+TRIM(Tabla1[[#This Row],[Nombres]]&amp;" "&amp;Tabla1[[#This Row],[Apellidos]])</f>
        <v>EILEEN CONSTANZA VELASQUEZ GONZALEZ</v>
      </c>
      <c r="G722" s="34" t="s">
        <v>4586</v>
      </c>
      <c r="H722" s="34" t="s">
        <v>4587</v>
      </c>
      <c r="I722" s="61" t="s">
        <v>2493</v>
      </c>
      <c r="J722" s="61" t="s">
        <v>2492</v>
      </c>
      <c r="K722" s="36">
        <v>43896</v>
      </c>
      <c r="L722" s="36">
        <v>43503</v>
      </c>
      <c r="M722" s="36">
        <v>43523</v>
      </c>
      <c r="N722" s="36">
        <v>43525</v>
      </c>
      <c r="O722" s="34">
        <v>45</v>
      </c>
    </row>
    <row r="723" spans="1:15" x14ac:dyDescent="0.2">
      <c r="A723" s="34" t="s">
        <v>26</v>
      </c>
      <c r="B723" s="34" t="s">
        <v>2596</v>
      </c>
      <c r="C723" s="34" t="s">
        <v>27</v>
      </c>
      <c r="D723" s="34" t="s">
        <v>4540</v>
      </c>
      <c r="E723" s="34" t="s">
        <v>4686</v>
      </c>
      <c r="F723" s="34" t="str">
        <f>+TRIM(Tabla1[[#This Row],[Nombres]]&amp;" "&amp;Tabla1[[#This Row],[Apellidos]])</f>
        <v>IGNACIO ALEXIS CORTES HUERTA</v>
      </c>
      <c r="G723" s="34" t="s">
        <v>4564</v>
      </c>
      <c r="H723" s="34" t="s">
        <v>4565</v>
      </c>
      <c r="I723" s="34" t="s">
        <v>2493</v>
      </c>
      <c r="J723" s="34" t="s">
        <v>2492</v>
      </c>
      <c r="K723" s="36">
        <v>43538</v>
      </c>
      <c r="L723" s="36">
        <v>43503</v>
      </c>
      <c r="M723" s="36">
        <v>43523</v>
      </c>
      <c r="N723" s="36">
        <v>43525</v>
      </c>
      <c r="O723" s="34">
        <v>45</v>
      </c>
    </row>
    <row r="724" spans="1:15" x14ac:dyDescent="0.2">
      <c r="A724" s="34" t="s">
        <v>26</v>
      </c>
      <c r="B724" s="34" t="s">
        <v>2596</v>
      </c>
      <c r="C724" s="34" t="s">
        <v>27</v>
      </c>
      <c r="D724" s="34" t="s">
        <v>4535</v>
      </c>
      <c r="E724" s="34" t="s">
        <v>4681</v>
      </c>
      <c r="F724" s="34" t="str">
        <f>+TRIM(Tabla1[[#This Row],[Nombres]]&amp;" "&amp;Tabla1[[#This Row],[Apellidos]])</f>
        <v>MARIANA FERNANDA ALVARADO CANALES</v>
      </c>
      <c r="G724" s="34" t="s">
        <v>4555</v>
      </c>
      <c r="H724" s="34" t="s">
        <v>4556</v>
      </c>
      <c r="I724" s="34" t="s">
        <v>2493</v>
      </c>
      <c r="J724" s="34" t="s">
        <v>2492</v>
      </c>
      <c r="K724" s="36">
        <v>43811</v>
      </c>
      <c r="L724" s="36">
        <v>43503</v>
      </c>
      <c r="M724" s="36">
        <v>43523</v>
      </c>
      <c r="N724" s="36">
        <v>43525</v>
      </c>
      <c r="O724" s="34">
        <v>45</v>
      </c>
    </row>
    <row r="725" spans="1:15" x14ac:dyDescent="0.2">
      <c r="A725" s="34" t="s">
        <v>26</v>
      </c>
      <c r="B725" s="34" t="s">
        <v>2596</v>
      </c>
      <c r="C725" s="34" t="s">
        <v>27</v>
      </c>
      <c r="D725" s="34" t="s">
        <v>4539</v>
      </c>
      <c r="E725" s="34" t="s">
        <v>4685</v>
      </c>
      <c r="F725" s="34" t="str">
        <f>+TRIM(Tabla1[[#This Row],[Nombres]]&amp;" "&amp;Tabla1[[#This Row],[Apellidos]])</f>
        <v>MARIA FRANCISCA CISTERNAS CARVAJAL</v>
      </c>
      <c r="G725" s="34" t="s">
        <v>1410</v>
      </c>
      <c r="H725" s="34" t="s">
        <v>4563</v>
      </c>
      <c r="I725" s="34" t="s">
        <v>2493</v>
      </c>
      <c r="J725" s="34" t="s">
        <v>2492</v>
      </c>
      <c r="K725" s="36">
        <v>43538</v>
      </c>
      <c r="L725" s="36">
        <v>43503</v>
      </c>
      <c r="M725" s="36">
        <v>43523</v>
      </c>
      <c r="N725" s="36">
        <v>43525</v>
      </c>
      <c r="O725" s="34">
        <v>30</v>
      </c>
    </row>
    <row r="726" spans="1:15" x14ac:dyDescent="0.2">
      <c r="A726" s="34" t="s">
        <v>26</v>
      </c>
      <c r="B726" s="34" t="s">
        <v>2596</v>
      </c>
      <c r="C726" s="34" t="s">
        <v>27</v>
      </c>
      <c r="D726" s="34" t="s">
        <v>4541</v>
      </c>
      <c r="E726" s="34" t="s">
        <v>4687</v>
      </c>
      <c r="F726" s="34" t="str">
        <f>+TRIM(Tabla1[[#This Row],[Nombres]]&amp;" "&amp;Tabla1[[#This Row],[Apellidos]])</f>
        <v>MARCELA FRANCISCA GUERRERO ZEBALLOS</v>
      </c>
      <c r="G726" s="34" t="s">
        <v>4566</v>
      </c>
      <c r="H726" s="34" t="s">
        <v>4567</v>
      </c>
      <c r="I726" s="34" t="s">
        <v>2493</v>
      </c>
      <c r="J726" s="34" t="s">
        <v>2492</v>
      </c>
      <c r="K726" s="36">
        <v>43670</v>
      </c>
      <c r="L726" s="36">
        <v>43503</v>
      </c>
      <c r="M726" s="36">
        <v>43523</v>
      </c>
      <c r="N726" s="36">
        <v>43525</v>
      </c>
      <c r="O726" s="34">
        <v>45</v>
      </c>
    </row>
    <row r="727" spans="1:15" x14ac:dyDescent="0.2">
      <c r="A727" s="34" t="s">
        <v>26</v>
      </c>
      <c r="B727" s="34" t="s">
        <v>2596</v>
      </c>
      <c r="C727" s="34" t="s">
        <v>27</v>
      </c>
      <c r="D727" s="34" t="s">
        <v>4549</v>
      </c>
      <c r="E727" s="34" t="s">
        <v>4697</v>
      </c>
      <c r="F727" s="34" t="str">
        <f>+TRIM(Tabla1[[#This Row],[Nombres]]&amp;" "&amp;Tabla1[[#This Row],[Apellidos]])</f>
        <v>NATACHA BELEN ROJAS VALENZUELA</v>
      </c>
      <c r="G727" s="34" t="s">
        <v>4580</v>
      </c>
      <c r="H727" s="34" t="s">
        <v>4579</v>
      </c>
      <c r="I727" s="34" t="s">
        <v>2493</v>
      </c>
      <c r="J727" s="34" t="s">
        <v>2492</v>
      </c>
      <c r="K727" s="36">
        <v>43569</v>
      </c>
      <c r="L727" s="36">
        <v>43503</v>
      </c>
      <c r="M727" s="36">
        <v>43523</v>
      </c>
      <c r="N727" s="36">
        <v>43525</v>
      </c>
      <c r="O727" s="34">
        <v>30</v>
      </c>
    </row>
    <row r="728" spans="1:15" x14ac:dyDescent="0.2">
      <c r="A728" s="34" t="s">
        <v>26</v>
      </c>
      <c r="B728" s="34" t="s">
        <v>2596</v>
      </c>
      <c r="C728" s="34" t="s">
        <v>27</v>
      </c>
      <c r="D728" s="34" t="s">
        <v>4538</v>
      </c>
      <c r="E728" s="34" t="s">
        <v>4684</v>
      </c>
      <c r="F728" s="34" t="str">
        <f>+TRIM(Tabla1[[#This Row],[Nombres]]&amp;" "&amp;Tabla1[[#This Row],[Apellidos]])</f>
        <v>ROXANA LORETO 	SEGOVIA CASTILLO</v>
      </c>
      <c r="G728" s="34" t="s">
        <v>4561</v>
      </c>
      <c r="H728" s="34" t="s">
        <v>4562</v>
      </c>
      <c r="I728" s="34" t="s">
        <v>2493</v>
      </c>
      <c r="J728" s="34" t="s">
        <v>2492</v>
      </c>
      <c r="K728" s="40">
        <v>43628</v>
      </c>
      <c r="L728" s="36">
        <v>43503</v>
      </c>
      <c r="M728" s="36">
        <v>43523</v>
      </c>
      <c r="N728" s="36">
        <v>43525</v>
      </c>
      <c r="O728" s="34">
        <v>45</v>
      </c>
    </row>
    <row r="729" spans="1:15" x14ac:dyDescent="0.2">
      <c r="A729" s="34" t="s">
        <v>26</v>
      </c>
      <c r="B729" s="34" t="s">
        <v>2596</v>
      </c>
      <c r="C729" s="34" t="s">
        <v>27</v>
      </c>
      <c r="D729" s="34" t="s">
        <v>4554</v>
      </c>
      <c r="E729" s="34" t="s">
        <v>4703</v>
      </c>
      <c r="F729" s="34" t="str">
        <f>+TRIM(Tabla1[[#This Row],[Nombres]]&amp;" "&amp;Tabla1[[#This Row],[Apellidos]])</f>
        <v>VALENTINA ANGELICA ARANEDA ROJAS </v>
      </c>
      <c r="G729" s="34" t="s">
        <v>4590</v>
      </c>
      <c r="H729" s="34" t="s">
        <v>4591</v>
      </c>
      <c r="I729" s="34" t="s">
        <v>2493</v>
      </c>
      <c r="J729" s="34" t="s">
        <v>2492</v>
      </c>
      <c r="K729" s="36">
        <v>43565</v>
      </c>
      <c r="L729" s="36">
        <v>43503</v>
      </c>
      <c r="M729" s="36">
        <v>43523</v>
      </c>
      <c r="N729" s="36">
        <v>43525</v>
      </c>
      <c r="O729" s="34">
        <v>45</v>
      </c>
    </row>
    <row r="730" spans="1:15" x14ac:dyDescent="0.2">
      <c r="A730" s="34" t="s">
        <v>26</v>
      </c>
      <c r="B730" s="34" t="s">
        <v>2596</v>
      </c>
      <c r="C730" s="34" t="s">
        <v>27</v>
      </c>
      <c r="D730" s="34" t="s">
        <v>4543</v>
      </c>
      <c r="E730" s="34" t="s">
        <v>4691</v>
      </c>
      <c r="F730" s="34" t="str">
        <f>+TRIM(Tabla1[[#This Row],[Nombres]]&amp;" "&amp;Tabla1[[#This Row],[Apellidos]])</f>
        <v>YORDAN ARIEL MANZANO AGUILAR</v>
      </c>
      <c r="G730" s="34" t="s">
        <v>4570</v>
      </c>
      <c r="H730" s="34" t="s">
        <v>4571</v>
      </c>
      <c r="I730" s="34" t="s">
        <v>2493</v>
      </c>
      <c r="J730" s="34" t="s">
        <v>2492</v>
      </c>
      <c r="K730" s="36">
        <v>43538</v>
      </c>
      <c r="L730" s="36">
        <v>43503</v>
      </c>
      <c r="M730" s="36">
        <v>43523</v>
      </c>
      <c r="N730" s="36">
        <v>43525</v>
      </c>
      <c r="O730" s="34">
        <v>45</v>
      </c>
    </row>
    <row r="731" spans="1:15" x14ac:dyDescent="0.2">
      <c r="A731" s="34" t="s">
        <v>26</v>
      </c>
      <c r="B731" s="34" t="s">
        <v>2596</v>
      </c>
      <c r="C731" s="34" t="s">
        <v>27</v>
      </c>
      <c r="D731" s="34" t="s">
        <v>4766</v>
      </c>
      <c r="E731" s="34" t="s">
        <v>4750</v>
      </c>
      <c r="F731" s="34" t="str">
        <f>+TRIM(Tabla1[[#This Row],[Nombres]]&amp;" "&amp;Tabla1[[#This Row],[Apellidos]])</f>
        <v>YOSELIN ALEJANDRA ABARZUA RIVERA</v>
      </c>
      <c r="G731" s="34" t="s">
        <v>4733</v>
      </c>
      <c r="H731" s="34" t="s">
        <v>4734</v>
      </c>
      <c r="I731" s="152" t="s">
        <v>2493</v>
      </c>
      <c r="J731" s="152" t="s">
        <v>2492</v>
      </c>
      <c r="K731" s="154">
        <v>44196</v>
      </c>
      <c r="L731" s="36">
        <v>43515</v>
      </c>
      <c r="M731" s="36">
        <v>43535</v>
      </c>
      <c r="N731" s="36">
        <v>43536</v>
      </c>
      <c r="O731" s="34">
        <v>30</v>
      </c>
    </row>
    <row r="732" spans="1:15" x14ac:dyDescent="0.2">
      <c r="A732" s="34" t="s">
        <v>26</v>
      </c>
      <c r="B732" s="34" t="s">
        <v>2596</v>
      </c>
      <c r="C732" s="34" t="s">
        <v>27</v>
      </c>
      <c r="D732" s="34" t="s">
        <v>4764</v>
      </c>
      <c r="E732" s="34" t="s">
        <v>4747</v>
      </c>
      <c r="F732" s="34" t="str">
        <f>+TRIM(Tabla1[[#This Row],[Nombres]]&amp;" "&amp;Tabla1[[#This Row],[Apellidos]])</f>
        <v>DAVID ALEXIS GUERRERO EGAÑA</v>
      </c>
      <c r="G732" s="34" t="s">
        <v>4729</v>
      </c>
      <c r="H732" s="34" t="s">
        <v>4730</v>
      </c>
      <c r="I732" s="34" t="s">
        <v>2493</v>
      </c>
      <c r="J732" s="34" t="s">
        <v>2492</v>
      </c>
      <c r="K732" s="40">
        <v>43584</v>
      </c>
      <c r="L732" s="36">
        <v>43515</v>
      </c>
      <c r="M732" s="36">
        <v>43535</v>
      </c>
      <c r="N732" s="36">
        <v>43536</v>
      </c>
      <c r="O732" s="34">
        <v>45</v>
      </c>
    </row>
    <row r="733" spans="1:15" x14ac:dyDescent="0.2">
      <c r="A733" s="34" t="s">
        <v>26</v>
      </c>
      <c r="B733" s="34" t="s">
        <v>2596</v>
      </c>
      <c r="C733" s="34" t="s">
        <v>27</v>
      </c>
      <c r="D733" s="34" t="s">
        <v>4752</v>
      </c>
      <c r="E733" s="34" t="s">
        <v>4736</v>
      </c>
      <c r="F733" s="34" t="str">
        <f>+TRIM(Tabla1[[#This Row],[Nombres]]&amp;" "&amp;Tabla1[[#This Row],[Apellidos]])</f>
        <v>GIOVANNI ANTOINE RAMIREZ MORENO</v>
      </c>
      <c r="G733" s="34" t="s">
        <v>4708</v>
      </c>
      <c r="H733" s="34" t="s">
        <v>4709</v>
      </c>
      <c r="I733" s="34" t="s">
        <v>2493</v>
      </c>
      <c r="J733" s="34" t="s">
        <v>2492</v>
      </c>
      <c r="K733" s="36">
        <v>43580</v>
      </c>
      <c r="L733" s="36">
        <v>43515</v>
      </c>
      <c r="M733" s="36">
        <v>43535</v>
      </c>
      <c r="N733" s="36">
        <v>43536</v>
      </c>
      <c r="O733" s="34">
        <v>30</v>
      </c>
    </row>
    <row r="734" spans="1:15" x14ac:dyDescent="0.2">
      <c r="A734" s="34" t="s">
        <v>26</v>
      </c>
      <c r="B734" s="34" t="s">
        <v>2596</v>
      </c>
      <c r="C734" s="34" t="s">
        <v>27</v>
      </c>
      <c r="D734" s="34" t="s">
        <v>4763</v>
      </c>
      <c r="E734" s="34" t="s">
        <v>4746</v>
      </c>
      <c r="F734" s="34" t="str">
        <f>+TRIM(Tabla1[[#This Row],[Nombres]]&amp;" "&amp;Tabla1[[#This Row],[Apellidos]])</f>
        <v>JAVIERA ANNETT ANGEL CAMPUSANO</v>
      </c>
      <c r="G734" s="34" t="s">
        <v>4727</v>
      </c>
      <c r="H734" s="34" t="s">
        <v>4728</v>
      </c>
      <c r="I734" s="34" t="s">
        <v>2493</v>
      </c>
      <c r="J734" s="34" t="s">
        <v>2492</v>
      </c>
      <c r="K734" s="40">
        <v>43608</v>
      </c>
      <c r="L734" s="36">
        <v>43515</v>
      </c>
      <c r="M734" s="36">
        <v>43535</v>
      </c>
      <c r="N734" s="36">
        <v>43536</v>
      </c>
      <c r="O734" s="34">
        <v>30</v>
      </c>
    </row>
    <row r="735" spans="1:15" x14ac:dyDescent="0.2">
      <c r="A735" s="34" t="s">
        <v>26</v>
      </c>
      <c r="B735" s="34" t="s">
        <v>2596</v>
      </c>
      <c r="C735" s="152" t="s">
        <v>27</v>
      </c>
      <c r="D735" s="34" t="s">
        <v>4753</v>
      </c>
      <c r="E735" s="34" t="s">
        <v>4737</v>
      </c>
      <c r="F735" s="34" t="str">
        <f>+TRIM(Tabla1[[#This Row],[Nombres]]&amp;" "&amp;Tabla1[[#This Row],[Apellidos]])</f>
        <v>JAVIERA DEL CARMEN MOLINA AGUIRRE</v>
      </c>
      <c r="G735" s="34" t="s">
        <v>4710</v>
      </c>
      <c r="H735" s="34" t="s">
        <v>4711</v>
      </c>
      <c r="I735" s="152" t="s">
        <v>2493</v>
      </c>
      <c r="J735" s="152" t="s">
        <v>2492</v>
      </c>
      <c r="K735" s="36">
        <v>44115</v>
      </c>
      <c r="L735" s="36">
        <v>43515</v>
      </c>
      <c r="M735" s="36">
        <v>43535</v>
      </c>
      <c r="N735" s="36">
        <v>43536</v>
      </c>
      <c r="O735" s="34">
        <v>30</v>
      </c>
    </row>
    <row r="736" spans="1:15" x14ac:dyDescent="0.2">
      <c r="A736" s="34" t="s">
        <v>26</v>
      </c>
      <c r="B736" s="34" t="s">
        <v>2596</v>
      </c>
      <c r="C736" s="34" t="s">
        <v>27</v>
      </c>
      <c r="D736" s="34" t="s">
        <v>4757</v>
      </c>
      <c r="E736" s="34" t="s">
        <v>4740</v>
      </c>
      <c r="F736" s="34" t="str">
        <f>+TRIM(Tabla1[[#This Row],[Nombres]]&amp;" "&amp;Tabla1[[#This Row],[Apellidos]])</f>
        <v>MARIA ELENA QUEZADA VERA</v>
      </c>
      <c r="G736" s="34" t="s">
        <v>4716</v>
      </c>
      <c r="H736" s="34" t="s">
        <v>4717</v>
      </c>
      <c r="I736" s="34" t="s">
        <v>2493</v>
      </c>
      <c r="J736" s="34" t="s">
        <v>2492</v>
      </c>
      <c r="K736" s="36">
        <v>43565</v>
      </c>
      <c r="L736" s="36">
        <v>43515</v>
      </c>
      <c r="M736" s="36">
        <v>43535</v>
      </c>
      <c r="N736" s="36">
        <v>43536</v>
      </c>
      <c r="O736" s="34">
        <v>45</v>
      </c>
    </row>
    <row r="737" spans="1:15" x14ac:dyDescent="0.2">
      <c r="A737" s="34" t="s">
        <v>26</v>
      </c>
      <c r="B737" s="34" t="s">
        <v>2596</v>
      </c>
      <c r="C737" s="34" t="s">
        <v>27</v>
      </c>
      <c r="D737" s="34" t="s">
        <v>4754</v>
      </c>
      <c r="E737" s="34" t="s">
        <v>4738</v>
      </c>
      <c r="F737" s="34" t="str">
        <f>+TRIM(Tabla1[[#This Row],[Nombres]]&amp;" "&amp;Tabla1[[#This Row],[Apellidos]])</f>
        <v>MIGUEL IGNACIO RIQUELME BASTIAS</v>
      </c>
      <c r="G737" s="34" t="s">
        <v>4712</v>
      </c>
      <c r="H737" s="34" t="s">
        <v>4713</v>
      </c>
      <c r="I737" s="34" t="s">
        <v>2493</v>
      </c>
      <c r="J737" s="34" t="s">
        <v>2492</v>
      </c>
      <c r="K737" s="36">
        <v>43543</v>
      </c>
      <c r="L737" s="36">
        <v>43515</v>
      </c>
      <c r="M737" s="36">
        <v>43535</v>
      </c>
      <c r="N737" s="36"/>
      <c r="O737" s="34" t="s">
        <v>708</v>
      </c>
    </row>
    <row r="738" spans="1:15" x14ac:dyDescent="0.2">
      <c r="A738" s="34" t="s">
        <v>26</v>
      </c>
      <c r="B738" s="34" t="s">
        <v>2596</v>
      </c>
      <c r="C738" s="34" t="s">
        <v>5049</v>
      </c>
      <c r="D738" s="34" t="s">
        <v>4775</v>
      </c>
      <c r="E738" s="34" t="s">
        <v>4843</v>
      </c>
      <c r="F738" s="34" t="str">
        <f>+TRIM(Tabla1[[#This Row],[Nombres]]&amp;" "&amp;Tabla1[[#This Row],[Apellidos]])</f>
        <v>ANDREA LORENA SOTO ZAPATA</v>
      </c>
      <c r="G738" s="34" t="s">
        <v>5400</v>
      </c>
      <c r="H738" s="34" t="s">
        <v>4804</v>
      </c>
      <c r="I738" s="34" t="s">
        <v>2493</v>
      </c>
      <c r="J738" s="34" t="s">
        <v>2492</v>
      </c>
      <c r="K738" s="36">
        <v>43656</v>
      </c>
      <c r="L738" s="36">
        <v>43529</v>
      </c>
      <c r="M738" s="36">
        <v>43550</v>
      </c>
      <c r="N738" s="36">
        <v>43552</v>
      </c>
      <c r="O738" s="34">
        <v>45</v>
      </c>
    </row>
    <row r="739" spans="1:15" x14ac:dyDescent="0.2">
      <c r="A739" s="34" t="s">
        <v>26</v>
      </c>
      <c r="B739" s="34" t="s">
        <v>2596</v>
      </c>
      <c r="C739" s="34" t="s">
        <v>27</v>
      </c>
      <c r="D739" s="34" t="s">
        <v>4779</v>
      </c>
      <c r="E739" s="34" t="s">
        <v>4847</v>
      </c>
      <c r="F739" s="34" t="str">
        <f>+TRIM(Tabla1[[#This Row],[Nombres]]&amp;" "&amp;Tabla1[[#This Row],[Apellidos]])</f>
        <v>BORIS ALEJANDRO ESPINOZA MARIN</v>
      </c>
      <c r="G739" s="34" t="s">
        <v>4811</v>
      </c>
      <c r="H739" s="34" t="s">
        <v>4812</v>
      </c>
      <c r="I739" s="34" t="s">
        <v>2493</v>
      </c>
      <c r="J739" s="34" t="s">
        <v>2492</v>
      </c>
      <c r="K739" s="40">
        <v>43614</v>
      </c>
      <c r="L739" s="36">
        <v>43529</v>
      </c>
      <c r="M739" s="36">
        <v>43550</v>
      </c>
      <c r="N739" s="36">
        <v>43552</v>
      </c>
      <c r="O739" s="34">
        <v>45</v>
      </c>
    </row>
    <row r="740" spans="1:15" x14ac:dyDescent="0.2">
      <c r="A740" s="34" t="s">
        <v>26</v>
      </c>
      <c r="B740" s="34" t="s">
        <v>2596</v>
      </c>
      <c r="C740" s="34" t="s">
        <v>27</v>
      </c>
      <c r="D740" s="34" t="s">
        <v>4793</v>
      </c>
      <c r="E740" s="34" t="s">
        <v>4861</v>
      </c>
      <c r="F740" s="34" t="str">
        <f>+TRIM(Tabla1[[#This Row],[Nombres]]&amp;" "&amp;Tabla1[[#This Row],[Apellidos]])</f>
        <v>GUADALUPE DE LAS MERCEDES HENRIQUEZ RODRIGUEZ</v>
      </c>
      <c r="G740" s="34" t="s">
        <v>4836</v>
      </c>
      <c r="H740" s="34" t="s">
        <v>4837</v>
      </c>
      <c r="I740" s="34" t="s">
        <v>2493</v>
      </c>
      <c r="J740" s="34" t="s">
        <v>2492</v>
      </c>
      <c r="K740" s="36">
        <v>43592</v>
      </c>
      <c r="L740" s="36">
        <v>43529</v>
      </c>
      <c r="M740" s="36">
        <v>43550</v>
      </c>
      <c r="N740" s="36">
        <v>43552</v>
      </c>
      <c r="O740" s="34">
        <v>45</v>
      </c>
    </row>
    <row r="741" spans="1:15" x14ac:dyDescent="0.2">
      <c r="A741" s="34" t="s">
        <v>26</v>
      </c>
      <c r="B741" s="34" t="s">
        <v>2596</v>
      </c>
      <c r="C741" s="34" t="s">
        <v>27</v>
      </c>
      <c r="D741" s="34" t="s">
        <v>110</v>
      </c>
      <c r="E741" s="34" t="s">
        <v>782</v>
      </c>
      <c r="F741" s="34" t="str">
        <f>+TRIM(Tabla1[[#This Row],[Nombres]]&amp;" "&amp;Tabla1[[#This Row],[Apellidos]])</f>
        <v>IGNACIO PATRICIO ALVAREZ ROJAS</v>
      </c>
      <c r="G741" s="34" t="s">
        <v>1467</v>
      </c>
      <c r="H741" s="34" t="s">
        <v>1468</v>
      </c>
      <c r="I741" s="34" t="s">
        <v>2493</v>
      </c>
      <c r="J741" s="34" t="s">
        <v>2492</v>
      </c>
      <c r="K741" s="36">
        <v>43594</v>
      </c>
      <c r="L741" s="36">
        <v>43529</v>
      </c>
      <c r="M741" s="36">
        <v>43550</v>
      </c>
      <c r="N741" s="36">
        <v>43552</v>
      </c>
      <c r="O741" s="34">
        <v>45</v>
      </c>
    </row>
    <row r="742" spans="1:15" x14ac:dyDescent="0.2">
      <c r="A742" s="34" t="s">
        <v>26</v>
      </c>
      <c r="B742" s="34" t="s">
        <v>2596</v>
      </c>
      <c r="C742" s="34" t="s">
        <v>27</v>
      </c>
      <c r="D742" s="34" t="s">
        <v>4792</v>
      </c>
      <c r="E742" s="34" t="s">
        <v>4860</v>
      </c>
      <c r="F742" s="34" t="str">
        <f>+TRIM(Tabla1[[#This Row],[Nombres]]&amp;" "&amp;Tabla1[[#This Row],[Apellidos]])</f>
        <v>JESSICA DEL CARMEN FERRADA ALVAREZ</v>
      </c>
      <c r="G742" s="34" t="s">
        <v>4834</v>
      </c>
      <c r="H742" s="34" t="s">
        <v>4835</v>
      </c>
      <c r="I742" s="34" t="s">
        <v>2493</v>
      </c>
      <c r="J742" s="34" t="s">
        <v>2492</v>
      </c>
      <c r="K742" s="40">
        <v>43605</v>
      </c>
      <c r="L742" s="36">
        <v>43529</v>
      </c>
      <c r="M742" s="36">
        <v>43550</v>
      </c>
      <c r="N742" s="36">
        <v>43552</v>
      </c>
      <c r="O742" s="34">
        <v>30</v>
      </c>
    </row>
    <row r="743" spans="1:15" x14ac:dyDescent="0.2">
      <c r="A743" s="34" t="s">
        <v>26</v>
      </c>
      <c r="B743" s="34" t="s">
        <v>2596</v>
      </c>
      <c r="C743" s="34" t="s">
        <v>5049</v>
      </c>
      <c r="D743" s="34" t="s">
        <v>4776</v>
      </c>
      <c r="E743" s="34" t="s">
        <v>4844</v>
      </c>
      <c r="F743" s="34" t="str">
        <f>+TRIM(Tabla1[[#This Row],[Nombres]]&amp;" "&amp;Tabla1[[#This Row],[Apellidos]])</f>
        <v>JEISON DANIEL RAMIREZ ESPINOZA</v>
      </c>
      <c r="G743" s="34" t="s">
        <v>4805</v>
      </c>
      <c r="H743" s="34" t="s">
        <v>4806</v>
      </c>
      <c r="I743" s="34" t="s">
        <v>2493</v>
      </c>
      <c r="J743" s="34" t="s">
        <v>2492</v>
      </c>
      <c r="K743" s="36">
        <v>43790</v>
      </c>
      <c r="L743" s="36">
        <v>43529</v>
      </c>
      <c r="M743" s="36">
        <v>43550</v>
      </c>
      <c r="N743" s="36">
        <v>43552</v>
      </c>
      <c r="O743" s="34">
        <v>45</v>
      </c>
    </row>
    <row r="744" spans="1:15" x14ac:dyDescent="0.2">
      <c r="A744" s="34" t="s">
        <v>26</v>
      </c>
      <c r="B744" s="34" t="s">
        <v>2596</v>
      </c>
      <c r="C744" s="34" t="s">
        <v>27</v>
      </c>
      <c r="D744" s="34" t="s">
        <v>541</v>
      </c>
      <c r="E744" s="34" t="s">
        <v>1158</v>
      </c>
      <c r="F744" s="34" t="str">
        <f>+TRIM(Tabla1[[#This Row],[Nombres]]&amp;" "&amp;Tabla1[[#This Row],[Apellidos]])</f>
        <v>JONATHAN JEHOHANAN ROJAS TOLEDO</v>
      </c>
      <c r="G744" s="34" t="s">
        <v>2231</v>
      </c>
      <c r="H744" s="34" t="s">
        <v>3906</v>
      </c>
      <c r="I744" s="34" t="s">
        <v>2493</v>
      </c>
      <c r="J744" s="34" t="s">
        <v>2492</v>
      </c>
      <c r="K744" s="40">
        <v>43605</v>
      </c>
      <c r="L744" s="36">
        <v>43529</v>
      </c>
      <c r="M744" s="36">
        <v>43550</v>
      </c>
      <c r="N744" s="36">
        <v>43552</v>
      </c>
      <c r="O744" s="34">
        <v>45</v>
      </c>
    </row>
    <row r="745" spans="1:15" x14ac:dyDescent="0.2">
      <c r="A745" s="34" t="s">
        <v>26</v>
      </c>
      <c r="B745" s="34" t="s">
        <v>2596</v>
      </c>
      <c r="C745" s="152" t="s">
        <v>27</v>
      </c>
      <c r="D745" s="34" t="s">
        <v>4783</v>
      </c>
      <c r="E745" s="34" t="s">
        <v>4851</v>
      </c>
      <c r="F745" s="34" t="str">
        <f>+TRIM(Tabla1[[#This Row],[Nombres]]&amp;" "&amp;Tabla1[[#This Row],[Apellidos]])</f>
        <v>JAVIERA ROCIO VILLALOBOS PEREZ</v>
      </c>
      <c r="G745" s="34" t="s">
        <v>4818</v>
      </c>
      <c r="H745" s="34" t="s">
        <v>4819</v>
      </c>
      <c r="I745" s="152" t="s">
        <v>2493</v>
      </c>
      <c r="J745" s="152" t="s">
        <v>2492</v>
      </c>
      <c r="K745" s="36">
        <v>44072</v>
      </c>
      <c r="L745" s="36">
        <v>43529</v>
      </c>
      <c r="M745" s="36">
        <v>43550</v>
      </c>
      <c r="N745" s="36">
        <v>43552</v>
      </c>
      <c r="O745" s="34">
        <v>45</v>
      </c>
    </row>
    <row r="746" spans="1:15" x14ac:dyDescent="0.2">
      <c r="A746" s="34" t="s">
        <v>26</v>
      </c>
      <c r="B746" s="34" t="s">
        <v>2596</v>
      </c>
      <c r="C746" s="34" t="s">
        <v>5049</v>
      </c>
      <c r="D746" s="34" t="s">
        <v>4777</v>
      </c>
      <c r="E746" s="34" t="s">
        <v>4845</v>
      </c>
      <c r="F746" s="34" t="str">
        <f>+TRIM(Tabla1[[#This Row],[Nombres]]&amp;" "&amp;Tabla1[[#This Row],[Apellidos]])</f>
        <v>KAREN KIARA ROA VILLAVICENCIO</v>
      </c>
      <c r="G746" s="34" t="s">
        <v>4807</v>
      </c>
      <c r="H746" s="34" t="s">
        <v>4808</v>
      </c>
      <c r="I746" s="34" t="s">
        <v>2493</v>
      </c>
      <c r="J746" s="34" t="s">
        <v>2492</v>
      </c>
      <c r="K746" s="36">
        <v>43687</v>
      </c>
      <c r="L746" s="36">
        <v>43529</v>
      </c>
      <c r="M746" s="36">
        <v>43550</v>
      </c>
      <c r="N746" s="36">
        <v>43552</v>
      </c>
      <c r="O746" s="34">
        <v>45</v>
      </c>
    </row>
    <row r="747" spans="1:15" x14ac:dyDescent="0.2">
      <c r="A747" s="34" t="s">
        <v>26</v>
      </c>
      <c r="B747" s="34" t="s">
        <v>2596</v>
      </c>
      <c r="C747" s="34" t="s">
        <v>27</v>
      </c>
      <c r="D747" s="34" t="s">
        <v>4780</v>
      </c>
      <c r="E747" s="34" t="s">
        <v>4848</v>
      </c>
      <c r="F747" s="34" t="str">
        <f>+TRIM(Tabla1[[#This Row],[Nombres]]&amp;" "&amp;Tabla1[[#This Row],[Apellidos]])</f>
        <v>NELSON EDUARDO SEGOVIA ARAYA</v>
      </c>
      <c r="G747" s="34" t="s">
        <v>3070</v>
      </c>
      <c r="H747" s="34" t="s">
        <v>4813</v>
      </c>
      <c r="I747" s="34" t="s">
        <v>2493</v>
      </c>
      <c r="J747" s="34" t="s">
        <v>2492</v>
      </c>
      <c r="K747" s="40">
        <v>43620</v>
      </c>
      <c r="L747" s="36">
        <v>43529</v>
      </c>
      <c r="M747" s="36">
        <v>43550</v>
      </c>
      <c r="N747" s="36">
        <v>43552</v>
      </c>
      <c r="O747" s="34">
        <v>45</v>
      </c>
    </row>
    <row r="748" spans="1:15" x14ac:dyDescent="0.2">
      <c r="A748" s="34" t="s">
        <v>26</v>
      </c>
      <c r="B748" s="34" t="s">
        <v>2596</v>
      </c>
      <c r="C748" s="34" t="s">
        <v>27</v>
      </c>
      <c r="D748" s="34" t="s">
        <v>4778</v>
      </c>
      <c r="E748" s="34" t="s">
        <v>4846</v>
      </c>
      <c r="F748" s="34" t="str">
        <f>+TRIM(Tabla1[[#This Row],[Nombres]]&amp;" "&amp;Tabla1[[#This Row],[Apellidos]])</f>
        <v>SOLEDAD CAROLINA GUERRA DRECKMANN</v>
      </c>
      <c r="G748" s="34" t="s">
        <v>4809</v>
      </c>
      <c r="H748" s="34" t="s">
        <v>4810</v>
      </c>
      <c r="I748" s="34" t="s">
        <v>2493</v>
      </c>
      <c r="J748" s="34" t="s">
        <v>2492</v>
      </c>
      <c r="K748" s="36">
        <v>43558</v>
      </c>
      <c r="L748" s="36">
        <v>43529</v>
      </c>
      <c r="M748" s="36">
        <v>43550</v>
      </c>
      <c r="N748" s="36"/>
      <c r="O748" s="34">
        <v>45</v>
      </c>
    </row>
    <row r="749" spans="1:15" x14ac:dyDescent="0.2">
      <c r="A749" s="34" t="s">
        <v>26</v>
      </c>
      <c r="B749" s="34" t="s">
        <v>2596</v>
      </c>
      <c r="C749" s="34" t="s">
        <v>27</v>
      </c>
      <c r="D749" s="34" t="s">
        <v>4770</v>
      </c>
      <c r="E749" s="34" t="s">
        <v>4839</v>
      </c>
      <c r="F749" s="34" t="str">
        <f>+TRIM(Tabla1[[#This Row],[Nombres]]&amp;" "&amp;Tabla1[[#This Row],[Apellidos]])</f>
        <v>TOMAS ANDRES ARAYA ORELLANA</v>
      </c>
      <c r="G749" s="34" t="s">
        <v>4795</v>
      </c>
      <c r="H749" s="34" t="s">
        <v>4796</v>
      </c>
      <c r="I749" s="34" t="s">
        <v>2493</v>
      </c>
      <c r="J749" s="34" t="s">
        <v>2492</v>
      </c>
      <c r="K749" s="36">
        <v>43567</v>
      </c>
      <c r="L749" s="36">
        <v>43529</v>
      </c>
      <c r="M749" s="36">
        <v>43550</v>
      </c>
      <c r="N749" s="36"/>
      <c r="O749" s="34">
        <v>30</v>
      </c>
    </row>
    <row r="750" spans="1:15" x14ac:dyDescent="0.2">
      <c r="A750" s="34" t="s">
        <v>26</v>
      </c>
      <c r="B750" s="34" t="s">
        <v>2596</v>
      </c>
      <c r="C750" s="34" t="s">
        <v>27</v>
      </c>
      <c r="D750" s="34" t="s">
        <v>4773</v>
      </c>
      <c r="E750" s="34" t="s">
        <v>4842</v>
      </c>
      <c r="F750" s="34" t="str">
        <f>+TRIM(Tabla1[[#This Row],[Nombres]]&amp;" "&amp;Tabla1[[#This Row],[Apellidos]])</f>
        <v>TAMARA ANDREA MUÑOZ TAMBLAY</v>
      </c>
      <c r="G750" s="34" t="s">
        <v>4800</v>
      </c>
      <c r="H750" s="34" t="s">
        <v>4801</v>
      </c>
      <c r="I750" s="34" t="s">
        <v>2493</v>
      </c>
      <c r="J750" s="34" t="s">
        <v>2492</v>
      </c>
      <c r="K750" s="36">
        <v>43647</v>
      </c>
      <c r="L750" s="36">
        <v>43529</v>
      </c>
      <c r="M750" s="36">
        <v>43550</v>
      </c>
      <c r="N750" s="36">
        <v>43552</v>
      </c>
      <c r="O750" s="34">
        <v>30</v>
      </c>
    </row>
    <row r="751" spans="1:15" x14ac:dyDescent="0.2">
      <c r="A751" s="34" t="s">
        <v>26</v>
      </c>
      <c r="B751" s="34" t="s">
        <v>2596</v>
      </c>
      <c r="C751" s="34" t="s">
        <v>27</v>
      </c>
      <c r="D751" s="34" t="s">
        <v>291</v>
      </c>
      <c r="E751" s="34" t="s">
        <v>914</v>
      </c>
      <c r="F751" s="34" t="str">
        <f>+TRIM(Tabla1[[#This Row],[Nombres]]&amp;" "&amp;Tabla1[[#This Row],[Apellidos]])</f>
        <v>TATIANA ROMINA CALDERON LUCO</v>
      </c>
      <c r="G751" s="34" t="s">
        <v>1816</v>
      </c>
      <c r="H751" s="34" t="s">
        <v>3904</v>
      </c>
      <c r="I751" s="34" t="s">
        <v>2493</v>
      </c>
      <c r="J751" s="34" t="s">
        <v>2492</v>
      </c>
      <c r="K751" s="36">
        <v>43626</v>
      </c>
      <c r="L751" s="36">
        <v>43529</v>
      </c>
      <c r="M751" s="36">
        <v>43550</v>
      </c>
      <c r="N751" s="36">
        <v>43552</v>
      </c>
      <c r="O751" s="34">
        <v>30</v>
      </c>
    </row>
    <row r="752" spans="1:15" x14ac:dyDescent="0.2">
      <c r="A752" s="34" t="s">
        <v>26</v>
      </c>
      <c r="B752" s="34" t="s">
        <v>2596</v>
      </c>
      <c r="C752" s="34" t="s">
        <v>27</v>
      </c>
      <c r="D752" s="34" t="s">
        <v>4916</v>
      </c>
      <c r="E752" s="34" t="s">
        <v>4936</v>
      </c>
      <c r="F752" s="34" t="str">
        <f>+TRIM(Tabla1[[#This Row],[Nombres]]&amp;" "&amp;Tabla1[[#This Row],[Apellidos]])</f>
        <v>BRANDON NICOLAS ESPINDOLA RODRIGUEZ</v>
      </c>
      <c r="G752" s="34" t="s">
        <v>4886</v>
      </c>
      <c r="H752" s="34" t="s">
        <v>4887</v>
      </c>
      <c r="I752" s="34" t="s">
        <v>2493</v>
      </c>
      <c r="J752" s="34" t="s">
        <v>2492</v>
      </c>
      <c r="K752" s="36">
        <v>43599</v>
      </c>
      <c r="L752" s="36">
        <v>43542</v>
      </c>
      <c r="M752" s="36">
        <v>43563</v>
      </c>
      <c r="N752" s="36">
        <v>43568</v>
      </c>
      <c r="O752" s="34">
        <v>45</v>
      </c>
    </row>
    <row r="753" spans="1:15" x14ac:dyDescent="0.2">
      <c r="A753" s="34" t="s">
        <v>26</v>
      </c>
      <c r="B753" s="34" t="s">
        <v>2596</v>
      </c>
      <c r="C753" s="34" t="s">
        <v>27</v>
      </c>
      <c r="D753" s="34" t="s">
        <v>4919</v>
      </c>
      <c r="E753" s="34" t="s">
        <v>4939</v>
      </c>
      <c r="F753" s="34" t="str">
        <f>+TRIM(Tabla1[[#This Row],[Nombres]]&amp;" "&amp;Tabla1[[#This Row],[Apellidos]])</f>
        <v>ESTEFANIA KARINA GALVEZ GUERRERO</v>
      </c>
      <c r="G753" s="34" t="s">
        <v>4891</v>
      </c>
      <c r="H753" s="34" t="s">
        <v>4892</v>
      </c>
      <c r="I753" s="34" t="s">
        <v>2493</v>
      </c>
      <c r="J753" s="34" t="s">
        <v>2492</v>
      </c>
      <c r="K753" s="36">
        <v>43595</v>
      </c>
      <c r="L753" s="36">
        <v>43542</v>
      </c>
      <c r="M753" s="36">
        <v>43563</v>
      </c>
      <c r="N753" s="36">
        <v>43568</v>
      </c>
      <c r="O753" s="34">
        <v>45</v>
      </c>
    </row>
    <row r="754" spans="1:15" x14ac:dyDescent="0.2">
      <c r="A754" s="34" t="s">
        <v>26</v>
      </c>
      <c r="B754" s="34" t="s">
        <v>2596</v>
      </c>
      <c r="C754" s="34" t="s">
        <v>27</v>
      </c>
      <c r="D754" s="34" t="s">
        <v>203</v>
      </c>
      <c r="E754" s="34" t="s">
        <v>840</v>
      </c>
      <c r="F754" s="34" t="str">
        <f>+TRIM(Tabla1[[#This Row],[Nombres]]&amp;" "&amp;Tabla1[[#This Row],[Apellidos]])</f>
        <v>GRIYENDER NAZARINA GOMEZ GAJARDO</v>
      </c>
      <c r="G754" s="34" t="s">
        <v>1650</v>
      </c>
      <c r="H754" s="34" t="s">
        <v>1651</v>
      </c>
      <c r="I754" s="34" t="s">
        <v>2493</v>
      </c>
      <c r="J754" s="34" t="s">
        <v>2492</v>
      </c>
      <c r="K754" s="36">
        <v>43577</v>
      </c>
      <c r="L754" s="36"/>
      <c r="M754" s="36"/>
      <c r="N754" s="36">
        <v>43568</v>
      </c>
      <c r="O754" s="34">
        <v>30</v>
      </c>
    </row>
    <row r="755" spans="1:15" x14ac:dyDescent="0.2">
      <c r="A755" s="34" t="s">
        <v>26</v>
      </c>
      <c r="B755" s="34" t="s">
        <v>2596</v>
      </c>
      <c r="C755" s="34" t="s">
        <v>27</v>
      </c>
      <c r="D755" s="34" t="s">
        <v>4921</v>
      </c>
      <c r="E755" s="34" t="s">
        <v>4941</v>
      </c>
      <c r="F755" s="34" t="str">
        <f>+TRIM(Tabla1[[#This Row],[Nombres]]&amp;" "&amp;Tabla1[[#This Row],[Apellidos]])</f>
        <v>KARINA SOLEDAD ORMEÑO RODRIGUEZ</v>
      </c>
      <c r="G755" s="34" t="s">
        <v>1877</v>
      </c>
      <c r="H755" s="34" t="s">
        <v>4895</v>
      </c>
      <c r="I755" s="34" t="s">
        <v>2493</v>
      </c>
      <c r="J755" s="34" t="s">
        <v>2492</v>
      </c>
      <c r="K755" s="40">
        <v>43609</v>
      </c>
      <c r="L755" s="36">
        <v>43542</v>
      </c>
      <c r="M755" s="36">
        <v>43563</v>
      </c>
      <c r="N755" s="36">
        <v>43568</v>
      </c>
      <c r="O755" s="34">
        <v>45</v>
      </c>
    </row>
    <row r="756" spans="1:15" x14ac:dyDescent="0.2">
      <c r="A756" s="34" t="s">
        <v>26</v>
      </c>
      <c r="B756" s="34" t="s">
        <v>2596</v>
      </c>
      <c r="C756" s="34" t="s">
        <v>27</v>
      </c>
      <c r="D756" s="34" t="s">
        <v>4925</v>
      </c>
      <c r="E756" s="34" t="s">
        <v>4945</v>
      </c>
      <c r="F756" s="34" t="str">
        <f>+TRIM(Tabla1[[#This Row],[Nombres]]&amp;" "&amp;Tabla1[[#This Row],[Apellidos]])</f>
        <v>KAREN VERONICA MONTES NOVOA</v>
      </c>
      <c r="G756" s="34" t="s">
        <v>4900</v>
      </c>
      <c r="H756" s="34" t="s">
        <v>4901</v>
      </c>
      <c r="I756" s="34" t="s">
        <v>2493</v>
      </c>
      <c r="J756" s="34" t="s">
        <v>2492</v>
      </c>
      <c r="K756" s="36">
        <v>43599</v>
      </c>
      <c r="L756" s="36">
        <v>43542</v>
      </c>
      <c r="M756" s="36">
        <v>43563</v>
      </c>
      <c r="N756" s="36">
        <v>43568</v>
      </c>
      <c r="O756" s="34">
        <v>30</v>
      </c>
    </row>
    <row r="757" spans="1:15" x14ac:dyDescent="0.2">
      <c r="A757" s="34" t="s">
        <v>26</v>
      </c>
      <c r="B757" s="34" t="s">
        <v>2596</v>
      </c>
      <c r="C757" s="34" t="s">
        <v>27</v>
      </c>
      <c r="D757" s="34" t="s">
        <v>4922</v>
      </c>
      <c r="E757" s="34" t="s">
        <v>4942</v>
      </c>
      <c r="F757" s="34" t="str">
        <f>+TRIM(Tabla1[[#This Row],[Nombres]]&amp;" "&amp;Tabla1[[#This Row],[Apellidos]])</f>
        <v>MARIA JOSE FUENTES PASTENE</v>
      </c>
      <c r="G757" s="34" t="s">
        <v>1420</v>
      </c>
      <c r="H757" s="34" t="s">
        <v>4896</v>
      </c>
      <c r="I757" s="34" t="s">
        <v>2493</v>
      </c>
      <c r="J757" s="34" t="s">
        <v>2492</v>
      </c>
      <c r="K757" s="36">
        <v>43689</v>
      </c>
      <c r="L757" s="36">
        <v>43542</v>
      </c>
      <c r="M757" s="36">
        <v>43563</v>
      </c>
      <c r="N757" s="36">
        <v>43568</v>
      </c>
      <c r="O757" s="34">
        <v>45</v>
      </c>
    </row>
    <row r="758" spans="1:15" x14ac:dyDescent="0.2">
      <c r="A758" s="34" t="s">
        <v>26</v>
      </c>
      <c r="B758" s="34" t="s">
        <v>2596</v>
      </c>
      <c r="C758" s="34" t="s">
        <v>27</v>
      </c>
      <c r="D758" s="34" t="s">
        <v>4924</v>
      </c>
      <c r="E758" s="34" t="s">
        <v>4944</v>
      </c>
      <c r="F758" s="34" t="str">
        <f>+TRIM(Tabla1[[#This Row],[Nombres]]&amp;" "&amp;Tabla1[[#This Row],[Apellidos]])</f>
        <v>MARIA JOSE RODRIGUEZ CANGANA</v>
      </c>
      <c r="G758" s="34" t="s">
        <v>1420</v>
      </c>
      <c r="H758" s="34" t="s">
        <v>4899</v>
      </c>
      <c r="I758" s="34" t="s">
        <v>2493</v>
      </c>
      <c r="J758" s="34" t="s">
        <v>2492</v>
      </c>
      <c r="K758" s="36">
        <v>43586</v>
      </c>
      <c r="L758" s="36">
        <v>43542</v>
      </c>
      <c r="M758" s="36">
        <v>43563</v>
      </c>
      <c r="N758" s="36">
        <v>43568</v>
      </c>
      <c r="O758" s="34">
        <v>45</v>
      </c>
    </row>
    <row r="759" spans="1:15" x14ac:dyDescent="0.2">
      <c r="A759" s="34" t="s">
        <v>26</v>
      </c>
      <c r="B759" s="34" t="s">
        <v>2596</v>
      </c>
      <c r="C759" s="34" t="s">
        <v>27</v>
      </c>
      <c r="D759" s="34" t="s">
        <v>4909</v>
      </c>
      <c r="E759" s="34" t="s">
        <v>4930</v>
      </c>
      <c r="F759" s="34" t="str">
        <f>+TRIM(Tabla1[[#This Row],[Nombres]]&amp;" "&amp;Tabla1[[#This Row],[Apellidos]])</f>
        <v>NICOLE ALEJANDRA SEGOVIA ANFRUNS</v>
      </c>
      <c r="G759" s="34" t="s">
        <v>2622</v>
      </c>
      <c r="H759" s="34" t="s">
        <v>4873</v>
      </c>
      <c r="I759" s="34" t="s">
        <v>2493</v>
      </c>
      <c r="J759" s="34" t="s">
        <v>2492</v>
      </c>
      <c r="K759" s="36">
        <v>43593</v>
      </c>
      <c r="L759" s="36">
        <v>43542</v>
      </c>
      <c r="M759" s="36">
        <v>43563</v>
      </c>
      <c r="N759" s="36">
        <v>43568</v>
      </c>
      <c r="O759" s="34">
        <v>45</v>
      </c>
    </row>
    <row r="760" spans="1:15" x14ac:dyDescent="0.2">
      <c r="A760" s="34" t="s">
        <v>26</v>
      </c>
      <c r="B760" s="34" t="s">
        <v>2596</v>
      </c>
      <c r="C760" s="34" t="s">
        <v>27</v>
      </c>
      <c r="D760" s="34" t="s">
        <v>4911</v>
      </c>
      <c r="E760" s="34" t="s">
        <v>4932</v>
      </c>
      <c r="F760" s="34" t="str">
        <f>+TRIM(Tabla1[[#This Row],[Nombres]]&amp;" "&amp;Tabla1[[#This Row],[Apellidos]])</f>
        <v>RONALD LEANDRO GALVEZ TAPIA</v>
      </c>
      <c r="G760" s="34" t="s">
        <v>4876</v>
      </c>
      <c r="H760" s="34" t="s">
        <v>4877</v>
      </c>
      <c r="I760" s="34" t="s">
        <v>2493</v>
      </c>
      <c r="J760" s="34" t="s">
        <v>2492</v>
      </c>
      <c r="K760" s="36">
        <v>43837</v>
      </c>
      <c r="L760" s="36">
        <v>43542</v>
      </c>
      <c r="M760" s="36">
        <v>43563</v>
      </c>
      <c r="N760" s="36">
        <v>43568</v>
      </c>
      <c r="O760" s="34">
        <v>30</v>
      </c>
    </row>
    <row r="761" spans="1:15" x14ac:dyDescent="0.2">
      <c r="A761" s="34" t="s">
        <v>26</v>
      </c>
      <c r="B761" s="34" t="s">
        <v>2596</v>
      </c>
      <c r="C761" s="34" t="s">
        <v>27</v>
      </c>
      <c r="D761" s="34" t="s">
        <v>4927</v>
      </c>
      <c r="E761" s="34" t="s">
        <v>4947</v>
      </c>
      <c r="F761" s="34" t="str">
        <f>+TRIM(Tabla1[[#This Row],[Nombres]]&amp;" "&amp;Tabla1[[#This Row],[Apellidos]])</f>
        <v>SOLANGE ANGELICA BRITO ALAMOS</v>
      </c>
      <c r="G761" s="34" t="s">
        <v>4904</v>
      </c>
      <c r="H761" s="34" t="s">
        <v>4905</v>
      </c>
      <c r="I761" s="34" t="s">
        <v>2493</v>
      </c>
      <c r="J761" s="34" t="s">
        <v>2492</v>
      </c>
      <c r="K761" s="40">
        <v>43605</v>
      </c>
      <c r="L761" s="36">
        <v>43542</v>
      </c>
      <c r="M761" s="36">
        <v>43563</v>
      </c>
      <c r="N761" s="36">
        <v>43568</v>
      </c>
      <c r="O761" s="34">
        <v>30</v>
      </c>
    </row>
    <row r="762" spans="1:15" x14ac:dyDescent="0.2">
      <c r="A762" s="34" t="s">
        <v>26</v>
      </c>
      <c r="B762" s="34" t="s">
        <v>2596</v>
      </c>
      <c r="C762" s="34" t="s">
        <v>27</v>
      </c>
      <c r="D762" s="34" t="s">
        <v>4915</v>
      </c>
      <c r="E762" s="34" t="s">
        <v>4935</v>
      </c>
      <c r="F762" s="34" t="str">
        <f>+TRIM(Tabla1[[#This Row],[Nombres]]&amp;" "&amp;Tabla1[[#This Row],[Apellidos]])</f>
        <v>SANDRA VALERIA FLORES SANTANDER</v>
      </c>
      <c r="G762" s="34" t="s">
        <v>4884</v>
      </c>
      <c r="H762" s="34" t="s">
        <v>4885</v>
      </c>
      <c r="I762" s="34" t="s">
        <v>2493</v>
      </c>
      <c r="J762" s="34" t="s">
        <v>2492</v>
      </c>
      <c r="K762" s="36">
        <v>43700</v>
      </c>
      <c r="L762" s="36">
        <v>43542</v>
      </c>
      <c r="M762" s="36">
        <v>43563</v>
      </c>
      <c r="N762" s="36">
        <v>43568</v>
      </c>
      <c r="O762" s="34">
        <v>45</v>
      </c>
    </row>
    <row r="763" spans="1:15" x14ac:dyDescent="0.2">
      <c r="A763" s="34" t="s">
        <v>26</v>
      </c>
      <c r="B763" s="34" t="s">
        <v>2596</v>
      </c>
      <c r="C763" s="152" t="s">
        <v>27</v>
      </c>
      <c r="D763" s="34" t="s">
        <v>5014</v>
      </c>
      <c r="E763" s="34" t="s">
        <v>5035</v>
      </c>
      <c r="F763" s="37" t="str">
        <f>+TRIM(Tabla1[[#This Row],[Nombres]]&amp;" "&amp;Tabla1[[#This Row],[Apellidos]])</f>
        <v>FRANCISCA JAVIERA FUENZALIDA DIAZ</v>
      </c>
      <c r="G763" s="34" t="s">
        <v>4970</v>
      </c>
      <c r="H763" s="34" t="s">
        <v>4971</v>
      </c>
      <c r="I763" s="152" t="s">
        <v>2493</v>
      </c>
      <c r="J763" s="152" t="s">
        <v>2492</v>
      </c>
      <c r="K763" s="36">
        <v>44203</v>
      </c>
      <c r="L763" s="36">
        <v>43551</v>
      </c>
      <c r="M763" s="36">
        <v>43574</v>
      </c>
      <c r="N763" s="36">
        <v>43578</v>
      </c>
      <c r="O763" s="34">
        <v>45</v>
      </c>
    </row>
    <row r="764" spans="1:15" x14ac:dyDescent="0.2">
      <c r="A764" s="34" t="s">
        <v>26</v>
      </c>
      <c r="B764" s="34" t="s">
        <v>2596</v>
      </c>
      <c r="C764" s="34" t="s">
        <v>6091</v>
      </c>
      <c r="D764" s="34" t="s">
        <v>5003</v>
      </c>
      <c r="E764" s="34" t="s">
        <v>5024</v>
      </c>
      <c r="F764" s="37" t="str">
        <f>+TRIM(Tabla1[[#This Row],[Nombres]]&amp;" "&amp;Tabla1[[#This Row],[Apellidos]])</f>
        <v>BESSY HASLEY MACIAS SANCHEZ</v>
      </c>
      <c r="G764" s="34" t="s">
        <v>4989</v>
      </c>
      <c r="H764" s="34" t="s">
        <v>4990</v>
      </c>
      <c r="I764" s="133" t="s">
        <v>2493</v>
      </c>
      <c r="J764" s="133" t="s">
        <v>2492</v>
      </c>
      <c r="K764" s="36">
        <v>44011</v>
      </c>
      <c r="L764" s="36">
        <v>43551</v>
      </c>
      <c r="M764" s="36">
        <v>43574</v>
      </c>
      <c r="N764" s="36">
        <v>43578</v>
      </c>
      <c r="O764" s="34">
        <v>45</v>
      </c>
    </row>
    <row r="765" spans="1:15" x14ac:dyDescent="0.2">
      <c r="A765" s="34" t="s">
        <v>26</v>
      </c>
      <c r="B765" s="34" t="s">
        <v>2596</v>
      </c>
      <c r="C765" s="34" t="s">
        <v>27</v>
      </c>
      <c r="D765" s="34" t="s">
        <v>5012</v>
      </c>
      <c r="E765" s="34" t="s">
        <v>5033</v>
      </c>
      <c r="F765" s="37" t="str">
        <f>+TRIM(Tabla1[[#This Row],[Nombres]]&amp;" "&amp;Tabla1[[#This Row],[Apellidos]])</f>
        <v>CASSANDRA BETSABETH CORTES BARRIENTOS</v>
      </c>
      <c r="G765" s="34" t="s">
        <v>4966</v>
      </c>
      <c r="H765" s="34" t="s">
        <v>4967</v>
      </c>
      <c r="I765" s="34" t="s">
        <v>2493</v>
      </c>
      <c r="J765" s="34" t="s">
        <v>2492</v>
      </c>
      <c r="K765" s="40">
        <v>43607</v>
      </c>
      <c r="L765" s="36">
        <v>43551</v>
      </c>
      <c r="M765" s="36">
        <v>43574</v>
      </c>
      <c r="N765" s="36">
        <v>43578</v>
      </c>
      <c r="O765" s="34">
        <v>45</v>
      </c>
    </row>
    <row r="766" spans="1:15" x14ac:dyDescent="0.2">
      <c r="A766" s="34" t="s">
        <v>26</v>
      </c>
      <c r="B766" s="34" t="s">
        <v>2596</v>
      </c>
      <c r="C766" s="34" t="s">
        <v>27</v>
      </c>
      <c r="D766" s="34" t="s">
        <v>5018</v>
      </c>
      <c r="E766" s="34" t="s">
        <v>5039</v>
      </c>
      <c r="F766" s="37" t="str">
        <f>+TRIM(Tabla1[[#This Row],[Nombres]]&amp;" "&amp;Tabla1[[#This Row],[Apellidos]])</f>
        <v> ELIANA ALEJANDRA BRAVO SUAREZ</v>
      </c>
      <c r="G766" s="34" t="s">
        <v>4978</v>
      </c>
      <c r="H766" s="34" t="s">
        <v>4979</v>
      </c>
      <c r="I766" s="34" t="s">
        <v>2493</v>
      </c>
      <c r="J766" s="34" t="s">
        <v>2492</v>
      </c>
      <c r="K766" s="36">
        <v>43713</v>
      </c>
      <c r="L766" s="36">
        <v>43551</v>
      </c>
      <c r="M766" s="36">
        <v>43574</v>
      </c>
      <c r="N766" s="36">
        <v>43578</v>
      </c>
      <c r="O766" s="34">
        <v>30</v>
      </c>
    </row>
    <row r="767" spans="1:15" x14ac:dyDescent="0.2">
      <c r="A767" s="34" t="s">
        <v>26</v>
      </c>
      <c r="B767" s="34" t="s">
        <v>2596</v>
      </c>
      <c r="C767" s="34" t="s">
        <v>27</v>
      </c>
      <c r="D767" s="34" t="s">
        <v>5013</v>
      </c>
      <c r="E767" s="34" t="s">
        <v>5034</v>
      </c>
      <c r="F767" s="37" t="str">
        <f>+TRIM(Tabla1[[#This Row],[Nombres]]&amp;" "&amp;Tabla1[[#This Row],[Apellidos]])</f>
        <v>MONICA FRANCISCA RIVEROS SALAS</v>
      </c>
      <c r="G767" s="34" t="s">
        <v>4968</v>
      </c>
      <c r="H767" s="34" t="s">
        <v>4969</v>
      </c>
      <c r="I767" s="34" t="s">
        <v>2493</v>
      </c>
      <c r="J767" s="34" t="s">
        <v>2492</v>
      </c>
      <c r="K767" s="40">
        <v>43626</v>
      </c>
      <c r="L767" s="36">
        <v>43551</v>
      </c>
      <c r="M767" s="36">
        <v>43574</v>
      </c>
      <c r="N767" s="36">
        <v>43578</v>
      </c>
      <c r="O767" s="34">
        <v>30</v>
      </c>
    </row>
    <row r="768" spans="1:15" x14ac:dyDescent="0.2">
      <c r="A768" s="34" t="s">
        <v>26</v>
      </c>
      <c r="B768" s="34" t="s">
        <v>2596</v>
      </c>
      <c r="C768" s="34" t="s">
        <v>27</v>
      </c>
      <c r="D768" s="34" t="s">
        <v>5019</v>
      </c>
      <c r="E768" s="34" t="s">
        <v>5040</v>
      </c>
      <c r="F768" s="37" t="str">
        <f>+TRIM(Tabla1[[#This Row],[Nombres]]&amp;" "&amp;Tabla1[[#This Row],[Apellidos]])</f>
        <v>NICOLAS EDUARDO ALVAREZ CODOCEO</v>
      </c>
      <c r="G768" s="34" t="s">
        <v>4980</v>
      </c>
      <c r="H768" s="34" t="s">
        <v>4981</v>
      </c>
      <c r="I768" s="34" t="s">
        <v>2493</v>
      </c>
      <c r="J768" s="34" t="s">
        <v>2492</v>
      </c>
      <c r="K768" s="36">
        <v>43712</v>
      </c>
      <c r="L768" s="36">
        <v>43551</v>
      </c>
      <c r="M768" s="36">
        <v>43574</v>
      </c>
      <c r="N768" s="36">
        <v>43578</v>
      </c>
      <c r="O768" s="34">
        <v>45</v>
      </c>
    </row>
    <row r="769" spans="1:15" x14ac:dyDescent="0.2">
      <c r="A769" s="34" t="s">
        <v>26</v>
      </c>
      <c r="B769" s="34" t="s">
        <v>2596</v>
      </c>
      <c r="C769" s="34" t="s">
        <v>27</v>
      </c>
      <c r="D769" s="34" t="s">
        <v>5068</v>
      </c>
      <c r="E769" s="34" t="s">
        <v>5117</v>
      </c>
      <c r="F769" s="37" t="str">
        <f>+TRIM(Tabla1[[#This Row],[Nombres]]&amp;" "&amp;Tabla1[[#This Row],[Apellidos]])</f>
        <v>DANIELA ANDREA SEPULVEDA BAHAMONDES</v>
      </c>
      <c r="G769" s="34" t="s">
        <v>1658</v>
      </c>
      <c r="H769" s="34" t="s">
        <v>5087</v>
      </c>
      <c r="I769" s="34" t="s">
        <v>2493</v>
      </c>
      <c r="J769" s="34" t="s">
        <v>2492</v>
      </c>
      <c r="K769" s="36">
        <v>43697</v>
      </c>
      <c r="L769" s="36">
        <v>43600</v>
      </c>
      <c r="M769" s="36">
        <v>43621</v>
      </c>
      <c r="N769" s="36">
        <v>43623</v>
      </c>
      <c r="O769" s="34">
        <v>30</v>
      </c>
    </row>
    <row r="770" spans="1:15" x14ac:dyDescent="0.2">
      <c r="A770" s="34" t="s">
        <v>26</v>
      </c>
      <c r="B770" s="34" t="s">
        <v>2596</v>
      </c>
      <c r="C770" s="152" t="s">
        <v>27</v>
      </c>
      <c r="D770" s="34" t="s">
        <v>5080</v>
      </c>
      <c r="E770" s="34" t="s">
        <v>5129</v>
      </c>
      <c r="F770" s="37" t="str">
        <f>+TRIM(Tabla1[[#This Row],[Nombres]]&amp;" "&amp;Tabla1[[#This Row],[Apellidos]])</f>
        <v>HILDA ISABEL NARBONA VERA</v>
      </c>
      <c r="G770" s="34" t="s">
        <v>5107</v>
      </c>
      <c r="H770" s="34" t="s">
        <v>5108</v>
      </c>
      <c r="I770" s="152" t="s">
        <v>2493</v>
      </c>
      <c r="J770" s="152" t="s">
        <v>2492</v>
      </c>
      <c r="K770" s="36">
        <v>44130</v>
      </c>
      <c r="L770" s="36">
        <v>43600</v>
      </c>
      <c r="M770" s="36">
        <v>43621</v>
      </c>
      <c r="N770" s="36">
        <v>43623</v>
      </c>
      <c r="O770" s="34">
        <v>30</v>
      </c>
    </row>
    <row r="771" spans="1:15" x14ac:dyDescent="0.2">
      <c r="A771" s="34" t="s">
        <v>26</v>
      </c>
      <c r="B771" s="34" t="s">
        <v>2596</v>
      </c>
      <c r="C771" s="34" t="s">
        <v>28</v>
      </c>
      <c r="D771" s="34" t="s">
        <v>5076</v>
      </c>
      <c r="E771" s="34" t="s">
        <v>5125</v>
      </c>
      <c r="F771" s="37" t="str">
        <f>+TRIM(Tabla1[[#This Row],[Nombres]]&amp;" "&amp;Tabla1[[#This Row],[Apellidos]])</f>
        <v>JAIME NICOLAS CORTES VARGAS</v>
      </c>
      <c r="G771" s="34" t="s">
        <v>5099</v>
      </c>
      <c r="H771" s="34" t="s">
        <v>5100</v>
      </c>
      <c r="I771" s="34" t="s">
        <v>2493</v>
      </c>
      <c r="J771" s="34" t="s">
        <v>2492</v>
      </c>
      <c r="K771" s="36">
        <v>43816</v>
      </c>
      <c r="L771" s="36">
        <v>43600</v>
      </c>
      <c r="M771" s="36">
        <v>43621</v>
      </c>
      <c r="N771" s="36">
        <v>43623</v>
      </c>
      <c r="O771" s="34">
        <v>30</v>
      </c>
    </row>
    <row r="772" spans="1:15" x14ac:dyDescent="0.2">
      <c r="A772" s="34" t="s">
        <v>26</v>
      </c>
      <c r="B772" s="34" t="s">
        <v>2596</v>
      </c>
      <c r="C772" s="34" t="s">
        <v>5049</v>
      </c>
      <c r="D772" s="34" t="s">
        <v>5079</v>
      </c>
      <c r="E772" s="34" t="s">
        <v>5128</v>
      </c>
      <c r="F772" s="37" t="str">
        <f>+TRIM(Tabla1[[#This Row],[Nombres]]&amp;" "&amp;Tabla1[[#This Row],[Apellidos]])</f>
        <v>LAURA FERNANDA ROJAS ARDILES</v>
      </c>
      <c r="G772" s="34" t="s">
        <v>5105</v>
      </c>
      <c r="H772" s="34" t="s">
        <v>5106</v>
      </c>
      <c r="I772" s="34" t="s">
        <v>2493</v>
      </c>
      <c r="J772" s="34" t="s">
        <v>2492</v>
      </c>
      <c r="K772" s="36">
        <v>43664</v>
      </c>
      <c r="L772" s="36">
        <v>43600</v>
      </c>
      <c r="M772" s="36">
        <v>43621</v>
      </c>
      <c r="N772" s="36">
        <v>43623</v>
      </c>
      <c r="O772" s="34">
        <v>30</v>
      </c>
    </row>
    <row r="773" spans="1:15" x14ac:dyDescent="0.2">
      <c r="A773" s="34" t="s">
        <v>26</v>
      </c>
      <c r="B773" s="34" t="s">
        <v>2596</v>
      </c>
      <c r="C773" s="34" t="s">
        <v>6091</v>
      </c>
      <c r="D773" s="34" t="s">
        <v>5072</v>
      </c>
      <c r="E773" s="34" t="s">
        <v>5121</v>
      </c>
      <c r="F773" s="37" t="str">
        <f>+TRIM(Tabla1[[#This Row],[Nombres]]&amp;" "&amp;Tabla1[[#This Row],[Apellidos]])</f>
        <v>MARIA JOSE GUZMAN REYES</v>
      </c>
      <c r="G773" s="34" t="s">
        <v>1420</v>
      </c>
      <c r="H773" s="34" t="s">
        <v>5093</v>
      </c>
      <c r="I773" s="61" t="s">
        <v>2493</v>
      </c>
      <c r="J773" s="61" t="s">
        <v>2492</v>
      </c>
      <c r="K773" s="36">
        <v>43900</v>
      </c>
      <c r="L773" s="36">
        <v>43600</v>
      </c>
      <c r="M773" s="36">
        <v>43621</v>
      </c>
      <c r="N773" s="36">
        <v>43623</v>
      </c>
      <c r="O773" s="34">
        <v>30</v>
      </c>
    </row>
    <row r="774" spans="1:15" x14ac:dyDescent="0.2">
      <c r="A774" s="34" t="s">
        <v>26</v>
      </c>
      <c r="B774" s="34" t="s">
        <v>2596</v>
      </c>
      <c r="C774" s="34" t="s">
        <v>27</v>
      </c>
      <c r="D774" s="34" t="s">
        <v>5081</v>
      </c>
      <c r="E774" s="34" t="s">
        <v>5130</v>
      </c>
      <c r="F774" s="37" t="str">
        <f>+TRIM(Tabla1[[#This Row],[Nombres]]&amp;" "&amp;Tabla1[[#This Row],[Apellidos]])</f>
        <v>MARYORIE SILVANA ARANCIBIA MARAMBIO</v>
      </c>
      <c r="G774" s="34" t="s">
        <v>5109</v>
      </c>
      <c r="H774" s="34" t="s">
        <v>5110</v>
      </c>
      <c r="I774" s="34" t="s">
        <v>2493</v>
      </c>
      <c r="J774" s="34" t="s">
        <v>2492</v>
      </c>
      <c r="K774" s="36">
        <v>43633</v>
      </c>
      <c r="L774" s="36">
        <v>43600</v>
      </c>
      <c r="M774" s="36">
        <v>43621</v>
      </c>
      <c r="N774" s="36">
        <v>43623</v>
      </c>
      <c r="O774" s="34">
        <v>30</v>
      </c>
    </row>
    <row r="775" spans="1:15" x14ac:dyDescent="0.2">
      <c r="A775" s="34" t="s">
        <v>26</v>
      </c>
      <c r="B775" s="34" t="s">
        <v>2596</v>
      </c>
      <c r="C775" s="34" t="s">
        <v>27</v>
      </c>
      <c r="D775" s="34" t="s">
        <v>5069</v>
      </c>
      <c r="E775" s="34" t="s">
        <v>5118</v>
      </c>
      <c r="F775" s="37" t="str">
        <f>+TRIM(Tabla1[[#This Row],[Nombres]]&amp;" "&amp;Tabla1[[#This Row],[Apellidos]])</f>
        <v>OSCAR ANDRES CHAVEZ VALDIVIA</v>
      </c>
      <c r="G775" s="34" t="s">
        <v>2630</v>
      </c>
      <c r="H775" s="34" t="s">
        <v>5088</v>
      </c>
      <c r="I775" s="34" t="s">
        <v>2493</v>
      </c>
      <c r="J775" s="34" t="s">
        <v>2492</v>
      </c>
      <c r="K775" s="36">
        <v>43644</v>
      </c>
      <c r="L775" s="36">
        <v>43600</v>
      </c>
      <c r="M775" s="36">
        <v>43621</v>
      </c>
      <c r="N775" s="36">
        <v>43623</v>
      </c>
      <c r="O775" s="34">
        <v>30</v>
      </c>
    </row>
    <row r="776" spans="1:15" x14ac:dyDescent="0.2">
      <c r="A776" s="34" t="s">
        <v>26</v>
      </c>
      <c r="B776" s="34" t="s">
        <v>2596</v>
      </c>
      <c r="C776" s="34" t="s">
        <v>27</v>
      </c>
      <c r="D776" s="34" t="s">
        <v>5071</v>
      </c>
      <c r="E776" s="34" t="s">
        <v>5120</v>
      </c>
      <c r="F776" s="37" t="str">
        <f>+TRIM(Tabla1[[#This Row],[Nombres]]&amp;" "&amp;Tabla1[[#This Row],[Apellidos]])</f>
        <v>OSVALDO ENRIQUE ROBLES CORTES</v>
      </c>
      <c r="G776" s="34" t="s">
        <v>5091</v>
      </c>
      <c r="H776" s="34" t="s">
        <v>5092</v>
      </c>
      <c r="I776" s="34" t="s">
        <v>2493</v>
      </c>
      <c r="J776" s="34" t="s">
        <v>2492</v>
      </c>
      <c r="K776" s="36">
        <v>43666</v>
      </c>
      <c r="L776" s="36">
        <v>43600</v>
      </c>
      <c r="M776" s="36">
        <v>43621</v>
      </c>
      <c r="N776" s="36">
        <v>43623</v>
      </c>
      <c r="O776" s="34">
        <v>30</v>
      </c>
    </row>
    <row r="777" spans="1:15" x14ac:dyDescent="0.2">
      <c r="A777" s="34" t="s">
        <v>26</v>
      </c>
      <c r="B777" s="34" t="s">
        <v>2596</v>
      </c>
      <c r="C777" s="34" t="s">
        <v>28</v>
      </c>
      <c r="D777" s="34" t="s">
        <v>5074</v>
      </c>
      <c r="E777" s="34" t="s">
        <v>5123</v>
      </c>
      <c r="F777" s="37" t="str">
        <f>+TRIM(Tabla1[[#This Row],[Nombres]]&amp;" "&amp;Tabla1[[#This Row],[Apellidos]])</f>
        <v>RICHARD ANTONIO POZO POZO</v>
      </c>
      <c r="G777" s="34" t="s">
        <v>5096</v>
      </c>
      <c r="H777" s="34" t="s">
        <v>5097</v>
      </c>
      <c r="I777" s="51" t="s">
        <v>2493</v>
      </c>
      <c r="J777" s="51" t="s">
        <v>2492</v>
      </c>
      <c r="K777" s="36">
        <v>43875</v>
      </c>
      <c r="L777" s="36">
        <v>43600</v>
      </c>
      <c r="M777" s="36">
        <v>43621</v>
      </c>
      <c r="N777" s="36">
        <v>43623</v>
      </c>
      <c r="O777" s="34">
        <v>30</v>
      </c>
    </row>
    <row r="778" spans="1:15" x14ac:dyDescent="0.2">
      <c r="A778" s="34" t="s">
        <v>26</v>
      </c>
      <c r="B778" s="137" t="s">
        <v>2596</v>
      </c>
      <c r="C778" s="137" t="s">
        <v>27</v>
      </c>
      <c r="D778" s="34" t="s">
        <v>5162</v>
      </c>
      <c r="E778" s="34" t="s">
        <v>5235</v>
      </c>
      <c r="F778" s="37" t="str">
        <f>+TRIM(Tabla1[[#This Row],[Nombres]]&amp;" "&amp;Tabla1[[#This Row],[Apellidos]])</f>
        <v>ROBERTO FABIAN MACHUCA BECERRA</v>
      </c>
      <c r="G778" s="34" t="s">
        <v>5207</v>
      </c>
      <c r="H778" s="34" t="s">
        <v>2128</v>
      </c>
      <c r="I778" s="152" t="s">
        <v>2493</v>
      </c>
      <c r="J778" s="152" t="s">
        <v>2492</v>
      </c>
      <c r="K778" s="36">
        <v>44209</v>
      </c>
      <c r="L778" s="36">
        <v>43612</v>
      </c>
      <c r="M778" s="36">
        <v>43630</v>
      </c>
      <c r="N778" s="36">
        <v>43633</v>
      </c>
      <c r="O778" s="34">
        <v>30</v>
      </c>
    </row>
    <row r="779" spans="1:15" x14ac:dyDescent="0.2">
      <c r="A779" s="34" t="s">
        <v>26</v>
      </c>
      <c r="B779" s="34" t="s">
        <v>2596</v>
      </c>
      <c r="C779" s="34" t="s">
        <v>27</v>
      </c>
      <c r="D779" s="34" t="s">
        <v>5164</v>
      </c>
      <c r="E779" s="34" t="s">
        <v>5237</v>
      </c>
      <c r="F779" s="37" t="str">
        <f>+TRIM(Tabla1[[#This Row],[Nombres]]&amp;" "&amp;Tabla1[[#This Row],[Apellidos]])</f>
        <v>CAMILA ANDREA DIAZ ALARCON</v>
      </c>
      <c r="G779" s="34" t="s">
        <v>5210</v>
      </c>
      <c r="H779" s="34" t="s">
        <v>5211</v>
      </c>
      <c r="I779" s="34" t="s">
        <v>2493</v>
      </c>
      <c r="J779" s="34" t="s">
        <v>2492</v>
      </c>
      <c r="K779" s="36">
        <v>43641</v>
      </c>
      <c r="L779" s="36">
        <v>43612</v>
      </c>
      <c r="M779" s="36">
        <v>43630</v>
      </c>
      <c r="N779" s="36">
        <v>43633</v>
      </c>
      <c r="O779" s="34">
        <v>30</v>
      </c>
    </row>
    <row r="780" spans="1:15" x14ac:dyDescent="0.2">
      <c r="A780" s="34" t="s">
        <v>26</v>
      </c>
      <c r="B780" s="34" t="s">
        <v>2596</v>
      </c>
      <c r="C780" s="34" t="s">
        <v>27</v>
      </c>
      <c r="D780" s="34" t="s">
        <v>5146</v>
      </c>
      <c r="E780" s="34" t="s">
        <v>5219</v>
      </c>
      <c r="F780" s="37" t="str">
        <f>+TRIM(Tabla1[[#This Row],[Nombres]]&amp;" "&amp;Tabla1[[#This Row],[Apellidos]])</f>
        <v>CAROLINA ALEJANDRA OSORES AVALOS</v>
      </c>
      <c r="G780" s="34" t="s">
        <v>5175</v>
      </c>
      <c r="H780" s="34" t="s">
        <v>5176</v>
      </c>
      <c r="I780" s="34" t="s">
        <v>2493</v>
      </c>
      <c r="J780" s="34" t="s">
        <v>2492</v>
      </c>
      <c r="K780" s="36">
        <v>43661</v>
      </c>
      <c r="L780" s="36">
        <v>43612</v>
      </c>
      <c r="M780" s="36">
        <v>43630</v>
      </c>
      <c r="N780" s="36">
        <v>43633</v>
      </c>
      <c r="O780" s="34">
        <v>45</v>
      </c>
    </row>
    <row r="781" spans="1:15" x14ac:dyDescent="0.2">
      <c r="A781" s="34" t="s">
        <v>26</v>
      </c>
      <c r="B781" s="34" t="s">
        <v>2596</v>
      </c>
      <c r="C781" s="34" t="s">
        <v>27</v>
      </c>
      <c r="D781" s="34" t="s">
        <v>5147</v>
      </c>
      <c r="E781" s="34" t="s">
        <v>5220</v>
      </c>
      <c r="F781" s="37" t="str">
        <f>+TRIM(Tabla1[[#This Row],[Nombres]]&amp;" "&amp;Tabla1[[#This Row],[Apellidos]])</f>
        <v>CECILIA ISABEL LERA TORRES</v>
      </c>
      <c r="G781" s="34" t="s">
        <v>5177</v>
      </c>
      <c r="H781" s="34" t="s">
        <v>5178</v>
      </c>
      <c r="I781" s="34" t="s">
        <v>2493</v>
      </c>
      <c r="J781" s="34" t="s">
        <v>2492</v>
      </c>
      <c r="K781" s="36">
        <v>43648</v>
      </c>
      <c r="L781" s="36">
        <v>43612</v>
      </c>
      <c r="M781" s="36">
        <v>43630</v>
      </c>
      <c r="N781" s="36">
        <v>43633</v>
      </c>
      <c r="O781" s="34">
        <v>30</v>
      </c>
    </row>
    <row r="782" spans="1:15" x14ac:dyDescent="0.2">
      <c r="A782" s="34" t="s">
        <v>26</v>
      </c>
      <c r="B782" s="34" t="s">
        <v>2596</v>
      </c>
      <c r="C782" s="34" t="s">
        <v>27</v>
      </c>
      <c r="D782" s="34" t="s">
        <v>5155</v>
      </c>
      <c r="E782" s="34" t="s">
        <v>5228</v>
      </c>
      <c r="F782" s="37" t="str">
        <f>+TRIM(Tabla1[[#This Row],[Nombres]]&amp;" "&amp;Tabla1[[#This Row],[Apellidos]])</f>
        <v>CHRISTIAN SEBASTIAN CORTES VILLARROEL</v>
      </c>
      <c r="G782" s="34" t="s">
        <v>5192</v>
      </c>
      <c r="H782" s="34" t="s">
        <v>5193</v>
      </c>
      <c r="I782" s="34" t="s">
        <v>2493</v>
      </c>
      <c r="J782" s="34" t="s">
        <v>2492</v>
      </c>
      <c r="K782" s="36">
        <v>43765</v>
      </c>
      <c r="L782" s="36">
        <v>43612</v>
      </c>
      <c r="M782" s="36">
        <v>43630</v>
      </c>
      <c r="N782" s="36">
        <v>43633</v>
      </c>
      <c r="O782" s="34">
        <v>45</v>
      </c>
    </row>
    <row r="783" spans="1:15" x14ac:dyDescent="0.2">
      <c r="A783" s="34" t="s">
        <v>26</v>
      </c>
      <c r="B783" s="34" t="s">
        <v>2596</v>
      </c>
      <c r="C783" s="34" t="s">
        <v>27</v>
      </c>
      <c r="D783" s="34" t="s">
        <v>5149</v>
      </c>
      <c r="E783" s="34" t="s">
        <v>5222</v>
      </c>
      <c r="F783" s="37" t="str">
        <f>+TRIM(Tabla1[[#This Row],[Nombres]]&amp;" "&amp;Tabla1[[#This Row],[Apellidos]])</f>
        <v>DENISSE CAROLINA ZAMORA SALAS</v>
      </c>
      <c r="G783" s="34" t="s">
        <v>5181</v>
      </c>
      <c r="H783" s="34" t="s">
        <v>5182</v>
      </c>
      <c r="I783" s="34" t="s">
        <v>2493</v>
      </c>
      <c r="J783" s="34" t="s">
        <v>2492</v>
      </c>
      <c r="K783" s="36">
        <v>43663</v>
      </c>
      <c r="L783" s="36">
        <v>43612</v>
      </c>
      <c r="M783" s="36">
        <v>43630</v>
      </c>
      <c r="N783" s="36">
        <v>43633</v>
      </c>
      <c r="O783" s="34">
        <v>30</v>
      </c>
    </row>
    <row r="784" spans="1:15" x14ac:dyDescent="0.2">
      <c r="A784" s="34" t="s">
        <v>26</v>
      </c>
      <c r="B784" s="34" t="s">
        <v>2596</v>
      </c>
      <c r="C784" s="34" t="s">
        <v>5049</v>
      </c>
      <c r="D784" s="34" t="s">
        <v>5159</v>
      </c>
      <c r="E784" s="34" t="s">
        <v>5232</v>
      </c>
      <c r="F784" s="37" t="str">
        <f>+TRIM(Tabla1[[#This Row],[Nombres]]&amp;" "&amp;Tabla1[[#This Row],[Apellidos]])</f>
        <v>ERNESTO ANGELO ORADINI RIQUELME</v>
      </c>
      <c r="G784" s="34" t="s">
        <v>5201</v>
      </c>
      <c r="H784" s="34" t="s">
        <v>5202</v>
      </c>
      <c r="I784" s="34" t="s">
        <v>2493</v>
      </c>
      <c r="J784" s="34" t="s">
        <v>2492</v>
      </c>
      <c r="K784" s="36">
        <v>43765</v>
      </c>
      <c r="L784" s="36">
        <v>43612</v>
      </c>
      <c r="M784" s="36">
        <v>43630</v>
      </c>
      <c r="N784" s="36">
        <v>43633</v>
      </c>
      <c r="O784" s="34">
        <v>45</v>
      </c>
    </row>
    <row r="785" spans="1:15" x14ac:dyDescent="0.2">
      <c r="A785" s="34" t="s">
        <v>26</v>
      </c>
      <c r="B785" s="34" t="s">
        <v>2596</v>
      </c>
      <c r="C785" s="34" t="s">
        <v>27</v>
      </c>
      <c r="D785" s="34" t="s">
        <v>5151</v>
      </c>
      <c r="E785" s="34" t="s">
        <v>5224</v>
      </c>
      <c r="F785" s="37" t="str">
        <f>+TRIM(Tabla1[[#This Row],[Nombres]]&amp;" "&amp;Tabla1[[#This Row],[Apellidos]])</f>
        <v>FRANCISCA ARACELI ROJAS ROJAS</v>
      </c>
      <c r="G785" s="34" t="s">
        <v>5185</v>
      </c>
      <c r="H785" s="34" t="s">
        <v>2087</v>
      </c>
      <c r="I785" s="34" t="s">
        <v>2493</v>
      </c>
      <c r="J785" s="34" t="s">
        <v>2492</v>
      </c>
      <c r="K785" s="36">
        <v>43647</v>
      </c>
      <c r="L785" s="36">
        <v>43612</v>
      </c>
      <c r="M785" s="36">
        <v>43630</v>
      </c>
      <c r="N785" s="36">
        <v>43633</v>
      </c>
      <c r="O785" s="34">
        <v>45</v>
      </c>
    </row>
    <row r="786" spans="1:15" x14ac:dyDescent="0.2">
      <c r="A786" s="34" t="s">
        <v>26</v>
      </c>
      <c r="B786" s="34" t="s">
        <v>2596</v>
      </c>
      <c r="C786" s="34" t="s">
        <v>27</v>
      </c>
      <c r="D786" s="34" t="s">
        <v>5148</v>
      </c>
      <c r="E786" s="34" t="s">
        <v>5221</v>
      </c>
      <c r="F786" s="37" t="str">
        <f>+TRIM(Tabla1[[#This Row],[Nombres]]&amp;" "&amp;Tabla1[[#This Row],[Apellidos]])</f>
        <v>GRINELDO ORLANDO ORTIZ GUAJARDO</v>
      </c>
      <c r="G786" s="34" t="s">
        <v>5179</v>
      </c>
      <c r="H786" s="34" t="s">
        <v>5180</v>
      </c>
      <c r="I786" s="34" t="s">
        <v>2493</v>
      </c>
      <c r="J786" s="34" t="s">
        <v>2492</v>
      </c>
      <c r="K786" s="36">
        <v>43644</v>
      </c>
      <c r="L786" s="36">
        <v>43612</v>
      </c>
      <c r="M786" s="36">
        <v>43630</v>
      </c>
      <c r="N786" s="36">
        <v>43633</v>
      </c>
      <c r="O786" s="34">
        <v>45</v>
      </c>
    </row>
    <row r="787" spans="1:15" x14ac:dyDescent="0.2">
      <c r="A787" s="34" t="s">
        <v>26</v>
      </c>
      <c r="B787" s="34" t="s">
        <v>2596</v>
      </c>
      <c r="C787" s="34" t="s">
        <v>27</v>
      </c>
      <c r="D787" s="34" t="s">
        <v>4135</v>
      </c>
      <c r="E787" s="34" t="s">
        <v>4184</v>
      </c>
      <c r="F787" s="37" t="str">
        <f>+TRIM(Tabla1[[#This Row],[Nombres]]&amp;" "&amp;Tabla1[[#This Row],[Apellidos]])</f>
        <v>JORGE ANDRES MARIN MALUENDA</v>
      </c>
      <c r="G787" s="34" t="s">
        <v>5170</v>
      </c>
      <c r="H787" s="34" t="s">
        <v>4109</v>
      </c>
      <c r="I787" s="34" t="s">
        <v>2493</v>
      </c>
      <c r="J787" s="34" t="s">
        <v>2492</v>
      </c>
      <c r="K787" s="36">
        <v>43633</v>
      </c>
      <c r="L787" s="36">
        <v>43612</v>
      </c>
      <c r="M787" s="36">
        <v>43630</v>
      </c>
      <c r="N787" s="36"/>
      <c r="O787" s="34">
        <v>30</v>
      </c>
    </row>
    <row r="788" spans="1:15" x14ac:dyDescent="0.2">
      <c r="A788" s="34" t="s">
        <v>26</v>
      </c>
      <c r="B788" s="34" t="s">
        <v>2596</v>
      </c>
      <c r="C788" s="34" t="s">
        <v>27</v>
      </c>
      <c r="D788" s="34" t="s">
        <v>5153</v>
      </c>
      <c r="E788" s="34" t="s">
        <v>5226</v>
      </c>
      <c r="F788" s="37" t="str">
        <f>+TRIM(Tabla1[[#This Row],[Nombres]]&amp;" "&amp;Tabla1[[#This Row],[Apellidos]])</f>
        <v>MAURICIO JAVIER MOROSO MOROSO</v>
      </c>
      <c r="G788" s="34" t="s">
        <v>5188</v>
      </c>
      <c r="H788" s="34" t="s">
        <v>5189</v>
      </c>
      <c r="I788" s="34" t="s">
        <v>2493</v>
      </c>
      <c r="J788" s="34" t="s">
        <v>2492</v>
      </c>
      <c r="K788" s="36">
        <v>43633</v>
      </c>
      <c r="L788" s="36">
        <v>43612</v>
      </c>
      <c r="M788" s="36">
        <v>43630</v>
      </c>
      <c r="N788" s="36"/>
      <c r="O788" s="34">
        <v>45</v>
      </c>
    </row>
    <row r="789" spans="1:15" x14ac:dyDescent="0.2">
      <c r="A789" s="34" t="s">
        <v>26</v>
      </c>
      <c r="B789" s="34" t="s">
        <v>2596</v>
      </c>
      <c r="C789" s="34" t="s">
        <v>27</v>
      </c>
      <c r="D789" s="34" t="s">
        <v>5144</v>
      </c>
      <c r="E789" s="34" t="s">
        <v>5217</v>
      </c>
      <c r="F789" s="37" t="str">
        <f>+TRIM(Tabla1[[#This Row],[Nombres]]&amp;" "&amp;Tabla1[[#This Row],[Apellidos]])</f>
        <v>RENE ALBERTO LAGOS VEJAR</v>
      </c>
      <c r="G789" s="34" t="s">
        <v>5171</v>
      </c>
      <c r="H789" s="34" t="s">
        <v>5172</v>
      </c>
      <c r="I789" s="34" t="s">
        <v>2493</v>
      </c>
      <c r="J789" s="34" t="s">
        <v>2492</v>
      </c>
      <c r="K789" s="36">
        <v>43677</v>
      </c>
      <c r="L789" s="36">
        <v>43612</v>
      </c>
      <c r="M789" s="36">
        <v>43630</v>
      </c>
      <c r="N789" s="36">
        <v>43633</v>
      </c>
      <c r="O789" s="34">
        <v>30</v>
      </c>
    </row>
    <row r="790" spans="1:15" x14ac:dyDescent="0.2">
      <c r="A790" s="34" t="s">
        <v>26</v>
      </c>
      <c r="B790" s="34" t="s">
        <v>2596</v>
      </c>
      <c r="C790" s="34" t="s">
        <v>27</v>
      </c>
      <c r="D790" s="34" t="s">
        <v>4999</v>
      </c>
      <c r="E790" s="34" t="s">
        <v>5020</v>
      </c>
      <c r="F790" s="37" t="str">
        <f>+TRIM(Tabla1[[#This Row],[Nombres]]&amp;" "&amp;Tabla1[[#This Row],[Apellidos]])</f>
        <v>RICARDO ALBERTO LAGUNAS MOLINA</v>
      </c>
      <c r="G790" s="34" t="s">
        <v>5198</v>
      </c>
      <c r="H790" s="34" t="s">
        <v>4982</v>
      </c>
      <c r="I790" s="34" t="s">
        <v>2493</v>
      </c>
      <c r="J790" s="34" t="s">
        <v>2492</v>
      </c>
      <c r="K790" s="36">
        <v>43766</v>
      </c>
      <c r="L790" s="36">
        <v>43612</v>
      </c>
      <c r="M790" s="36">
        <v>43630</v>
      </c>
      <c r="N790" s="36">
        <v>43633</v>
      </c>
      <c r="O790" s="34">
        <v>30</v>
      </c>
    </row>
    <row r="791" spans="1:15" x14ac:dyDescent="0.2">
      <c r="A791" s="34" t="s">
        <v>26</v>
      </c>
      <c r="B791" s="34" t="s">
        <v>2596</v>
      </c>
      <c r="C791" s="34" t="s">
        <v>27</v>
      </c>
      <c r="D791" s="34" t="s">
        <v>5145</v>
      </c>
      <c r="E791" s="34" t="s">
        <v>5218</v>
      </c>
      <c r="F791" s="37" t="str">
        <f>+TRIM(Tabla1[[#This Row],[Nombres]]&amp;" "&amp;Tabla1[[#This Row],[Apellidos]])</f>
        <v>VINKA ADRIANA BASAURE SANHUEZA</v>
      </c>
      <c r="G791" s="34" t="s">
        <v>5173</v>
      </c>
      <c r="H791" s="34" t="s">
        <v>5174</v>
      </c>
      <c r="I791" s="34" t="s">
        <v>2493</v>
      </c>
      <c r="J791" s="34" t="s">
        <v>2492</v>
      </c>
      <c r="K791" s="36">
        <v>43696</v>
      </c>
      <c r="L791" s="36">
        <v>43612</v>
      </c>
      <c r="M791" s="36">
        <v>43630</v>
      </c>
      <c r="N791" s="36">
        <v>43633</v>
      </c>
      <c r="O791" s="34">
        <v>45</v>
      </c>
    </row>
    <row r="792" spans="1:15" x14ac:dyDescent="0.2">
      <c r="A792" s="34" t="s">
        <v>26</v>
      </c>
      <c r="B792" s="34" t="s">
        <v>2596</v>
      </c>
      <c r="C792" s="34" t="s">
        <v>28</v>
      </c>
      <c r="D792" s="34" t="s">
        <v>5324</v>
      </c>
      <c r="E792" s="34" t="s">
        <v>5378</v>
      </c>
      <c r="F792" s="37" t="str">
        <f>+TRIM(Tabla1[[#This Row],[Nombres]]&amp;" "&amp;Tabla1[[#This Row],[Apellidos]])</f>
        <v>CAROLINA ANDREA CIFUENTES CARVAJAL</v>
      </c>
      <c r="G792" s="34" t="s">
        <v>1308</v>
      </c>
      <c r="H792" s="34" t="s">
        <v>5345</v>
      </c>
      <c r="I792" s="34" t="s">
        <v>2493</v>
      </c>
      <c r="J792" s="34" t="s">
        <v>2492</v>
      </c>
      <c r="K792" s="36">
        <v>43745</v>
      </c>
      <c r="L792" s="36">
        <v>43620</v>
      </c>
      <c r="M792" s="36">
        <v>43640</v>
      </c>
      <c r="N792" s="36">
        <v>43641</v>
      </c>
      <c r="O792" s="34">
        <v>30</v>
      </c>
    </row>
    <row r="793" spans="1:15" x14ac:dyDescent="0.2">
      <c r="A793" s="34" t="s">
        <v>26</v>
      </c>
      <c r="B793" s="34" t="s">
        <v>2596</v>
      </c>
      <c r="C793" s="34" t="s">
        <v>27</v>
      </c>
      <c r="D793" s="34" t="s">
        <v>5328</v>
      </c>
      <c r="E793" s="34" t="s">
        <v>5382</v>
      </c>
      <c r="F793" s="37" t="str">
        <f>+TRIM(Tabla1[[#This Row],[Nombres]]&amp;" "&amp;Tabla1[[#This Row],[Apellidos]])</f>
        <v>CAMILA ALEJANDRA URRA SEGURA</v>
      </c>
      <c r="G793" s="34" t="s">
        <v>3380</v>
      </c>
      <c r="H793" s="34" t="s">
        <v>5351</v>
      </c>
      <c r="I793" s="34" t="s">
        <v>2493</v>
      </c>
      <c r="J793" s="34" t="s">
        <v>2492</v>
      </c>
      <c r="K793" s="36">
        <v>43710</v>
      </c>
      <c r="L793" s="36">
        <v>43620</v>
      </c>
      <c r="M793" s="36">
        <v>43640</v>
      </c>
      <c r="N793" s="36">
        <v>43641</v>
      </c>
      <c r="O793" s="34">
        <v>45</v>
      </c>
    </row>
    <row r="794" spans="1:15" x14ac:dyDescent="0.2">
      <c r="A794" s="34" t="s">
        <v>26</v>
      </c>
      <c r="B794" s="34" t="s">
        <v>2596</v>
      </c>
      <c r="C794" s="34" t="s">
        <v>27</v>
      </c>
      <c r="D794" s="34" t="s">
        <v>5322</v>
      </c>
      <c r="E794" s="34" t="s">
        <v>5376</v>
      </c>
      <c r="F794" s="37" t="str">
        <f>+TRIM(Tabla1[[#This Row],[Nombres]]&amp;" "&amp;Tabla1[[#This Row],[Apellidos]])</f>
        <v>DAFNE DAYENU MALDONADO ALCAYAGA</v>
      </c>
      <c r="G794" s="34" t="s">
        <v>5343</v>
      </c>
      <c r="H794" s="34" t="s">
        <v>5344</v>
      </c>
      <c r="I794" s="34" t="s">
        <v>2493</v>
      </c>
      <c r="J794" s="34" t="s">
        <v>2492</v>
      </c>
      <c r="K794" s="36">
        <v>43776</v>
      </c>
      <c r="L794" s="36">
        <v>43620</v>
      </c>
      <c r="M794" s="36">
        <v>43640</v>
      </c>
      <c r="N794" s="36">
        <v>43641</v>
      </c>
      <c r="O794" s="34">
        <v>30</v>
      </c>
    </row>
    <row r="795" spans="1:15" x14ac:dyDescent="0.2">
      <c r="A795" s="34" t="s">
        <v>26</v>
      </c>
      <c r="B795" s="34" t="s">
        <v>2596</v>
      </c>
      <c r="C795" s="34" t="s">
        <v>5049</v>
      </c>
      <c r="D795" s="34" t="s">
        <v>5329</v>
      </c>
      <c r="E795" s="34" t="s">
        <v>5383</v>
      </c>
      <c r="F795" s="37" t="str">
        <f>+TRIM(Tabla1[[#This Row],[Nombres]]&amp;" "&amp;Tabla1[[#This Row],[Apellidos]])</f>
        <v>ELIZABETH ANDREA ISLA PIZARRO</v>
      </c>
      <c r="G795" s="34" t="s">
        <v>2793</v>
      </c>
      <c r="H795" s="34" t="s">
        <v>5352</v>
      </c>
      <c r="I795" s="34" t="s">
        <v>2493</v>
      </c>
      <c r="J795" s="34" t="s">
        <v>2492</v>
      </c>
      <c r="K795" s="36">
        <v>43776</v>
      </c>
      <c r="L795" s="36">
        <v>43620</v>
      </c>
      <c r="M795" s="36">
        <v>43640</v>
      </c>
      <c r="N795" s="36">
        <v>43641</v>
      </c>
      <c r="O795" s="34">
        <v>30</v>
      </c>
    </row>
    <row r="796" spans="1:15" x14ac:dyDescent="0.2">
      <c r="A796" s="34" t="s">
        <v>26</v>
      </c>
      <c r="B796" s="34" t="s">
        <v>2596</v>
      </c>
      <c r="C796" s="34" t="s">
        <v>27</v>
      </c>
      <c r="D796" s="34" t="s">
        <v>5333</v>
      </c>
      <c r="E796" s="34" t="s">
        <v>5387</v>
      </c>
      <c r="F796" s="37" t="str">
        <f>+TRIM(Tabla1[[#This Row],[Nombres]]&amp;" "&amp;Tabla1[[#This Row],[Apellidos]])</f>
        <v>GUILLERMO MAURICIO PASTEN TAPIA</v>
      </c>
      <c r="G796" s="34" t="s">
        <v>5358</v>
      </c>
      <c r="H796" s="34" t="s">
        <v>5359</v>
      </c>
      <c r="I796" s="34" t="s">
        <v>2493</v>
      </c>
      <c r="J796" s="34" t="s">
        <v>2492</v>
      </c>
      <c r="K796" s="36">
        <v>43687</v>
      </c>
      <c r="L796" s="36">
        <v>43620</v>
      </c>
      <c r="M796" s="36">
        <v>43640</v>
      </c>
      <c r="N796" s="36">
        <v>43641</v>
      </c>
      <c r="O796" s="34">
        <v>30</v>
      </c>
    </row>
    <row r="797" spans="1:15" x14ac:dyDescent="0.2">
      <c r="A797" s="34" t="s">
        <v>26</v>
      </c>
      <c r="B797" s="34" t="s">
        <v>2596</v>
      </c>
      <c r="C797" s="34" t="s">
        <v>27</v>
      </c>
      <c r="D797" s="34" t="s">
        <v>5332</v>
      </c>
      <c r="E797" s="34" t="s">
        <v>5386</v>
      </c>
      <c r="F797" s="37" t="str">
        <f>+TRIM(Tabla1[[#This Row],[Nombres]]&amp;" "&amp;Tabla1[[#This Row],[Apellidos]])</f>
        <v>KARLA VALESKA LAGUE ALCAYAGA</v>
      </c>
      <c r="G797" s="34" t="s">
        <v>5356</v>
      </c>
      <c r="H797" s="34" t="s">
        <v>5357</v>
      </c>
      <c r="I797" s="34" t="s">
        <v>2493</v>
      </c>
      <c r="J797" s="34" t="s">
        <v>2492</v>
      </c>
      <c r="K797" s="36">
        <v>43823</v>
      </c>
      <c r="L797" s="36">
        <v>43620</v>
      </c>
      <c r="M797" s="36">
        <v>43640</v>
      </c>
      <c r="N797" s="36">
        <v>43650</v>
      </c>
      <c r="O797" s="34">
        <v>30</v>
      </c>
    </row>
    <row r="798" spans="1:15" x14ac:dyDescent="0.2">
      <c r="A798" s="34" t="s">
        <v>26</v>
      </c>
      <c r="B798" s="34" t="s">
        <v>2596</v>
      </c>
      <c r="C798" s="34" t="s">
        <v>27</v>
      </c>
      <c r="D798" s="34" t="s">
        <v>5336</v>
      </c>
      <c r="E798" s="34" t="s">
        <v>5390</v>
      </c>
      <c r="F798" s="37" t="str">
        <f>+TRIM(Tabla1[[#This Row],[Nombres]]&amp;" "&amp;Tabla1[[#This Row],[Apellidos]])</f>
        <v>MIGUEL ESTEBAN NAVARRETE YAGUI</v>
      </c>
      <c r="G798" s="34" t="s">
        <v>5363</v>
      </c>
      <c r="H798" s="34" t="s">
        <v>5364</v>
      </c>
      <c r="I798" s="34" t="s">
        <v>2493</v>
      </c>
      <c r="J798" s="34" t="s">
        <v>2492</v>
      </c>
      <c r="K798" s="36">
        <v>43682</v>
      </c>
      <c r="L798" s="36">
        <v>43620</v>
      </c>
      <c r="M798" s="36">
        <v>43640</v>
      </c>
      <c r="N798" s="36">
        <v>43641</v>
      </c>
      <c r="O798" s="34">
        <v>30</v>
      </c>
    </row>
    <row r="799" spans="1:15" x14ac:dyDescent="0.2">
      <c r="A799" s="34" t="s">
        <v>26</v>
      </c>
      <c r="B799" s="34" t="s">
        <v>2596</v>
      </c>
      <c r="C799" s="34" t="s">
        <v>27</v>
      </c>
      <c r="D799" s="34" t="s">
        <v>5337</v>
      </c>
      <c r="E799" s="34" t="s">
        <v>5391</v>
      </c>
      <c r="F799" s="37" t="str">
        <f>+TRIM(Tabla1[[#This Row],[Nombres]]&amp;" "&amp;Tabla1[[#This Row],[Apellidos]])</f>
        <v>MARIELA IGNACIA MUÑOZ MONDACA</v>
      </c>
      <c r="G799" s="34" t="s">
        <v>5365</v>
      </c>
      <c r="H799" s="34" t="s">
        <v>5366</v>
      </c>
      <c r="I799" s="34" t="s">
        <v>2493</v>
      </c>
      <c r="J799" s="34" t="s">
        <v>2492</v>
      </c>
      <c r="K799" s="36">
        <v>43770</v>
      </c>
      <c r="L799" s="36">
        <v>43620</v>
      </c>
      <c r="M799" s="36">
        <v>43640</v>
      </c>
      <c r="N799" s="36">
        <v>43641</v>
      </c>
      <c r="O799" s="34">
        <v>45</v>
      </c>
    </row>
    <row r="800" spans="1:15" x14ac:dyDescent="0.2">
      <c r="A800" s="34" t="s">
        <v>26</v>
      </c>
      <c r="B800" s="34" t="s">
        <v>2596</v>
      </c>
      <c r="C800" s="34" t="s">
        <v>27</v>
      </c>
      <c r="D800" s="34" t="s">
        <v>5338</v>
      </c>
      <c r="E800" s="34" t="s">
        <v>5392</v>
      </c>
      <c r="F800" s="37" t="str">
        <f>+TRIM(Tabla1[[#This Row],[Nombres]]&amp;" "&amp;Tabla1[[#This Row],[Apellidos]])</f>
        <v>ROBERTO YIRI LANKO GONZALEZ TRISKA</v>
      </c>
      <c r="G800" s="34" t="s">
        <v>5367</v>
      </c>
      <c r="H800" s="34" t="s">
        <v>5368</v>
      </c>
      <c r="I800" s="34" t="s">
        <v>2493</v>
      </c>
      <c r="J800" s="34" t="s">
        <v>2492</v>
      </c>
      <c r="K800" s="36">
        <v>43776</v>
      </c>
      <c r="L800" s="36">
        <v>43620</v>
      </c>
      <c r="M800" s="36">
        <v>43640</v>
      </c>
      <c r="N800" s="36">
        <v>43641</v>
      </c>
      <c r="O800" s="34">
        <v>30</v>
      </c>
    </row>
    <row r="801" spans="1:15" x14ac:dyDescent="0.2">
      <c r="A801" s="34" t="s">
        <v>26</v>
      </c>
      <c r="B801" s="34" t="s">
        <v>2596</v>
      </c>
      <c r="C801" s="34" t="s">
        <v>27</v>
      </c>
      <c r="D801" s="34" t="s">
        <v>5342</v>
      </c>
      <c r="E801" s="34" t="s">
        <v>5396</v>
      </c>
      <c r="F801" s="37" t="str">
        <f>+TRIM(Tabla1[[#This Row],[Nombres]]&amp;" "&amp;Tabla1[[#This Row],[Apellidos]])</f>
        <v>SUSANA DE LOS ANGELES MARTINEZ ORTEGA</v>
      </c>
      <c r="G801" s="34" t="s">
        <v>5372</v>
      </c>
      <c r="H801" s="34" t="s">
        <v>5373</v>
      </c>
      <c r="I801" s="34" t="s">
        <v>2493</v>
      </c>
      <c r="J801" s="34" t="s">
        <v>2492</v>
      </c>
      <c r="K801" s="36">
        <v>43651</v>
      </c>
      <c r="L801" s="36">
        <v>43620</v>
      </c>
      <c r="M801" s="36">
        <v>43640</v>
      </c>
      <c r="N801" s="36">
        <v>43641</v>
      </c>
      <c r="O801" s="34">
        <v>45</v>
      </c>
    </row>
    <row r="802" spans="1:15" x14ac:dyDescent="0.2">
      <c r="A802" s="34" t="s">
        <v>26</v>
      </c>
      <c r="B802" s="34" t="s">
        <v>2596</v>
      </c>
      <c r="C802" s="34" t="s">
        <v>27</v>
      </c>
      <c r="D802" s="34" t="s">
        <v>5280</v>
      </c>
      <c r="E802" s="34" t="s">
        <v>5299</v>
      </c>
      <c r="F802" s="37" t="str">
        <f>+TRIM(Tabla1[[#This Row],[Nombres]]&amp;" "&amp;Tabla1[[#This Row],[Apellidos]])</f>
        <v>CARLA CONSTANZA CONTADOR CONTRERAS</v>
      </c>
      <c r="G802" s="34" t="s">
        <v>5247</v>
      </c>
      <c r="H802" s="34" t="s">
        <v>5248</v>
      </c>
      <c r="I802" s="34" t="s">
        <v>2493</v>
      </c>
      <c r="J802" s="34" t="s">
        <v>2492</v>
      </c>
      <c r="K802" s="36">
        <v>43745</v>
      </c>
      <c r="L802" s="36">
        <v>43628</v>
      </c>
      <c r="M802" s="36">
        <v>43647</v>
      </c>
      <c r="N802" s="36">
        <v>43650</v>
      </c>
      <c r="O802" s="34">
        <v>30</v>
      </c>
    </row>
    <row r="803" spans="1:15" x14ac:dyDescent="0.2">
      <c r="A803" s="34" t="s">
        <v>26</v>
      </c>
      <c r="B803" s="34" t="s">
        <v>2596</v>
      </c>
      <c r="C803" s="34" t="s">
        <v>27</v>
      </c>
      <c r="D803" s="34" t="s">
        <v>5283</v>
      </c>
      <c r="E803" s="34" t="s">
        <v>5302</v>
      </c>
      <c r="F803" s="37" t="str">
        <f>+TRIM(Tabla1[[#This Row],[Nombres]]&amp;" "&amp;Tabla1[[#This Row],[Apellidos]])</f>
        <v>CAROLINE DE LOS ANGELES ZEPEDA FREDES</v>
      </c>
      <c r="G803" s="34" t="s">
        <v>5252</v>
      </c>
      <c r="H803" s="34" t="s">
        <v>5253</v>
      </c>
      <c r="I803" s="34" t="s">
        <v>2493</v>
      </c>
      <c r="J803" s="34" t="s">
        <v>2492</v>
      </c>
      <c r="K803" s="36">
        <v>43661</v>
      </c>
      <c r="L803" s="36">
        <v>43628</v>
      </c>
      <c r="M803" s="36">
        <v>43647</v>
      </c>
      <c r="N803" s="36">
        <v>43650</v>
      </c>
      <c r="O803" s="34">
        <v>30</v>
      </c>
    </row>
    <row r="804" spans="1:15" x14ac:dyDescent="0.2">
      <c r="A804" s="34" t="s">
        <v>26</v>
      </c>
      <c r="B804" s="34" t="s">
        <v>2596</v>
      </c>
      <c r="C804" s="34" t="s">
        <v>27</v>
      </c>
      <c r="D804" s="34" t="s">
        <v>5284</v>
      </c>
      <c r="E804" s="34" t="s">
        <v>5303</v>
      </c>
      <c r="F804" s="37" t="str">
        <f>+TRIM(Tabla1[[#This Row],[Nombres]]&amp;" "&amp;Tabla1[[#This Row],[Apellidos]])</f>
        <v>DIEGO ALBERTO BARRAZA ARREDONDO</v>
      </c>
      <c r="G804" s="34" t="s">
        <v>1560</v>
      </c>
      <c r="H804" s="34" t="s">
        <v>5254</v>
      </c>
      <c r="I804" s="34" t="s">
        <v>2493</v>
      </c>
      <c r="J804" s="34" t="s">
        <v>2492</v>
      </c>
      <c r="K804" s="36">
        <v>43748</v>
      </c>
      <c r="L804" s="36">
        <v>43628</v>
      </c>
      <c r="M804" s="36">
        <v>43647</v>
      </c>
      <c r="N804" s="36">
        <v>43650</v>
      </c>
      <c r="O804" s="34">
        <v>30</v>
      </c>
    </row>
    <row r="805" spans="1:15" x14ac:dyDescent="0.2">
      <c r="A805" s="34" t="s">
        <v>26</v>
      </c>
      <c r="B805" s="34" t="s">
        <v>2596</v>
      </c>
      <c r="C805" s="34" t="s">
        <v>28</v>
      </c>
      <c r="D805" s="34" t="s">
        <v>5287</v>
      </c>
      <c r="E805" s="34" t="s">
        <v>5306</v>
      </c>
      <c r="F805" s="37" t="str">
        <f>+TRIM(Tabla1[[#This Row],[Nombres]]&amp;" "&amp;Tabla1[[#This Row],[Apellidos]])</f>
        <v>LUCIA SARAI ALCAINO PEZO</v>
      </c>
      <c r="G805" s="34" t="s">
        <v>5259</v>
      </c>
      <c r="H805" s="34" t="s">
        <v>5260</v>
      </c>
      <c r="I805" s="34" t="s">
        <v>2493</v>
      </c>
      <c r="J805" s="34" t="s">
        <v>2492</v>
      </c>
      <c r="K805" s="36">
        <v>43861</v>
      </c>
      <c r="L805" s="36">
        <v>43628</v>
      </c>
      <c r="M805" s="36">
        <v>43647</v>
      </c>
      <c r="N805" s="36">
        <v>43650</v>
      </c>
      <c r="O805" s="34">
        <v>30</v>
      </c>
    </row>
    <row r="806" spans="1:15" x14ac:dyDescent="0.2">
      <c r="A806" s="34" t="s">
        <v>26</v>
      </c>
      <c r="B806" s="34" t="s">
        <v>2596</v>
      </c>
      <c r="C806" s="34" t="s">
        <v>27</v>
      </c>
      <c r="D806" s="34" t="s">
        <v>5281</v>
      </c>
      <c r="E806" s="34" t="s">
        <v>5300</v>
      </c>
      <c r="F806" s="37" t="str">
        <f>+TRIM(Tabla1[[#This Row],[Nombres]]&amp;" "&amp;Tabla1[[#This Row],[Apellidos]])</f>
        <v>MATIAS IGNACIO VILLANUEVA CONCHA</v>
      </c>
      <c r="G806" s="34" t="s">
        <v>5249</v>
      </c>
      <c r="H806" s="34" t="s">
        <v>5250</v>
      </c>
      <c r="I806" s="34" t="s">
        <v>2493</v>
      </c>
      <c r="J806" s="34" t="s">
        <v>2492</v>
      </c>
      <c r="K806" s="36">
        <v>43658</v>
      </c>
      <c r="L806" s="36">
        <v>43628</v>
      </c>
      <c r="M806" s="36">
        <v>43647</v>
      </c>
      <c r="N806" s="36">
        <v>43650</v>
      </c>
      <c r="O806" s="34">
        <v>30</v>
      </c>
    </row>
    <row r="807" spans="1:15" x14ac:dyDescent="0.2">
      <c r="A807" s="34" t="s">
        <v>26</v>
      </c>
      <c r="B807" s="34" t="s">
        <v>2596</v>
      </c>
      <c r="C807" s="34" t="s">
        <v>27</v>
      </c>
      <c r="D807" s="34" t="s">
        <v>5282</v>
      </c>
      <c r="E807" s="34" t="s">
        <v>5301</v>
      </c>
      <c r="F807" s="37" t="str">
        <f>+TRIM(Tabla1[[#This Row],[Nombres]]&amp;" "&amp;Tabla1[[#This Row],[Apellidos]])</f>
        <v>NICOLE ALEJANDRA CASTILLO CANIBILO</v>
      </c>
      <c r="G807" s="34" t="s">
        <v>2622</v>
      </c>
      <c r="H807" s="34" t="s">
        <v>5251</v>
      </c>
      <c r="I807" s="34" t="s">
        <v>2493</v>
      </c>
      <c r="J807" s="34" t="s">
        <v>2492</v>
      </c>
      <c r="K807" s="36">
        <v>43656</v>
      </c>
      <c r="L807" s="36">
        <v>43628</v>
      </c>
      <c r="M807" s="36">
        <v>43647</v>
      </c>
      <c r="N807" s="36">
        <v>43650</v>
      </c>
      <c r="O807" s="34">
        <v>30</v>
      </c>
    </row>
    <row r="808" spans="1:15" x14ac:dyDescent="0.2">
      <c r="A808" s="34" t="s">
        <v>26</v>
      </c>
      <c r="B808" s="34" t="s">
        <v>2596</v>
      </c>
      <c r="C808" s="34" t="s">
        <v>27</v>
      </c>
      <c r="D808" s="34" t="s">
        <v>5279</v>
      </c>
      <c r="E808" s="34" t="s">
        <v>5298</v>
      </c>
      <c r="F808" s="37" t="str">
        <f>+TRIM(Tabla1[[#This Row],[Nombres]]&amp;" "&amp;Tabla1[[#This Row],[Apellidos]])</f>
        <v>SOLEDAD PAZ MENESES PIZARRO</v>
      </c>
      <c r="G808" s="34" t="s">
        <v>5245</v>
      </c>
      <c r="H808" s="34" t="s">
        <v>5246</v>
      </c>
      <c r="I808" s="34" t="s">
        <v>2493</v>
      </c>
      <c r="J808" s="34" t="s">
        <v>2492</v>
      </c>
      <c r="K808" s="36">
        <v>43859</v>
      </c>
      <c r="L808" s="36">
        <v>43628</v>
      </c>
      <c r="M808" s="36">
        <v>43647</v>
      </c>
      <c r="N808" s="36">
        <v>43650</v>
      </c>
      <c r="O808" s="34">
        <v>30</v>
      </c>
    </row>
    <row r="809" spans="1:15" x14ac:dyDescent="0.2">
      <c r="A809" s="34" t="s">
        <v>26</v>
      </c>
      <c r="B809" s="34" t="s">
        <v>2596</v>
      </c>
      <c r="C809" s="34" t="s">
        <v>28</v>
      </c>
      <c r="D809" s="34" t="s">
        <v>5293</v>
      </c>
      <c r="E809" s="34" t="s">
        <v>5312</v>
      </c>
      <c r="F809" s="37" t="str">
        <f>+TRIM(Tabla1[[#This Row],[Nombres]]&amp;" "&amp;Tabla1[[#This Row],[Apellidos]])</f>
        <v>YOHANKA YUDIZA BAEZ CARRIZO</v>
      </c>
      <c r="G809" s="34" t="s">
        <v>5271</v>
      </c>
      <c r="H809" s="34" t="s">
        <v>5272</v>
      </c>
      <c r="I809" s="152" t="s">
        <v>2493</v>
      </c>
      <c r="J809" s="152" t="s">
        <v>2492</v>
      </c>
      <c r="K809" s="36">
        <v>44118</v>
      </c>
      <c r="L809" s="36">
        <v>43628</v>
      </c>
      <c r="M809" s="36">
        <v>43647</v>
      </c>
      <c r="N809" s="36">
        <v>43650</v>
      </c>
      <c r="O809" s="34">
        <v>30</v>
      </c>
    </row>
    <row r="810" spans="1:15" x14ac:dyDescent="0.2">
      <c r="A810" s="34" t="s">
        <v>26</v>
      </c>
      <c r="B810" s="34" t="s">
        <v>2596</v>
      </c>
      <c r="C810" s="34" t="s">
        <v>27</v>
      </c>
      <c r="D810" s="34" t="s">
        <v>5405</v>
      </c>
      <c r="E810" s="34" t="s">
        <v>5473</v>
      </c>
      <c r="F810" s="37" t="str">
        <f>+TRIM(Tabla1[[#This Row],[Nombres]]&amp;" "&amp;Tabla1[[#This Row],[Apellidos]])</f>
        <v>CINTHYA GISELA NAVARRO CARRASCO</v>
      </c>
      <c r="G810" s="34" t="s">
        <v>5430</v>
      </c>
      <c r="H810" s="34" t="s">
        <v>5431</v>
      </c>
      <c r="I810" s="34" t="s">
        <v>2493</v>
      </c>
      <c r="J810" s="34" t="s">
        <v>2492</v>
      </c>
      <c r="K810" s="36">
        <v>43706</v>
      </c>
      <c r="L810" s="36">
        <v>43640</v>
      </c>
      <c r="M810" s="36">
        <v>43662</v>
      </c>
      <c r="N810" s="36">
        <v>43663</v>
      </c>
      <c r="O810" s="34">
        <v>45</v>
      </c>
    </row>
    <row r="811" spans="1:15" x14ac:dyDescent="0.2">
      <c r="A811" s="34" t="s">
        <v>26</v>
      </c>
      <c r="B811" s="34" t="s">
        <v>2596</v>
      </c>
      <c r="C811" s="34" t="s">
        <v>27</v>
      </c>
      <c r="D811" s="34" t="s">
        <v>5416</v>
      </c>
      <c r="E811" s="34" t="s">
        <v>5485</v>
      </c>
      <c r="F811" s="37" t="str">
        <f>+TRIM(Tabla1[[#This Row],[Nombres]]&amp;" "&amp;Tabla1[[#This Row],[Apellidos]])</f>
        <v>CRISTIAN NICOLAS IRIBARREN SOLARI</v>
      </c>
      <c r="G811" s="34" t="s">
        <v>5453</v>
      </c>
      <c r="H811" s="34" t="s">
        <v>5454</v>
      </c>
      <c r="I811" s="34" t="s">
        <v>2493</v>
      </c>
      <c r="J811" s="34" t="s">
        <v>2492</v>
      </c>
      <c r="K811" s="36">
        <v>43733</v>
      </c>
      <c r="L811" s="36">
        <v>43640</v>
      </c>
      <c r="M811" s="36">
        <v>43662</v>
      </c>
      <c r="N811" s="36">
        <v>43663</v>
      </c>
      <c r="O811" s="34">
        <v>45</v>
      </c>
    </row>
    <row r="812" spans="1:15" x14ac:dyDescent="0.2">
      <c r="A812" s="34" t="s">
        <v>26</v>
      </c>
      <c r="B812" s="34" t="s">
        <v>2596</v>
      </c>
      <c r="C812" s="34" t="s">
        <v>27</v>
      </c>
      <c r="D812" s="34" t="s">
        <v>5414</v>
      </c>
      <c r="E812" s="34" t="s">
        <v>5483</v>
      </c>
      <c r="F812" s="37" t="str">
        <f>+TRIM(Tabla1[[#This Row],[Nombres]]&amp;" "&amp;Tabla1[[#This Row],[Apellidos]])</f>
        <v>DANIEL ALEXIS TRONCOSO SILVA</v>
      </c>
      <c r="G812" s="34" t="s">
        <v>5449</v>
      </c>
      <c r="H812" s="34" t="s">
        <v>5450</v>
      </c>
      <c r="I812" s="34" t="s">
        <v>2493</v>
      </c>
      <c r="J812" s="34" t="s">
        <v>2492</v>
      </c>
      <c r="K812" s="36">
        <v>43704</v>
      </c>
      <c r="L812" s="36">
        <v>43640</v>
      </c>
      <c r="M812" s="36">
        <v>43662</v>
      </c>
      <c r="N812" s="36">
        <v>43663</v>
      </c>
      <c r="O812" s="34">
        <v>45</v>
      </c>
    </row>
    <row r="813" spans="1:15" x14ac:dyDescent="0.2">
      <c r="A813" s="34" t="s">
        <v>26</v>
      </c>
      <c r="B813" s="34" t="s">
        <v>2596</v>
      </c>
      <c r="C813" s="34" t="s">
        <v>27</v>
      </c>
      <c r="D813" s="34" t="s">
        <v>5419</v>
      </c>
      <c r="E813" s="34" t="s">
        <v>5488</v>
      </c>
      <c r="F813" s="37" t="str">
        <f>+TRIM(Tabla1[[#This Row],[Nombres]]&amp;" "&amp;Tabla1[[#This Row],[Apellidos]])</f>
        <v>EVA GUISELLA PEREZ GODOY</v>
      </c>
      <c r="G813" s="34" t="s">
        <v>5458</v>
      </c>
      <c r="H813" s="34" t="s">
        <v>5459</v>
      </c>
      <c r="I813" s="34" t="s">
        <v>2493</v>
      </c>
      <c r="J813" s="34" t="s">
        <v>2492</v>
      </c>
      <c r="K813" s="36">
        <v>43673</v>
      </c>
      <c r="L813" s="36">
        <v>43640</v>
      </c>
      <c r="M813" s="36">
        <v>43662</v>
      </c>
      <c r="N813" s="36">
        <v>43663</v>
      </c>
      <c r="O813" s="34">
        <v>45</v>
      </c>
    </row>
    <row r="814" spans="1:15" x14ac:dyDescent="0.2">
      <c r="A814" s="34" t="s">
        <v>26</v>
      </c>
      <c r="B814" s="34" t="s">
        <v>2596</v>
      </c>
      <c r="C814" s="34" t="s">
        <v>6091</v>
      </c>
      <c r="D814" s="34" t="s">
        <v>5407</v>
      </c>
      <c r="E814" s="34" t="s">
        <v>5476</v>
      </c>
      <c r="F814" s="37" t="str">
        <f>+TRIM(Tabla1[[#This Row],[Nombres]]&amp;" "&amp;Tabla1[[#This Row],[Apellidos]])</f>
        <v>JAVIERA CONSTANZA ESQUIVEL ALBERTAZZO</v>
      </c>
      <c r="G814" s="34" t="s">
        <v>5435</v>
      </c>
      <c r="H814" s="34" t="s">
        <v>5436</v>
      </c>
      <c r="I814" s="34" t="s">
        <v>2493</v>
      </c>
      <c r="J814" s="34" t="s">
        <v>2492</v>
      </c>
      <c r="K814" s="36">
        <v>43826</v>
      </c>
      <c r="L814" s="36">
        <v>43640</v>
      </c>
      <c r="M814" s="36">
        <v>43662</v>
      </c>
      <c r="N814" s="36">
        <v>43663</v>
      </c>
      <c r="O814" s="34">
        <v>45</v>
      </c>
    </row>
    <row r="815" spans="1:15" x14ac:dyDescent="0.2">
      <c r="A815" s="34" t="s">
        <v>26</v>
      </c>
      <c r="B815" s="34" t="s">
        <v>2596</v>
      </c>
      <c r="C815" s="34" t="s">
        <v>27</v>
      </c>
      <c r="D815" s="34" t="s">
        <v>5423</v>
      </c>
      <c r="E815" s="34" t="s">
        <v>5492</v>
      </c>
      <c r="F815" s="37" t="str">
        <f>+TRIM(Tabla1[[#This Row],[Nombres]]&amp;" "&amp;Tabla1[[#This Row],[Apellidos]])</f>
        <v>MARIA BELEN RIVERA CORDOVEZ</v>
      </c>
      <c r="G815" s="34" t="s">
        <v>5466</v>
      </c>
      <c r="H815" s="34" t="s">
        <v>5467</v>
      </c>
      <c r="I815" s="34" t="s">
        <v>2493</v>
      </c>
      <c r="J815" s="34" t="s">
        <v>2492</v>
      </c>
      <c r="K815" s="36">
        <v>43712</v>
      </c>
      <c r="L815" s="36">
        <v>43640</v>
      </c>
      <c r="M815" s="36">
        <v>43662</v>
      </c>
      <c r="N815" s="36">
        <v>43663</v>
      </c>
      <c r="O815" s="34">
        <v>30</v>
      </c>
    </row>
    <row r="816" spans="1:15" x14ac:dyDescent="0.2">
      <c r="A816" s="34" t="s">
        <v>26</v>
      </c>
      <c r="B816" s="34" t="s">
        <v>2596</v>
      </c>
      <c r="C816" s="34" t="s">
        <v>27</v>
      </c>
      <c r="D816" s="34" t="s">
        <v>5410</v>
      </c>
      <c r="E816" s="34" t="s">
        <v>5479</v>
      </c>
      <c r="F816" s="37" t="str">
        <f>+TRIM(Tabla1[[#This Row],[Nombres]]&amp;" "&amp;Tabla1[[#This Row],[Apellidos]])</f>
        <v>PRISCILLA DEL CARMEN DIAZ PINTO</v>
      </c>
      <c r="G816" s="34" t="s">
        <v>5441</v>
      </c>
      <c r="H816" s="34" t="s">
        <v>5442</v>
      </c>
      <c r="I816" s="34" t="s">
        <v>2493</v>
      </c>
      <c r="J816" s="34" t="s">
        <v>2492</v>
      </c>
      <c r="K816" s="36">
        <v>43690</v>
      </c>
      <c r="L816" s="36">
        <v>43640</v>
      </c>
      <c r="M816" s="36">
        <v>43662</v>
      </c>
      <c r="N816" s="36">
        <v>43663</v>
      </c>
      <c r="O816" s="34">
        <v>30</v>
      </c>
    </row>
    <row r="817" spans="1:15" x14ac:dyDescent="0.2">
      <c r="A817" s="34" t="s">
        <v>26</v>
      </c>
      <c r="B817" s="34" t="s">
        <v>2596</v>
      </c>
      <c r="C817" s="34" t="s">
        <v>27</v>
      </c>
      <c r="D817" s="34" t="s">
        <v>5542</v>
      </c>
      <c r="E817" s="34" t="s">
        <v>5562</v>
      </c>
      <c r="F817" s="37" t="str">
        <f>+TRIM(Tabla1[[#This Row],[Nombres]]&amp;" "&amp;Tabla1[[#This Row],[Apellidos]])</f>
        <v>CRISTOPHER ALEJANDRO MARIN CONTRERAS</v>
      </c>
      <c r="G817" s="34" t="s">
        <v>5512</v>
      </c>
      <c r="H817" s="34" t="s">
        <v>5513</v>
      </c>
      <c r="I817" s="34" t="s">
        <v>2493</v>
      </c>
      <c r="J817" s="34" t="s">
        <v>2492</v>
      </c>
      <c r="K817" s="36">
        <v>43690</v>
      </c>
      <c r="L817" s="36">
        <v>43649</v>
      </c>
      <c r="M817" s="36">
        <v>43670</v>
      </c>
      <c r="N817" s="36">
        <v>43673</v>
      </c>
      <c r="O817" s="34">
        <v>30</v>
      </c>
    </row>
    <row r="818" spans="1:15" x14ac:dyDescent="0.2">
      <c r="A818" s="34" t="s">
        <v>26</v>
      </c>
      <c r="B818" s="34" t="s">
        <v>2596</v>
      </c>
      <c r="C818" s="34" t="s">
        <v>6091</v>
      </c>
      <c r="D818" s="34" t="s">
        <v>5545</v>
      </c>
      <c r="E818" s="34" t="s">
        <v>5565</v>
      </c>
      <c r="F818" s="37" t="str">
        <f>+TRIM(Tabla1[[#This Row],[Nombres]]&amp;" "&amp;Tabla1[[#This Row],[Apellidos]])</f>
        <v>CAMILA PAULINA SALAS ARDILES</v>
      </c>
      <c r="G818" s="34" t="s">
        <v>5518</v>
      </c>
      <c r="H818" s="34" t="s">
        <v>5519</v>
      </c>
      <c r="I818" s="152" t="s">
        <v>2493</v>
      </c>
      <c r="J818" s="152" t="s">
        <v>2492</v>
      </c>
      <c r="K818" s="36">
        <v>44145</v>
      </c>
      <c r="L818" s="36">
        <v>43649</v>
      </c>
      <c r="M818" s="36">
        <v>43670</v>
      </c>
      <c r="N818" s="36">
        <v>43673</v>
      </c>
      <c r="O818" s="34">
        <v>30</v>
      </c>
    </row>
    <row r="819" spans="1:15" x14ac:dyDescent="0.2">
      <c r="A819" s="34" t="s">
        <v>26</v>
      </c>
      <c r="B819" s="34" t="s">
        <v>2596</v>
      </c>
      <c r="C819" s="34" t="s">
        <v>27</v>
      </c>
      <c r="D819" s="34" t="s">
        <v>5535</v>
      </c>
      <c r="E819" s="34" t="s">
        <v>5555</v>
      </c>
      <c r="F819" s="37" t="str">
        <f>+TRIM(Tabla1[[#This Row],[Nombres]]&amp;" "&amp;Tabla1[[#This Row],[Apellidos]])</f>
        <v>DANIEL RODRIGO AROS AROS</v>
      </c>
      <c r="G819" s="34" t="s">
        <v>5499</v>
      </c>
      <c r="H819" s="34" t="s">
        <v>5500</v>
      </c>
      <c r="I819" s="34" t="s">
        <v>2493</v>
      </c>
      <c r="J819" s="34" t="s">
        <v>2492</v>
      </c>
      <c r="K819" s="36">
        <v>43725</v>
      </c>
      <c r="L819" s="36">
        <v>43649</v>
      </c>
      <c r="M819" s="36">
        <v>43670</v>
      </c>
      <c r="N819" s="36">
        <v>43673</v>
      </c>
      <c r="O819" s="34">
        <v>45</v>
      </c>
    </row>
    <row r="820" spans="1:15" x14ac:dyDescent="0.2">
      <c r="A820" s="34" t="s">
        <v>26</v>
      </c>
      <c r="B820" s="34" t="s">
        <v>2596</v>
      </c>
      <c r="C820" s="34" t="s">
        <v>27</v>
      </c>
      <c r="D820" s="34" t="s">
        <v>5547</v>
      </c>
      <c r="E820" s="34" t="s">
        <v>5567</v>
      </c>
      <c r="F820" s="37" t="str">
        <f>+TRIM(Tabla1[[#This Row],[Nombres]]&amp;" "&amp;Tabla1[[#This Row],[Apellidos]])</f>
        <v>JUAN ANTONIO COLLANTE FARIAS</v>
      </c>
      <c r="G820" s="34" t="s">
        <v>5522</v>
      </c>
      <c r="H820" s="34" t="s">
        <v>5523</v>
      </c>
      <c r="I820" s="34" t="s">
        <v>2493</v>
      </c>
      <c r="J820" s="34" t="s">
        <v>2492</v>
      </c>
      <c r="K820" s="36">
        <v>43709</v>
      </c>
      <c r="L820" s="36">
        <v>43649</v>
      </c>
      <c r="M820" s="36">
        <v>43670</v>
      </c>
      <c r="N820" s="36">
        <v>43673</v>
      </c>
      <c r="O820" s="34">
        <v>30</v>
      </c>
    </row>
    <row r="821" spans="1:15" x14ac:dyDescent="0.2">
      <c r="A821" s="34" t="s">
        <v>26</v>
      </c>
      <c r="B821" s="34" t="s">
        <v>2596</v>
      </c>
      <c r="C821" s="34" t="s">
        <v>28</v>
      </c>
      <c r="D821" s="34" t="s">
        <v>5687</v>
      </c>
      <c r="E821" s="34" t="s">
        <v>5688</v>
      </c>
      <c r="F821" s="37" t="str">
        <f>+TRIM(Tabla1[[#This Row],[Nombres]]&amp;" "&amp;Tabla1[[#This Row],[Apellidos]])</f>
        <v>JESUS MATIAS HERRAS VELIZ</v>
      </c>
      <c r="G821" s="34" t="s">
        <v>5685</v>
      </c>
      <c r="H821" s="34" t="s">
        <v>5686</v>
      </c>
      <c r="I821" s="34" t="s">
        <v>2493</v>
      </c>
      <c r="J821" s="34" t="s">
        <v>2492</v>
      </c>
      <c r="K821" s="36">
        <v>43801</v>
      </c>
      <c r="L821" s="36">
        <v>43649</v>
      </c>
      <c r="M821" s="36">
        <v>43670</v>
      </c>
      <c r="N821" s="36">
        <v>43673</v>
      </c>
      <c r="O821" s="34">
        <v>45</v>
      </c>
    </row>
    <row r="822" spans="1:15" x14ac:dyDescent="0.2">
      <c r="A822" s="34" t="s">
        <v>26</v>
      </c>
      <c r="B822" s="34" t="s">
        <v>2596</v>
      </c>
      <c r="C822" s="34" t="s">
        <v>27</v>
      </c>
      <c r="D822" s="34" t="s">
        <v>5546</v>
      </c>
      <c r="E822" s="34" t="s">
        <v>5566</v>
      </c>
      <c r="F822" s="37" t="str">
        <f>+TRIM(Tabla1[[#This Row],[Nombres]]&amp;" "&amp;Tabla1[[#This Row],[Apellidos]])</f>
        <v>NADIA YACARY ARAYA LAZCANO</v>
      </c>
      <c r="G822" s="34" t="s">
        <v>5520</v>
      </c>
      <c r="H822" s="34" t="s">
        <v>5521</v>
      </c>
      <c r="I822" s="152" t="s">
        <v>2493</v>
      </c>
      <c r="J822" s="152" t="s">
        <v>2492</v>
      </c>
      <c r="K822" s="36">
        <v>44126</v>
      </c>
      <c r="L822" s="36">
        <v>43649</v>
      </c>
      <c r="M822" s="36">
        <v>43670</v>
      </c>
      <c r="N822" s="36">
        <v>43673</v>
      </c>
      <c r="O822" s="34">
        <v>45</v>
      </c>
    </row>
    <row r="823" spans="1:15" x14ac:dyDescent="0.2">
      <c r="A823" s="34" t="s">
        <v>26</v>
      </c>
      <c r="B823" s="34" t="s">
        <v>2596</v>
      </c>
      <c r="C823" s="152" t="s">
        <v>6091</v>
      </c>
      <c r="D823" s="34" t="s">
        <v>5551</v>
      </c>
      <c r="E823" s="34" t="s">
        <v>5571</v>
      </c>
      <c r="F823" s="37" t="str">
        <f>+TRIM(Tabla1[[#This Row],[Nombres]]&amp;" "&amp;Tabla1[[#This Row],[Apellidos]])</f>
        <v>PRISCILLA DEL PILAR FERNANDEZ ORELLANA</v>
      </c>
      <c r="G823" s="34" t="s">
        <v>5528</v>
      </c>
      <c r="H823" s="34" t="s">
        <v>5529</v>
      </c>
      <c r="I823" s="152" t="s">
        <v>2493</v>
      </c>
      <c r="J823" s="152" t="s">
        <v>2492</v>
      </c>
      <c r="K823" s="36">
        <v>44134</v>
      </c>
      <c r="L823" s="36">
        <v>43649</v>
      </c>
      <c r="M823" s="36">
        <v>43670</v>
      </c>
      <c r="N823" s="36">
        <v>43673</v>
      </c>
      <c r="O823" s="34">
        <v>30</v>
      </c>
    </row>
    <row r="824" spans="1:15" x14ac:dyDescent="0.2">
      <c r="A824" s="34" t="s">
        <v>26</v>
      </c>
      <c r="B824" s="34" t="s">
        <v>2596</v>
      </c>
      <c r="C824" s="34" t="s">
        <v>27</v>
      </c>
      <c r="D824" s="34" t="s">
        <v>5587</v>
      </c>
      <c r="E824" s="34" t="s">
        <v>5637</v>
      </c>
      <c r="F824" s="37" t="str">
        <f>+TRIM(Tabla1[[#This Row],[Nombres]]&amp;" "&amp;Tabla1[[#This Row],[Apellidos]])</f>
        <v>BENJAMIN CALEB ABSALOM PEDRAZA TAPIA</v>
      </c>
      <c r="G824" s="34" t="s">
        <v>5611</v>
      </c>
      <c r="H824" s="34" t="s">
        <v>5612</v>
      </c>
      <c r="I824" s="45" t="s">
        <v>2493</v>
      </c>
      <c r="J824" s="45" t="s">
        <v>2492</v>
      </c>
      <c r="K824" s="36">
        <v>43868</v>
      </c>
      <c r="L824" s="36">
        <v>43657</v>
      </c>
      <c r="M824" s="36">
        <v>43679</v>
      </c>
      <c r="N824" s="36">
        <v>43684</v>
      </c>
      <c r="O824" s="34">
        <v>30</v>
      </c>
    </row>
    <row r="825" spans="1:15" x14ac:dyDescent="0.2">
      <c r="A825" s="34" t="s">
        <v>26</v>
      </c>
      <c r="B825" s="34" t="s">
        <v>2596</v>
      </c>
      <c r="C825" s="34" t="s">
        <v>27</v>
      </c>
      <c r="D825" s="34" t="s">
        <v>5580</v>
      </c>
      <c r="E825" s="34" t="s">
        <v>5630</v>
      </c>
      <c r="F825" s="37" t="str">
        <f>+TRIM(Tabla1[[#This Row],[Nombres]]&amp;" "&amp;Tabla1[[#This Row],[Apellidos]])</f>
        <v>JULIO ANTONIO CONTRERAS ANACONA</v>
      </c>
      <c r="G825" s="34" t="s">
        <v>5599</v>
      </c>
      <c r="H825" s="34" t="s">
        <v>5600</v>
      </c>
      <c r="I825" s="34" t="s">
        <v>2493</v>
      </c>
      <c r="J825" s="34" t="s">
        <v>2492</v>
      </c>
      <c r="K825" s="36">
        <v>43700</v>
      </c>
      <c r="L825" s="36">
        <v>43657</v>
      </c>
      <c r="M825" s="36">
        <v>43679</v>
      </c>
      <c r="N825" s="36">
        <v>43684</v>
      </c>
      <c r="O825" s="34">
        <v>30</v>
      </c>
    </row>
    <row r="826" spans="1:15" x14ac:dyDescent="0.2">
      <c r="A826" s="34" t="s">
        <v>26</v>
      </c>
      <c r="B826" s="34" t="s">
        <v>2596</v>
      </c>
      <c r="C826" s="34" t="s">
        <v>6091</v>
      </c>
      <c r="D826" s="34" t="s">
        <v>5585</v>
      </c>
      <c r="E826" s="34" t="s">
        <v>5635</v>
      </c>
      <c r="F826" s="37" t="str">
        <f>+TRIM(Tabla1[[#This Row],[Nombres]]&amp;" "&amp;Tabla1[[#This Row],[Apellidos]])</f>
        <v>JUAN ANTONIO DE JESUS PASTEN PASTEN</v>
      </c>
      <c r="G826" s="34" t="s">
        <v>5607</v>
      </c>
      <c r="H826" s="34" t="s">
        <v>5608</v>
      </c>
      <c r="I826" s="45" t="s">
        <v>2493</v>
      </c>
      <c r="J826" s="45" t="s">
        <v>2492</v>
      </c>
      <c r="K826" s="36">
        <v>43871</v>
      </c>
      <c r="L826" s="36">
        <v>43657</v>
      </c>
      <c r="M826" s="36">
        <v>43679</v>
      </c>
      <c r="N826" s="36">
        <v>43684</v>
      </c>
      <c r="O826" s="34">
        <v>30</v>
      </c>
    </row>
    <row r="827" spans="1:15" x14ac:dyDescent="0.2">
      <c r="A827" s="34" t="s">
        <v>26</v>
      </c>
      <c r="B827" s="34" t="s">
        <v>2596</v>
      </c>
      <c r="C827" s="34" t="s">
        <v>6091</v>
      </c>
      <c r="D827" s="34" t="s">
        <v>5589</v>
      </c>
      <c r="E827" s="34" t="s">
        <v>5639</v>
      </c>
      <c r="F827" s="37" t="str">
        <f>+TRIM(Tabla1[[#This Row],[Nombres]]&amp;" "&amp;Tabla1[[#This Row],[Apellidos]])</f>
        <v>JACOB SALOMON ASTUDILLO SALINAS</v>
      </c>
      <c r="G827" s="34" t="s">
        <v>5614</v>
      </c>
      <c r="H827" s="34" t="s">
        <v>5615</v>
      </c>
      <c r="I827" s="152" t="s">
        <v>2493</v>
      </c>
      <c r="J827" s="152" t="s">
        <v>2492</v>
      </c>
      <c r="K827" s="36">
        <v>44146</v>
      </c>
      <c r="L827" s="36">
        <v>43657</v>
      </c>
      <c r="M827" s="36">
        <v>43679</v>
      </c>
      <c r="N827" s="36">
        <v>43684</v>
      </c>
      <c r="O827" s="34">
        <v>45</v>
      </c>
    </row>
    <row r="828" spans="1:15" x14ac:dyDescent="0.2">
      <c r="A828" s="34" t="s">
        <v>26</v>
      </c>
      <c r="B828" s="34" t="s">
        <v>2596</v>
      </c>
      <c r="C828" s="34" t="s">
        <v>27</v>
      </c>
      <c r="D828" s="34" t="s">
        <v>5578</v>
      </c>
      <c r="E828" s="34" t="s">
        <v>5628</v>
      </c>
      <c r="F828" s="37" t="str">
        <f>+TRIM(Tabla1[[#This Row],[Nombres]]&amp;" "&amp;Tabla1[[#This Row],[Apellidos]])</f>
        <v>RICHARD JAVIER DIEZ AGUIRRE</v>
      </c>
      <c r="G828" s="34" t="s">
        <v>4630</v>
      </c>
      <c r="H828" s="34" t="s">
        <v>5596</v>
      </c>
      <c r="I828" s="34" t="s">
        <v>2493</v>
      </c>
      <c r="J828" s="34" t="s">
        <v>2492</v>
      </c>
      <c r="K828" s="36">
        <v>43686</v>
      </c>
      <c r="L828" s="36">
        <v>43657</v>
      </c>
      <c r="M828" s="36">
        <v>43679</v>
      </c>
      <c r="N828" s="36">
        <v>43684</v>
      </c>
      <c r="O828" s="34">
        <v>45</v>
      </c>
    </row>
    <row r="829" spans="1:15" x14ac:dyDescent="0.2">
      <c r="A829" s="34" t="s">
        <v>26</v>
      </c>
      <c r="B829" s="34" t="s">
        <v>2596</v>
      </c>
      <c r="C829" s="34" t="s">
        <v>6091</v>
      </c>
      <c r="D829" s="34" t="s">
        <v>5591</v>
      </c>
      <c r="E829" s="34" t="s">
        <v>5641</v>
      </c>
      <c r="F829" s="37" t="str">
        <f>+TRIM(Tabla1[[#This Row],[Nombres]]&amp;" "&amp;Tabla1[[#This Row],[Apellidos]])</f>
        <v>VICTOR MANUEL EMILIO OLLARZU JELVEZ</v>
      </c>
      <c r="G829" s="34" t="s">
        <v>5618</v>
      </c>
      <c r="H829" s="34" t="s">
        <v>5619</v>
      </c>
      <c r="I829" s="34" t="s">
        <v>2493</v>
      </c>
      <c r="J829" s="34" t="s">
        <v>2492</v>
      </c>
      <c r="K829" s="36">
        <v>43795</v>
      </c>
      <c r="L829" s="36">
        <v>43657</v>
      </c>
      <c r="M829" s="36">
        <v>43679</v>
      </c>
      <c r="N829" s="36">
        <v>43684</v>
      </c>
      <c r="O829" s="34">
        <v>30</v>
      </c>
    </row>
    <row r="830" spans="1:15" x14ac:dyDescent="0.2">
      <c r="A830" s="34" t="s">
        <v>26</v>
      </c>
      <c r="B830" s="34" t="s">
        <v>2596</v>
      </c>
      <c r="C830" s="34" t="s">
        <v>27</v>
      </c>
      <c r="D830" s="34" t="s">
        <v>5067</v>
      </c>
      <c r="E830" s="34" t="s">
        <v>5116</v>
      </c>
      <c r="F830" s="37" t="str">
        <f>+TRIM(Tabla1[[#This Row],[Nombres]]&amp;" "&amp;Tabla1[[#This Row],[Apellidos]])</f>
        <v>BRAYAN CRISTOFER OPAZO NUÑEZ</v>
      </c>
      <c r="G830" s="34" t="s">
        <v>5085</v>
      </c>
      <c r="H830" s="34" t="s">
        <v>5086</v>
      </c>
      <c r="I830" s="34" t="s">
        <v>2493</v>
      </c>
      <c r="J830" s="34" t="s">
        <v>2492</v>
      </c>
      <c r="K830" s="36">
        <v>43724</v>
      </c>
      <c r="L830" s="36">
        <v>43675</v>
      </c>
      <c r="M830" s="36">
        <v>43697</v>
      </c>
      <c r="N830" s="36">
        <v>43700</v>
      </c>
      <c r="O830" s="34">
        <v>45</v>
      </c>
    </row>
    <row r="831" spans="1:15" x14ac:dyDescent="0.2">
      <c r="A831" s="34" t="s">
        <v>26</v>
      </c>
      <c r="B831" s="34" t="s">
        <v>2596</v>
      </c>
      <c r="C831" s="34" t="s">
        <v>27</v>
      </c>
      <c r="D831" s="34" t="s">
        <v>5740</v>
      </c>
      <c r="E831" s="34" t="s">
        <v>5764</v>
      </c>
      <c r="F831" s="37" t="str">
        <f>+TRIM(Tabla1[[#This Row],[Nombres]]&amp;" "&amp;Tabla1[[#This Row],[Apellidos]])</f>
        <v>CATALINA MARLEN FLORES GALLARDO</v>
      </c>
      <c r="G831" s="34" t="s">
        <v>5701</v>
      </c>
      <c r="H831" s="34" t="s">
        <v>5702</v>
      </c>
      <c r="I831" s="34" t="s">
        <v>2493</v>
      </c>
      <c r="J831" s="34" t="s">
        <v>2492</v>
      </c>
      <c r="K831" s="36">
        <v>43835</v>
      </c>
      <c r="L831" s="36">
        <v>43675</v>
      </c>
      <c r="M831" s="36">
        <v>43697</v>
      </c>
      <c r="N831" s="36">
        <v>43700</v>
      </c>
      <c r="O831" s="34">
        <v>30</v>
      </c>
    </row>
    <row r="832" spans="1:15" x14ac:dyDescent="0.2">
      <c r="A832" s="34" t="s">
        <v>26</v>
      </c>
      <c r="B832" s="34" t="s">
        <v>2596</v>
      </c>
      <c r="C832" s="34" t="s">
        <v>27</v>
      </c>
      <c r="D832" s="34" t="s">
        <v>5742</v>
      </c>
      <c r="E832" s="34" t="s">
        <v>5766</v>
      </c>
      <c r="F832" s="37" t="str">
        <f>+TRIM(Tabla1[[#This Row],[Nombres]]&amp;" "&amp;Tabla1[[#This Row],[Apellidos]])</f>
        <v>DIEGO ALEXIS GALLARDO SALINAS</v>
      </c>
      <c r="G832" s="34" t="s">
        <v>5705</v>
      </c>
      <c r="H832" s="34" t="s">
        <v>5706</v>
      </c>
      <c r="I832" s="34" t="s">
        <v>2493</v>
      </c>
      <c r="J832" s="34" t="s">
        <v>2492</v>
      </c>
      <c r="K832" s="36">
        <v>43721</v>
      </c>
      <c r="L832" s="36">
        <v>43675</v>
      </c>
      <c r="M832" s="36">
        <v>43697</v>
      </c>
      <c r="N832" s="36">
        <v>43703</v>
      </c>
      <c r="O832" s="34">
        <v>45</v>
      </c>
    </row>
    <row r="833" spans="1:15" x14ac:dyDescent="0.2">
      <c r="A833" s="34" t="s">
        <v>26</v>
      </c>
      <c r="B833" s="34" t="s">
        <v>2596</v>
      </c>
      <c r="C833" s="34" t="s">
        <v>6091</v>
      </c>
      <c r="D833" s="34" t="s">
        <v>5747</v>
      </c>
      <c r="E833" s="34" t="s">
        <v>5771</v>
      </c>
      <c r="F833" s="37" t="str">
        <f>+TRIM(Tabla1[[#This Row],[Nombres]]&amp;" "&amp;Tabla1[[#This Row],[Apellidos]])</f>
        <v>ELIZABETH CATALINA MENDEZ ARSENDIGA</v>
      </c>
      <c r="G833" s="34" t="s">
        <v>5715</v>
      </c>
      <c r="H833" s="34" t="s">
        <v>5716</v>
      </c>
      <c r="I833" s="34" t="s">
        <v>2493</v>
      </c>
      <c r="J833" s="34" t="s">
        <v>2492</v>
      </c>
      <c r="K833" s="36">
        <v>43782</v>
      </c>
      <c r="L833" s="36">
        <v>43675</v>
      </c>
      <c r="M833" s="36">
        <v>43697</v>
      </c>
      <c r="N833" s="36">
        <v>43700</v>
      </c>
      <c r="O833" s="34">
        <v>45</v>
      </c>
    </row>
    <row r="834" spans="1:15" x14ac:dyDescent="0.2">
      <c r="A834" s="34" t="s">
        <v>26</v>
      </c>
      <c r="B834" s="34" t="s">
        <v>2596</v>
      </c>
      <c r="C834" s="34" t="s">
        <v>27</v>
      </c>
      <c r="D834" s="34" t="s">
        <v>5406</v>
      </c>
      <c r="E834" s="34" t="s">
        <v>5475</v>
      </c>
      <c r="F834" s="37" t="str">
        <f>+TRIM(Tabla1[[#This Row],[Nombres]]&amp;" "&amp;Tabla1[[#This Row],[Apellidos]])</f>
        <v>FABIOLA ANTONIA VALDIVIA VALDIVIA</v>
      </c>
      <c r="G834" s="34" t="s">
        <v>5433</v>
      </c>
      <c r="H834" s="34" t="s">
        <v>5434</v>
      </c>
      <c r="I834" s="34" t="s">
        <v>2493</v>
      </c>
      <c r="J834" s="34" t="s">
        <v>2492</v>
      </c>
      <c r="K834" s="36">
        <v>43759</v>
      </c>
      <c r="L834" s="36">
        <v>43675</v>
      </c>
      <c r="M834" s="36">
        <v>43697</v>
      </c>
      <c r="N834" s="36">
        <v>43700</v>
      </c>
      <c r="O834" s="34">
        <v>30</v>
      </c>
    </row>
    <row r="835" spans="1:15" x14ac:dyDescent="0.2">
      <c r="A835" s="34" t="s">
        <v>26</v>
      </c>
      <c r="B835" s="34" t="s">
        <v>2596</v>
      </c>
      <c r="C835" s="34" t="s">
        <v>27</v>
      </c>
      <c r="D835" s="34" t="s">
        <v>5754</v>
      </c>
      <c r="E835" s="34" t="s">
        <v>5778</v>
      </c>
      <c r="F835" s="37" t="str">
        <f>+TRIM(Tabla1[[#This Row],[Nombres]]&amp;" "&amp;Tabla1[[#This Row],[Apellidos]])</f>
        <v>FELIPE OMAR ZUÑIGA CARVALLO</v>
      </c>
      <c r="G835" s="34" t="s">
        <v>5728</v>
      </c>
      <c r="H835" s="34" t="s">
        <v>5729</v>
      </c>
      <c r="I835" s="73" t="s">
        <v>2493</v>
      </c>
      <c r="J835" s="73" t="s">
        <v>2492</v>
      </c>
      <c r="K835" s="36">
        <v>43903</v>
      </c>
      <c r="L835" s="36">
        <v>43675</v>
      </c>
      <c r="M835" s="36">
        <v>43697</v>
      </c>
      <c r="N835" s="36">
        <v>43700</v>
      </c>
      <c r="O835" s="34">
        <v>30</v>
      </c>
    </row>
    <row r="836" spans="1:15" x14ac:dyDescent="0.2">
      <c r="A836" s="34" t="s">
        <v>26</v>
      </c>
      <c r="B836" s="34" t="s">
        <v>2596</v>
      </c>
      <c r="C836" s="34" t="s">
        <v>6091</v>
      </c>
      <c r="D836" s="34" t="s">
        <v>5733</v>
      </c>
      <c r="E836" s="34" t="s">
        <v>5757</v>
      </c>
      <c r="F836" s="37" t="str">
        <f>+TRIM(Tabla1[[#This Row],[Nombres]]&amp;" "&amp;Tabla1[[#This Row],[Apellidos]])</f>
        <v>JENNIFER ANDREA FIGUEROA ARQUEROS</v>
      </c>
      <c r="G836" s="34" t="s">
        <v>5689</v>
      </c>
      <c r="H836" s="34" t="s">
        <v>5690</v>
      </c>
      <c r="I836" s="34" t="s">
        <v>2493</v>
      </c>
      <c r="J836" s="34" t="s">
        <v>2492</v>
      </c>
      <c r="K836" s="36">
        <v>43835</v>
      </c>
      <c r="L836" s="36">
        <v>43675</v>
      </c>
      <c r="M836" s="36">
        <v>43697</v>
      </c>
      <c r="N836" s="36">
        <v>43700</v>
      </c>
      <c r="O836" s="34">
        <v>45</v>
      </c>
    </row>
    <row r="837" spans="1:15" x14ac:dyDescent="0.2">
      <c r="A837" s="34" t="s">
        <v>26</v>
      </c>
      <c r="B837" s="34" t="s">
        <v>2596</v>
      </c>
      <c r="C837" s="34" t="s">
        <v>27</v>
      </c>
      <c r="D837" s="34" t="s">
        <v>5755</v>
      </c>
      <c r="E837" s="34" t="s">
        <v>5779</v>
      </c>
      <c r="F837" s="37" t="str">
        <f>+TRIM(Tabla1[[#This Row],[Nombres]]&amp;" "&amp;Tabla1[[#This Row],[Apellidos]])</f>
        <v>JOSEMIGUEL VALENZUELA VALENZUELA</v>
      </c>
      <c r="G837" s="34" t="s">
        <v>5730</v>
      </c>
      <c r="H837" s="34" t="s">
        <v>4216</v>
      </c>
      <c r="I837" s="34" t="s">
        <v>2493</v>
      </c>
      <c r="J837" s="34" t="s">
        <v>2492</v>
      </c>
      <c r="K837" s="36">
        <v>43838</v>
      </c>
      <c r="L837" s="36">
        <v>43675</v>
      </c>
      <c r="M837" s="36">
        <v>43697</v>
      </c>
      <c r="N837" s="36">
        <v>43703</v>
      </c>
      <c r="O837" s="34">
        <v>30</v>
      </c>
    </row>
    <row r="838" spans="1:15" x14ac:dyDescent="0.2">
      <c r="A838" s="34" t="s">
        <v>26</v>
      </c>
      <c r="B838" s="34" t="s">
        <v>2596</v>
      </c>
      <c r="C838" s="34" t="s">
        <v>27</v>
      </c>
      <c r="D838" s="34" t="s">
        <v>5738</v>
      </c>
      <c r="E838" s="34" t="s">
        <v>5762</v>
      </c>
      <c r="F838" s="37" t="str">
        <f>+TRIM(Tabla1[[#This Row],[Nombres]]&amp;" "&amp;Tabla1[[#This Row],[Apellidos]])</f>
        <v>LEANDRO HERNAN ESCOBAR CASTILLO</v>
      </c>
      <c r="G838" s="34" t="s">
        <v>5697</v>
      </c>
      <c r="H838" s="34" t="s">
        <v>5698</v>
      </c>
      <c r="I838" s="34" t="s">
        <v>2493</v>
      </c>
      <c r="J838" s="34" t="s">
        <v>2492</v>
      </c>
      <c r="K838" s="36">
        <v>43767</v>
      </c>
      <c r="L838" s="36">
        <v>43675</v>
      </c>
      <c r="M838" s="36">
        <v>43697</v>
      </c>
      <c r="N838" s="36">
        <v>43700</v>
      </c>
      <c r="O838" s="34">
        <v>45</v>
      </c>
    </row>
    <row r="839" spans="1:15" x14ac:dyDescent="0.2">
      <c r="A839" s="34" t="s">
        <v>26</v>
      </c>
      <c r="B839" s="34" t="s">
        <v>2596</v>
      </c>
      <c r="C839" s="34" t="s">
        <v>27</v>
      </c>
      <c r="D839" s="34" t="s">
        <v>5735</v>
      </c>
      <c r="E839" s="34" t="s">
        <v>5759</v>
      </c>
      <c r="F839" s="37" t="str">
        <f>+TRIM(Tabla1[[#This Row],[Nombres]]&amp;" "&amp;Tabla1[[#This Row],[Apellidos]])</f>
        <v>MARIA ELENA RODRIGUEZ ESCOBAR</v>
      </c>
      <c r="G839" s="34" t="s">
        <v>4716</v>
      </c>
      <c r="H839" s="34" t="s">
        <v>5693</v>
      </c>
      <c r="I839" s="34" t="s">
        <v>2493</v>
      </c>
      <c r="J839" s="34" t="s">
        <v>2492</v>
      </c>
      <c r="K839" s="36">
        <v>43733</v>
      </c>
      <c r="L839" s="36">
        <v>43675</v>
      </c>
      <c r="M839" s="36">
        <v>43697</v>
      </c>
      <c r="N839" s="36">
        <v>43700</v>
      </c>
      <c r="O839" s="34">
        <v>30</v>
      </c>
    </row>
    <row r="840" spans="1:15" x14ac:dyDescent="0.2">
      <c r="A840" s="34" t="s">
        <v>26</v>
      </c>
      <c r="B840" s="34" t="s">
        <v>2596</v>
      </c>
      <c r="C840" s="34" t="s">
        <v>6091</v>
      </c>
      <c r="D840" s="34" t="s">
        <v>5750</v>
      </c>
      <c r="E840" s="34" t="s">
        <v>5774</v>
      </c>
      <c r="F840" s="37" t="str">
        <f>+TRIM(Tabla1[[#This Row],[Nombres]]&amp;" "&amp;Tabla1[[#This Row],[Apellidos]])</f>
        <v>MICHELLE JENNIFER CODOCEO PATZI</v>
      </c>
      <c r="G840" s="34" t="s">
        <v>5721</v>
      </c>
      <c r="H840" s="34" t="s">
        <v>5722</v>
      </c>
      <c r="I840" s="34" t="s">
        <v>2493</v>
      </c>
      <c r="J840" s="34" t="s">
        <v>2492</v>
      </c>
      <c r="K840" s="36">
        <v>43774</v>
      </c>
      <c r="L840" s="36">
        <v>43675</v>
      </c>
      <c r="M840" s="36">
        <v>43697</v>
      </c>
      <c r="N840" s="36">
        <v>43700</v>
      </c>
      <c r="O840" s="34">
        <v>30</v>
      </c>
    </row>
    <row r="841" spans="1:15" x14ac:dyDescent="0.2">
      <c r="A841" s="34" t="s">
        <v>26</v>
      </c>
      <c r="B841" s="34" t="s">
        <v>2596</v>
      </c>
      <c r="C841" s="34" t="s">
        <v>6091</v>
      </c>
      <c r="D841" s="34" t="s">
        <v>5751</v>
      </c>
      <c r="E841" s="34" t="s">
        <v>5775</v>
      </c>
      <c r="F841" s="37" t="str">
        <f>+TRIM(Tabla1[[#This Row],[Nombres]]&amp;" "&amp;Tabla1[[#This Row],[Apellidos]])</f>
        <v>NICOLAS FRANCISCO CASTRO ESCAIDA</v>
      </c>
      <c r="G841" s="34" t="s">
        <v>5723</v>
      </c>
      <c r="H841" s="34" t="s">
        <v>5724</v>
      </c>
      <c r="I841" s="105" t="s">
        <v>2493</v>
      </c>
      <c r="J841" s="105" t="s">
        <v>2492</v>
      </c>
      <c r="K841" s="36">
        <v>43949</v>
      </c>
      <c r="L841" s="36">
        <v>43675</v>
      </c>
      <c r="M841" s="36">
        <v>43697</v>
      </c>
      <c r="N841" s="36">
        <v>43700</v>
      </c>
      <c r="O841" s="34">
        <v>30</v>
      </c>
    </row>
    <row r="842" spans="1:15" x14ac:dyDescent="0.2">
      <c r="A842" s="34" t="s">
        <v>26</v>
      </c>
      <c r="B842" s="34" t="s">
        <v>2596</v>
      </c>
      <c r="C842" s="152" t="s">
        <v>8052</v>
      </c>
      <c r="D842" s="34" t="s">
        <v>5746</v>
      </c>
      <c r="E842" s="34" t="s">
        <v>5770</v>
      </c>
      <c r="F842" s="37" t="str">
        <f>+TRIM(Tabla1[[#This Row],[Nombres]]&amp;" "&amp;Tabla1[[#This Row],[Apellidos]])</f>
        <v>YARITZA ALEJANDRA CHEPILLO GALVEZ</v>
      </c>
      <c r="G842" s="34" t="s">
        <v>5713</v>
      </c>
      <c r="H842" s="34" t="s">
        <v>5714</v>
      </c>
      <c r="I842" s="152" t="s">
        <v>2493</v>
      </c>
      <c r="J842" s="152" t="s">
        <v>2492</v>
      </c>
      <c r="K842" s="36">
        <v>44140</v>
      </c>
      <c r="L842" s="36">
        <v>43675</v>
      </c>
      <c r="M842" s="36">
        <v>43697</v>
      </c>
      <c r="N842" s="36">
        <v>43700</v>
      </c>
      <c r="O842" s="34">
        <v>30</v>
      </c>
    </row>
    <row r="843" spans="1:15" x14ac:dyDescent="0.2">
      <c r="A843" s="34" t="s">
        <v>26</v>
      </c>
      <c r="B843" s="34" t="s">
        <v>2596</v>
      </c>
      <c r="C843" s="34" t="s">
        <v>27</v>
      </c>
      <c r="D843" s="34" t="s">
        <v>5756</v>
      </c>
      <c r="E843" s="34" t="s">
        <v>5780</v>
      </c>
      <c r="F843" s="37" t="str">
        <f>+TRIM(Tabla1[[#This Row],[Nombres]]&amp;" "&amp;Tabla1[[#This Row],[Apellidos]])</f>
        <v>YANINA ANDREA CUELLO VILLALOBOS</v>
      </c>
      <c r="G843" s="34" t="s">
        <v>5731</v>
      </c>
      <c r="H843" s="34" t="s">
        <v>5732</v>
      </c>
      <c r="I843" s="34" t="s">
        <v>2493</v>
      </c>
      <c r="J843" s="34" t="s">
        <v>2492</v>
      </c>
      <c r="K843" s="36">
        <v>43835</v>
      </c>
      <c r="L843" s="36">
        <v>43675</v>
      </c>
      <c r="M843" s="36">
        <v>43697</v>
      </c>
      <c r="N843" s="36">
        <v>43700</v>
      </c>
      <c r="O843" s="34">
        <v>45</v>
      </c>
    </row>
    <row r="844" spans="1:15" x14ac:dyDescent="0.2">
      <c r="A844" s="34" t="s">
        <v>26</v>
      </c>
      <c r="B844" s="34" t="s">
        <v>2596</v>
      </c>
      <c r="C844" s="34" t="s">
        <v>27</v>
      </c>
      <c r="D844" s="34" t="s">
        <v>5824</v>
      </c>
      <c r="E844" s="34" t="s">
        <v>5886</v>
      </c>
      <c r="F844" s="37" t="str">
        <f>+TRIM(Tabla1[[#This Row],[Nombres]]&amp;" "&amp;Tabla1[[#This Row],[Apellidos]])</f>
        <v>ALEJANDRO ANTONIO SAAVEDRA GONZALEZ</v>
      </c>
      <c r="G844" s="34" t="s">
        <v>5858</v>
      </c>
      <c r="H844" s="34" t="s">
        <v>5859</v>
      </c>
      <c r="I844" s="34" t="s">
        <v>2493</v>
      </c>
      <c r="J844" s="34" t="s">
        <v>2492</v>
      </c>
      <c r="K844" s="36">
        <v>43743</v>
      </c>
      <c r="L844" s="36">
        <v>43689</v>
      </c>
      <c r="M844" s="36">
        <v>43710</v>
      </c>
      <c r="N844" s="36">
        <v>43711</v>
      </c>
      <c r="O844" s="34">
        <v>30</v>
      </c>
    </row>
    <row r="845" spans="1:15" x14ac:dyDescent="0.2">
      <c r="A845" s="34" t="s">
        <v>26</v>
      </c>
      <c r="B845" s="34" t="s">
        <v>2596</v>
      </c>
      <c r="C845" s="34" t="s">
        <v>27</v>
      </c>
      <c r="D845" s="34" t="s">
        <v>5821</v>
      </c>
      <c r="E845" s="34" t="s">
        <v>5883</v>
      </c>
      <c r="F845" s="37" t="str">
        <f>+TRIM(Tabla1[[#This Row],[Nombres]]&amp;" "&amp;Tabla1[[#This Row],[Apellidos]])</f>
        <v>ANNUAR KARIM NARA NARA</v>
      </c>
      <c r="G845" s="34" t="s">
        <v>5853</v>
      </c>
      <c r="H845" s="34" t="s">
        <v>5854</v>
      </c>
      <c r="I845" s="34" t="s">
        <v>2493</v>
      </c>
      <c r="J845" s="34" t="s">
        <v>2492</v>
      </c>
      <c r="K845" s="36">
        <v>43743</v>
      </c>
      <c r="L845" s="36">
        <v>43689</v>
      </c>
      <c r="M845" s="36">
        <v>43710</v>
      </c>
      <c r="N845" s="36">
        <v>43711</v>
      </c>
      <c r="O845" s="34">
        <v>45</v>
      </c>
    </row>
    <row r="846" spans="1:15" x14ac:dyDescent="0.2">
      <c r="A846" s="34" t="s">
        <v>26</v>
      </c>
      <c r="B846" s="34" t="s">
        <v>2596</v>
      </c>
      <c r="C846" s="34" t="s">
        <v>27</v>
      </c>
      <c r="D846" s="34" t="s">
        <v>5826</v>
      </c>
      <c r="E846" s="34" t="s">
        <v>5888</v>
      </c>
      <c r="F846" s="37" t="str">
        <f>+TRIM(Tabla1[[#This Row],[Nombres]]&amp;" "&amp;Tabla1[[#This Row],[Apellidos]])</f>
        <v>AGUSTIN MILCIADES OSORIO OSSES</v>
      </c>
      <c r="G846" s="34" t="s">
        <v>5862</v>
      </c>
      <c r="H846" s="34" t="s">
        <v>5863</v>
      </c>
      <c r="I846" s="34" t="s">
        <v>2493</v>
      </c>
      <c r="J846" s="34" t="s">
        <v>2492</v>
      </c>
      <c r="K846" s="36">
        <v>43844</v>
      </c>
      <c r="L846" s="36">
        <v>43689</v>
      </c>
      <c r="M846" s="36">
        <v>43710</v>
      </c>
      <c r="N846" s="36">
        <v>43711</v>
      </c>
      <c r="O846" s="34">
        <v>45</v>
      </c>
    </row>
    <row r="847" spans="1:15" x14ac:dyDescent="0.2">
      <c r="A847" s="34" t="s">
        <v>26</v>
      </c>
      <c r="B847" s="34" t="s">
        <v>2596</v>
      </c>
      <c r="C847" s="34" t="s">
        <v>6091</v>
      </c>
      <c r="D847" s="34" t="s">
        <v>4501</v>
      </c>
      <c r="E847" s="34" t="s">
        <v>4527</v>
      </c>
      <c r="F847" s="37" t="str">
        <f>+TRIM(Tabla1[[#This Row],[Nombres]]&amp;" "&amp;Tabla1[[#This Row],[Apellidos]])</f>
        <v>ANDRES NICOLAS VALDES BELLENGER</v>
      </c>
      <c r="G847" s="34" t="s">
        <v>5838</v>
      </c>
      <c r="H847" s="34" t="s">
        <v>5839</v>
      </c>
      <c r="I847" s="34" t="s">
        <v>2493</v>
      </c>
      <c r="J847" s="34" t="s">
        <v>2492</v>
      </c>
      <c r="K847" s="36">
        <v>43844</v>
      </c>
      <c r="L847" s="36">
        <v>43689</v>
      </c>
      <c r="M847" s="36">
        <v>43710</v>
      </c>
      <c r="N847" s="36">
        <v>43711</v>
      </c>
      <c r="O847" s="34">
        <v>45</v>
      </c>
    </row>
    <row r="848" spans="1:15" x14ac:dyDescent="0.2">
      <c r="A848" s="34" t="s">
        <v>26</v>
      </c>
      <c r="B848" s="34" t="s">
        <v>2596</v>
      </c>
      <c r="C848" s="34" t="s">
        <v>27</v>
      </c>
      <c r="D848" s="34" t="s">
        <v>5829</v>
      </c>
      <c r="E848" s="34" t="s">
        <v>5891</v>
      </c>
      <c r="F848" s="37" t="str">
        <f>+TRIM(Tabla1[[#This Row],[Nombres]]&amp;" "&amp;Tabla1[[#This Row],[Apellidos]])</f>
        <v>DANIA ALEJANDRA HUERAMAN ZAVALA</v>
      </c>
      <c r="G848" s="34" t="s">
        <v>5867</v>
      </c>
      <c r="H848" s="34" t="s">
        <v>5868</v>
      </c>
      <c r="I848" s="34" t="s">
        <v>2493</v>
      </c>
      <c r="J848" s="34" t="s">
        <v>2492</v>
      </c>
      <c r="K848" s="36">
        <v>43844</v>
      </c>
      <c r="L848" s="36">
        <v>43689</v>
      </c>
      <c r="M848" s="36">
        <v>43710</v>
      </c>
      <c r="N848" s="36">
        <v>43711</v>
      </c>
      <c r="O848" s="34">
        <v>45</v>
      </c>
    </row>
    <row r="849" spans="1:15" x14ac:dyDescent="0.2">
      <c r="A849" s="34" t="s">
        <v>26</v>
      </c>
      <c r="B849" s="34" t="s">
        <v>2596</v>
      </c>
      <c r="C849" s="34" t="s">
        <v>27</v>
      </c>
      <c r="D849" s="34" t="s">
        <v>5813</v>
      </c>
      <c r="E849" s="34" t="s">
        <v>5875</v>
      </c>
      <c r="F849" s="37" t="str">
        <f>+TRIM(Tabla1[[#This Row],[Nombres]]&amp;" "&amp;Tabla1[[#This Row],[Apellidos]])</f>
        <v>EVELYN ANDREA MARTINEZ MIRANDA</v>
      </c>
      <c r="G849" s="34" t="s">
        <v>2098</v>
      </c>
      <c r="H849" s="34" t="s">
        <v>5837</v>
      </c>
      <c r="I849" s="34" t="s">
        <v>2493</v>
      </c>
      <c r="J849" s="34" t="s">
        <v>2492</v>
      </c>
      <c r="K849" s="36">
        <v>43802</v>
      </c>
      <c r="L849" s="36">
        <v>43689</v>
      </c>
      <c r="M849" s="36">
        <v>43710</v>
      </c>
      <c r="N849" s="36">
        <v>43711</v>
      </c>
      <c r="O849" s="34">
        <v>45</v>
      </c>
    </row>
    <row r="850" spans="1:15" x14ac:dyDescent="0.2">
      <c r="A850" s="34" t="s">
        <v>26</v>
      </c>
      <c r="B850" s="34" t="s">
        <v>2596</v>
      </c>
      <c r="C850" s="34" t="s">
        <v>27</v>
      </c>
      <c r="D850" s="34" t="s">
        <v>5819</v>
      </c>
      <c r="E850" s="34" t="s">
        <v>5881</v>
      </c>
      <c r="F850" s="37" t="str">
        <f>+TRIM(Tabla1[[#This Row],[Nombres]]&amp;" "&amp;Tabla1[[#This Row],[Apellidos]])</f>
        <v>ESTEFANIA MARICELA MOYA CHACANA</v>
      </c>
      <c r="G850" s="34" t="s">
        <v>5849</v>
      </c>
      <c r="H850" s="34" t="s">
        <v>5850</v>
      </c>
      <c r="I850" s="34" t="s">
        <v>2493</v>
      </c>
      <c r="J850" s="34" t="s">
        <v>2492</v>
      </c>
      <c r="K850" s="36">
        <v>43845</v>
      </c>
      <c r="L850" s="36">
        <v>43689</v>
      </c>
      <c r="M850" s="36">
        <v>43710</v>
      </c>
      <c r="N850" s="36">
        <v>43711</v>
      </c>
      <c r="O850" s="34">
        <v>45</v>
      </c>
    </row>
    <row r="851" spans="1:15" x14ac:dyDescent="0.2">
      <c r="A851" s="34" t="s">
        <v>26</v>
      </c>
      <c r="B851" s="34" t="s">
        <v>2596</v>
      </c>
      <c r="C851" s="97" t="s">
        <v>27</v>
      </c>
      <c r="D851" s="34" t="s">
        <v>5814</v>
      </c>
      <c r="E851" s="34" t="s">
        <v>5876</v>
      </c>
      <c r="F851" s="37" t="str">
        <f>+TRIM(Tabla1[[#This Row],[Nombres]]&amp;" "&amp;Tabla1[[#This Row],[Apellidos]])</f>
        <v>FELIPE SEBASTIAN TRONCOSO BURGOS</v>
      </c>
      <c r="G851" s="34" t="s">
        <v>4380</v>
      </c>
      <c r="H851" s="34" t="s">
        <v>5840</v>
      </c>
      <c r="I851" s="126" t="s">
        <v>2493</v>
      </c>
      <c r="J851" s="126" t="s">
        <v>2492</v>
      </c>
      <c r="K851" s="36">
        <v>43998</v>
      </c>
      <c r="L851" s="36">
        <v>43689</v>
      </c>
      <c r="M851" s="36">
        <v>43710</v>
      </c>
      <c r="N851" s="36">
        <v>43711</v>
      </c>
      <c r="O851" s="34">
        <v>30</v>
      </c>
    </row>
    <row r="852" spans="1:15" x14ac:dyDescent="0.2">
      <c r="A852" s="34" t="s">
        <v>26</v>
      </c>
      <c r="B852" s="34" t="s">
        <v>2596</v>
      </c>
      <c r="C852" s="34" t="s">
        <v>27</v>
      </c>
      <c r="D852" s="34" t="s">
        <v>5828</v>
      </c>
      <c r="E852" s="34" t="s">
        <v>5890</v>
      </c>
      <c r="F852" s="37" t="str">
        <f>+TRIM(Tabla1[[#This Row],[Nombres]]&amp;" "&amp;Tabla1[[#This Row],[Apellidos]])</f>
        <v>JAVIER ANDRES BRAVO CAROCA</v>
      </c>
      <c r="G852" s="34" t="s">
        <v>3873</v>
      </c>
      <c r="H852" s="34" t="s">
        <v>5866</v>
      </c>
      <c r="I852" s="34" t="s">
        <v>2493</v>
      </c>
      <c r="J852" s="34" t="s">
        <v>2492</v>
      </c>
      <c r="K852" s="36">
        <v>43717</v>
      </c>
      <c r="L852" s="36">
        <v>43689</v>
      </c>
      <c r="M852" s="36">
        <v>43710</v>
      </c>
      <c r="N852" s="36">
        <v>43711</v>
      </c>
      <c r="O852" s="34">
        <v>45</v>
      </c>
    </row>
    <row r="853" spans="1:15" x14ac:dyDescent="0.2">
      <c r="A853" s="34" t="s">
        <v>26</v>
      </c>
      <c r="B853" s="34" t="s">
        <v>2596</v>
      </c>
      <c r="C853" s="34" t="s">
        <v>27</v>
      </c>
      <c r="D853" s="34" t="s">
        <v>5830</v>
      </c>
      <c r="E853" s="34" t="s">
        <v>5892</v>
      </c>
      <c r="F853" s="37" t="str">
        <f>+TRIM(Tabla1[[#This Row],[Nombres]]&amp;" "&amp;Tabla1[[#This Row],[Apellidos]])</f>
        <v>LETICIA ANDREA DAZA DAZA</v>
      </c>
      <c r="G853" s="34" t="s">
        <v>5869</v>
      </c>
      <c r="H853" s="34" t="s">
        <v>5870</v>
      </c>
      <c r="I853" s="34" t="s">
        <v>2493</v>
      </c>
      <c r="J853" s="34" t="s">
        <v>2492</v>
      </c>
      <c r="K853" s="36">
        <v>43745</v>
      </c>
      <c r="L853" s="36">
        <v>43689</v>
      </c>
      <c r="M853" s="36">
        <v>43710</v>
      </c>
      <c r="N853" s="36">
        <v>43711</v>
      </c>
      <c r="O853" s="34">
        <v>30</v>
      </c>
    </row>
    <row r="854" spans="1:15" x14ac:dyDescent="0.2">
      <c r="A854" s="34" t="s">
        <v>26</v>
      </c>
      <c r="B854" s="34" t="s">
        <v>2596</v>
      </c>
      <c r="C854" s="34" t="s">
        <v>27</v>
      </c>
      <c r="D854" s="34" t="s">
        <v>5820</v>
      </c>
      <c r="E854" s="34" t="s">
        <v>5882</v>
      </c>
      <c r="F854" s="37" t="str">
        <f>+TRIM(Tabla1[[#This Row],[Nombres]]&amp;" "&amp;Tabla1[[#This Row],[Apellidos]])</f>
        <v>MANUEL ALFREDO CASTILLO TAPIA</v>
      </c>
      <c r="G854" s="34" t="s">
        <v>5851</v>
      </c>
      <c r="H854" s="34" t="s">
        <v>5852</v>
      </c>
      <c r="I854" s="34" t="s">
        <v>2493</v>
      </c>
      <c r="J854" s="34" t="s">
        <v>2492</v>
      </c>
      <c r="K854" s="36">
        <v>43713</v>
      </c>
      <c r="L854" s="36">
        <v>43689</v>
      </c>
      <c r="M854" s="36">
        <v>43710</v>
      </c>
      <c r="N854" s="36">
        <v>43711</v>
      </c>
      <c r="O854" s="34">
        <v>45</v>
      </c>
    </row>
    <row r="855" spans="1:15" x14ac:dyDescent="0.2">
      <c r="A855" s="34" t="s">
        <v>26</v>
      </c>
      <c r="B855" s="34" t="s">
        <v>2596</v>
      </c>
      <c r="C855" s="34" t="s">
        <v>27</v>
      </c>
      <c r="D855" s="34" t="s">
        <v>5810</v>
      </c>
      <c r="E855" s="34" t="s">
        <v>5872</v>
      </c>
      <c r="F855" s="37" t="str">
        <f>+TRIM(Tabla1[[#This Row],[Nombres]]&amp;" "&amp;Tabla1[[#This Row],[Apellidos]])</f>
        <v>PAOLA FRANCESCA TORRES AREYUNA</v>
      </c>
      <c r="G855" s="34" t="s">
        <v>5833</v>
      </c>
      <c r="H855" s="34" t="s">
        <v>5834</v>
      </c>
      <c r="I855" s="34" t="s">
        <v>2493</v>
      </c>
      <c r="J855" s="34" t="s">
        <v>2492</v>
      </c>
      <c r="K855" s="36">
        <v>43745</v>
      </c>
      <c r="L855" s="36">
        <v>43689</v>
      </c>
      <c r="M855" s="36">
        <v>43710</v>
      </c>
      <c r="N855" s="36">
        <v>43711</v>
      </c>
      <c r="O855" s="34">
        <v>30</v>
      </c>
    </row>
    <row r="856" spans="1:15" x14ac:dyDescent="0.2">
      <c r="A856" s="34" t="s">
        <v>26</v>
      </c>
      <c r="B856" s="34" t="s">
        <v>2596</v>
      </c>
      <c r="C856" s="34" t="s">
        <v>27</v>
      </c>
      <c r="D856" s="34" t="s">
        <v>5812</v>
      </c>
      <c r="E856" s="34" t="s">
        <v>5874</v>
      </c>
      <c r="F856" s="37" t="str">
        <f>+TRIM(Tabla1[[#This Row],[Nombres]]&amp;" "&amp;Tabla1[[#This Row],[Apellidos]])</f>
        <v>YASNA KARINA ROJAS LATAPIAT</v>
      </c>
      <c r="G856" s="34" t="s">
        <v>5835</v>
      </c>
      <c r="H856" s="34" t="s">
        <v>5836</v>
      </c>
      <c r="I856" s="34" t="s">
        <v>2493</v>
      </c>
      <c r="J856" s="34" t="s">
        <v>2492</v>
      </c>
      <c r="K856" s="36">
        <v>43783</v>
      </c>
      <c r="L856" s="36">
        <v>43689</v>
      </c>
      <c r="M856" s="36">
        <v>43710</v>
      </c>
      <c r="N856" s="36">
        <v>43711</v>
      </c>
      <c r="O856" s="34">
        <v>45</v>
      </c>
    </row>
    <row r="857" spans="1:15" x14ac:dyDescent="0.2">
      <c r="A857" s="34" t="s">
        <v>26</v>
      </c>
      <c r="B857" s="34" t="s">
        <v>2596</v>
      </c>
      <c r="C857" s="34" t="s">
        <v>27</v>
      </c>
      <c r="D857" s="34" t="s">
        <v>5911</v>
      </c>
      <c r="E857" s="34" t="s">
        <v>5960</v>
      </c>
      <c r="F857" s="37" t="str">
        <f>+TRIM(Tabla1[[#This Row],[Nombres]]&amp;" "&amp;Tabla1[[#This Row],[Apellidos]])</f>
        <v>CRISTIAN OMAR VILLEGAS CORTES</v>
      </c>
      <c r="G857" s="34" t="s">
        <v>5940</v>
      </c>
      <c r="H857" s="34" t="s">
        <v>5941</v>
      </c>
      <c r="I857" s="34" t="s">
        <v>2493</v>
      </c>
      <c r="J857" s="34" t="s">
        <v>2492</v>
      </c>
      <c r="K857" s="36">
        <v>43742</v>
      </c>
      <c r="L857" s="36">
        <v>43698</v>
      </c>
      <c r="M857" s="36">
        <v>43718</v>
      </c>
      <c r="N857" s="36">
        <v>43720</v>
      </c>
      <c r="O857" s="34">
        <v>30</v>
      </c>
    </row>
    <row r="858" spans="1:15" x14ac:dyDescent="0.2">
      <c r="A858" s="34" t="s">
        <v>26</v>
      </c>
      <c r="B858" s="34" t="s">
        <v>2596</v>
      </c>
      <c r="C858" s="34" t="s">
        <v>27</v>
      </c>
      <c r="D858" s="34" t="s">
        <v>5905</v>
      </c>
      <c r="E858" s="34" t="s">
        <v>5954</v>
      </c>
      <c r="F858" s="37" t="str">
        <f>+TRIM(Tabla1[[#This Row],[Nombres]]&amp;" "&amp;Tabla1[[#This Row],[Apellidos]])</f>
        <v>GISSELLA DEL CARMEN DIAZ TELLO</v>
      </c>
      <c r="G858" s="34" t="s">
        <v>5928</v>
      </c>
      <c r="H858" s="34" t="s">
        <v>5929</v>
      </c>
      <c r="I858" s="34" t="s">
        <v>2493</v>
      </c>
      <c r="J858" s="34" t="s">
        <v>2492</v>
      </c>
      <c r="K858" s="36">
        <v>43735</v>
      </c>
      <c r="L858" s="36">
        <v>43698</v>
      </c>
      <c r="M858" s="36">
        <v>43718</v>
      </c>
      <c r="N858" s="36">
        <v>43720</v>
      </c>
      <c r="O858" s="34">
        <v>45</v>
      </c>
    </row>
    <row r="859" spans="1:15" x14ac:dyDescent="0.2">
      <c r="A859" s="34" t="s">
        <v>26</v>
      </c>
      <c r="B859" s="34" t="s">
        <v>2596</v>
      </c>
      <c r="C859" s="34" t="s">
        <v>27</v>
      </c>
      <c r="D859" s="34" t="s">
        <v>5909</v>
      </c>
      <c r="E859" s="34" t="s">
        <v>5958</v>
      </c>
      <c r="F859" s="37" t="str">
        <f>+TRIM(Tabla1[[#This Row],[Nombres]]&amp;" "&amp;Tabla1[[#This Row],[Apellidos]])</f>
        <v>MARIELA ANTONIA ALFARO CALDERON</v>
      </c>
      <c r="G859" s="34" t="s">
        <v>5936</v>
      </c>
      <c r="H859" s="34" t="s">
        <v>5937</v>
      </c>
      <c r="I859" s="119" t="s">
        <v>2493</v>
      </c>
      <c r="J859" s="119" t="s">
        <v>2492</v>
      </c>
      <c r="K859" s="36">
        <v>43902</v>
      </c>
      <c r="L859" s="36">
        <v>43698</v>
      </c>
      <c r="M859" s="36">
        <v>43718</v>
      </c>
      <c r="N859" s="36">
        <v>43720</v>
      </c>
      <c r="O859" s="34">
        <v>30</v>
      </c>
    </row>
    <row r="860" spans="1:15" x14ac:dyDescent="0.2">
      <c r="A860" s="34" t="s">
        <v>26</v>
      </c>
      <c r="B860" s="34" t="s">
        <v>2596</v>
      </c>
      <c r="C860" s="34" t="s">
        <v>27</v>
      </c>
      <c r="D860" s="34" t="s">
        <v>5907</v>
      </c>
      <c r="E860" s="34" t="s">
        <v>5956</v>
      </c>
      <c r="F860" s="37" t="str">
        <f>+TRIM(Tabla1[[#This Row],[Nombres]]&amp;" "&amp;Tabla1[[#This Row],[Apellidos]])</f>
        <v>MICHELLE KARINA ARTEAGA VELOZO</v>
      </c>
      <c r="G860" s="34" t="s">
        <v>5932</v>
      </c>
      <c r="H860" s="34" t="s">
        <v>5933</v>
      </c>
      <c r="I860" s="34" t="s">
        <v>2493</v>
      </c>
      <c r="J860" s="34" t="s">
        <v>2492</v>
      </c>
      <c r="K860" s="36">
        <v>43794</v>
      </c>
      <c r="L860" s="36">
        <v>43698</v>
      </c>
      <c r="M860" s="36">
        <v>43718</v>
      </c>
      <c r="N860" s="36">
        <v>43720</v>
      </c>
      <c r="O860" s="34">
        <v>30</v>
      </c>
    </row>
    <row r="861" spans="1:15" x14ac:dyDescent="0.2">
      <c r="A861" s="34" t="s">
        <v>26</v>
      </c>
      <c r="B861" s="34" t="s">
        <v>2596</v>
      </c>
      <c r="C861" s="34" t="s">
        <v>27</v>
      </c>
      <c r="D861" s="34" t="s">
        <v>6027</v>
      </c>
      <c r="E861" s="34" t="s">
        <v>6061</v>
      </c>
      <c r="F861" s="37" t="str">
        <f>+TRIM(Tabla1[[#This Row],[Nombres]]&amp;" "&amp;Tabla1[[#This Row],[Apellidos]])</f>
        <v>AYLIN ALEJANDRA HIDALGO BRAVO</v>
      </c>
      <c r="G861" s="34" t="s">
        <v>5981</v>
      </c>
      <c r="H861" s="34" t="s">
        <v>5982</v>
      </c>
      <c r="I861" s="34" t="s">
        <v>2493</v>
      </c>
      <c r="J861" s="34" t="s">
        <v>2492</v>
      </c>
      <c r="K861" s="36">
        <v>43782</v>
      </c>
      <c r="L861" s="36">
        <v>43740</v>
      </c>
      <c r="M861" s="36">
        <v>43767</v>
      </c>
      <c r="N861" s="36">
        <v>43768</v>
      </c>
      <c r="O861" s="34">
        <v>45</v>
      </c>
    </row>
    <row r="862" spans="1:15" x14ac:dyDescent="0.2">
      <c r="A862" s="34" t="s">
        <v>26</v>
      </c>
      <c r="B862" s="34" t="s">
        <v>2596</v>
      </c>
      <c r="C862" s="34" t="s">
        <v>6091</v>
      </c>
      <c r="D862" s="34" t="s">
        <v>6046</v>
      </c>
      <c r="E862" s="34" t="s">
        <v>6080</v>
      </c>
      <c r="F862" s="37" t="str">
        <f>+TRIM(Tabla1[[#This Row],[Nombres]]&amp;" "&amp;Tabla1[[#This Row],[Apellidos]])</f>
        <v>CRISTOFER ARIEL ALEGRIA GARAY</v>
      </c>
      <c r="G862" s="34" t="s">
        <v>6015</v>
      </c>
      <c r="H862" s="34" t="s">
        <v>6016</v>
      </c>
      <c r="I862" s="34" t="s">
        <v>2493</v>
      </c>
      <c r="J862" s="34" t="s">
        <v>2492</v>
      </c>
      <c r="K862" s="36">
        <v>43847</v>
      </c>
      <c r="L862" s="36">
        <v>43740</v>
      </c>
      <c r="M862" s="36">
        <v>43767</v>
      </c>
      <c r="N862" s="36">
        <v>43768</v>
      </c>
      <c r="O862" s="34">
        <v>45</v>
      </c>
    </row>
    <row r="863" spans="1:15" x14ac:dyDescent="0.2">
      <c r="A863" s="34" t="s">
        <v>26</v>
      </c>
      <c r="B863" s="34" t="s">
        <v>2596</v>
      </c>
      <c r="C863" s="34" t="s">
        <v>6091</v>
      </c>
      <c r="D863" s="34" t="s">
        <v>6044</v>
      </c>
      <c r="E863" s="34" t="s">
        <v>6078</v>
      </c>
      <c r="F863" s="37" t="str">
        <f>+TRIM(Tabla1[[#This Row],[Nombres]]&amp;" "&amp;Tabla1[[#This Row],[Apellidos]])</f>
        <v>CRISTIAN ENRIQUE DIAZ VILLALOBOS</v>
      </c>
      <c r="G863" s="34" t="s">
        <v>6011</v>
      </c>
      <c r="H863" s="34" t="s">
        <v>6012</v>
      </c>
      <c r="I863" s="34" t="s">
        <v>2493</v>
      </c>
      <c r="J863" s="34" t="s">
        <v>2492</v>
      </c>
      <c r="K863" s="36">
        <v>43808</v>
      </c>
      <c r="L863" s="36">
        <v>43740</v>
      </c>
      <c r="M863" s="36">
        <v>43767</v>
      </c>
      <c r="N863" s="36">
        <v>43768</v>
      </c>
      <c r="O863" s="34">
        <v>30</v>
      </c>
    </row>
    <row r="864" spans="1:15" x14ac:dyDescent="0.2">
      <c r="A864" s="34" t="s">
        <v>26</v>
      </c>
      <c r="B864" s="34" t="s">
        <v>2596</v>
      </c>
      <c r="C864" s="34" t="s">
        <v>27</v>
      </c>
      <c r="D864" s="34" t="s">
        <v>6043</v>
      </c>
      <c r="E864" s="34" t="s">
        <v>6077</v>
      </c>
      <c r="F864" s="37" t="str">
        <f>+TRIM(Tabla1[[#This Row],[Nombres]]&amp;" "&amp;Tabla1[[#This Row],[Apellidos]])</f>
        <v>DANIELA SKARLETT PIÑA MUÑOZ</v>
      </c>
      <c r="G864" s="34" t="s">
        <v>6009</v>
      </c>
      <c r="H864" s="34" t="s">
        <v>6010</v>
      </c>
      <c r="I864" s="34" t="s">
        <v>2493</v>
      </c>
      <c r="J864" s="34" t="s">
        <v>2492</v>
      </c>
      <c r="K864" s="36">
        <v>43812</v>
      </c>
      <c r="L864" s="36">
        <v>43740</v>
      </c>
      <c r="M864" s="36">
        <v>43767</v>
      </c>
      <c r="N864" s="36">
        <v>43768</v>
      </c>
      <c r="O864" s="34">
        <v>45</v>
      </c>
    </row>
    <row r="865" spans="1:15" x14ac:dyDescent="0.2">
      <c r="A865" s="34" t="s">
        <v>26</v>
      </c>
      <c r="B865" s="34" t="s">
        <v>2596</v>
      </c>
      <c r="C865" s="34" t="s">
        <v>27</v>
      </c>
      <c r="D865" s="34" t="s">
        <v>6032</v>
      </c>
      <c r="E865" s="34" t="s">
        <v>6066</v>
      </c>
      <c r="F865" s="37" t="str">
        <f>+TRIM(Tabla1[[#This Row],[Nombres]]&amp;" "&amp;Tabla1[[#This Row],[Apellidos]])</f>
        <v>EDUARDO ENRIQUE IGNACIO VEGA CUELLO</v>
      </c>
      <c r="G865" s="34" t="s">
        <v>5990</v>
      </c>
      <c r="H865" s="34" t="s">
        <v>5991</v>
      </c>
      <c r="I865" s="34" t="s">
        <v>2493</v>
      </c>
      <c r="J865" s="34" t="s">
        <v>2492</v>
      </c>
      <c r="K865" s="36">
        <v>43832</v>
      </c>
      <c r="L865" s="36">
        <v>43740</v>
      </c>
      <c r="M865" s="36">
        <v>43767</v>
      </c>
      <c r="N865" s="36">
        <v>43768</v>
      </c>
      <c r="O865" s="34">
        <v>45</v>
      </c>
    </row>
    <row r="866" spans="1:15" x14ac:dyDescent="0.2">
      <c r="A866" s="34" t="s">
        <v>26</v>
      </c>
      <c r="B866" s="34" t="s">
        <v>2596</v>
      </c>
      <c r="C866" s="34" t="s">
        <v>27</v>
      </c>
      <c r="D866" s="34" t="s">
        <v>6039</v>
      </c>
      <c r="E866" s="34" t="s">
        <v>6073</v>
      </c>
      <c r="F866" s="37" t="str">
        <f>+TRIM(Tabla1[[#This Row],[Nombres]]&amp;" "&amp;Tabla1[[#This Row],[Apellidos]])</f>
        <v>FABIOLA ALEJANDRA BAHAMONDES BAHAMONDES</v>
      </c>
      <c r="G866" s="34" t="s">
        <v>6003</v>
      </c>
      <c r="H866" s="34" t="s">
        <v>6004</v>
      </c>
      <c r="I866" s="34" t="s">
        <v>2493</v>
      </c>
      <c r="J866" s="34" t="s">
        <v>2492</v>
      </c>
      <c r="K866" s="36">
        <v>43805</v>
      </c>
      <c r="L866" s="36">
        <v>43740</v>
      </c>
      <c r="M866" s="36">
        <v>43767</v>
      </c>
      <c r="N866" s="36">
        <v>43768</v>
      </c>
      <c r="O866" s="34">
        <v>45</v>
      </c>
    </row>
    <row r="867" spans="1:15" x14ac:dyDescent="0.2">
      <c r="A867" s="34" t="s">
        <v>26</v>
      </c>
      <c r="B867" s="34" t="s">
        <v>2596</v>
      </c>
      <c r="C867" s="34" t="s">
        <v>27</v>
      </c>
      <c r="D867" s="34" t="s">
        <v>6023</v>
      </c>
      <c r="E867" s="34" t="s">
        <v>6057</v>
      </c>
      <c r="F867" s="37" t="str">
        <f>+TRIM(Tabla1[[#This Row],[Nombres]]&amp;" "&amp;Tabla1[[#This Row],[Apellidos]])</f>
        <v>FRANCISCA ALEJANDRA CERDA ABARCA</v>
      </c>
      <c r="G867" s="34" t="s">
        <v>1916</v>
      </c>
      <c r="H867" s="34" t="s">
        <v>5975</v>
      </c>
      <c r="I867" s="152" t="s">
        <v>2493</v>
      </c>
      <c r="J867" s="152" t="s">
        <v>2492</v>
      </c>
      <c r="K867" s="36">
        <v>44133</v>
      </c>
      <c r="L867" s="36">
        <v>43740</v>
      </c>
      <c r="M867" s="36">
        <v>43767</v>
      </c>
      <c r="N867" s="36">
        <v>43768</v>
      </c>
      <c r="O867" s="34">
        <v>45</v>
      </c>
    </row>
    <row r="868" spans="1:15" x14ac:dyDescent="0.2">
      <c r="A868" s="34" t="s">
        <v>26</v>
      </c>
      <c r="B868" s="34" t="s">
        <v>2596</v>
      </c>
      <c r="C868" s="34" t="s">
        <v>6091</v>
      </c>
      <c r="D868" s="34" t="s">
        <v>6040</v>
      </c>
      <c r="E868" s="34" t="s">
        <v>6074</v>
      </c>
      <c r="F868" s="37" t="str">
        <f>+TRIM(Tabla1[[#This Row],[Nombres]]&amp;" "&amp;Tabla1[[#This Row],[Apellidos]])</f>
        <v>FRANCISCO IGNACIO ESPINOSA RIVERA</v>
      </c>
      <c r="G868" s="34" t="s">
        <v>1554</v>
      </c>
      <c r="H868" s="34" t="s">
        <v>6005</v>
      </c>
      <c r="I868" s="34" t="s">
        <v>2493</v>
      </c>
      <c r="J868" s="34" t="s">
        <v>2492</v>
      </c>
      <c r="K868" s="36">
        <v>43844</v>
      </c>
      <c r="L868" s="36">
        <v>43740</v>
      </c>
      <c r="M868" s="36">
        <v>43767</v>
      </c>
      <c r="N868" s="36">
        <v>43768</v>
      </c>
      <c r="O868" s="34">
        <v>45</v>
      </c>
    </row>
    <row r="869" spans="1:15" x14ac:dyDescent="0.2">
      <c r="A869" s="34" t="s">
        <v>26</v>
      </c>
      <c r="B869" s="34" t="s">
        <v>2596</v>
      </c>
      <c r="C869" s="34" t="s">
        <v>6091</v>
      </c>
      <c r="D869" s="34" t="s">
        <v>6025</v>
      </c>
      <c r="E869" s="34" t="s">
        <v>6059</v>
      </c>
      <c r="F869" s="37" t="str">
        <f>+TRIM(Tabla1[[#This Row],[Nombres]]&amp;" "&amp;Tabla1[[#This Row],[Apellidos]])</f>
        <v>GEMA EDITH RODRIGUEZ DIAZ</v>
      </c>
      <c r="G869" s="34" t="s">
        <v>5978</v>
      </c>
      <c r="H869" s="34" t="s">
        <v>6802</v>
      </c>
      <c r="I869" s="34" t="s">
        <v>2493</v>
      </c>
      <c r="J869" s="34" t="s">
        <v>2492</v>
      </c>
      <c r="K869" s="36">
        <v>43855</v>
      </c>
      <c r="L869" s="36">
        <v>43740</v>
      </c>
      <c r="M869" s="36">
        <v>43767</v>
      </c>
      <c r="N869" s="36">
        <v>43768</v>
      </c>
      <c r="O869" s="34">
        <v>45</v>
      </c>
    </row>
    <row r="870" spans="1:15" x14ac:dyDescent="0.2">
      <c r="A870" s="34" t="s">
        <v>26</v>
      </c>
      <c r="B870" s="34" t="s">
        <v>2596</v>
      </c>
      <c r="C870" s="34" t="s">
        <v>27</v>
      </c>
      <c r="D870" s="34" t="s">
        <v>6037</v>
      </c>
      <c r="E870" s="34" t="s">
        <v>6071</v>
      </c>
      <c r="F870" s="37" t="str">
        <f>+TRIM(Tabla1[[#This Row],[Nombres]]&amp;" "&amp;Tabla1[[#This Row],[Apellidos]])</f>
        <v>JOSE MANUEL SANHUEZA GOMEZ</v>
      </c>
      <c r="G870" s="34" t="s">
        <v>5999</v>
      </c>
      <c r="H870" s="34" t="s">
        <v>6000</v>
      </c>
      <c r="I870" s="34" t="s">
        <v>2493</v>
      </c>
      <c r="J870" s="34" t="s">
        <v>2492</v>
      </c>
      <c r="K870" s="36">
        <v>43812</v>
      </c>
      <c r="L870" s="36">
        <v>43740</v>
      </c>
      <c r="M870" s="36">
        <v>43767</v>
      </c>
      <c r="N870" s="36">
        <v>43768</v>
      </c>
      <c r="O870" s="34">
        <v>45</v>
      </c>
    </row>
    <row r="871" spans="1:15" x14ac:dyDescent="0.2">
      <c r="A871" s="34" t="s">
        <v>26</v>
      </c>
      <c r="B871" s="34" t="s">
        <v>2596</v>
      </c>
      <c r="C871" s="34" t="s">
        <v>27</v>
      </c>
      <c r="D871" s="34" t="s">
        <v>6029</v>
      </c>
      <c r="E871" s="34" t="s">
        <v>6063</v>
      </c>
      <c r="F871" s="37" t="str">
        <f>+TRIM(Tabla1[[#This Row],[Nombres]]&amp;" "&amp;Tabla1[[#This Row],[Apellidos]])</f>
        <v>KEILY MAILYN CARRASCO TELLO</v>
      </c>
      <c r="G871" s="34" t="s">
        <v>5985</v>
      </c>
      <c r="H871" s="34" t="s">
        <v>5986</v>
      </c>
      <c r="I871" s="152" t="s">
        <v>2493</v>
      </c>
      <c r="J871" s="152" t="s">
        <v>2492</v>
      </c>
      <c r="K871" s="36">
        <v>44054</v>
      </c>
      <c r="L871" s="36">
        <v>43740</v>
      </c>
      <c r="M871" s="36">
        <v>43767</v>
      </c>
      <c r="N871" s="36">
        <v>43768</v>
      </c>
      <c r="O871" s="34">
        <v>45</v>
      </c>
    </row>
    <row r="872" spans="1:15" x14ac:dyDescent="0.2">
      <c r="A872" s="34" t="s">
        <v>26</v>
      </c>
      <c r="B872" s="34" t="s">
        <v>2596</v>
      </c>
      <c r="C872" s="34" t="s">
        <v>6091</v>
      </c>
      <c r="D872" s="34" t="s">
        <v>6026</v>
      </c>
      <c r="E872" s="34" t="s">
        <v>6060</v>
      </c>
      <c r="F872" s="37" t="str">
        <f>+TRIM(Tabla1[[#This Row],[Nombres]]&amp;" "&amp;Tabla1[[#This Row],[Apellidos]])</f>
        <v>NICOLAS ALEJANDRO RAMIREZ ARANCIBIA</v>
      </c>
      <c r="G872" s="34" t="s">
        <v>5979</v>
      </c>
      <c r="H872" s="34" t="s">
        <v>5980</v>
      </c>
      <c r="I872" s="34" t="s">
        <v>2493</v>
      </c>
      <c r="J872" s="34" t="s">
        <v>2492</v>
      </c>
      <c r="K872" s="36">
        <v>43854</v>
      </c>
      <c r="L872" s="36">
        <v>43740</v>
      </c>
      <c r="M872" s="36">
        <v>43767</v>
      </c>
      <c r="N872" s="36">
        <v>43768</v>
      </c>
      <c r="O872" s="34">
        <v>45</v>
      </c>
    </row>
    <row r="873" spans="1:15" x14ac:dyDescent="0.2">
      <c r="A873" s="34" t="s">
        <v>26</v>
      </c>
      <c r="B873" s="34" t="s">
        <v>2596</v>
      </c>
      <c r="C873" s="34" t="s">
        <v>27</v>
      </c>
      <c r="D873" s="34" t="s">
        <v>6048</v>
      </c>
      <c r="E873" s="34" t="s">
        <v>6082</v>
      </c>
      <c r="F873" s="37" t="str">
        <f>+TRIM(Tabla1[[#This Row],[Nombres]]&amp;" "&amp;Tabla1[[#This Row],[Apellidos]])</f>
        <v>SCARLETT GEORGINA MELINA CAMPILLAY SALINAS</v>
      </c>
      <c r="G873" s="34" t="s">
        <v>6019</v>
      </c>
      <c r="H873" s="34" t="s">
        <v>6020</v>
      </c>
      <c r="I873" s="55" t="s">
        <v>2493</v>
      </c>
      <c r="J873" s="55" t="s">
        <v>2492</v>
      </c>
      <c r="K873" s="36">
        <v>43885</v>
      </c>
      <c r="L873" s="36">
        <v>43740</v>
      </c>
      <c r="M873" s="36">
        <v>43767</v>
      </c>
      <c r="N873" s="36">
        <v>43768</v>
      </c>
      <c r="O873" s="34">
        <v>45</v>
      </c>
    </row>
    <row r="874" spans="1:15" x14ac:dyDescent="0.2">
      <c r="A874" s="34" t="s">
        <v>26</v>
      </c>
      <c r="B874" s="34" t="s">
        <v>2596</v>
      </c>
      <c r="C874" s="34" t="s">
        <v>27</v>
      </c>
      <c r="D874" s="34" t="s">
        <v>6359</v>
      </c>
      <c r="E874" s="34" t="s">
        <v>6382</v>
      </c>
      <c r="F874" s="37" t="str">
        <f>+TRIM(Tabla1[[#This Row],[Nombres]]&amp;" "&amp;Tabla1[[#This Row],[Apellidos]])</f>
        <v>AYLIN ELIZABETH SEPULVEDA CHRISTIE</v>
      </c>
      <c r="G874" s="34" t="s">
        <v>6331</v>
      </c>
      <c r="H874" s="34" t="s">
        <v>6332</v>
      </c>
      <c r="I874" s="44" t="s">
        <v>2493</v>
      </c>
      <c r="J874" s="44" t="s">
        <v>2492</v>
      </c>
      <c r="K874" s="36">
        <v>43862</v>
      </c>
      <c r="L874" s="36">
        <v>43788</v>
      </c>
      <c r="M874" s="36">
        <v>43809</v>
      </c>
      <c r="N874" s="36">
        <v>43811</v>
      </c>
      <c r="O874" s="34">
        <v>45</v>
      </c>
    </row>
    <row r="875" spans="1:15" x14ac:dyDescent="0.2">
      <c r="A875" s="34" t="s">
        <v>26</v>
      </c>
      <c r="B875" s="34" t="s">
        <v>2596</v>
      </c>
      <c r="C875" s="34" t="s">
        <v>6091</v>
      </c>
      <c r="D875" s="34" t="s">
        <v>6344</v>
      </c>
      <c r="E875" s="34" t="s">
        <v>6368</v>
      </c>
      <c r="F875" s="37" t="str">
        <f>+TRIM(Tabla1[[#This Row],[Nombres]]&amp;" "&amp;Tabla1[[#This Row],[Apellidos]])</f>
        <v>BEATRIZ SOLEDAD CLAVERIA BRAVO</v>
      </c>
      <c r="G875" s="34" t="s">
        <v>6303</v>
      </c>
      <c r="H875" s="34" t="s">
        <v>6304</v>
      </c>
      <c r="I875" s="152" t="s">
        <v>2493</v>
      </c>
      <c r="J875" s="152" t="s">
        <v>2492</v>
      </c>
      <c r="K875" s="36">
        <v>44174</v>
      </c>
      <c r="L875" s="36">
        <v>43788</v>
      </c>
      <c r="M875" s="36">
        <v>43809</v>
      </c>
      <c r="N875" s="36">
        <v>43811</v>
      </c>
      <c r="O875" s="34">
        <v>30</v>
      </c>
    </row>
    <row r="876" spans="1:15" x14ac:dyDescent="0.2">
      <c r="A876" s="34" t="s">
        <v>26</v>
      </c>
      <c r="B876" s="34" t="s">
        <v>2596</v>
      </c>
      <c r="C876" s="34" t="s">
        <v>27</v>
      </c>
      <c r="D876" s="34" t="s">
        <v>6350</v>
      </c>
      <c r="E876" s="34" t="s">
        <v>6374</v>
      </c>
      <c r="F876" s="37" t="str">
        <f>+TRIM(Tabla1[[#This Row],[Nombres]]&amp;" "&amp;Tabla1[[#This Row],[Apellidos]])</f>
        <v>CHRISTIAN IGNACIO LOPEZ CROCCO</v>
      </c>
      <c r="G876" s="34" t="s">
        <v>6314</v>
      </c>
      <c r="H876" s="34" t="s">
        <v>6315</v>
      </c>
      <c r="I876" s="34" t="s">
        <v>2493</v>
      </c>
      <c r="J876" s="34" t="s">
        <v>2492</v>
      </c>
      <c r="K876" s="36">
        <v>43839</v>
      </c>
      <c r="L876" s="36">
        <v>43788</v>
      </c>
      <c r="M876" s="36">
        <v>43809</v>
      </c>
      <c r="N876" s="36">
        <v>43811</v>
      </c>
      <c r="O876" s="34">
        <v>45</v>
      </c>
    </row>
    <row r="877" spans="1:15" x14ac:dyDescent="0.2">
      <c r="A877" s="34" t="s">
        <v>26</v>
      </c>
      <c r="B877" s="34" t="s">
        <v>2596</v>
      </c>
      <c r="C877" s="34" t="s">
        <v>27</v>
      </c>
      <c r="D877" s="34" t="s">
        <v>6342</v>
      </c>
      <c r="E877" s="34" t="s">
        <v>6366</v>
      </c>
      <c r="F877" s="37" t="str">
        <f>+TRIM(Tabla1[[#This Row],[Nombres]]&amp;" "&amp;Tabla1[[#This Row],[Apellidos]])</f>
        <v>GABRIEL DAVID VILLALOBOS BARRIOS</v>
      </c>
      <c r="G877" s="34" t="s">
        <v>6299</v>
      </c>
      <c r="H877" s="34" t="s">
        <v>6300</v>
      </c>
      <c r="I877" s="34" t="s">
        <v>2493</v>
      </c>
      <c r="J877" s="34" t="s">
        <v>2492</v>
      </c>
      <c r="K877" s="36">
        <v>43854</v>
      </c>
      <c r="L877" s="36">
        <v>43788</v>
      </c>
      <c r="M877" s="36">
        <v>43809</v>
      </c>
      <c r="N877" s="36">
        <v>43811</v>
      </c>
      <c r="O877" s="34">
        <v>45</v>
      </c>
    </row>
    <row r="878" spans="1:15" x14ac:dyDescent="0.2">
      <c r="A878" s="34" t="s">
        <v>26</v>
      </c>
      <c r="B878" s="34" t="s">
        <v>2596</v>
      </c>
      <c r="C878" s="34" t="s">
        <v>27</v>
      </c>
      <c r="D878" s="34" t="s">
        <v>6345</v>
      </c>
      <c r="E878" s="34" t="s">
        <v>6369</v>
      </c>
      <c r="F878" s="37" t="str">
        <f>+TRIM(Tabla1[[#This Row],[Nombres]]&amp;" "&amp;Tabla1[[#This Row],[Apellidos]])</f>
        <v>GUSTAVO HERNAN ORTIZ ESQUIVEL</v>
      </c>
      <c r="G878" s="34" t="s">
        <v>6305</v>
      </c>
      <c r="H878" s="34" t="s">
        <v>6306</v>
      </c>
      <c r="I878" s="152" t="s">
        <v>2493</v>
      </c>
      <c r="J878" s="152" t="s">
        <v>2492</v>
      </c>
      <c r="K878" s="36">
        <v>44036</v>
      </c>
      <c r="L878" s="36">
        <v>43788</v>
      </c>
      <c r="M878" s="36">
        <v>43809</v>
      </c>
      <c r="N878" s="36">
        <v>43811</v>
      </c>
      <c r="O878" s="34">
        <v>45</v>
      </c>
    </row>
    <row r="879" spans="1:15" x14ac:dyDescent="0.2">
      <c r="A879" s="34" t="s">
        <v>26</v>
      </c>
      <c r="B879" s="34" t="s">
        <v>2596</v>
      </c>
      <c r="C879" s="34" t="s">
        <v>27</v>
      </c>
      <c r="D879" s="34" t="s">
        <v>6355</v>
      </c>
      <c r="E879" s="34" t="s">
        <v>6378</v>
      </c>
      <c r="F879" s="37" t="str">
        <f>+TRIM(Tabla1[[#This Row],[Nombres]]&amp;" "&amp;Tabla1[[#This Row],[Apellidos]])</f>
        <v>KAROLYN KAREM LEIVA POZO</v>
      </c>
      <c r="G879" s="34" t="s">
        <v>6323</v>
      </c>
      <c r="H879" s="34" t="s">
        <v>6324</v>
      </c>
      <c r="I879" s="95" t="s">
        <v>2493</v>
      </c>
      <c r="J879" s="95" t="s">
        <v>2492</v>
      </c>
      <c r="K879" s="36">
        <v>43934</v>
      </c>
      <c r="L879" s="36">
        <v>43788</v>
      </c>
      <c r="M879" s="36">
        <v>43809</v>
      </c>
      <c r="N879" s="36">
        <v>43811</v>
      </c>
      <c r="O879" s="34">
        <v>30</v>
      </c>
    </row>
    <row r="880" spans="1:15" x14ac:dyDescent="0.2">
      <c r="A880" s="34" t="s">
        <v>26</v>
      </c>
      <c r="B880" s="34" t="s">
        <v>2596</v>
      </c>
      <c r="C880" s="34" t="s">
        <v>27</v>
      </c>
      <c r="D880" s="34" t="s">
        <v>6363</v>
      </c>
      <c r="E880" s="34" t="s">
        <v>6386</v>
      </c>
      <c r="F880" s="37" t="str">
        <f>+TRIM(Tabla1[[#This Row],[Nombres]]&amp;" "&amp;Tabla1[[#This Row],[Apellidos]])</f>
        <v>MARCO PATRICIO SALINAS SALFATE</v>
      </c>
      <c r="G880" s="34" t="s">
        <v>6338</v>
      </c>
      <c r="H880" s="34" t="s">
        <v>6339</v>
      </c>
      <c r="I880" s="34" t="s">
        <v>2493</v>
      </c>
      <c r="J880" s="34" t="s">
        <v>2492</v>
      </c>
      <c r="K880" s="36">
        <v>43854</v>
      </c>
      <c r="L880" s="36">
        <v>43788</v>
      </c>
      <c r="M880" s="36">
        <v>43809</v>
      </c>
      <c r="N880" s="36">
        <v>43811</v>
      </c>
      <c r="O880" s="34">
        <v>45</v>
      </c>
    </row>
    <row r="881" spans="1:15" x14ac:dyDescent="0.2">
      <c r="A881" s="34" t="s">
        <v>26</v>
      </c>
      <c r="B881" s="34" t="s">
        <v>2596</v>
      </c>
      <c r="C881" s="34" t="s">
        <v>27</v>
      </c>
      <c r="D881" s="34" t="s">
        <v>6360</v>
      </c>
      <c r="E881" s="34" t="s">
        <v>6383</v>
      </c>
      <c r="F881" s="37" t="str">
        <f>+TRIM(Tabla1[[#This Row],[Nombres]]&amp;" "&amp;Tabla1[[#This Row],[Apellidos]])</f>
        <v>PATRICIA ANDREA TORO RAMOS</v>
      </c>
      <c r="G881" s="34" t="s">
        <v>2152</v>
      </c>
      <c r="H881" s="34" t="s">
        <v>6333</v>
      </c>
      <c r="I881" s="34" t="s">
        <v>2493</v>
      </c>
      <c r="J881" s="34" t="s">
        <v>2492</v>
      </c>
      <c r="K881" s="36">
        <v>43854</v>
      </c>
      <c r="L881" s="36">
        <v>43788</v>
      </c>
      <c r="M881" s="36">
        <v>43809</v>
      </c>
      <c r="N881" s="36">
        <v>43811</v>
      </c>
      <c r="O881" s="34">
        <v>45</v>
      </c>
    </row>
    <row r="882" spans="1:15" x14ac:dyDescent="0.2">
      <c r="A882" s="34" t="s">
        <v>26</v>
      </c>
      <c r="B882" s="34" t="s">
        <v>2596</v>
      </c>
      <c r="C882" s="34" t="s">
        <v>27</v>
      </c>
      <c r="D882" s="34" t="s">
        <v>6415</v>
      </c>
      <c r="E882" s="34" t="s">
        <v>6483</v>
      </c>
      <c r="F882" s="37" t="str">
        <f>+TRIM(Tabla1[[#This Row],[Nombres]]&amp;" "&amp;Tabla1[[#This Row],[Apellidos]])</f>
        <v>ALEJANDRO ANDRES ARANCIBIA ARANDA</v>
      </c>
      <c r="G882" s="34" t="s">
        <v>6439</v>
      </c>
      <c r="H882" s="34" t="s">
        <v>6440</v>
      </c>
      <c r="I882" s="107" t="s">
        <v>2493</v>
      </c>
      <c r="J882" s="107" t="s">
        <v>2492</v>
      </c>
      <c r="K882" s="36">
        <v>43955</v>
      </c>
      <c r="L882" s="36">
        <v>43797</v>
      </c>
      <c r="M882" s="36">
        <v>43818</v>
      </c>
      <c r="N882" s="36">
        <v>43822</v>
      </c>
      <c r="O882" s="34">
        <v>30</v>
      </c>
    </row>
    <row r="883" spans="1:15" x14ac:dyDescent="0.2">
      <c r="A883" s="34" t="s">
        <v>26</v>
      </c>
      <c r="B883" s="34" t="s">
        <v>2596</v>
      </c>
      <c r="C883" s="34" t="s">
        <v>27</v>
      </c>
      <c r="D883" s="34" t="s">
        <v>6417</v>
      </c>
      <c r="E883" s="34" t="s">
        <v>6485</v>
      </c>
      <c r="F883" s="37" t="str">
        <f>+TRIM(Tabla1[[#This Row],[Nombres]]&amp;" "&amp;Tabla1[[#This Row],[Apellidos]])</f>
        <v>AIRON BRIAN VELIZ DIAZ</v>
      </c>
      <c r="G883" s="34" t="s">
        <v>6443</v>
      </c>
      <c r="H883" s="34" t="s">
        <v>6444</v>
      </c>
      <c r="I883" s="45" t="s">
        <v>2493</v>
      </c>
      <c r="J883" s="45" t="s">
        <v>2492</v>
      </c>
      <c r="K883" s="36">
        <v>43866</v>
      </c>
      <c r="L883" s="36">
        <v>43797</v>
      </c>
      <c r="M883" s="36">
        <v>43818</v>
      </c>
      <c r="N883" s="36">
        <v>43822</v>
      </c>
      <c r="O883" s="34">
        <v>45</v>
      </c>
    </row>
    <row r="884" spans="1:15" x14ac:dyDescent="0.2">
      <c r="A884" s="34" t="s">
        <v>26</v>
      </c>
      <c r="B884" s="34" t="s">
        <v>2596</v>
      </c>
      <c r="C884" s="34" t="s">
        <v>27</v>
      </c>
      <c r="D884" s="34" t="s">
        <v>6422</v>
      </c>
      <c r="E884" s="34" t="s">
        <v>6491</v>
      </c>
      <c r="F884" s="37" t="str">
        <f>+TRIM(Tabla1[[#This Row],[Nombres]]&amp;" "&amp;Tabla1[[#This Row],[Apellidos]])</f>
        <v>ANGELLO GIOVANNI LAZO SANTANA</v>
      </c>
      <c r="G884" s="34" t="s">
        <v>6453</v>
      </c>
      <c r="H884" s="34" t="s">
        <v>6454</v>
      </c>
      <c r="I884" s="107" t="s">
        <v>2493</v>
      </c>
      <c r="J884" s="107" t="s">
        <v>2492</v>
      </c>
      <c r="K884" s="36">
        <v>43955</v>
      </c>
      <c r="L884" s="36">
        <v>43797</v>
      </c>
      <c r="M884" s="36">
        <v>43818</v>
      </c>
      <c r="N884" s="36">
        <v>43822</v>
      </c>
      <c r="O884" s="34">
        <v>45</v>
      </c>
    </row>
    <row r="885" spans="1:15" x14ac:dyDescent="0.2">
      <c r="A885" s="34" t="s">
        <v>26</v>
      </c>
      <c r="B885" s="34" t="s">
        <v>2596</v>
      </c>
      <c r="C885" s="34" t="s">
        <v>27</v>
      </c>
      <c r="D885" s="34" t="s">
        <v>6436</v>
      </c>
      <c r="E885" s="34" t="s">
        <v>6505</v>
      </c>
      <c r="F885" s="37" t="str">
        <f>+TRIM(Tabla1[[#This Row],[Nombres]]&amp;" "&amp;Tabla1[[#This Row],[Apellidos]])</f>
        <v>ALBERTO RICARDO CISTERNAS DIAZ</v>
      </c>
      <c r="G885" s="34" t="s">
        <v>6479</v>
      </c>
      <c r="H885" s="34" t="s">
        <v>6480</v>
      </c>
      <c r="I885" s="107" t="s">
        <v>2493</v>
      </c>
      <c r="J885" s="107" t="s">
        <v>2492</v>
      </c>
      <c r="K885" s="36">
        <v>43955</v>
      </c>
      <c r="L885" s="36">
        <v>43797</v>
      </c>
      <c r="M885" s="36">
        <v>43818</v>
      </c>
      <c r="N885" s="36">
        <v>43822</v>
      </c>
      <c r="O885" s="34">
        <v>45</v>
      </c>
    </row>
    <row r="886" spans="1:15" x14ac:dyDescent="0.2">
      <c r="A886" s="34" t="s">
        <v>26</v>
      </c>
      <c r="B886" s="34" t="s">
        <v>2596</v>
      </c>
      <c r="C886" s="34" t="s">
        <v>27</v>
      </c>
      <c r="D886" s="34" t="s">
        <v>6426</v>
      </c>
      <c r="E886" s="34" t="s">
        <v>6495</v>
      </c>
      <c r="F886" s="37" t="str">
        <f>+TRIM(Tabla1[[#This Row],[Nombres]]&amp;" "&amp;Tabla1[[#This Row],[Apellidos]])</f>
        <v>CARLOS ELIAS JARA DONOSO</v>
      </c>
      <c r="G886" s="34" t="s">
        <v>6461</v>
      </c>
      <c r="H886" s="34" t="s">
        <v>6462</v>
      </c>
      <c r="I886" s="45" t="s">
        <v>2493</v>
      </c>
      <c r="J886" s="45" t="s">
        <v>2492</v>
      </c>
      <c r="K886" s="36">
        <v>43866</v>
      </c>
      <c r="L886" s="36">
        <v>43797</v>
      </c>
      <c r="M886" s="36">
        <v>43818</v>
      </c>
      <c r="N886" s="36">
        <v>43822</v>
      </c>
      <c r="O886" s="34">
        <v>45</v>
      </c>
    </row>
    <row r="887" spans="1:15" x14ac:dyDescent="0.2">
      <c r="A887" s="34" t="s">
        <v>26</v>
      </c>
      <c r="B887" s="34" t="s">
        <v>2596</v>
      </c>
      <c r="C887" s="34" t="s">
        <v>27</v>
      </c>
      <c r="D887" s="34" t="s">
        <v>6425</v>
      </c>
      <c r="E887" s="34" t="s">
        <v>6494</v>
      </c>
      <c r="F887" s="37" t="str">
        <f>+TRIM(Tabla1[[#This Row],[Nombres]]&amp;" "&amp;Tabla1[[#This Row],[Apellidos]])</f>
        <v>EMANUEL ALEJANDRO CARIS PALACIOS</v>
      </c>
      <c r="G887" s="34" t="s">
        <v>6459</v>
      </c>
      <c r="H887" s="34" t="s">
        <v>6460</v>
      </c>
      <c r="I887" s="34" t="s">
        <v>2493</v>
      </c>
      <c r="J887" s="34" t="s">
        <v>2492</v>
      </c>
      <c r="K887" s="36">
        <v>43833</v>
      </c>
      <c r="L887" s="36">
        <v>43797</v>
      </c>
      <c r="M887" s="36">
        <v>43818</v>
      </c>
      <c r="N887" s="36">
        <v>43822</v>
      </c>
      <c r="O887" s="34">
        <v>45</v>
      </c>
    </row>
    <row r="888" spans="1:15" x14ac:dyDescent="0.2">
      <c r="A888" s="34" t="s">
        <v>26</v>
      </c>
      <c r="B888" s="34" t="s">
        <v>2596</v>
      </c>
      <c r="C888" s="34" t="s">
        <v>27</v>
      </c>
      <c r="D888" s="34" t="s">
        <v>6421</v>
      </c>
      <c r="E888" s="34" t="s">
        <v>6490</v>
      </c>
      <c r="F888" s="37" t="str">
        <f>+TRIM(Tabla1[[#This Row],[Nombres]]&amp;" "&amp;Tabla1[[#This Row],[Apellidos]])</f>
        <v>JAVIERA VERONICA GONZALEZ GALLARDO</v>
      </c>
      <c r="G888" s="34" t="s">
        <v>1735</v>
      </c>
      <c r="H888" s="34" t="s">
        <v>6452</v>
      </c>
      <c r="I888" s="152" t="s">
        <v>2493</v>
      </c>
      <c r="J888" s="152" t="s">
        <v>2492</v>
      </c>
      <c r="K888" s="36">
        <v>44070</v>
      </c>
      <c r="L888" s="36">
        <v>43797</v>
      </c>
      <c r="M888" s="36">
        <v>43818</v>
      </c>
      <c r="N888" s="36">
        <v>43822</v>
      </c>
      <c r="O888" s="34">
        <v>45</v>
      </c>
    </row>
    <row r="889" spans="1:15" x14ac:dyDescent="0.2">
      <c r="A889" s="34" t="s">
        <v>26</v>
      </c>
      <c r="B889" s="34" t="s">
        <v>2596</v>
      </c>
      <c r="C889" s="34" t="s">
        <v>27</v>
      </c>
      <c r="D889" s="34" t="s">
        <v>6434</v>
      </c>
      <c r="E889" s="34" t="s">
        <v>6503</v>
      </c>
      <c r="F889" s="37" t="str">
        <f>+TRIM(Tabla1[[#This Row],[Nombres]]&amp;" "&amp;Tabla1[[#This Row],[Apellidos]])</f>
        <v>KATHERINE ANDREA GUERRERO VERGARA</v>
      </c>
      <c r="G889" s="34" t="s">
        <v>3036</v>
      </c>
      <c r="H889" s="34" t="s">
        <v>6477</v>
      </c>
      <c r="I889" s="34" t="s">
        <v>2493</v>
      </c>
      <c r="J889" s="34" t="s">
        <v>2492</v>
      </c>
      <c r="K889" s="36">
        <v>43850</v>
      </c>
      <c r="L889" s="36">
        <v>43797</v>
      </c>
      <c r="M889" s="36">
        <v>43818</v>
      </c>
      <c r="N889" s="36">
        <v>43822</v>
      </c>
      <c r="O889" s="34">
        <v>45</v>
      </c>
    </row>
    <row r="890" spans="1:15" x14ac:dyDescent="0.2">
      <c r="A890" s="34" t="s">
        <v>26</v>
      </c>
      <c r="B890" s="34" t="s">
        <v>2596</v>
      </c>
      <c r="C890" s="34" t="s">
        <v>27</v>
      </c>
      <c r="D890" s="34" t="s">
        <v>6423</v>
      </c>
      <c r="E890" s="34" t="s">
        <v>6492</v>
      </c>
      <c r="F890" s="37" t="str">
        <f>+TRIM(Tabla1[[#This Row],[Nombres]]&amp;" "&amp;Tabla1[[#This Row],[Apellidos]])</f>
        <v>NELSON IGNACIO GONZALEZ ROJAS</v>
      </c>
      <c r="G890" s="34" t="s">
        <v>6455</v>
      </c>
      <c r="H890" s="34" t="s">
        <v>6456</v>
      </c>
      <c r="I890" s="34" t="s">
        <v>2493</v>
      </c>
      <c r="J890" s="34" t="s">
        <v>2492</v>
      </c>
      <c r="K890" s="36">
        <v>43827</v>
      </c>
      <c r="L890" s="36">
        <v>43797</v>
      </c>
      <c r="M890" s="36">
        <v>43818</v>
      </c>
      <c r="N890" s="36">
        <v>43822</v>
      </c>
      <c r="O890" s="34">
        <v>30</v>
      </c>
    </row>
    <row r="891" spans="1:15" x14ac:dyDescent="0.2">
      <c r="A891" s="34" t="s">
        <v>26</v>
      </c>
      <c r="B891" s="34" t="s">
        <v>2596</v>
      </c>
      <c r="C891" s="34" t="s">
        <v>27</v>
      </c>
      <c r="D891" s="34" t="s">
        <v>6430</v>
      </c>
      <c r="E891" s="34" t="s">
        <v>6499</v>
      </c>
      <c r="F891" s="37" t="str">
        <f>+TRIM(Tabla1[[#This Row],[Nombres]]&amp;" "&amp;Tabla1[[#This Row],[Apellidos]])</f>
        <v>NIDIA MAGDALENA ARAYA AVALOS</v>
      </c>
      <c r="G891" s="34" t="s">
        <v>6469</v>
      </c>
      <c r="H891" s="34" t="s">
        <v>6470</v>
      </c>
      <c r="I891" s="66" t="s">
        <v>2493</v>
      </c>
      <c r="J891" s="66" t="s">
        <v>2492</v>
      </c>
      <c r="K891" s="36">
        <v>43903</v>
      </c>
      <c r="L891" s="36">
        <v>43797</v>
      </c>
      <c r="M891" s="36">
        <v>43818</v>
      </c>
      <c r="N891" s="36">
        <v>43822</v>
      </c>
      <c r="O891" s="34">
        <v>45</v>
      </c>
    </row>
    <row r="892" spans="1:15" x14ac:dyDescent="0.2">
      <c r="A892" s="34" t="s">
        <v>26</v>
      </c>
      <c r="B892" s="34" t="s">
        <v>2596</v>
      </c>
      <c r="C892" s="34" t="s">
        <v>27</v>
      </c>
      <c r="D892" s="34" t="s">
        <v>6424</v>
      </c>
      <c r="E892" s="34" t="s">
        <v>6493</v>
      </c>
      <c r="F892" s="37" t="str">
        <f>+TRIM(Tabla1[[#This Row],[Nombres]]&amp;" "&amp;Tabla1[[#This Row],[Apellidos]])</f>
        <v>SEBASTIAN RODRIGO CONCHA BLUAS</v>
      </c>
      <c r="G892" s="34" t="s">
        <v>6457</v>
      </c>
      <c r="H892" s="34" t="s">
        <v>6458</v>
      </c>
      <c r="I892" s="139" t="s">
        <v>2493</v>
      </c>
      <c r="J892" s="139" t="s">
        <v>2492</v>
      </c>
      <c r="K892" s="36">
        <v>44014</v>
      </c>
      <c r="L892" s="36">
        <v>43797</v>
      </c>
      <c r="M892" s="36">
        <v>43818</v>
      </c>
      <c r="N892" s="36">
        <v>43822</v>
      </c>
      <c r="O892" s="34">
        <v>45</v>
      </c>
    </row>
    <row r="893" spans="1:15" x14ac:dyDescent="0.2">
      <c r="A893" s="34" t="s">
        <v>26</v>
      </c>
      <c r="B893" s="34" t="s">
        <v>2596</v>
      </c>
      <c r="C893" s="34" t="s">
        <v>27</v>
      </c>
      <c r="D893" s="34" t="s">
        <v>6433</v>
      </c>
      <c r="E893" s="34" t="s">
        <v>6502</v>
      </c>
      <c r="F893" s="37" t="str">
        <f>+TRIM(Tabla1[[#This Row],[Nombres]]&amp;" "&amp;Tabla1[[#This Row],[Apellidos]])</f>
        <v>YULISA MARLENE CASTRO GALLEGOS</v>
      </c>
      <c r="G893" s="34" t="s">
        <v>6475</v>
      </c>
      <c r="H893" s="34" t="s">
        <v>6476</v>
      </c>
      <c r="I893" s="124" t="s">
        <v>2493</v>
      </c>
      <c r="J893" s="124" t="s">
        <v>2492</v>
      </c>
      <c r="K893" s="36">
        <v>43990</v>
      </c>
      <c r="L893" s="36">
        <v>43797</v>
      </c>
      <c r="M893" s="36">
        <v>43818</v>
      </c>
      <c r="N893" s="36">
        <v>43822</v>
      </c>
      <c r="O893" s="34">
        <v>30</v>
      </c>
    </row>
    <row r="894" spans="1:15" x14ac:dyDescent="0.2">
      <c r="A894" s="34" t="s">
        <v>26</v>
      </c>
      <c r="B894" s="34" t="s">
        <v>2596</v>
      </c>
      <c r="C894" s="34" t="s">
        <v>27</v>
      </c>
      <c r="D894" s="34" t="s">
        <v>6552</v>
      </c>
      <c r="E894" s="34" t="s">
        <v>6627</v>
      </c>
      <c r="F894" s="37" t="str">
        <f>+TRIM(Tabla1[[#This Row],[Nombres]]&amp;" "&amp;Tabla1[[#This Row],[Apellidos]])</f>
        <v>COSTHIA NICOLAS ZEPEDA CARVAJAL</v>
      </c>
      <c r="G894" s="34" t="s">
        <v>6517</v>
      </c>
      <c r="H894" s="34" t="s">
        <v>6518</v>
      </c>
      <c r="I894" s="152" t="s">
        <v>2493</v>
      </c>
      <c r="J894" s="167" t="s">
        <v>2492</v>
      </c>
      <c r="K894" s="36">
        <v>44225</v>
      </c>
      <c r="L894" s="36">
        <v>43808</v>
      </c>
      <c r="M894" s="36">
        <v>43829</v>
      </c>
      <c r="N894" s="36">
        <v>43837</v>
      </c>
      <c r="O894" s="34">
        <v>30</v>
      </c>
    </row>
    <row r="895" spans="1:15" x14ac:dyDescent="0.2">
      <c r="A895" s="34" t="s">
        <v>26</v>
      </c>
      <c r="B895" s="34" t="s">
        <v>2596</v>
      </c>
      <c r="C895" s="152" t="s">
        <v>6091</v>
      </c>
      <c r="D895" s="34" t="s">
        <v>6563</v>
      </c>
      <c r="E895" s="34" t="s">
        <v>6707</v>
      </c>
      <c r="F895" s="37" t="str">
        <f>+TRIM(Tabla1[[#This Row],[Nombres]]&amp;" "&amp;Tabla1[[#This Row],[Apellidos]])</f>
        <v>PABLO SEBASTIAN GARCIA GARCIA</v>
      </c>
      <c r="G895" s="34" t="s">
        <v>4993</v>
      </c>
      <c r="H895" s="34" t="s">
        <v>6538</v>
      </c>
      <c r="I895" s="152" t="s">
        <v>2493</v>
      </c>
      <c r="J895" s="152" t="s">
        <v>2492</v>
      </c>
      <c r="K895" s="36">
        <v>44210</v>
      </c>
      <c r="L895" s="36">
        <v>43808</v>
      </c>
      <c r="M895" s="36">
        <v>43829</v>
      </c>
      <c r="N895" s="36">
        <v>43837</v>
      </c>
      <c r="O895" s="34">
        <v>45</v>
      </c>
    </row>
    <row r="896" spans="1:15" x14ac:dyDescent="0.2">
      <c r="A896" s="34" t="s">
        <v>26</v>
      </c>
      <c r="B896" s="34" t="s">
        <v>2596</v>
      </c>
      <c r="C896" s="34" t="s">
        <v>27</v>
      </c>
      <c r="D896" s="34" t="s">
        <v>6559</v>
      </c>
      <c r="E896" s="34" t="s">
        <v>6634</v>
      </c>
      <c r="F896" s="37" t="str">
        <f>+TRIM(Tabla1[[#This Row],[Nombres]]&amp;" "&amp;Tabla1[[#This Row],[Apellidos]])</f>
        <v>ALBERTO MATIAS ARAYA NUÑEZ</v>
      </c>
      <c r="G896" s="34" t="s">
        <v>6531</v>
      </c>
      <c r="H896" s="34" t="s">
        <v>6532</v>
      </c>
      <c r="I896" s="113" t="s">
        <v>2493</v>
      </c>
      <c r="J896" s="113" t="s">
        <v>2492</v>
      </c>
      <c r="K896" s="36">
        <v>43969</v>
      </c>
      <c r="L896" s="36">
        <v>43808</v>
      </c>
      <c r="M896" s="36">
        <v>43829</v>
      </c>
      <c r="N896" s="36">
        <v>43837</v>
      </c>
      <c r="O896" s="34">
        <v>30</v>
      </c>
    </row>
    <row r="897" spans="1:15" x14ac:dyDescent="0.2">
      <c r="A897" s="34" t="s">
        <v>26</v>
      </c>
      <c r="B897" s="34" t="s">
        <v>2596</v>
      </c>
      <c r="C897" s="34" t="s">
        <v>27</v>
      </c>
      <c r="D897" s="34" t="s">
        <v>6553</v>
      </c>
      <c r="E897" s="34" t="s">
        <v>6628</v>
      </c>
      <c r="F897" s="37" t="str">
        <f>+TRIM(Tabla1[[#This Row],[Nombres]]&amp;" "&amp;Tabla1[[#This Row],[Apellidos]])</f>
        <v>CARLOS ANDRES OLMOS ALEGRE</v>
      </c>
      <c r="G897" s="34" t="s">
        <v>6519</v>
      </c>
      <c r="H897" s="34" t="s">
        <v>6520</v>
      </c>
      <c r="I897" s="152" t="s">
        <v>2493</v>
      </c>
      <c r="J897" s="152" t="s">
        <v>2492</v>
      </c>
      <c r="K897" s="36">
        <v>44084</v>
      </c>
      <c r="L897" s="36">
        <v>43808</v>
      </c>
      <c r="M897" s="36">
        <v>43829</v>
      </c>
      <c r="N897" s="36">
        <v>43837</v>
      </c>
      <c r="O897" s="34">
        <v>30</v>
      </c>
    </row>
    <row r="898" spans="1:15" x14ac:dyDescent="0.2">
      <c r="A898" s="34" t="s">
        <v>26</v>
      </c>
      <c r="B898" s="34" t="s">
        <v>2596</v>
      </c>
      <c r="C898" s="34" t="s">
        <v>27</v>
      </c>
      <c r="D898" s="34" t="s">
        <v>6560</v>
      </c>
      <c r="E898" s="34" t="s">
        <v>6635</v>
      </c>
      <c r="F898" s="37" t="str">
        <f>+TRIM(Tabla1[[#This Row],[Nombres]]&amp;" "&amp;Tabla1[[#This Row],[Apellidos]])</f>
        <v>CATALINA DE LOS ANGELES DUBO CUEVAS</v>
      </c>
      <c r="G898" s="34" t="s">
        <v>6533</v>
      </c>
      <c r="H898" s="34" t="s">
        <v>5197</v>
      </c>
      <c r="I898" s="45" t="s">
        <v>2493</v>
      </c>
      <c r="J898" s="45" t="s">
        <v>2492</v>
      </c>
      <c r="K898" s="36">
        <v>43871</v>
      </c>
      <c r="L898" s="36">
        <v>43808</v>
      </c>
      <c r="M898" s="36">
        <v>43829</v>
      </c>
      <c r="N898" s="36">
        <v>43837</v>
      </c>
      <c r="O898" s="34">
        <v>30</v>
      </c>
    </row>
    <row r="899" spans="1:15" x14ac:dyDescent="0.2">
      <c r="A899" s="34" t="s">
        <v>26</v>
      </c>
      <c r="B899" s="34" t="s">
        <v>2596</v>
      </c>
      <c r="C899" s="34" t="s">
        <v>27</v>
      </c>
      <c r="D899" s="34" t="s">
        <v>6548</v>
      </c>
      <c r="E899" s="34" t="s">
        <v>6623</v>
      </c>
      <c r="F899" s="37" t="str">
        <f>+TRIM(Tabla1[[#This Row],[Nombres]]&amp;" "&amp;Tabla1[[#This Row],[Apellidos]])</f>
        <v>FELIPE ANDRES INOSTROZA OSSANDON</v>
      </c>
      <c r="G899" s="34" t="s">
        <v>1911</v>
      </c>
      <c r="H899" s="34" t="s">
        <v>6511</v>
      </c>
      <c r="I899" s="152" t="s">
        <v>2493</v>
      </c>
      <c r="J899" s="152" t="s">
        <v>2492</v>
      </c>
      <c r="K899" s="36">
        <v>44044</v>
      </c>
      <c r="L899" s="36">
        <v>43808</v>
      </c>
      <c r="M899" s="36">
        <v>43829</v>
      </c>
      <c r="N899" s="36">
        <v>43837</v>
      </c>
      <c r="O899" s="34">
        <v>30</v>
      </c>
    </row>
    <row r="900" spans="1:15" x14ac:dyDescent="0.2">
      <c r="A900" s="34" t="s">
        <v>26</v>
      </c>
      <c r="B900" s="34" t="s">
        <v>2596</v>
      </c>
      <c r="C900" s="34" t="s">
        <v>27</v>
      </c>
      <c r="D900" s="34" t="s">
        <v>6551</v>
      </c>
      <c r="E900" s="34" t="s">
        <v>6626</v>
      </c>
      <c r="F900" s="37" t="str">
        <f>+TRIM(Tabla1[[#This Row],[Nombres]]&amp;" "&amp;Tabla1[[#This Row],[Apellidos]])</f>
        <v>FELIPE IGNACIO GONZALEZ DIAZ</v>
      </c>
      <c r="G900" s="34" t="s">
        <v>1995</v>
      </c>
      <c r="H900" s="34" t="s">
        <v>6516</v>
      </c>
      <c r="I900" s="66" t="s">
        <v>2493</v>
      </c>
      <c r="J900" s="66" t="s">
        <v>2492</v>
      </c>
      <c r="K900" s="36">
        <v>43903</v>
      </c>
      <c r="L900" s="36">
        <v>43808</v>
      </c>
      <c r="M900" s="36">
        <v>43829</v>
      </c>
      <c r="N900" s="36">
        <v>43837</v>
      </c>
      <c r="O900" s="34">
        <v>30</v>
      </c>
    </row>
    <row r="901" spans="1:15" x14ac:dyDescent="0.2">
      <c r="A901" s="34" t="s">
        <v>26</v>
      </c>
      <c r="B901" s="34" t="s">
        <v>2596</v>
      </c>
      <c r="C901" s="34" t="s">
        <v>27</v>
      </c>
      <c r="D901" s="34" t="s">
        <v>6566</v>
      </c>
      <c r="E901" s="34" t="s">
        <v>6641</v>
      </c>
      <c r="F901" s="37" t="str">
        <f>+TRIM(Tabla1[[#This Row],[Nombres]]&amp;" "&amp;Tabla1[[#This Row],[Apellidos]])</f>
        <v>FRANCOISE LYSETTE ESTAY GARDEAZABAL</v>
      </c>
      <c r="G901" s="34" t="s">
        <v>6544</v>
      </c>
      <c r="H901" s="34" t="s">
        <v>6545</v>
      </c>
      <c r="I901" s="75" t="s">
        <v>2493</v>
      </c>
      <c r="J901" s="75" t="s">
        <v>2492</v>
      </c>
      <c r="K901" s="36">
        <v>43913</v>
      </c>
      <c r="L901" s="36">
        <v>43808</v>
      </c>
      <c r="M901" s="36">
        <v>43829</v>
      </c>
      <c r="N901" s="36">
        <v>43837</v>
      </c>
      <c r="O901" s="34">
        <v>45</v>
      </c>
    </row>
    <row r="902" spans="1:15" x14ac:dyDescent="0.2">
      <c r="A902" s="34" t="s">
        <v>26</v>
      </c>
      <c r="B902" s="34" t="s">
        <v>2596</v>
      </c>
      <c r="C902" s="34" t="s">
        <v>27</v>
      </c>
      <c r="D902" s="34" t="s">
        <v>6564</v>
      </c>
      <c r="E902" s="34" t="s">
        <v>6639</v>
      </c>
      <c r="F902" s="37" t="str">
        <f>+TRIM(Tabla1[[#This Row],[Nombres]]&amp;" "&amp;Tabla1[[#This Row],[Apellidos]])</f>
        <v>JOSHUA LUCAS VIELMAS ALFARO</v>
      </c>
      <c r="G902" s="34" t="s">
        <v>6540</v>
      </c>
      <c r="H902" s="34" t="s">
        <v>6541</v>
      </c>
      <c r="I902" s="49" t="s">
        <v>2493</v>
      </c>
      <c r="J902" s="49" t="s">
        <v>2492</v>
      </c>
      <c r="K902" s="50">
        <v>43871</v>
      </c>
      <c r="L902" s="36">
        <v>43808</v>
      </c>
      <c r="M902" s="36">
        <v>43829</v>
      </c>
      <c r="N902" s="36">
        <v>43837</v>
      </c>
      <c r="O902" s="34">
        <v>30</v>
      </c>
    </row>
    <row r="903" spans="1:15" x14ac:dyDescent="0.2">
      <c r="A903" s="34" t="s">
        <v>26</v>
      </c>
      <c r="B903" s="34" t="s">
        <v>2596</v>
      </c>
      <c r="C903" s="34" t="s">
        <v>27</v>
      </c>
      <c r="D903" s="34" t="s">
        <v>6558</v>
      </c>
      <c r="E903" s="34" t="s">
        <v>6633</v>
      </c>
      <c r="F903" s="37" t="str">
        <f>+TRIM(Tabla1[[#This Row],[Nombres]]&amp;" "&amp;Tabla1[[#This Row],[Apellidos]])</f>
        <v>LORENA ALEJANDRA MUÑOZ MORENO</v>
      </c>
      <c r="G903" s="34" t="s">
        <v>6529</v>
      </c>
      <c r="H903" s="34" t="s">
        <v>6530</v>
      </c>
      <c r="I903" s="59" t="s">
        <v>2493</v>
      </c>
      <c r="J903" s="59" t="s">
        <v>2492</v>
      </c>
      <c r="K903" s="36">
        <v>43886</v>
      </c>
      <c r="L903" s="36">
        <v>43808</v>
      </c>
      <c r="M903" s="36">
        <v>43829</v>
      </c>
      <c r="N903" s="36">
        <v>43837</v>
      </c>
      <c r="O903" s="34">
        <v>30</v>
      </c>
    </row>
    <row r="904" spans="1:15" x14ac:dyDescent="0.2">
      <c r="A904" s="34" t="s">
        <v>26</v>
      </c>
      <c r="B904" s="34" t="s">
        <v>2596</v>
      </c>
      <c r="C904" s="34" t="s">
        <v>27</v>
      </c>
      <c r="D904" s="34" t="s">
        <v>6554</v>
      </c>
      <c r="E904" s="34" t="s">
        <v>6629</v>
      </c>
      <c r="F904" s="37" t="str">
        <f>+TRIM(Tabla1[[#This Row],[Nombres]]&amp;" "&amp;Tabla1[[#This Row],[Apellidos]])</f>
        <v>OSVALDO SEGUNDO AVILES CANTO</v>
      </c>
      <c r="G904" s="34" t="s">
        <v>6521</v>
      </c>
      <c r="H904" s="34" t="s">
        <v>6522</v>
      </c>
      <c r="I904" s="117" t="s">
        <v>2493</v>
      </c>
      <c r="J904" s="117" t="s">
        <v>2492</v>
      </c>
      <c r="K904" s="36">
        <v>43970</v>
      </c>
      <c r="L904" s="36">
        <v>43808</v>
      </c>
      <c r="M904" s="36">
        <v>43829</v>
      </c>
      <c r="N904" s="36">
        <v>43837</v>
      </c>
      <c r="O904" s="34">
        <v>30</v>
      </c>
    </row>
    <row r="905" spans="1:15" x14ac:dyDescent="0.2">
      <c r="A905" s="34" t="s">
        <v>26</v>
      </c>
      <c r="B905" s="34" t="s">
        <v>2596</v>
      </c>
      <c r="C905" s="34" t="s">
        <v>27</v>
      </c>
      <c r="D905" s="34" t="s">
        <v>6562</v>
      </c>
      <c r="E905" s="34" t="s">
        <v>6637</v>
      </c>
      <c r="F905" s="37" t="str">
        <f>+TRIM(Tabla1[[#This Row],[Nombres]]&amp;" "&amp;Tabla1[[#This Row],[Apellidos]])</f>
        <v>RAUL ALEXIS BURGOS SEPULVEDA</v>
      </c>
      <c r="G905" s="34" t="s">
        <v>6536</v>
      </c>
      <c r="H905" s="34" t="s">
        <v>6537</v>
      </c>
      <c r="I905" s="150" t="s">
        <v>2493</v>
      </c>
      <c r="J905" s="150" t="s">
        <v>2492</v>
      </c>
      <c r="K905" s="36">
        <v>44025</v>
      </c>
      <c r="L905" s="36">
        <v>43808</v>
      </c>
      <c r="M905" s="36">
        <v>43829</v>
      </c>
      <c r="N905" s="36">
        <v>43837</v>
      </c>
      <c r="O905" s="34">
        <v>45</v>
      </c>
    </row>
    <row r="906" spans="1:15" x14ac:dyDescent="0.2">
      <c r="A906" s="34" t="s">
        <v>26</v>
      </c>
      <c r="B906" s="34" t="s">
        <v>2596</v>
      </c>
      <c r="C906" s="34" t="s">
        <v>27</v>
      </c>
      <c r="D906" s="34" t="s">
        <v>6556</v>
      </c>
      <c r="E906" s="34" t="s">
        <v>6631</v>
      </c>
      <c r="F906" s="37" t="str">
        <f>+TRIM(Tabla1[[#This Row],[Nombres]]&amp;" "&amp;Tabla1[[#This Row],[Apellidos]])</f>
        <v>REINA DEL CARMEN GOMEZ VARAS</v>
      </c>
      <c r="G906" s="34" t="s">
        <v>6525</v>
      </c>
      <c r="H906" s="34" t="s">
        <v>6526</v>
      </c>
      <c r="I906" s="121" t="s">
        <v>2493</v>
      </c>
      <c r="J906" s="121" t="s">
        <v>2492</v>
      </c>
      <c r="K906" s="36">
        <v>43980</v>
      </c>
      <c r="L906" s="36">
        <v>43808</v>
      </c>
      <c r="M906" s="36">
        <v>43829</v>
      </c>
      <c r="N906" s="36">
        <v>43837</v>
      </c>
      <c r="O906" s="34">
        <v>45</v>
      </c>
    </row>
    <row r="907" spans="1:15" x14ac:dyDescent="0.2">
      <c r="A907" s="34" t="s">
        <v>26</v>
      </c>
      <c r="B907" s="34" t="s">
        <v>2596</v>
      </c>
      <c r="C907" s="34" t="s">
        <v>27</v>
      </c>
      <c r="D907" s="34" t="s">
        <v>4755</v>
      </c>
      <c r="E907" s="34" t="s">
        <v>6638</v>
      </c>
      <c r="F907" s="37" t="str">
        <f>+TRIM(Tabla1[[#This Row],[Nombres]]&amp;" "&amp;Tabla1[[#This Row],[Apellidos]])</f>
        <v>VALERIA SOFIA GONZALEZ FUENTES</v>
      </c>
      <c r="G907" s="34" t="s">
        <v>4714</v>
      </c>
      <c r="H907" s="34" t="s">
        <v>6539</v>
      </c>
      <c r="I907" s="152" t="s">
        <v>2493</v>
      </c>
      <c r="J907" s="152" t="s">
        <v>2492</v>
      </c>
      <c r="K907" s="36">
        <v>44126</v>
      </c>
      <c r="L907" s="36">
        <v>43808</v>
      </c>
      <c r="M907" s="36">
        <v>43829</v>
      </c>
      <c r="N907" s="36">
        <v>43837</v>
      </c>
      <c r="O907" s="34">
        <v>30</v>
      </c>
    </row>
    <row r="908" spans="1:15" x14ac:dyDescent="0.2">
      <c r="A908" s="34" t="s">
        <v>26</v>
      </c>
      <c r="B908" s="34" t="s">
        <v>2596</v>
      </c>
      <c r="C908" s="152" t="s">
        <v>6091</v>
      </c>
      <c r="D908" s="34" t="s">
        <v>6651</v>
      </c>
      <c r="E908" s="34" t="s">
        <v>6780</v>
      </c>
      <c r="F908" s="37" t="str">
        <f>+TRIM(Tabla1[[#This Row],[Nombres]]&amp;" "&amp;Tabla1[[#This Row],[Apellidos]])</f>
        <v>PAULA FERNANDA BERENGUELA LAMAS</v>
      </c>
      <c r="G908" s="39" t="s">
        <v>6671</v>
      </c>
      <c r="H908" s="34" t="s">
        <v>6672</v>
      </c>
      <c r="I908" s="152" t="s">
        <v>2493</v>
      </c>
      <c r="J908" s="152" t="s">
        <v>2492</v>
      </c>
      <c r="K908" s="36">
        <v>44212</v>
      </c>
      <c r="L908" s="36">
        <v>43837</v>
      </c>
      <c r="M908" s="36">
        <v>43857</v>
      </c>
      <c r="N908" s="36">
        <v>43859</v>
      </c>
      <c r="O908" s="34">
        <v>30</v>
      </c>
    </row>
    <row r="909" spans="1:15" x14ac:dyDescent="0.2">
      <c r="A909" s="34" t="s">
        <v>26</v>
      </c>
      <c r="B909" s="34" t="s">
        <v>2596</v>
      </c>
      <c r="C909" s="34" t="s">
        <v>27</v>
      </c>
      <c r="D909" s="34" t="s">
        <v>6655</v>
      </c>
      <c r="E909" s="34" t="s">
        <v>6784</v>
      </c>
      <c r="F909" s="37" t="str">
        <f>+TRIM(Tabla1[[#This Row],[Nombres]]&amp;" "&amp;Tabla1[[#This Row],[Apellidos]])</f>
        <v>ROBERTO FELIPE CONTRERAS RIVERA</v>
      </c>
      <c r="G909" s="39" t="s">
        <v>6679</v>
      </c>
      <c r="H909" s="34" t="s">
        <v>6680</v>
      </c>
      <c r="I909" s="152" t="s">
        <v>2493</v>
      </c>
      <c r="J909" s="152" t="s">
        <v>2492</v>
      </c>
      <c r="K909" s="36">
        <v>44213</v>
      </c>
      <c r="L909" s="36">
        <v>43837</v>
      </c>
      <c r="M909" s="36">
        <v>43857</v>
      </c>
      <c r="N909" s="36">
        <v>43859</v>
      </c>
      <c r="O909" s="34">
        <v>30</v>
      </c>
    </row>
    <row r="910" spans="1:15" x14ac:dyDescent="0.2">
      <c r="A910" s="34" t="s">
        <v>26</v>
      </c>
      <c r="B910" s="34" t="s">
        <v>2596</v>
      </c>
      <c r="C910" s="34" t="s">
        <v>27</v>
      </c>
      <c r="D910" s="34" t="s">
        <v>6658</v>
      </c>
      <c r="E910" s="34" t="s">
        <v>6788</v>
      </c>
      <c r="F910" s="37" t="str">
        <f>+TRIM(Tabla1[[#This Row],[Nombres]]&amp;" "&amp;Tabla1[[#This Row],[Apellidos]])</f>
        <v>ADOLFO ANDRES CORTES MARTINEZ</v>
      </c>
      <c r="G910" s="39" t="s">
        <v>6686</v>
      </c>
      <c r="H910" s="34" t="s">
        <v>6687</v>
      </c>
      <c r="I910" s="53" t="s">
        <v>2493</v>
      </c>
      <c r="J910" s="53" t="s">
        <v>2492</v>
      </c>
      <c r="K910" s="36">
        <v>43878</v>
      </c>
      <c r="L910" s="36">
        <v>43837</v>
      </c>
      <c r="M910" s="36">
        <v>43857</v>
      </c>
      <c r="N910" s="36">
        <v>43859</v>
      </c>
      <c r="O910" s="34">
        <v>45</v>
      </c>
    </row>
    <row r="911" spans="1:15" x14ac:dyDescent="0.2">
      <c r="A911" s="34" t="s">
        <v>26</v>
      </c>
      <c r="B911" s="34" t="s">
        <v>2596</v>
      </c>
      <c r="C911" s="34" t="s">
        <v>27</v>
      </c>
      <c r="D911" s="34" t="s">
        <v>6653</v>
      </c>
      <c r="E911" s="34" t="s">
        <v>6782</v>
      </c>
      <c r="F911" s="37" t="str">
        <f>+TRIM(Tabla1[[#This Row],[Nombres]]&amp;" "&amp;Tabla1[[#This Row],[Apellidos]])</f>
        <v>ARLIN ALEJANDRA QUIERO ALVAREZ</v>
      </c>
      <c r="G911" s="39" t="s">
        <v>6675</v>
      </c>
      <c r="H911" s="34" t="s">
        <v>6676</v>
      </c>
      <c r="I911" s="125" t="s">
        <v>2493</v>
      </c>
      <c r="J911" s="125" t="s">
        <v>2492</v>
      </c>
      <c r="K911" s="36">
        <v>43992</v>
      </c>
      <c r="L911" s="36">
        <v>43837</v>
      </c>
      <c r="M911" s="36">
        <v>43857</v>
      </c>
      <c r="N911" s="36">
        <v>43859</v>
      </c>
      <c r="O911" s="34">
        <v>45</v>
      </c>
    </row>
    <row r="912" spans="1:15" x14ac:dyDescent="0.2">
      <c r="A912" s="34" t="s">
        <v>26</v>
      </c>
      <c r="B912" s="34" t="s">
        <v>2596</v>
      </c>
      <c r="C912" s="34" t="s">
        <v>27</v>
      </c>
      <c r="D912" s="34" t="s">
        <v>6662</v>
      </c>
      <c r="E912" s="34" t="s">
        <v>6792</v>
      </c>
      <c r="F912" s="37" t="str">
        <f>+TRIM(Tabla1[[#This Row],[Nombres]]&amp;" "&amp;Tabla1[[#This Row],[Apellidos]])</f>
        <v>CONSTANZA JAVIERA BALCAZAR APABLAZA</v>
      </c>
      <c r="G912" s="39" t="s">
        <v>6693</v>
      </c>
      <c r="H912" s="34" t="s">
        <v>6694</v>
      </c>
      <c r="I912" s="76" t="s">
        <v>2493</v>
      </c>
      <c r="J912" s="76" t="s">
        <v>2492</v>
      </c>
      <c r="K912" s="36">
        <v>43904</v>
      </c>
      <c r="L912" s="36">
        <v>43837</v>
      </c>
      <c r="M912" s="36">
        <v>43857</v>
      </c>
      <c r="N912" s="36">
        <v>43859</v>
      </c>
      <c r="O912" s="34">
        <v>45</v>
      </c>
    </row>
    <row r="913" spans="1:15" x14ac:dyDescent="0.2">
      <c r="A913" s="34" t="s">
        <v>26</v>
      </c>
      <c r="B913" s="34" t="s">
        <v>2596</v>
      </c>
      <c r="C913" s="34" t="s">
        <v>27</v>
      </c>
      <c r="D913" s="34" t="s">
        <v>6652</v>
      </c>
      <c r="E913" s="34" t="s">
        <v>6781</v>
      </c>
      <c r="F913" s="37" t="str">
        <f>+TRIM(Tabla1[[#This Row],[Nombres]]&amp;" "&amp;Tabla1[[#This Row],[Apellidos]])</f>
        <v>EDUARDO AMBROSIO OLMOS BARRAZA</v>
      </c>
      <c r="G913" s="39" t="s">
        <v>6673</v>
      </c>
      <c r="H913" s="34" t="s">
        <v>6674</v>
      </c>
      <c r="I913" s="66" t="s">
        <v>2493</v>
      </c>
      <c r="J913" s="66" t="s">
        <v>2492</v>
      </c>
      <c r="K913" s="36">
        <v>43903</v>
      </c>
      <c r="L913" s="36">
        <v>43837</v>
      </c>
      <c r="M913" s="36">
        <v>43857</v>
      </c>
      <c r="N913" s="36">
        <v>43859</v>
      </c>
      <c r="O913" s="34">
        <v>30</v>
      </c>
    </row>
    <row r="914" spans="1:15" x14ac:dyDescent="0.2">
      <c r="A914" s="34" t="s">
        <v>26</v>
      </c>
      <c r="B914" s="34" t="s">
        <v>2596</v>
      </c>
      <c r="C914" s="34" t="s">
        <v>27</v>
      </c>
      <c r="D914" s="34" t="s">
        <v>6659</v>
      </c>
      <c r="E914" s="34" t="s">
        <v>6789</v>
      </c>
      <c r="F914" s="37" t="str">
        <f>+TRIM(Tabla1[[#This Row],[Nombres]]&amp;" "&amp;Tabla1[[#This Row],[Apellidos]])</f>
        <v>FELIPE ANDRES MORALES RAMIREZ</v>
      </c>
      <c r="G914" s="39" t="s">
        <v>1911</v>
      </c>
      <c r="H914" s="34" t="s">
        <v>6688</v>
      </c>
      <c r="I914" s="45" t="s">
        <v>2493</v>
      </c>
      <c r="J914" s="45" t="s">
        <v>2492</v>
      </c>
      <c r="K914" s="36">
        <v>43868</v>
      </c>
      <c r="L914" s="36">
        <v>43837</v>
      </c>
      <c r="M914" s="36">
        <v>43857</v>
      </c>
      <c r="N914" s="36">
        <v>43859</v>
      </c>
      <c r="O914" s="34">
        <v>30</v>
      </c>
    </row>
    <row r="915" spans="1:15" x14ac:dyDescent="0.2">
      <c r="A915" s="34" t="s">
        <v>26</v>
      </c>
      <c r="B915" s="34" t="s">
        <v>2596</v>
      </c>
      <c r="C915" s="34" t="s">
        <v>27</v>
      </c>
      <c r="D915" s="34" t="s">
        <v>6663</v>
      </c>
      <c r="E915" s="34" t="s">
        <v>6793</v>
      </c>
      <c r="F915" s="37" t="str">
        <f>+TRIM(Tabla1[[#This Row],[Nombres]]&amp;" "&amp;Tabla1[[#This Row],[Apellidos]])</f>
        <v>GENESIS ANDREA FUENTES DIAZ</v>
      </c>
      <c r="G915" s="39" t="s">
        <v>6695</v>
      </c>
      <c r="H915" s="34" t="s">
        <v>6696</v>
      </c>
      <c r="I915" s="66" t="s">
        <v>2493</v>
      </c>
      <c r="J915" s="66" t="s">
        <v>2492</v>
      </c>
      <c r="K915" s="36">
        <v>43903</v>
      </c>
      <c r="L915" s="36">
        <v>43837</v>
      </c>
      <c r="M915" s="36">
        <v>43857</v>
      </c>
      <c r="N915" s="36">
        <v>43859</v>
      </c>
      <c r="O915" s="34">
        <v>45</v>
      </c>
    </row>
    <row r="916" spans="1:15" x14ac:dyDescent="0.2">
      <c r="A916" s="34" t="s">
        <v>26</v>
      </c>
      <c r="B916" s="34" t="s">
        <v>2596</v>
      </c>
      <c r="C916" s="34" t="s">
        <v>27</v>
      </c>
      <c r="D916" s="34" t="s">
        <v>6654</v>
      </c>
      <c r="E916" s="34" t="s">
        <v>6783</v>
      </c>
      <c r="F916" s="37" t="str">
        <f>+TRIM(Tabla1[[#This Row],[Nombres]]&amp;" "&amp;Tabla1[[#This Row],[Apellidos]])</f>
        <v>MICHELLE ALESANDRA ARAYA MAYA</v>
      </c>
      <c r="G916" s="39" t="s">
        <v>6677</v>
      </c>
      <c r="H916" s="34" t="s">
        <v>6678</v>
      </c>
      <c r="I916" s="85" t="s">
        <v>2493</v>
      </c>
      <c r="J916" s="85" t="s">
        <v>2492</v>
      </c>
      <c r="K916" s="36">
        <v>43928</v>
      </c>
      <c r="L916" s="36">
        <v>43837</v>
      </c>
      <c r="M916" s="36">
        <v>43857</v>
      </c>
      <c r="N916" s="36">
        <v>43859</v>
      </c>
      <c r="O916" s="34">
        <v>45</v>
      </c>
    </row>
    <row r="917" spans="1:15" x14ac:dyDescent="0.2">
      <c r="A917" s="34" t="s">
        <v>26</v>
      </c>
      <c r="B917" s="34" t="s">
        <v>2596</v>
      </c>
      <c r="C917" s="34" t="s">
        <v>27</v>
      </c>
      <c r="D917" s="34" t="s">
        <v>6664</v>
      </c>
      <c r="E917" s="34" t="s">
        <v>6794</v>
      </c>
      <c r="F917" s="37" t="str">
        <f>+TRIM(Tabla1[[#This Row],[Nombres]]&amp;" "&amp;Tabla1[[#This Row],[Apellidos]])</f>
        <v>RODRIGO ANTONIO DURAN YAÑEZ</v>
      </c>
      <c r="G917" s="39" t="s">
        <v>2775</v>
      </c>
      <c r="H917" s="34" t="s">
        <v>6697</v>
      </c>
      <c r="I917" s="125" t="s">
        <v>2493</v>
      </c>
      <c r="J917" s="125" t="s">
        <v>2492</v>
      </c>
      <c r="K917" s="36">
        <v>43992</v>
      </c>
      <c r="L917" s="36">
        <v>43837</v>
      </c>
      <c r="M917" s="36">
        <v>43857</v>
      </c>
      <c r="N917" s="36">
        <v>43859</v>
      </c>
      <c r="O917" s="34">
        <v>45</v>
      </c>
    </row>
    <row r="918" spans="1:15" x14ac:dyDescent="0.2">
      <c r="A918" s="34" t="s">
        <v>26</v>
      </c>
      <c r="B918" s="34" t="s">
        <v>2596</v>
      </c>
      <c r="C918" s="34" t="s">
        <v>27</v>
      </c>
      <c r="D918" s="34" t="s">
        <v>6668</v>
      </c>
      <c r="E918" s="34" t="s">
        <v>6798</v>
      </c>
      <c r="F918" s="37" t="str">
        <f>+TRIM(Tabla1[[#This Row],[Nombres]]&amp;" "&amp;Tabla1[[#This Row],[Apellidos]])</f>
        <v>ROSITA EYZADORA CASTRO ALFARO</v>
      </c>
      <c r="G918" s="34" t="s">
        <v>6704</v>
      </c>
      <c r="H918" s="34" t="s">
        <v>6705</v>
      </c>
      <c r="I918" s="66" t="s">
        <v>2493</v>
      </c>
      <c r="J918" s="66" t="s">
        <v>2492</v>
      </c>
      <c r="K918" s="36">
        <v>43904</v>
      </c>
      <c r="L918" s="36">
        <v>43837</v>
      </c>
      <c r="M918" s="36">
        <v>43857</v>
      </c>
      <c r="N918" s="36">
        <v>43859</v>
      </c>
      <c r="O918" s="34">
        <v>45</v>
      </c>
    </row>
    <row r="919" spans="1:15" x14ac:dyDescent="0.2">
      <c r="A919" s="34" t="s">
        <v>26</v>
      </c>
      <c r="B919" s="34" t="s">
        <v>2596</v>
      </c>
      <c r="C919" s="34" t="s">
        <v>27</v>
      </c>
      <c r="D919" s="34" t="s">
        <v>6661</v>
      </c>
      <c r="E919" s="34" t="s">
        <v>6791</v>
      </c>
      <c r="F919" s="37" t="str">
        <f>+TRIM(Tabla1[[#This Row],[Nombres]]&amp;" "&amp;Tabla1[[#This Row],[Apellidos]])</f>
        <v>SEBASTIAN EDUARDO FERRADA REYES</v>
      </c>
      <c r="G919" s="39" t="s">
        <v>6691</v>
      </c>
      <c r="H919" s="34" t="s">
        <v>6692</v>
      </c>
      <c r="I919" s="66" t="s">
        <v>2493</v>
      </c>
      <c r="J919" s="66" t="s">
        <v>2492</v>
      </c>
      <c r="K919" s="36">
        <v>43904</v>
      </c>
      <c r="L919" s="36">
        <v>43837</v>
      </c>
      <c r="M919" s="36">
        <v>43857</v>
      </c>
      <c r="N919" s="36">
        <v>43859</v>
      </c>
      <c r="O919" s="34">
        <v>45</v>
      </c>
    </row>
    <row r="920" spans="1:15" x14ac:dyDescent="0.2">
      <c r="A920" s="34" t="s">
        <v>26</v>
      </c>
      <c r="B920" s="34" t="s">
        <v>2596</v>
      </c>
      <c r="C920" s="34" t="s">
        <v>27</v>
      </c>
      <c r="D920" s="34" t="s">
        <v>6656</v>
      </c>
      <c r="E920" s="34" t="s">
        <v>6785</v>
      </c>
      <c r="F920" s="37" t="str">
        <f>+TRIM(Tabla1[[#This Row],[Nombres]]&amp;" "&amp;Tabla1[[#This Row],[Apellidos]])</f>
        <v>VALENTINA ADRIANA ARNAIZ RIOS</v>
      </c>
      <c r="G920" s="39" t="s">
        <v>6681</v>
      </c>
      <c r="H920" s="34" t="s">
        <v>6682</v>
      </c>
      <c r="I920" s="59" t="s">
        <v>2493</v>
      </c>
      <c r="J920" s="59" t="s">
        <v>2492</v>
      </c>
      <c r="K920" s="36">
        <v>43890</v>
      </c>
      <c r="L920" s="36">
        <v>43837</v>
      </c>
      <c r="M920" s="36">
        <v>43857</v>
      </c>
      <c r="N920" s="36">
        <v>43859</v>
      </c>
      <c r="O920" s="34">
        <v>45</v>
      </c>
    </row>
    <row r="921" spans="1:15" x14ac:dyDescent="0.2">
      <c r="A921" s="34" t="s">
        <v>26</v>
      </c>
      <c r="B921" s="34" t="s">
        <v>2596</v>
      </c>
      <c r="C921" s="34" t="s">
        <v>27</v>
      </c>
      <c r="D921" s="34" t="s">
        <v>6754</v>
      </c>
      <c r="E921" s="34" t="s">
        <v>6772</v>
      </c>
      <c r="F921" s="37" t="str">
        <f>+TRIM(Tabla1[[#This Row],[Nombres]]&amp;" "&amp;Tabla1[[#This Row],[Apellidos]])</f>
        <v>CONSTANZA MICHELLE ACOSTA SOTO</v>
      </c>
      <c r="G921" s="34" t="s">
        <v>6732</v>
      </c>
      <c r="H921" s="34" t="s">
        <v>6733</v>
      </c>
      <c r="I921" s="152" t="s">
        <v>2493</v>
      </c>
      <c r="J921" s="152" t="s">
        <v>2492</v>
      </c>
      <c r="K921" s="154">
        <v>44104</v>
      </c>
      <c r="L921" s="36">
        <v>43844</v>
      </c>
      <c r="M921" s="36">
        <v>43865</v>
      </c>
      <c r="N921" s="36">
        <v>43867</v>
      </c>
      <c r="O921" s="34">
        <v>30</v>
      </c>
    </row>
    <row r="922" spans="1:15" x14ac:dyDescent="0.2">
      <c r="A922" s="34" t="s">
        <v>26</v>
      </c>
      <c r="B922" s="34" t="s">
        <v>2596</v>
      </c>
      <c r="C922" s="34" t="s">
        <v>27</v>
      </c>
      <c r="D922" s="34" t="s">
        <v>4791</v>
      </c>
      <c r="E922" s="34" t="s">
        <v>4859</v>
      </c>
      <c r="F922" s="37" t="str">
        <f>+TRIM(Tabla1[[#This Row],[Nombres]]&amp;" "&amp;Tabla1[[#This Row],[Apellidos]])</f>
        <v>CRISTOPHER STEPHEN ORDENES VILLALOBOS</v>
      </c>
      <c r="G922" s="34" t="s">
        <v>4833</v>
      </c>
      <c r="H922" s="34" t="s">
        <v>6730</v>
      </c>
      <c r="I922" s="72" t="s">
        <v>2493</v>
      </c>
      <c r="J922" s="72" t="s">
        <v>2492</v>
      </c>
      <c r="K922" s="36">
        <v>43911</v>
      </c>
      <c r="L922" s="36">
        <v>43844</v>
      </c>
      <c r="M922" s="36">
        <v>43865</v>
      </c>
      <c r="N922" s="36">
        <v>43867</v>
      </c>
      <c r="O922" s="34">
        <v>30</v>
      </c>
    </row>
    <row r="923" spans="1:15" x14ac:dyDescent="0.2">
      <c r="A923" s="34" t="s">
        <v>26</v>
      </c>
      <c r="B923" s="34" t="s">
        <v>2596</v>
      </c>
      <c r="C923" s="34" t="s">
        <v>27</v>
      </c>
      <c r="D923" s="34" t="s">
        <v>6748</v>
      </c>
      <c r="E923" s="34" t="s">
        <v>6766</v>
      </c>
      <c r="F923" s="37" t="str">
        <f>+TRIM(Tabla1[[#This Row],[Nombres]]&amp;" "&amp;Tabla1[[#This Row],[Apellidos]])</f>
        <v>DAMARIS SOLEDAD MORAGA HERNANDEZ</v>
      </c>
      <c r="G923" s="34" t="s">
        <v>6718</v>
      </c>
      <c r="H923" s="34" t="s">
        <v>6719</v>
      </c>
      <c r="I923" s="59" t="s">
        <v>2493</v>
      </c>
      <c r="J923" s="59" t="s">
        <v>2492</v>
      </c>
      <c r="K923" s="36">
        <v>43889</v>
      </c>
      <c r="L923" s="36">
        <v>43844</v>
      </c>
      <c r="M923" s="36">
        <v>43865</v>
      </c>
      <c r="N923" s="36">
        <v>43867</v>
      </c>
      <c r="O923" s="34">
        <v>45</v>
      </c>
    </row>
    <row r="924" spans="1:15" x14ac:dyDescent="0.2">
      <c r="A924" s="34" t="s">
        <v>26</v>
      </c>
      <c r="B924" s="34" t="s">
        <v>2596</v>
      </c>
      <c r="C924" s="34" t="s">
        <v>27</v>
      </c>
      <c r="D924" s="34" t="s">
        <v>6751</v>
      </c>
      <c r="E924" s="34" t="s">
        <v>6769</v>
      </c>
      <c r="F924" s="37" t="str">
        <f>+TRIM(Tabla1[[#This Row],[Nombres]]&amp;" "&amp;Tabla1[[#This Row],[Apellidos]])</f>
        <v>JONATHAN EDGARDO YAÑEZ MARDONES</v>
      </c>
      <c r="G924" s="34" t="s">
        <v>6724</v>
      </c>
      <c r="H924" s="34" t="s">
        <v>6725</v>
      </c>
      <c r="I924" s="70" t="s">
        <v>2493</v>
      </c>
      <c r="J924" s="70" t="s">
        <v>2492</v>
      </c>
      <c r="K924" s="36">
        <v>43909</v>
      </c>
      <c r="L924" s="36">
        <v>43844</v>
      </c>
      <c r="M924" s="36">
        <v>43865</v>
      </c>
      <c r="N924" s="36">
        <v>43867</v>
      </c>
      <c r="O924" s="34">
        <v>45</v>
      </c>
    </row>
    <row r="925" spans="1:15" x14ac:dyDescent="0.2">
      <c r="A925" s="34" t="s">
        <v>26</v>
      </c>
      <c r="B925" s="34" t="s">
        <v>2596</v>
      </c>
      <c r="C925" s="34" t="s">
        <v>27</v>
      </c>
      <c r="D925" s="34" t="s">
        <v>6752</v>
      </c>
      <c r="E925" s="34" t="s">
        <v>6770</v>
      </c>
      <c r="F925" s="37" t="str">
        <f>+TRIM(Tabla1[[#This Row],[Nombres]]&amp;" "&amp;Tabla1[[#This Row],[Apellidos]])</f>
        <v>JOSE LUIS CANTO QUIROGA</v>
      </c>
      <c r="G925" s="34" t="s">
        <v>6726</v>
      </c>
      <c r="H925" s="34" t="s">
        <v>6727</v>
      </c>
      <c r="I925" s="86" t="s">
        <v>2493</v>
      </c>
      <c r="J925" s="86" t="s">
        <v>2492</v>
      </c>
      <c r="K925" s="36">
        <v>43916</v>
      </c>
      <c r="L925" s="36">
        <v>43844</v>
      </c>
      <c r="M925" s="36">
        <v>43865</v>
      </c>
      <c r="N925" s="36">
        <v>43867</v>
      </c>
      <c r="O925" s="34">
        <v>45</v>
      </c>
    </row>
    <row r="926" spans="1:15" x14ac:dyDescent="0.2">
      <c r="A926" s="34" t="s">
        <v>26</v>
      </c>
      <c r="B926" s="34" t="s">
        <v>2596</v>
      </c>
      <c r="C926" s="34" t="s">
        <v>27</v>
      </c>
      <c r="D926" s="34" t="s">
        <v>6757</v>
      </c>
      <c r="E926" s="34" t="s">
        <v>6775</v>
      </c>
      <c r="F926" s="37" t="str">
        <f>+TRIM(Tabla1[[#This Row],[Nombres]]&amp;" "&amp;Tabla1[[#This Row],[Apellidos]])</f>
        <v>KIMBERLY DANIELA CORTES GONZALEZ</v>
      </c>
      <c r="G926" s="34" t="s">
        <v>6738</v>
      </c>
      <c r="H926" s="34" t="s">
        <v>6739</v>
      </c>
      <c r="I926" s="83" t="s">
        <v>2493</v>
      </c>
      <c r="J926" s="83" t="s">
        <v>2492</v>
      </c>
      <c r="K926" s="36">
        <v>43922</v>
      </c>
      <c r="L926" s="36">
        <v>43844</v>
      </c>
      <c r="M926" s="36">
        <v>43865</v>
      </c>
      <c r="N926" s="36">
        <v>43867</v>
      </c>
      <c r="O926" s="34">
        <v>45</v>
      </c>
    </row>
    <row r="927" spans="1:15" x14ac:dyDescent="0.2">
      <c r="A927" s="34" t="s">
        <v>26</v>
      </c>
      <c r="B927" s="34" t="s">
        <v>2596</v>
      </c>
      <c r="C927" s="34" t="s">
        <v>27</v>
      </c>
      <c r="D927" s="34" t="s">
        <v>394</v>
      </c>
      <c r="E927" s="34" t="s">
        <v>1016</v>
      </c>
      <c r="F927" s="37" t="str">
        <f>+TRIM(Tabla1[[#This Row],[Nombres]]&amp;" "&amp;Tabla1[[#This Row],[Apellidos]])</f>
        <v>KATERINE PAULINA PIZARRO TORRES</v>
      </c>
      <c r="G927" s="34" t="s">
        <v>1973</v>
      </c>
      <c r="H927" s="34" t="s">
        <v>6734</v>
      </c>
      <c r="I927" s="72" t="s">
        <v>2493</v>
      </c>
      <c r="J927" s="72" t="s">
        <v>2492</v>
      </c>
      <c r="K927" s="36">
        <v>43911</v>
      </c>
      <c r="L927" s="36">
        <v>43844</v>
      </c>
      <c r="M927" s="36">
        <v>43865</v>
      </c>
      <c r="N927" s="36">
        <v>43867</v>
      </c>
      <c r="O927" s="34">
        <v>30</v>
      </c>
    </row>
    <row r="928" spans="1:15" x14ac:dyDescent="0.2">
      <c r="A928" s="34" t="s">
        <v>26</v>
      </c>
      <c r="B928" s="34" t="s">
        <v>2596</v>
      </c>
      <c r="C928" s="34" t="s">
        <v>27</v>
      </c>
      <c r="D928" s="34" t="s">
        <v>6750</v>
      </c>
      <c r="E928" s="34" t="s">
        <v>6768</v>
      </c>
      <c r="F928" s="37" t="str">
        <f>+TRIM(Tabla1[[#This Row],[Nombres]]&amp;" "&amp;Tabla1[[#This Row],[Apellidos]])</f>
        <v>MARCELO ANTONIO CARDENAS RODRIGUEZ</v>
      </c>
      <c r="G928" s="34" t="s">
        <v>6722</v>
      </c>
      <c r="H928" s="34" t="s">
        <v>6723</v>
      </c>
      <c r="I928" s="51" t="s">
        <v>2493</v>
      </c>
      <c r="J928" s="51" t="s">
        <v>2492</v>
      </c>
      <c r="K928" s="36">
        <v>43878</v>
      </c>
      <c r="L928" s="36">
        <v>43844</v>
      </c>
      <c r="M928" s="36">
        <v>43865</v>
      </c>
      <c r="N928" s="36">
        <v>43867</v>
      </c>
      <c r="O928" s="34">
        <v>30</v>
      </c>
    </row>
    <row r="929" spans="1:15" x14ac:dyDescent="0.2">
      <c r="A929" s="34" t="s">
        <v>26</v>
      </c>
      <c r="B929" s="34" t="s">
        <v>2596</v>
      </c>
      <c r="C929" s="34" t="s">
        <v>27</v>
      </c>
      <c r="D929" s="34" t="s">
        <v>6742</v>
      </c>
      <c r="E929" s="34" t="s">
        <v>6760</v>
      </c>
      <c r="F929" s="37" t="str">
        <f>+TRIM(Tabla1[[#This Row],[Nombres]]&amp;" "&amp;Tabla1[[#This Row],[Apellidos]])</f>
        <v>MARIA JOSE GONZALEZ MUÑOZ</v>
      </c>
      <c r="G929" s="34" t="s">
        <v>1420</v>
      </c>
      <c r="H929" s="34" t="s">
        <v>6448</v>
      </c>
      <c r="I929" s="58" t="s">
        <v>2493</v>
      </c>
      <c r="J929" s="58" t="s">
        <v>2492</v>
      </c>
      <c r="K929" s="36">
        <v>43886</v>
      </c>
      <c r="L929" s="36">
        <v>43844</v>
      </c>
      <c r="M929" s="36">
        <v>43865</v>
      </c>
      <c r="N929" s="36">
        <v>43867</v>
      </c>
      <c r="O929" s="34">
        <v>30</v>
      </c>
    </row>
    <row r="930" spans="1:15" x14ac:dyDescent="0.2">
      <c r="A930" s="34" t="s">
        <v>26</v>
      </c>
      <c r="B930" s="34" t="s">
        <v>2596</v>
      </c>
      <c r="C930" s="34" t="s">
        <v>6091</v>
      </c>
      <c r="D930" s="34" t="s">
        <v>609</v>
      </c>
      <c r="E930" s="34" t="s">
        <v>1225</v>
      </c>
      <c r="F930" s="37" t="str">
        <f>+TRIM(Tabla1[[#This Row],[Nombres]]&amp;" "&amp;Tabla1[[#This Row],[Apellidos]])</f>
        <v>NICOLETTA LUCIA COSTANZI TOLMO</v>
      </c>
      <c r="G930" s="34" t="s">
        <v>2339</v>
      </c>
      <c r="H930" s="34" t="s">
        <v>6731</v>
      </c>
      <c r="I930" s="128" t="s">
        <v>2493</v>
      </c>
      <c r="J930" s="128" t="s">
        <v>2492</v>
      </c>
      <c r="K930" s="36">
        <v>44000</v>
      </c>
      <c r="L930" s="36">
        <v>43844</v>
      </c>
      <c r="M930" s="36">
        <v>43865</v>
      </c>
      <c r="N930" s="36">
        <v>43867</v>
      </c>
      <c r="O930" s="34">
        <v>30</v>
      </c>
    </row>
    <row r="931" spans="1:15" x14ac:dyDescent="0.2">
      <c r="A931" s="34" t="s">
        <v>26</v>
      </c>
      <c r="B931" s="34" t="s">
        <v>2596</v>
      </c>
      <c r="C931" s="34" t="s">
        <v>27</v>
      </c>
      <c r="D931" s="34" t="s">
        <v>6747</v>
      </c>
      <c r="E931" s="34" t="s">
        <v>6765</v>
      </c>
      <c r="F931" s="37" t="str">
        <f>+TRIM(Tabla1[[#This Row],[Nombres]]&amp;" "&amp;Tabla1[[#This Row],[Apellidos]])</f>
        <v>VALERIA CATALINA YAÑEZ LAMAS</v>
      </c>
      <c r="G931" s="34" t="s">
        <v>6716</v>
      </c>
      <c r="H931" s="34" t="s">
        <v>6717</v>
      </c>
      <c r="I931" s="66" t="s">
        <v>2493</v>
      </c>
      <c r="J931" s="66" t="s">
        <v>2492</v>
      </c>
      <c r="K931" s="36">
        <v>43903</v>
      </c>
      <c r="L931" s="36">
        <v>43844</v>
      </c>
      <c r="M931" s="36">
        <v>43865</v>
      </c>
      <c r="N931" s="36">
        <v>43867</v>
      </c>
      <c r="O931" s="34">
        <v>30</v>
      </c>
    </row>
    <row r="932" spans="1:15" x14ac:dyDescent="0.2">
      <c r="A932" s="34" t="s">
        <v>26</v>
      </c>
      <c r="B932" s="34" t="s">
        <v>2596</v>
      </c>
      <c r="C932" s="34" t="s">
        <v>27</v>
      </c>
      <c r="D932" s="79" t="s">
        <v>6896</v>
      </c>
      <c r="E932" s="79" t="s">
        <v>6951</v>
      </c>
      <c r="F932" s="80" t="str">
        <f>+TRIM(Tabla1[[#This Row],[Nombres]]&amp;" "&amp;Tabla1[[#This Row],[Apellidos]])</f>
        <v>CONSTANZA ANDREA MOLINA AGUIRRE</v>
      </c>
      <c r="G932" s="79" t="s">
        <v>1660</v>
      </c>
      <c r="H932" s="152" t="s">
        <v>4711</v>
      </c>
      <c r="I932" s="152" t="s">
        <v>2493</v>
      </c>
      <c r="J932" s="152" t="s">
        <v>2492</v>
      </c>
      <c r="K932" s="81">
        <v>44137</v>
      </c>
      <c r="L932" s="81">
        <v>43908</v>
      </c>
      <c r="M932" s="81">
        <v>43928</v>
      </c>
      <c r="N932" s="81">
        <v>43930</v>
      </c>
      <c r="O932" s="79">
        <v>30</v>
      </c>
    </row>
    <row r="933" spans="1:15" x14ac:dyDescent="0.2">
      <c r="A933" s="34" t="s">
        <v>26</v>
      </c>
      <c r="B933" s="34" t="s">
        <v>2596</v>
      </c>
      <c r="C933" s="152" t="s">
        <v>27</v>
      </c>
      <c r="D933" s="79" t="s">
        <v>6893</v>
      </c>
      <c r="E933" s="79" t="s">
        <v>6948</v>
      </c>
      <c r="F933" s="80" t="str">
        <f>+TRIM(Tabla1[[#This Row],[Nombres]]&amp;" "&amp;Tabla1[[#This Row],[Apellidos]])</f>
        <v>DANIEL ALEXIS COVACEVICH CARVAJAL</v>
      </c>
      <c r="G933" s="79" t="s">
        <v>5449</v>
      </c>
      <c r="H933" s="79" t="s">
        <v>6870</v>
      </c>
      <c r="I933" s="152" t="s">
        <v>2493</v>
      </c>
      <c r="J933" s="152" t="s">
        <v>2492</v>
      </c>
      <c r="K933" s="81">
        <v>44062</v>
      </c>
      <c r="L933" s="81">
        <v>43908</v>
      </c>
      <c r="M933" s="81">
        <v>43928</v>
      </c>
      <c r="N933" s="81">
        <v>43930</v>
      </c>
      <c r="O933" s="79">
        <v>45</v>
      </c>
    </row>
    <row r="934" spans="1:15" x14ac:dyDescent="0.2">
      <c r="A934" s="34" t="s">
        <v>26</v>
      </c>
      <c r="B934" s="34" t="s">
        <v>2596</v>
      </c>
      <c r="C934" s="34" t="s">
        <v>27</v>
      </c>
      <c r="D934" s="79" t="s">
        <v>5822</v>
      </c>
      <c r="E934" s="79" t="s">
        <v>5884</v>
      </c>
      <c r="F934" s="80" t="str">
        <f>+TRIM(Tabla1[[#This Row],[Nombres]]&amp;" "&amp;Tabla1[[#This Row],[Apellidos]])</f>
        <v>DANIELA ALEJANDRA LUENGO VILLAVICENCIO</v>
      </c>
      <c r="G934" s="79" t="s">
        <v>5855</v>
      </c>
      <c r="H934" s="79" t="s">
        <v>6885</v>
      </c>
      <c r="I934" s="152" t="s">
        <v>2493</v>
      </c>
      <c r="J934" s="152" t="s">
        <v>2492</v>
      </c>
      <c r="K934" s="81">
        <v>44027</v>
      </c>
      <c r="L934" s="81">
        <v>43908</v>
      </c>
      <c r="M934" s="81">
        <v>43928</v>
      </c>
      <c r="N934" s="81">
        <v>43930</v>
      </c>
      <c r="O934" s="79">
        <v>45</v>
      </c>
    </row>
    <row r="935" spans="1:15" x14ac:dyDescent="0.2">
      <c r="A935" s="34" t="s">
        <v>26</v>
      </c>
      <c r="B935" s="34" t="s">
        <v>2596</v>
      </c>
      <c r="C935" s="152" t="s">
        <v>8052</v>
      </c>
      <c r="D935" s="79" t="s">
        <v>6908</v>
      </c>
      <c r="E935" s="79" t="s">
        <v>6962</v>
      </c>
      <c r="F935" s="80" t="str">
        <f>+TRIM(Tabla1[[#This Row],[Nombres]]&amp;" "&amp;Tabla1[[#This Row],[Apellidos]])</f>
        <v>FRANCISCA VANGELI ROMERO ADAROS</v>
      </c>
      <c r="G935" s="79" t="s">
        <v>6891</v>
      </c>
      <c r="H935" s="79" t="s">
        <v>6892</v>
      </c>
      <c r="I935" s="152" t="s">
        <v>2493</v>
      </c>
      <c r="J935" s="152" t="s">
        <v>2492</v>
      </c>
      <c r="K935" s="36">
        <v>44133</v>
      </c>
      <c r="L935" s="81">
        <v>43908</v>
      </c>
      <c r="M935" s="81">
        <v>43928</v>
      </c>
      <c r="N935" s="81">
        <v>43930</v>
      </c>
      <c r="O935" s="79">
        <v>30</v>
      </c>
    </row>
    <row r="936" spans="1:15" x14ac:dyDescent="0.2">
      <c r="A936" s="34" t="s">
        <v>26</v>
      </c>
      <c r="B936" s="34" t="s">
        <v>2596</v>
      </c>
      <c r="C936" s="152" t="s">
        <v>6091</v>
      </c>
      <c r="D936" s="79" t="s">
        <v>6902</v>
      </c>
      <c r="E936" s="79" t="s">
        <v>6956</v>
      </c>
      <c r="F936" s="80" t="str">
        <f>+TRIM(Tabla1[[#This Row],[Nombres]]&amp;" "&amp;Tabla1[[#This Row],[Apellidos]])</f>
        <v>JESSICA KARINE REDLICH ECHEVERRIA</v>
      </c>
      <c r="G936" s="79" t="s">
        <v>6881</v>
      </c>
      <c r="H936" s="79" t="s">
        <v>6882</v>
      </c>
      <c r="I936" s="152" t="s">
        <v>2493</v>
      </c>
      <c r="J936" s="152" t="s">
        <v>2492</v>
      </c>
      <c r="K936" s="81">
        <v>44165</v>
      </c>
      <c r="L936" s="81">
        <v>43908</v>
      </c>
      <c r="M936" s="81">
        <v>43928</v>
      </c>
      <c r="N936" s="81">
        <v>43930</v>
      </c>
      <c r="O936" s="79">
        <v>30</v>
      </c>
    </row>
    <row r="937" spans="1:15" x14ac:dyDescent="0.2">
      <c r="A937" s="34" t="s">
        <v>26</v>
      </c>
      <c r="B937" s="34" t="s">
        <v>2596</v>
      </c>
      <c r="C937" s="34" t="s">
        <v>27</v>
      </c>
      <c r="D937" s="79" t="s">
        <v>6895</v>
      </c>
      <c r="E937" s="79" t="s">
        <v>6950</v>
      </c>
      <c r="F937" s="80" t="str">
        <f>+TRIM(Tabla1[[#This Row],[Nombres]]&amp;" "&amp;Tabla1[[#This Row],[Apellidos]])</f>
        <v>MARIA JOSE NIVETH GONZALEZ HERRERA</v>
      </c>
      <c r="G937" s="79" t="s">
        <v>6873</v>
      </c>
      <c r="H937" s="79" t="s">
        <v>6874</v>
      </c>
      <c r="I937" s="122" t="s">
        <v>2493</v>
      </c>
      <c r="J937" s="118" t="s">
        <v>2492</v>
      </c>
      <c r="K937" s="81">
        <v>43974</v>
      </c>
      <c r="L937" s="81">
        <v>43908</v>
      </c>
      <c r="M937" s="81">
        <v>43928</v>
      </c>
      <c r="N937" s="81">
        <v>43930</v>
      </c>
      <c r="O937" s="79">
        <v>45</v>
      </c>
    </row>
    <row r="938" spans="1:15" x14ac:dyDescent="0.2">
      <c r="A938" s="34" t="s">
        <v>26</v>
      </c>
      <c r="B938" s="34" t="s">
        <v>2596</v>
      </c>
      <c r="C938" s="34" t="s">
        <v>27</v>
      </c>
      <c r="D938" s="79" t="s">
        <v>6910</v>
      </c>
      <c r="E938" s="79" t="s">
        <v>6975</v>
      </c>
      <c r="F938" s="80" t="str">
        <f>+TRIM(Tabla1[[#This Row],[Nombres]]&amp;" "&amp;Tabla1[[#This Row],[Apellidos]])</f>
        <v>PAULA CAROLINA MENDIETA IBACACHE</v>
      </c>
      <c r="G938" s="79" t="s">
        <v>6926</v>
      </c>
      <c r="H938" s="79" t="s">
        <v>6927</v>
      </c>
      <c r="I938" s="152" t="s">
        <v>2493</v>
      </c>
      <c r="J938" s="152" t="s">
        <v>2492</v>
      </c>
      <c r="K938" s="81">
        <v>44221</v>
      </c>
      <c r="L938" s="81">
        <v>43916</v>
      </c>
      <c r="M938" s="81">
        <v>43930</v>
      </c>
      <c r="N938" s="81">
        <v>43934</v>
      </c>
      <c r="O938" s="79">
        <v>45</v>
      </c>
    </row>
    <row r="939" spans="1:15" x14ac:dyDescent="0.2">
      <c r="A939" s="34" t="s">
        <v>26</v>
      </c>
      <c r="B939" s="34" t="s">
        <v>2596</v>
      </c>
      <c r="C939" s="152" t="s">
        <v>28</v>
      </c>
      <c r="D939" s="79" t="s">
        <v>6913</v>
      </c>
      <c r="E939" s="79" t="s">
        <v>6978</v>
      </c>
      <c r="F939" s="80" t="str">
        <f>+TRIM(Tabla1[[#This Row],[Nombres]]&amp;" "&amp;Tabla1[[#This Row],[Apellidos]])</f>
        <v>ANDRES ANTONIO MIRANDA DIAZ</v>
      </c>
      <c r="G939" s="79" t="s">
        <v>5620</v>
      </c>
      <c r="H939" s="79" t="s">
        <v>6931</v>
      </c>
      <c r="I939" s="152" t="s">
        <v>2493</v>
      </c>
      <c r="J939" s="152" t="s">
        <v>2492</v>
      </c>
      <c r="K939" s="81">
        <v>44067</v>
      </c>
      <c r="L939" s="81">
        <v>43916</v>
      </c>
      <c r="M939" s="81">
        <v>43930</v>
      </c>
      <c r="N939" s="81">
        <v>43934</v>
      </c>
      <c r="O939" s="79">
        <v>45</v>
      </c>
    </row>
    <row r="940" spans="1:15" x14ac:dyDescent="0.2">
      <c r="A940" s="34" t="s">
        <v>26</v>
      </c>
      <c r="B940" s="34" t="s">
        <v>2596</v>
      </c>
      <c r="C940" s="34" t="s">
        <v>27</v>
      </c>
      <c r="D940" s="79" t="s">
        <v>6911</v>
      </c>
      <c r="E940" s="79" t="s">
        <v>6976</v>
      </c>
      <c r="F940" s="80" t="str">
        <f>+TRIM(Tabla1[[#This Row],[Nombres]]&amp;" "&amp;Tabla1[[#This Row],[Apellidos]])</f>
        <v>KATYA JESENIA BARAHONA LOPEZ</v>
      </c>
      <c r="G940" s="79" t="s">
        <v>6928</v>
      </c>
      <c r="H940" s="79" t="s">
        <v>6929</v>
      </c>
      <c r="I940" s="109" t="s">
        <v>2493</v>
      </c>
      <c r="J940" s="109" t="s">
        <v>2492</v>
      </c>
      <c r="K940" s="81">
        <v>43957</v>
      </c>
      <c r="L940" s="81">
        <v>43916</v>
      </c>
      <c r="M940" s="81">
        <v>43930</v>
      </c>
      <c r="N940" s="81">
        <v>43934</v>
      </c>
      <c r="O940" s="79">
        <v>45</v>
      </c>
    </row>
    <row r="941" spans="1:15" x14ac:dyDescent="0.2">
      <c r="A941" s="34" t="s">
        <v>26</v>
      </c>
      <c r="B941" s="34" t="s">
        <v>2596</v>
      </c>
      <c r="C941" s="34" t="s">
        <v>27</v>
      </c>
      <c r="D941" s="79" t="s">
        <v>6912</v>
      </c>
      <c r="E941" s="79" t="s">
        <v>6977</v>
      </c>
      <c r="F941" s="80" t="str">
        <f>+TRIM(Tabla1[[#This Row],[Nombres]]&amp;" "&amp;Tabla1[[#This Row],[Apellidos]])</f>
        <v>PABLO ANDRES ACUÑA CORTES</v>
      </c>
      <c r="G941" s="79" t="s">
        <v>2171</v>
      </c>
      <c r="H941" s="79" t="s">
        <v>6930</v>
      </c>
      <c r="I941" s="138" t="s">
        <v>2493</v>
      </c>
      <c r="J941" s="138" t="s">
        <v>2492</v>
      </c>
      <c r="K941" s="81">
        <v>44009</v>
      </c>
      <c r="L941" s="81">
        <v>43916</v>
      </c>
      <c r="M941" s="81">
        <v>43930</v>
      </c>
      <c r="N941" s="81">
        <v>43934</v>
      </c>
      <c r="O941" s="79">
        <v>45</v>
      </c>
    </row>
    <row r="942" spans="1:15" x14ac:dyDescent="0.2">
      <c r="A942" s="92" t="s">
        <v>26</v>
      </c>
      <c r="B942" s="92" t="s">
        <v>2596</v>
      </c>
      <c r="C942" s="152" t="s">
        <v>8052</v>
      </c>
      <c r="D942" s="92" t="s">
        <v>7099</v>
      </c>
      <c r="E942" s="92" t="s">
        <v>7117</v>
      </c>
      <c r="F942" s="93" t="str">
        <f>+TRIM(Tabla1[[#This Row],[Nombres]]&amp;" "&amp;Tabla1[[#This Row],[Apellidos]])</f>
        <v>ROBERTO ISAI SALDIAS RIQUELME</v>
      </c>
      <c r="G942" s="92" t="s">
        <v>7080</v>
      </c>
      <c r="H942" s="92" t="s">
        <v>7081</v>
      </c>
      <c r="I942" s="152" t="s">
        <v>2493</v>
      </c>
      <c r="J942" s="152" t="s">
        <v>2492</v>
      </c>
      <c r="K942" s="91">
        <v>44187</v>
      </c>
      <c r="L942" s="91">
        <v>43934</v>
      </c>
      <c r="M942" s="91">
        <v>43939</v>
      </c>
      <c r="N942" s="91">
        <v>43941</v>
      </c>
      <c r="O942" s="92">
        <v>45</v>
      </c>
    </row>
    <row r="943" spans="1:15" x14ac:dyDescent="0.2">
      <c r="A943" s="92" t="s">
        <v>26</v>
      </c>
      <c r="B943" s="92" t="s">
        <v>2596</v>
      </c>
      <c r="C943" s="92" t="s">
        <v>27</v>
      </c>
      <c r="D943" s="92" t="s">
        <v>7089</v>
      </c>
      <c r="E943" s="92" t="s">
        <v>7106</v>
      </c>
      <c r="F943" s="93" t="str">
        <f>+TRIM(Tabla1[[#This Row],[Nombres]]&amp;" "&amp;Tabla1[[#This Row],[Apellidos]])</f>
        <v>ABRAHAM IGNACIO BARRAZA ROJAS</v>
      </c>
      <c r="G943" s="92" t="s">
        <v>7062</v>
      </c>
      <c r="H943" s="92" t="s">
        <v>5857</v>
      </c>
      <c r="I943" s="152" t="s">
        <v>2493</v>
      </c>
      <c r="J943" s="152" t="s">
        <v>2492</v>
      </c>
      <c r="K943" s="91">
        <v>44074</v>
      </c>
      <c r="L943" s="91">
        <v>43934</v>
      </c>
      <c r="M943" s="91">
        <v>43939</v>
      </c>
      <c r="N943" s="91">
        <v>43941</v>
      </c>
      <c r="O943" s="92">
        <v>45</v>
      </c>
    </row>
    <row r="944" spans="1:15" x14ac:dyDescent="0.2">
      <c r="A944" s="92" t="s">
        <v>26</v>
      </c>
      <c r="B944" s="92" t="s">
        <v>2596</v>
      </c>
      <c r="C944" s="92" t="s">
        <v>27</v>
      </c>
      <c r="D944" s="92" t="s">
        <v>7100</v>
      </c>
      <c r="E944" s="92" t="s">
        <v>7118</v>
      </c>
      <c r="F944" s="93" t="str">
        <f>+TRIM(Tabla1[[#This Row],[Nombres]]&amp;" "&amp;Tabla1[[#This Row],[Apellidos]])</f>
        <v>DIEGO IGNACIO MEDINA INOSTROZA</v>
      </c>
      <c r="G944" s="92" t="s">
        <v>4878</v>
      </c>
      <c r="H944" s="92" t="s">
        <v>7082</v>
      </c>
      <c r="I944" s="111" t="s">
        <v>2493</v>
      </c>
      <c r="J944" s="111" t="s">
        <v>2492</v>
      </c>
      <c r="K944" s="91">
        <v>43959</v>
      </c>
      <c r="L944" s="91">
        <v>43934</v>
      </c>
      <c r="M944" s="91">
        <v>43939</v>
      </c>
      <c r="N944" s="91">
        <v>43941</v>
      </c>
      <c r="O944" s="92">
        <v>45</v>
      </c>
    </row>
    <row r="945" spans="1:15" x14ac:dyDescent="0.2">
      <c r="A945" s="92" t="s">
        <v>26</v>
      </c>
      <c r="B945" s="92" t="s">
        <v>2596</v>
      </c>
      <c r="C945" s="152" t="s">
        <v>6091</v>
      </c>
      <c r="D945" s="92" t="s">
        <v>7093</v>
      </c>
      <c r="E945" s="92" t="s">
        <v>7111</v>
      </c>
      <c r="F945" s="93" t="str">
        <f>+TRIM(Tabla1[[#This Row],[Nombres]]&amp;" "&amp;Tabla1[[#This Row],[Apellidos]])</f>
        <v>FELIPE ANDRES SANTANDER JIMENEZ</v>
      </c>
      <c r="G945" s="92" t="s">
        <v>1911</v>
      </c>
      <c r="H945" s="92" t="s">
        <v>7069</v>
      </c>
      <c r="I945" s="152" t="s">
        <v>2493</v>
      </c>
      <c r="J945" s="152" t="s">
        <v>2492</v>
      </c>
      <c r="K945" s="91">
        <v>44074</v>
      </c>
      <c r="L945" s="91">
        <v>43934</v>
      </c>
      <c r="M945" s="91">
        <v>43939</v>
      </c>
      <c r="N945" s="91">
        <v>43941</v>
      </c>
      <c r="O945" s="92">
        <v>45</v>
      </c>
    </row>
    <row r="946" spans="1:15" x14ac:dyDescent="0.2">
      <c r="A946" s="92" t="s">
        <v>26</v>
      </c>
      <c r="B946" s="92" t="s">
        <v>2596</v>
      </c>
      <c r="C946" s="92" t="s">
        <v>27</v>
      </c>
      <c r="D946" s="92" t="s">
        <v>7084</v>
      </c>
      <c r="E946" s="92" t="s">
        <v>7101</v>
      </c>
      <c r="F946" s="93" t="str">
        <f>+TRIM(Tabla1[[#This Row],[Nombres]]&amp;" "&amp;Tabla1[[#This Row],[Apellidos]])</f>
        <v>NANCY CECILIA GALLEGUILLOS ROJAS</v>
      </c>
      <c r="G946" s="92" t="s">
        <v>7053</v>
      </c>
      <c r="H946" s="92" t="s">
        <v>7054</v>
      </c>
      <c r="I946" s="152" t="s">
        <v>2493</v>
      </c>
      <c r="J946" s="152" t="s">
        <v>2492</v>
      </c>
      <c r="K946" s="91">
        <v>44074</v>
      </c>
      <c r="L946" s="91">
        <v>43934</v>
      </c>
      <c r="M946" s="91">
        <v>43939</v>
      </c>
      <c r="N946" s="91">
        <v>43941</v>
      </c>
      <c r="O946" s="92">
        <v>45</v>
      </c>
    </row>
    <row r="947" spans="1:15" x14ac:dyDescent="0.2">
      <c r="A947" s="92" t="s">
        <v>26</v>
      </c>
      <c r="B947" s="92" t="s">
        <v>2596</v>
      </c>
      <c r="C947" s="92" t="s">
        <v>27</v>
      </c>
      <c r="D947" s="92" t="s">
        <v>7088</v>
      </c>
      <c r="E947" s="92" t="s">
        <v>7105</v>
      </c>
      <c r="F947" s="93" t="str">
        <f>+TRIM(Tabla1[[#This Row],[Nombres]]&amp;" "&amp;Tabla1[[#This Row],[Apellidos]])</f>
        <v>NORMAN RENE WILDE URIBE</v>
      </c>
      <c r="G947" s="92" t="s">
        <v>7060</v>
      </c>
      <c r="H947" s="92" t="s">
        <v>7061</v>
      </c>
      <c r="I947" s="152" t="s">
        <v>2493</v>
      </c>
      <c r="J947" s="152" t="s">
        <v>2492</v>
      </c>
      <c r="K947" s="91">
        <v>44044</v>
      </c>
      <c r="L947" s="91">
        <v>43934</v>
      </c>
      <c r="M947" s="91">
        <v>43939</v>
      </c>
      <c r="N947" s="91">
        <v>43941</v>
      </c>
      <c r="O947" s="92">
        <v>45</v>
      </c>
    </row>
    <row r="948" spans="1:15" x14ac:dyDescent="0.2">
      <c r="A948" s="92" t="s">
        <v>26</v>
      </c>
      <c r="B948" s="92" t="s">
        <v>2596</v>
      </c>
      <c r="C948" s="92" t="s">
        <v>27</v>
      </c>
      <c r="D948" s="92" t="s">
        <v>7085</v>
      </c>
      <c r="E948" s="92" t="s">
        <v>7102</v>
      </c>
      <c r="F948" s="93" t="str">
        <f>+TRIM(Tabla1[[#This Row],[Nombres]]&amp;" "&amp;Tabla1[[#This Row],[Apellidos]])</f>
        <v>ROSARIO BETZABE MUÑOZ YAÑEZ</v>
      </c>
      <c r="G948" s="92" t="s">
        <v>7055</v>
      </c>
      <c r="H948" s="92" t="s">
        <v>7056</v>
      </c>
      <c r="I948" s="104" t="s">
        <v>2493</v>
      </c>
      <c r="J948" s="104" t="s">
        <v>2492</v>
      </c>
      <c r="K948" s="91">
        <v>43945</v>
      </c>
      <c r="L948" s="91">
        <v>43934</v>
      </c>
      <c r="M948" s="91">
        <v>43939</v>
      </c>
      <c r="N948" s="91">
        <v>43941</v>
      </c>
      <c r="O948" s="92">
        <v>45</v>
      </c>
    </row>
    <row r="949" spans="1:15" x14ac:dyDescent="0.2">
      <c r="A949" s="92" t="s">
        <v>26</v>
      </c>
      <c r="B949" s="92" t="s">
        <v>2596</v>
      </c>
      <c r="C949" s="92" t="s">
        <v>27</v>
      </c>
      <c r="D949" s="120" t="s">
        <v>7134</v>
      </c>
      <c r="E949" s="92" t="s">
        <v>7109</v>
      </c>
      <c r="F949" s="93" t="str">
        <f>+TRIM(Tabla1[[#This Row],[Nombres]]&amp;" "&amp;Tabla1[[#This Row],[Apellidos]])</f>
        <v>SAMUEL IGNACIO CARMONA MERCADO</v>
      </c>
      <c r="G949" s="92" t="s">
        <v>7065</v>
      </c>
      <c r="H949" s="92" t="s">
        <v>7066</v>
      </c>
      <c r="I949" s="137" t="s">
        <v>2493</v>
      </c>
      <c r="J949" s="137" t="s">
        <v>2492</v>
      </c>
      <c r="K949" s="91">
        <v>44012</v>
      </c>
      <c r="L949" s="91">
        <v>43934</v>
      </c>
      <c r="M949" s="91">
        <v>43939</v>
      </c>
      <c r="N949" s="91">
        <v>43941</v>
      </c>
      <c r="O949" s="92">
        <v>30</v>
      </c>
    </row>
    <row r="950" spans="1:15" x14ac:dyDescent="0.2">
      <c r="A950" s="92" t="s">
        <v>26</v>
      </c>
      <c r="B950" s="92" t="s">
        <v>2596</v>
      </c>
      <c r="C950" s="92" t="s">
        <v>27</v>
      </c>
      <c r="D950" s="92" t="s">
        <v>7090</v>
      </c>
      <c r="E950" s="92" t="s">
        <v>7107</v>
      </c>
      <c r="F950" s="93" t="str">
        <f>+TRIM(Tabla1[[#This Row],[Nombres]]&amp;" "&amp;Tabla1[[#This Row],[Apellidos]])</f>
        <v>TAMARA BELEN GONZALEZ NUÑEZ</v>
      </c>
      <c r="G950" s="92" t="s">
        <v>5497</v>
      </c>
      <c r="H950" s="92" t="s">
        <v>7063</v>
      </c>
      <c r="I950" s="112" t="s">
        <v>2493</v>
      </c>
      <c r="J950" s="112" t="s">
        <v>2492</v>
      </c>
      <c r="K950" s="91">
        <v>43966</v>
      </c>
      <c r="L950" s="91">
        <v>43934</v>
      </c>
      <c r="M950" s="91">
        <v>43939</v>
      </c>
      <c r="N950" s="91">
        <v>43941</v>
      </c>
      <c r="O950" s="92">
        <v>45</v>
      </c>
    </row>
    <row r="951" spans="1:15" x14ac:dyDescent="0.2">
      <c r="A951" s="92" t="s">
        <v>26</v>
      </c>
      <c r="B951" s="92" t="s">
        <v>2596</v>
      </c>
      <c r="C951" s="92" t="s">
        <v>27</v>
      </c>
      <c r="D951" s="92" t="s">
        <v>7098</v>
      </c>
      <c r="E951" s="92" t="s">
        <v>7116</v>
      </c>
      <c r="F951" s="93" t="str">
        <f>+TRIM(Tabla1[[#This Row],[Nombres]]&amp;" "&amp;Tabla1[[#This Row],[Apellidos]])</f>
        <v>YESSENIA ALEJANDRA VIDELA NAVEA</v>
      </c>
      <c r="G951" s="92" t="s">
        <v>7078</v>
      </c>
      <c r="H951" s="92" t="s">
        <v>7079</v>
      </c>
      <c r="I951" s="122" t="s">
        <v>2493</v>
      </c>
      <c r="J951" s="122" t="s">
        <v>2492</v>
      </c>
      <c r="K951" s="91">
        <v>43985</v>
      </c>
      <c r="L951" s="91">
        <v>43934</v>
      </c>
      <c r="M951" s="91">
        <v>43939</v>
      </c>
      <c r="N951" s="91">
        <v>43941</v>
      </c>
      <c r="O951" s="92">
        <v>45</v>
      </c>
    </row>
    <row r="952" spans="1:15" x14ac:dyDescent="0.2">
      <c r="A952" s="134" t="s">
        <v>26</v>
      </c>
      <c r="B952" s="134" t="s">
        <v>2596</v>
      </c>
      <c r="C952" s="152" t="s">
        <v>6091</v>
      </c>
      <c r="D952" s="134" t="s">
        <v>7181</v>
      </c>
      <c r="E952" s="134" t="s">
        <v>7235</v>
      </c>
      <c r="F952" s="135" t="str">
        <f>+TRIM(Tabla1[[#This Row],[Nombres]]&amp;" "&amp;Tabla1[[#This Row],[Apellidos]])</f>
        <v>CHRISTOPHER AARON BUSTAMANTE RODRIGUEZ</v>
      </c>
      <c r="G952" s="134" t="s">
        <v>7160</v>
      </c>
      <c r="H952" s="134" t="s">
        <v>7161</v>
      </c>
      <c r="I952" s="152" t="s">
        <v>2493</v>
      </c>
      <c r="J952" s="152" t="s">
        <v>2492</v>
      </c>
      <c r="K952" s="136">
        <v>44156</v>
      </c>
      <c r="L952" s="136">
        <v>44012</v>
      </c>
      <c r="M952" s="136">
        <v>44022</v>
      </c>
      <c r="N952" s="136">
        <v>44025</v>
      </c>
      <c r="O952" s="134">
        <v>45</v>
      </c>
    </row>
    <row r="953" spans="1:15" x14ac:dyDescent="0.2">
      <c r="A953" s="134" t="s">
        <v>26</v>
      </c>
      <c r="B953" s="134" t="s">
        <v>2596</v>
      </c>
      <c r="C953" s="152" t="s">
        <v>6091</v>
      </c>
      <c r="D953" s="134" t="s">
        <v>7167</v>
      </c>
      <c r="E953" s="134" t="s">
        <v>7221</v>
      </c>
      <c r="F953" s="135" t="str">
        <f>+TRIM(Tabla1[[#This Row],[Nombres]]&amp;" "&amp;Tabla1[[#This Row],[Apellidos]])</f>
        <v>CESAR ANTONIO CORTES MONSALVEZ</v>
      </c>
      <c r="G953" s="134" t="s">
        <v>7136</v>
      </c>
      <c r="H953" s="134" t="s">
        <v>7137</v>
      </c>
      <c r="I953" s="152" t="s">
        <v>2493</v>
      </c>
      <c r="J953" s="152" t="s">
        <v>2492</v>
      </c>
      <c r="K953" s="136">
        <v>44060</v>
      </c>
      <c r="L953" s="136">
        <v>44012</v>
      </c>
      <c r="M953" s="136">
        <v>44022</v>
      </c>
      <c r="N953" s="136">
        <v>44025</v>
      </c>
      <c r="O953" s="134">
        <v>30</v>
      </c>
    </row>
    <row r="954" spans="1:15" x14ac:dyDescent="0.2">
      <c r="A954" s="134" t="s">
        <v>26</v>
      </c>
      <c r="B954" s="134" t="s">
        <v>2596</v>
      </c>
      <c r="C954" s="134" t="s">
        <v>27</v>
      </c>
      <c r="D954" s="134" t="s">
        <v>7178</v>
      </c>
      <c r="E954" s="134" t="s">
        <v>7232</v>
      </c>
      <c r="F954" s="135" t="str">
        <f>+TRIM(Tabla1[[#This Row],[Nombres]]&amp;" "&amp;Tabla1[[#This Row],[Apellidos]])</f>
        <v>JOHANS ANDRES PEREZ ESPINA</v>
      </c>
      <c r="G954" s="134" t="s">
        <v>7156</v>
      </c>
      <c r="H954" s="134" t="s">
        <v>7157</v>
      </c>
      <c r="I954" s="152" t="s">
        <v>2493</v>
      </c>
      <c r="J954" s="152" t="s">
        <v>2492</v>
      </c>
      <c r="K954" s="136">
        <v>44069</v>
      </c>
      <c r="L954" s="136">
        <v>44012</v>
      </c>
      <c r="M954" s="136">
        <v>44022</v>
      </c>
      <c r="N954" s="136">
        <v>44025</v>
      </c>
      <c r="O954" s="134">
        <v>45</v>
      </c>
    </row>
    <row r="955" spans="1:15" x14ac:dyDescent="0.2">
      <c r="A955" s="134" t="s">
        <v>26</v>
      </c>
      <c r="B955" s="134" t="s">
        <v>2596</v>
      </c>
      <c r="C955" s="134" t="s">
        <v>27</v>
      </c>
      <c r="D955" s="134" t="s">
        <v>7180</v>
      </c>
      <c r="E955" s="134" t="s">
        <v>7234</v>
      </c>
      <c r="F955" s="135" t="str">
        <f>+TRIM(Tabla1[[#This Row],[Nombres]]&amp;" "&amp;Tabla1[[#This Row],[Apellidos]])</f>
        <v>JAVIERA PAZ ROSALES BUSTOS</v>
      </c>
      <c r="G955" s="134" t="s">
        <v>2632</v>
      </c>
      <c r="H955" s="134" t="s">
        <v>7159</v>
      </c>
      <c r="I955" s="152" t="s">
        <v>2493</v>
      </c>
      <c r="J955" s="152" t="s">
        <v>2492</v>
      </c>
      <c r="K955" s="136">
        <v>44034</v>
      </c>
      <c r="L955" s="136">
        <v>44012</v>
      </c>
      <c r="M955" s="136">
        <v>44022</v>
      </c>
      <c r="N955" s="136">
        <v>44025</v>
      </c>
      <c r="O955" s="134">
        <v>45</v>
      </c>
    </row>
    <row r="956" spans="1:15" x14ac:dyDescent="0.2">
      <c r="A956" s="134" t="s">
        <v>26</v>
      </c>
      <c r="B956" s="134" t="s">
        <v>2596</v>
      </c>
      <c r="C956" s="134" t="s">
        <v>27</v>
      </c>
      <c r="D956" s="134" t="s">
        <v>7183</v>
      </c>
      <c r="E956" s="134" t="s">
        <v>7237</v>
      </c>
      <c r="F956" s="135" t="str">
        <f>+TRIM(Tabla1[[#This Row],[Nombres]]&amp;" "&amp;Tabla1[[#This Row],[Apellidos]])</f>
        <v>LUZ CECILIA GONZALEZ CORTES</v>
      </c>
      <c r="G956" s="134" t="s">
        <v>7163</v>
      </c>
      <c r="H956" s="134" t="s">
        <v>7164</v>
      </c>
      <c r="I956" s="152" t="s">
        <v>2493</v>
      </c>
      <c r="J956" s="152" t="s">
        <v>2492</v>
      </c>
      <c r="K956" s="136">
        <v>44065</v>
      </c>
      <c r="L956" s="136">
        <v>44012</v>
      </c>
      <c r="M956" s="136">
        <v>44022</v>
      </c>
      <c r="N956" s="136">
        <v>44025</v>
      </c>
      <c r="O956" s="134">
        <v>45</v>
      </c>
    </row>
    <row r="957" spans="1:15" x14ac:dyDescent="0.2">
      <c r="A957" s="134" t="s">
        <v>26</v>
      </c>
      <c r="B957" s="134" t="s">
        <v>2596</v>
      </c>
      <c r="C957" s="134" t="s">
        <v>27</v>
      </c>
      <c r="D957" s="134" t="s">
        <v>7176</v>
      </c>
      <c r="E957" s="134" t="s">
        <v>7230</v>
      </c>
      <c r="F957" s="135" t="str">
        <f>+TRIM(Tabla1[[#This Row],[Nombres]]&amp;" "&amp;Tabla1[[#This Row],[Apellidos]])</f>
        <v>SEFORA AYLEEN LOBOS ROJAS</v>
      </c>
      <c r="G957" s="134" t="s">
        <v>7153</v>
      </c>
      <c r="H957" s="134" t="s">
        <v>7154</v>
      </c>
      <c r="I957" s="152" t="s">
        <v>2493</v>
      </c>
      <c r="J957" s="152" t="s">
        <v>2492</v>
      </c>
      <c r="K957" s="136">
        <v>44069</v>
      </c>
      <c r="L957" s="136">
        <v>44012</v>
      </c>
      <c r="M957" s="136">
        <v>44022</v>
      </c>
      <c r="N957" s="136">
        <v>44025</v>
      </c>
      <c r="O957" s="134">
        <v>45</v>
      </c>
    </row>
    <row r="958" spans="1:15" x14ac:dyDescent="0.2">
      <c r="A958" s="140" t="s">
        <v>26</v>
      </c>
      <c r="B958" s="140" t="s">
        <v>2596</v>
      </c>
      <c r="C958" s="140" t="s">
        <v>27</v>
      </c>
      <c r="D958" s="140" t="s">
        <v>7216</v>
      </c>
      <c r="E958" s="140" t="s">
        <v>7254</v>
      </c>
      <c r="F958" s="141" t="str">
        <f>+TRIM(Tabla1[[#This Row],[Nombres]]&amp;" "&amp;Tabla1[[#This Row],[Apellidos]])</f>
        <v>ALAN ESTEBAN GAMBOA BELLSHAM</v>
      </c>
      <c r="G958" s="140" t="s">
        <v>7198</v>
      </c>
      <c r="H958" s="140" t="s">
        <v>7199</v>
      </c>
      <c r="I958" s="152" t="s">
        <v>2493</v>
      </c>
      <c r="J958" s="152" t="s">
        <v>2492</v>
      </c>
      <c r="K958" s="36">
        <v>44083</v>
      </c>
      <c r="L958" s="142">
        <v>44018</v>
      </c>
      <c r="M958" s="142">
        <v>44029</v>
      </c>
      <c r="N958" s="142">
        <v>44032</v>
      </c>
      <c r="O958" s="140">
        <v>30</v>
      </c>
    </row>
    <row r="959" spans="1:15" x14ac:dyDescent="0.2">
      <c r="A959" s="140" t="s">
        <v>26</v>
      </c>
      <c r="B959" s="140" t="s">
        <v>2596</v>
      </c>
      <c r="C959" s="140" t="s">
        <v>27</v>
      </c>
      <c r="D959" s="140" t="s">
        <v>7208</v>
      </c>
      <c r="E959" s="140" t="s">
        <v>7246</v>
      </c>
      <c r="F959" s="141" t="str">
        <f>+TRIM(Tabla1[[#This Row],[Nombres]]&amp;" "&amp;Tabla1[[#This Row],[Apellidos]])</f>
        <v>CAMILO IGNACIO ARAYA PUENTES</v>
      </c>
      <c r="G959" s="140" t="s">
        <v>5841</v>
      </c>
      <c r="H959" s="140" t="s">
        <v>7185</v>
      </c>
      <c r="I959" s="152" t="s">
        <v>2493</v>
      </c>
      <c r="J959" s="152" t="s">
        <v>2492</v>
      </c>
      <c r="K959" s="142">
        <v>44036</v>
      </c>
      <c r="L959" s="142">
        <v>44018</v>
      </c>
      <c r="M959" s="142">
        <v>44029</v>
      </c>
      <c r="N959" s="142">
        <v>44032</v>
      </c>
      <c r="O959" s="140">
        <v>30</v>
      </c>
    </row>
    <row r="960" spans="1:15" x14ac:dyDescent="0.2">
      <c r="A960" s="140" t="s">
        <v>26</v>
      </c>
      <c r="B960" s="140" t="s">
        <v>2596</v>
      </c>
      <c r="C960" s="152" t="s">
        <v>6091</v>
      </c>
      <c r="D960" s="140" t="s">
        <v>7214</v>
      </c>
      <c r="E960" s="140" t="s">
        <v>7252</v>
      </c>
      <c r="F960" s="141" t="str">
        <f>+TRIM(Tabla1[[#This Row],[Nombres]]&amp;" "&amp;Tabla1[[#This Row],[Apellidos]])</f>
        <v>ESKARLEN DANIELA OYANADEL ANDRADES</v>
      </c>
      <c r="G960" s="140" t="s">
        <v>7195</v>
      </c>
      <c r="H960" s="140" t="s">
        <v>7196</v>
      </c>
      <c r="I960" s="152" t="s">
        <v>2493</v>
      </c>
      <c r="J960" s="152" t="s">
        <v>2492</v>
      </c>
      <c r="K960" s="142">
        <v>44165</v>
      </c>
      <c r="L960" s="142">
        <v>44018</v>
      </c>
      <c r="M960" s="142">
        <v>44029</v>
      </c>
      <c r="N960" s="142">
        <v>44032</v>
      </c>
      <c r="O960" s="140">
        <v>45</v>
      </c>
    </row>
    <row r="961" spans="1:15" x14ac:dyDescent="0.2">
      <c r="A961" s="140" t="s">
        <v>26</v>
      </c>
      <c r="B961" s="140" t="s">
        <v>2596</v>
      </c>
      <c r="C961" s="140" t="s">
        <v>27</v>
      </c>
      <c r="D961" s="140" t="s">
        <v>406</v>
      </c>
      <c r="E961" s="140" t="s">
        <v>1028</v>
      </c>
      <c r="F961" s="141" t="str">
        <f>+TRIM(Tabla1[[#This Row],[Nombres]]&amp;" "&amp;Tabla1[[#This Row],[Apellidos]])</f>
        <v>FELIPE IGNACIO CORDERO GALVEZ</v>
      </c>
      <c r="G961" s="140" t="s">
        <v>1995</v>
      </c>
      <c r="H961" s="140" t="s">
        <v>7207</v>
      </c>
      <c r="I961" s="152" t="s">
        <v>2493</v>
      </c>
      <c r="J961" s="152" t="s">
        <v>2492</v>
      </c>
      <c r="K961" s="154">
        <v>44074</v>
      </c>
      <c r="L961" s="142">
        <v>44018</v>
      </c>
      <c r="M961" s="142">
        <v>44029</v>
      </c>
      <c r="N961" s="142">
        <v>44032</v>
      </c>
      <c r="O961" s="140">
        <v>30</v>
      </c>
    </row>
    <row r="962" spans="1:15" x14ac:dyDescent="0.2">
      <c r="A962" s="140" t="s">
        <v>26</v>
      </c>
      <c r="B962" s="140" t="s">
        <v>2596</v>
      </c>
      <c r="C962" s="152" t="s">
        <v>6091</v>
      </c>
      <c r="D962" s="140" t="s">
        <v>7217</v>
      </c>
      <c r="E962" s="140" t="s">
        <v>7255</v>
      </c>
      <c r="F962" s="141" t="str">
        <f>+TRIM(Tabla1[[#This Row],[Nombres]]&amp;" "&amp;Tabla1[[#This Row],[Apellidos]])</f>
        <v>FERNANDA MAUREEN ESCOBAR DUARTE</v>
      </c>
      <c r="G962" s="140" t="s">
        <v>7200</v>
      </c>
      <c r="H962" s="140" t="s">
        <v>7201</v>
      </c>
      <c r="I962" s="152" t="s">
        <v>2493</v>
      </c>
      <c r="J962" s="152" t="s">
        <v>2492</v>
      </c>
      <c r="K962" s="142">
        <v>44110</v>
      </c>
      <c r="L962" s="142">
        <v>44018</v>
      </c>
      <c r="M962" s="142">
        <v>44029</v>
      </c>
      <c r="N962" s="142">
        <v>44032</v>
      </c>
      <c r="O962" s="140">
        <v>30</v>
      </c>
    </row>
    <row r="963" spans="1:15" x14ac:dyDescent="0.2">
      <c r="A963" s="140" t="s">
        <v>26</v>
      </c>
      <c r="B963" s="140" t="s">
        <v>2596</v>
      </c>
      <c r="C963" s="140" t="s">
        <v>27</v>
      </c>
      <c r="D963" s="140" t="s">
        <v>7210</v>
      </c>
      <c r="E963" s="140" t="s">
        <v>7248</v>
      </c>
      <c r="F963" s="141" t="str">
        <f>+TRIM(Tabla1[[#This Row],[Nombres]]&amp;" "&amp;Tabla1[[#This Row],[Apellidos]])</f>
        <v>FRANCISCA MONTSERRAT FIGUEROA ARANCIBIA</v>
      </c>
      <c r="G963" s="140" t="s">
        <v>7187</v>
      </c>
      <c r="H963" s="140" t="s">
        <v>7188</v>
      </c>
      <c r="I963" s="152" t="s">
        <v>2493</v>
      </c>
      <c r="J963" s="152" t="s">
        <v>2492</v>
      </c>
      <c r="K963" s="91">
        <v>44076</v>
      </c>
      <c r="L963" s="142">
        <v>44018</v>
      </c>
      <c r="M963" s="142">
        <v>44029</v>
      </c>
      <c r="N963" s="142">
        <v>44032</v>
      </c>
      <c r="O963" s="140">
        <v>45</v>
      </c>
    </row>
    <row r="964" spans="1:15" x14ac:dyDescent="0.2">
      <c r="A964" s="140" t="s">
        <v>26</v>
      </c>
      <c r="B964" s="140" t="s">
        <v>2596</v>
      </c>
      <c r="C964" s="140" t="s">
        <v>27</v>
      </c>
      <c r="D964" s="140" t="s">
        <v>7218</v>
      </c>
      <c r="E964" s="140" t="s">
        <v>7256</v>
      </c>
      <c r="F964" s="141" t="str">
        <f>+TRIM(Tabla1[[#This Row],[Nombres]]&amp;" "&amp;Tabla1[[#This Row],[Apellidos]])</f>
        <v>GIANCARLO IGNACIO BORDONARO PEÑAILILLO</v>
      </c>
      <c r="G964" s="140" t="s">
        <v>7202</v>
      </c>
      <c r="H964" s="140" t="s">
        <v>7203</v>
      </c>
      <c r="I964" s="152" t="s">
        <v>2493</v>
      </c>
      <c r="J964" s="152" t="s">
        <v>2492</v>
      </c>
      <c r="K964" s="142">
        <v>44076</v>
      </c>
      <c r="L964" s="142">
        <v>44018</v>
      </c>
      <c r="M964" s="142">
        <v>44029</v>
      </c>
      <c r="N964" s="142">
        <v>44032</v>
      </c>
      <c r="O964" s="140">
        <v>45</v>
      </c>
    </row>
    <row r="965" spans="1:15" x14ac:dyDescent="0.2">
      <c r="A965" s="140" t="s">
        <v>26</v>
      </c>
      <c r="B965" s="140" t="s">
        <v>2596</v>
      </c>
      <c r="C965" s="140" t="s">
        <v>27</v>
      </c>
      <c r="D965" s="140" t="s">
        <v>7220</v>
      </c>
      <c r="E965" s="140" t="s">
        <v>7258</v>
      </c>
      <c r="F965" s="141" t="str">
        <f>+TRIM(Tabla1[[#This Row],[Nombres]]&amp;" "&amp;Tabla1[[#This Row],[Apellidos]])</f>
        <v>NOELIA ISABEL VEGA CORTES</v>
      </c>
      <c r="G965" s="140" t="s">
        <v>7205</v>
      </c>
      <c r="H965" s="140" t="s">
        <v>7206</v>
      </c>
      <c r="I965" s="152" t="s">
        <v>2493</v>
      </c>
      <c r="J965" s="152" t="s">
        <v>2492</v>
      </c>
      <c r="K965" s="142">
        <v>44118</v>
      </c>
      <c r="L965" s="142">
        <v>44018</v>
      </c>
      <c r="M965" s="142">
        <v>44029</v>
      </c>
      <c r="N965" s="142">
        <v>44032</v>
      </c>
      <c r="O965" s="140">
        <v>45</v>
      </c>
    </row>
    <row r="966" spans="1:15" x14ac:dyDescent="0.2">
      <c r="A966" s="140" t="s">
        <v>26</v>
      </c>
      <c r="B966" s="140" t="s">
        <v>2596</v>
      </c>
      <c r="C966" s="140" t="s">
        <v>27</v>
      </c>
      <c r="D966" s="140" t="s">
        <v>7212</v>
      </c>
      <c r="E966" s="140" t="s">
        <v>7250</v>
      </c>
      <c r="F966" s="141" t="str">
        <f>+TRIM(Tabla1[[#This Row],[Nombres]]&amp;" "&amp;Tabla1[[#This Row],[Apellidos]])</f>
        <v>SEBASTIAN NICOLAS OYANEDEL FERNANDEZ</v>
      </c>
      <c r="G966" s="140" t="s">
        <v>7191</v>
      </c>
      <c r="H966" s="140" t="s">
        <v>7192</v>
      </c>
      <c r="I966" s="152" t="s">
        <v>2493</v>
      </c>
      <c r="J966" s="152" t="s">
        <v>2492</v>
      </c>
      <c r="K966" s="142">
        <v>44037</v>
      </c>
      <c r="L966" s="142">
        <v>44018</v>
      </c>
      <c r="M966" s="142">
        <v>44029</v>
      </c>
      <c r="N966" s="142">
        <v>44032</v>
      </c>
      <c r="O966" s="140">
        <v>45</v>
      </c>
    </row>
    <row r="967" spans="1:15" x14ac:dyDescent="0.2">
      <c r="A967" s="34" t="s">
        <v>26</v>
      </c>
      <c r="B967" s="34" t="s">
        <v>2596</v>
      </c>
      <c r="C967" s="152" t="s">
        <v>6091</v>
      </c>
      <c r="D967" s="152" t="s">
        <v>7308</v>
      </c>
      <c r="E967" s="152" t="s">
        <v>7327</v>
      </c>
      <c r="F967" s="153" t="str">
        <f>+TRIM(Tabla1[[#This Row],[Nombres]]&amp;" "&amp;Tabla1[[#This Row],[Apellidos]])</f>
        <v>VANIA LORENA MANCILLA PARDO</v>
      </c>
      <c r="G967" s="152" t="s">
        <v>7288</v>
      </c>
      <c r="H967" s="152" t="s">
        <v>7289</v>
      </c>
      <c r="I967" s="152" t="s">
        <v>2493</v>
      </c>
      <c r="J967" s="152" t="s">
        <v>2492</v>
      </c>
      <c r="K967" s="154">
        <v>44209</v>
      </c>
      <c r="L967" s="154">
        <v>44025</v>
      </c>
      <c r="M967" s="154">
        <v>44036</v>
      </c>
      <c r="N967" s="154">
        <v>44039</v>
      </c>
      <c r="O967" s="152">
        <v>45</v>
      </c>
    </row>
    <row r="968" spans="1:15" x14ac:dyDescent="0.2">
      <c r="A968" s="34" t="s">
        <v>26</v>
      </c>
      <c r="B968" s="34" t="s">
        <v>2596</v>
      </c>
      <c r="C968" s="152" t="s">
        <v>27</v>
      </c>
      <c r="D968" s="152" t="s">
        <v>7300</v>
      </c>
      <c r="E968" s="152" t="s">
        <v>7319</v>
      </c>
      <c r="F968" s="153" t="str">
        <f>+TRIM(Tabla1[[#This Row],[Nombres]]&amp;" "&amp;Tabla1[[#This Row],[Apellidos]])</f>
        <v>MACARENA ISABEL FEBRE CORTES</v>
      </c>
      <c r="G968" s="152" t="s">
        <v>7276</v>
      </c>
      <c r="H968" s="152" t="s">
        <v>7277</v>
      </c>
      <c r="I968" s="152" t="s">
        <v>2493</v>
      </c>
      <c r="J968" s="152" t="s">
        <v>2492</v>
      </c>
      <c r="K968" s="154">
        <v>44200</v>
      </c>
      <c r="L968" s="154">
        <v>44025</v>
      </c>
      <c r="M968" s="154">
        <v>44036</v>
      </c>
      <c r="N968" s="154">
        <v>44039</v>
      </c>
      <c r="O968" s="152">
        <v>30</v>
      </c>
    </row>
    <row r="969" spans="1:15" x14ac:dyDescent="0.2">
      <c r="A969" s="34" t="s">
        <v>26</v>
      </c>
      <c r="B969" s="34" t="s">
        <v>2596</v>
      </c>
      <c r="C969" s="34" t="s">
        <v>27</v>
      </c>
      <c r="D969" s="152" t="s">
        <v>7303</v>
      </c>
      <c r="E969" s="152" t="s">
        <v>7322</v>
      </c>
      <c r="F969" s="153" t="str">
        <f>+TRIM(Tabla1[[#This Row],[Nombres]]&amp;" "&amp;Tabla1[[#This Row],[Apellidos]])</f>
        <v>CESAR GABRIEL ARRIAZA CEBALLOS</v>
      </c>
      <c r="G969" s="152" t="s">
        <v>7279</v>
      </c>
      <c r="H969" s="152" t="s">
        <v>7280</v>
      </c>
      <c r="I969" s="152" t="s">
        <v>2493</v>
      </c>
      <c r="J969" s="152" t="s">
        <v>2492</v>
      </c>
      <c r="K969" s="154">
        <v>44075</v>
      </c>
      <c r="L969" s="154">
        <v>44025</v>
      </c>
      <c r="M969" s="154">
        <v>44036</v>
      </c>
      <c r="N969" s="154">
        <v>44039</v>
      </c>
      <c r="O969" s="152">
        <v>45</v>
      </c>
    </row>
    <row r="970" spans="1:15" x14ac:dyDescent="0.2">
      <c r="A970" s="34" t="s">
        <v>26</v>
      </c>
      <c r="B970" s="34" t="s">
        <v>2596</v>
      </c>
      <c r="C970" s="34" t="s">
        <v>27</v>
      </c>
      <c r="D970" s="152" t="s">
        <v>7306</v>
      </c>
      <c r="E970" s="152" t="s">
        <v>7325</v>
      </c>
      <c r="F970" s="153" t="str">
        <f>+TRIM(Tabla1[[#This Row],[Nombres]]&amp;" "&amp;Tabla1[[#This Row],[Apellidos]])</f>
        <v>FADEL ALFREDO VEJAR MILLA</v>
      </c>
      <c r="G970" s="152" t="s">
        <v>7284</v>
      </c>
      <c r="H970" s="152" t="s">
        <v>7285</v>
      </c>
      <c r="I970" s="152" t="s">
        <v>2493</v>
      </c>
      <c r="J970" s="152" t="s">
        <v>2492</v>
      </c>
      <c r="K970" s="154">
        <v>44071</v>
      </c>
      <c r="L970" s="154">
        <v>44025</v>
      </c>
      <c r="M970" s="154">
        <v>44036</v>
      </c>
      <c r="N970" s="154">
        <v>44039</v>
      </c>
      <c r="O970" s="152">
        <v>45</v>
      </c>
    </row>
    <row r="971" spans="1:15" x14ac:dyDescent="0.2">
      <c r="A971" s="34" t="s">
        <v>26</v>
      </c>
      <c r="B971" s="34" t="s">
        <v>2596</v>
      </c>
      <c r="C971" s="34" t="s">
        <v>27</v>
      </c>
      <c r="D971" s="152" t="s">
        <v>7293</v>
      </c>
      <c r="E971" s="152" t="s">
        <v>7312</v>
      </c>
      <c r="F971" s="153" t="str">
        <f>+TRIM(Tabla1[[#This Row],[Nombres]]&amp;" "&amp;Tabla1[[#This Row],[Apellidos]])</f>
        <v>KATTY LYNN TELLO PIZARRO</v>
      </c>
      <c r="G971" s="152" t="s">
        <v>7262</v>
      </c>
      <c r="H971" s="152" t="s">
        <v>7263</v>
      </c>
      <c r="I971" s="152" t="s">
        <v>2493</v>
      </c>
      <c r="J971" s="152" t="s">
        <v>2492</v>
      </c>
      <c r="K971" s="91">
        <v>44046</v>
      </c>
      <c r="L971" s="154">
        <v>44025</v>
      </c>
      <c r="M971" s="154">
        <v>44036</v>
      </c>
      <c r="N971" s="154">
        <v>44039</v>
      </c>
      <c r="O971" s="152">
        <v>30</v>
      </c>
    </row>
    <row r="972" spans="1:15" x14ac:dyDescent="0.2">
      <c r="A972" s="34" t="s">
        <v>26</v>
      </c>
      <c r="B972" s="34" t="s">
        <v>2596</v>
      </c>
      <c r="C972" s="152" t="s">
        <v>6091</v>
      </c>
      <c r="D972" s="152" t="s">
        <v>7304</v>
      </c>
      <c r="E972" s="152" t="s">
        <v>7323</v>
      </c>
      <c r="F972" s="153" t="str">
        <f>+TRIM(Tabla1[[#This Row],[Nombres]]&amp;" "&amp;Tabla1[[#This Row],[Apellidos]])</f>
        <v>LUIS ANGEL LINO TOBAR</v>
      </c>
      <c r="G972" s="152" t="s">
        <v>7281</v>
      </c>
      <c r="H972" s="152" t="s">
        <v>7282</v>
      </c>
      <c r="I972" s="152" t="s">
        <v>2493</v>
      </c>
      <c r="J972" s="152" t="s">
        <v>2492</v>
      </c>
      <c r="K972" s="154">
        <v>44072</v>
      </c>
      <c r="L972" s="154">
        <v>44025</v>
      </c>
      <c r="M972" s="154">
        <v>44036</v>
      </c>
      <c r="N972" s="154">
        <v>44039</v>
      </c>
      <c r="O972" s="152">
        <v>30</v>
      </c>
    </row>
    <row r="973" spans="1:15" x14ac:dyDescent="0.2">
      <c r="A973" s="34" t="s">
        <v>26</v>
      </c>
      <c r="B973" s="34" t="s">
        <v>2596</v>
      </c>
      <c r="C973" s="34" t="s">
        <v>27</v>
      </c>
      <c r="D973" s="152" t="s">
        <v>7295</v>
      </c>
      <c r="E973" s="152" t="s">
        <v>7314</v>
      </c>
      <c r="F973" s="153" t="str">
        <f>+TRIM(Tabla1[[#This Row],[Nombres]]&amp;" "&amp;Tabla1[[#This Row],[Apellidos]])</f>
        <v>STEPHANIE ANDREA VARGAS AGUIRRE</v>
      </c>
      <c r="G973" s="152" t="s">
        <v>7266</v>
      </c>
      <c r="H973" s="152" t="s">
        <v>7267</v>
      </c>
      <c r="I973" s="152" t="s">
        <v>2493</v>
      </c>
      <c r="J973" s="152" t="s">
        <v>2492</v>
      </c>
      <c r="K973" s="154">
        <v>44105</v>
      </c>
      <c r="L973" s="154">
        <v>44025</v>
      </c>
      <c r="M973" s="154">
        <v>44036</v>
      </c>
      <c r="N973" s="154">
        <v>44039</v>
      </c>
      <c r="O973" s="152">
        <v>30</v>
      </c>
    </row>
    <row r="974" spans="1:15" x14ac:dyDescent="0.2">
      <c r="A974" s="34" t="s">
        <v>26</v>
      </c>
      <c r="B974" s="34" t="s">
        <v>2596</v>
      </c>
      <c r="C974" s="152" t="s">
        <v>6091</v>
      </c>
      <c r="D974" s="152" t="s">
        <v>7343</v>
      </c>
      <c r="E974" s="152" t="s">
        <v>7474</v>
      </c>
      <c r="F974" s="153" t="str">
        <f>+TRIM(Tabla1[[#This Row],[Nombres]]&amp;" "&amp;Tabla1[[#This Row],[Apellidos]])</f>
        <v>CAMILA IGNACIA GUTIERREZ OLIVARES</v>
      </c>
      <c r="G974" s="152" t="s">
        <v>7372</v>
      </c>
      <c r="H974" s="152" t="s">
        <v>7373</v>
      </c>
      <c r="I974" s="152" t="s">
        <v>2493</v>
      </c>
      <c r="J974" s="167" t="s">
        <v>2492</v>
      </c>
      <c r="K974" s="154">
        <v>44228</v>
      </c>
      <c r="L974" s="154">
        <v>44032</v>
      </c>
      <c r="M974" s="154">
        <v>44042</v>
      </c>
      <c r="N974" s="154">
        <v>44043</v>
      </c>
      <c r="O974" s="152">
        <v>45</v>
      </c>
    </row>
    <row r="975" spans="1:15" x14ac:dyDescent="0.2">
      <c r="A975" s="34" t="s">
        <v>26</v>
      </c>
      <c r="B975" s="34" t="s">
        <v>2596</v>
      </c>
      <c r="C975" s="34" t="s">
        <v>27</v>
      </c>
      <c r="D975" s="152" t="s">
        <v>7342</v>
      </c>
      <c r="E975" s="152" t="s">
        <v>7473</v>
      </c>
      <c r="F975" s="153" t="str">
        <f>+TRIM(Tabla1[[#This Row],[Nombres]]&amp;" "&amp;Tabla1[[#This Row],[Apellidos]])</f>
        <v>BARBARA DEL PILAR MASSU FIGUEROA</v>
      </c>
      <c r="G975" s="152" t="s">
        <v>7370</v>
      </c>
      <c r="H975" s="152" t="s">
        <v>7371</v>
      </c>
      <c r="I975" s="152" t="s">
        <v>2493</v>
      </c>
      <c r="J975" s="152" t="s">
        <v>2492</v>
      </c>
      <c r="K975" s="154">
        <v>44104</v>
      </c>
      <c r="L975" s="154">
        <v>44032</v>
      </c>
      <c r="M975" s="154">
        <v>44042</v>
      </c>
      <c r="N975" s="154">
        <v>44043</v>
      </c>
      <c r="O975" s="152">
        <v>30</v>
      </c>
    </row>
    <row r="976" spans="1:15" x14ac:dyDescent="0.2">
      <c r="A976" s="34" t="s">
        <v>26</v>
      </c>
      <c r="B976" s="34" t="s">
        <v>2596</v>
      </c>
      <c r="C976" s="34" t="s">
        <v>27</v>
      </c>
      <c r="D976" s="152" t="s">
        <v>7359</v>
      </c>
      <c r="E976" s="152" t="s">
        <v>7489</v>
      </c>
      <c r="F976" s="153" t="str">
        <f>+TRIM(Tabla1[[#This Row],[Nombres]]&amp;" "&amp;Tabla1[[#This Row],[Apellidos]])</f>
        <v>ESTRELLA JAVIERA CORTES OSVEN</v>
      </c>
      <c r="G976" s="152" t="s">
        <v>7401</v>
      </c>
      <c r="H976" s="152" t="s">
        <v>7402</v>
      </c>
      <c r="I976" s="152" t="s">
        <v>2493</v>
      </c>
      <c r="J976" s="152" t="s">
        <v>2492</v>
      </c>
      <c r="K976" s="154">
        <v>44085</v>
      </c>
      <c r="L976" s="154">
        <v>44032</v>
      </c>
      <c r="M976" s="154">
        <v>44042</v>
      </c>
      <c r="N976" s="154">
        <v>44043</v>
      </c>
      <c r="O976" s="152">
        <v>30</v>
      </c>
    </row>
    <row r="977" spans="1:15" x14ac:dyDescent="0.2">
      <c r="A977" s="34" t="s">
        <v>26</v>
      </c>
      <c r="B977" s="34" t="s">
        <v>2596</v>
      </c>
      <c r="C977" s="152" t="s">
        <v>6091</v>
      </c>
      <c r="D977" s="152" t="s">
        <v>7348</v>
      </c>
      <c r="E977" s="152" t="s">
        <v>7479</v>
      </c>
      <c r="F977" s="153" t="str">
        <f>+TRIM(Tabla1[[#This Row],[Nombres]]&amp;" "&amp;Tabla1[[#This Row],[Apellidos]])</f>
        <v>FABIAN IGNACIO MANRIQUEZ MANRIQUEZ</v>
      </c>
      <c r="G977" s="152" t="s">
        <v>3123</v>
      </c>
      <c r="H977" s="152" t="s">
        <v>7381</v>
      </c>
      <c r="I977" s="152" t="s">
        <v>2493</v>
      </c>
      <c r="J977" s="152" t="s">
        <v>2492</v>
      </c>
      <c r="K977" s="36">
        <v>44081</v>
      </c>
      <c r="L977" s="154">
        <v>44032</v>
      </c>
      <c r="M977" s="154">
        <v>44042</v>
      </c>
      <c r="N977" s="154">
        <v>44043</v>
      </c>
      <c r="O977" s="152">
        <v>45</v>
      </c>
    </row>
    <row r="978" spans="1:15" x14ac:dyDescent="0.2">
      <c r="A978" s="34" t="s">
        <v>26</v>
      </c>
      <c r="B978" s="34" t="s">
        <v>2596</v>
      </c>
      <c r="C978" s="34" t="s">
        <v>27</v>
      </c>
      <c r="D978" s="152" t="s">
        <v>7357</v>
      </c>
      <c r="E978" s="152" t="s">
        <v>7487</v>
      </c>
      <c r="F978" s="153" t="str">
        <f>+TRIM(Tabla1[[#This Row],[Nombres]]&amp;" "&amp;Tabla1[[#This Row],[Apellidos]])</f>
        <v>LESLIE SOLEDAD PINTO ARAYA</v>
      </c>
      <c r="G978" s="152" t="s">
        <v>7397</v>
      </c>
      <c r="H978" s="152" t="s">
        <v>7398</v>
      </c>
      <c r="I978" s="152" t="s">
        <v>2493</v>
      </c>
      <c r="J978" s="152" t="s">
        <v>2492</v>
      </c>
      <c r="K978" s="154">
        <v>44170</v>
      </c>
      <c r="L978" s="154">
        <v>44032</v>
      </c>
      <c r="M978" s="154">
        <v>44042</v>
      </c>
      <c r="N978" s="154">
        <v>44043</v>
      </c>
      <c r="O978" s="152">
        <v>30</v>
      </c>
    </row>
    <row r="979" spans="1:15" x14ac:dyDescent="0.2">
      <c r="A979" s="34" t="s">
        <v>26</v>
      </c>
      <c r="B979" s="34" t="s">
        <v>2596</v>
      </c>
      <c r="C979" s="34" t="s">
        <v>27</v>
      </c>
      <c r="D979" s="152" t="s">
        <v>7338</v>
      </c>
      <c r="E979" s="152" t="s">
        <v>7469</v>
      </c>
      <c r="F979" s="153" t="str">
        <f>+TRIM(Tabla1[[#This Row],[Nombres]]&amp;" "&amp;Tabla1[[#This Row],[Apellidos]])</f>
        <v>MAURICIO ANDRES ROJAS MAUREIRA</v>
      </c>
      <c r="G979" s="152" t="s">
        <v>1940</v>
      </c>
      <c r="H979" s="152" t="s">
        <v>7363</v>
      </c>
      <c r="I979" s="152" t="s">
        <v>2493</v>
      </c>
      <c r="J979" s="152" t="s">
        <v>2492</v>
      </c>
      <c r="K979" s="154">
        <v>44069</v>
      </c>
      <c r="L979" s="154">
        <v>44032</v>
      </c>
      <c r="M979" s="154">
        <v>44042</v>
      </c>
      <c r="N979" s="154">
        <v>44043</v>
      </c>
      <c r="O979" s="152">
        <v>30</v>
      </c>
    </row>
    <row r="980" spans="1:15" x14ac:dyDescent="0.2">
      <c r="A980" s="34" t="s">
        <v>26</v>
      </c>
      <c r="B980" s="34" t="s">
        <v>2596</v>
      </c>
      <c r="C980" s="34" t="s">
        <v>27</v>
      </c>
      <c r="D980" s="152" t="s">
        <v>7347</v>
      </c>
      <c r="E980" s="152" t="s">
        <v>7478</v>
      </c>
      <c r="F980" s="153" t="str">
        <f>+TRIM(Tabla1[[#This Row],[Nombres]]&amp;" "&amp;Tabla1[[#This Row],[Apellidos]])</f>
        <v>TAMARA HUGUETTE VERGARA GONZALEZ</v>
      </c>
      <c r="G980" s="152" t="s">
        <v>7379</v>
      </c>
      <c r="H980" s="152" t="s">
        <v>7380</v>
      </c>
      <c r="I980" s="152" t="s">
        <v>2493</v>
      </c>
      <c r="J980" s="152" t="s">
        <v>2492</v>
      </c>
      <c r="K980" s="154">
        <v>44085</v>
      </c>
      <c r="L980" s="154">
        <v>44032</v>
      </c>
      <c r="M980" s="154">
        <v>44042</v>
      </c>
      <c r="N980" s="154">
        <v>44043</v>
      </c>
      <c r="O980" s="152">
        <v>45</v>
      </c>
    </row>
    <row r="981" spans="1:15" x14ac:dyDescent="0.2">
      <c r="A981" s="34" t="s">
        <v>26</v>
      </c>
      <c r="B981" s="34" t="s">
        <v>2596</v>
      </c>
      <c r="C981" s="34" t="s">
        <v>27</v>
      </c>
      <c r="D981" s="152" t="s">
        <v>7341</v>
      </c>
      <c r="E981" s="152" t="s">
        <v>7472</v>
      </c>
      <c r="F981" s="153" t="str">
        <f>+TRIM(Tabla1[[#This Row],[Nombres]]&amp;" "&amp;Tabla1[[#This Row],[Apellidos]])</f>
        <v>YARIKSA CAROLINA AVALOS MARIN</v>
      </c>
      <c r="G981" s="152" t="s">
        <v>7368</v>
      </c>
      <c r="H981" s="152" t="s">
        <v>7369</v>
      </c>
      <c r="I981" s="152" t="s">
        <v>2493</v>
      </c>
      <c r="J981" s="152" t="s">
        <v>2492</v>
      </c>
      <c r="K981" s="154">
        <v>44085</v>
      </c>
      <c r="L981" s="154">
        <v>44032</v>
      </c>
      <c r="M981" s="154">
        <v>44042</v>
      </c>
      <c r="N981" s="154">
        <v>44043</v>
      </c>
      <c r="O981" s="152">
        <v>45</v>
      </c>
    </row>
    <row r="982" spans="1:15" x14ac:dyDescent="0.2">
      <c r="A982" s="152" t="s">
        <v>26</v>
      </c>
      <c r="B982" s="152" t="s">
        <v>2596</v>
      </c>
      <c r="C982" s="152" t="s">
        <v>27</v>
      </c>
      <c r="D982" s="152" t="s">
        <v>7500</v>
      </c>
      <c r="E982" s="152" t="s">
        <v>7717</v>
      </c>
      <c r="F982" s="153" t="str">
        <f>+TRIM(Tabla1[[#This Row],[Nombres]]&amp;" "&amp;Tabla1[[#This Row],[Apellidos]])</f>
        <v>BYTIARE JESUS KIRMARY ALDAY SAVE</v>
      </c>
      <c r="G982" s="152" t="s">
        <v>7520</v>
      </c>
      <c r="H982" s="152" t="s">
        <v>7521</v>
      </c>
      <c r="I982" s="152" t="s">
        <v>2493</v>
      </c>
      <c r="J982" s="152" t="s">
        <v>2492</v>
      </c>
      <c r="K982" s="154">
        <v>44102</v>
      </c>
      <c r="L982" s="154">
        <v>44039</v>
      </c>
      <c r="M982" s="154">
        <v>44054</v>
      </c>
      <c r="N982" s="154">
        <v>44055</v>
      </c>
      <c r="O982" s="152">
        <v>30</v>
      </c>
    </row>
    <row r="983" spans="1:15" x14ac:dyDescent="0.2">
      <c r="A983" s="152" t="s">
        <v>26</v>
      </c>
      <c r="B983" s="152" t="s">
        <v>2596</v>
      </c>
      <c r="C983" s="152" t="s">
        <v>27</v>
      </c>
      <c r="D983" s="152" t="s">
        <v>7518</v>
      </c>
      <c r="E983" s="152" t="s">
        <v>7736</v>
      </c>
      <c r="F983" s="153" t="str">
        <f>+TRIM(Tabla1[[#This Row],[Nombres]]&amp;" "&amp;Tabla1[[#This Row],[Apellidos]])</f>
        <v>CESAR ISIDRO MUNDACA RIVERA</v>
      </c>
      <c r="G983" s="152" t="s">
        <v>7552</v>
      </c>
      <c r="H983" s="152" t="s">
        <v>7553</v>
      </c>
      <c r="I983" s="152" t="s">
        <v>2493</v>
      </c>
      <c r="J983" s="152" t="s">
        <v>2492</v>
      </c>
      <c r="K983" s="154">
        <v>44057</v>
      </c>
      <c r="L983" s="154">
        <v>44039</v>
      </c>
      <c r="M983" s="154">
        <v>44054</v>
      </c>
      <c r="N983" s="154">
        <v>44055</v>
      </c>
      <c r="O983" s="152">
        <v>45</v>
      </c>
    </row>
    <row r="984" spans="1:15" x14ac:dyDescent="0.2">
      <c r="A984" s="152" t="s">
        <v>26</v>
      </c>
      <c r="B984" s="152" t="s">
        <v>2596</v>
      </c>
      <c r="C984" s="152" t="s">
        <v>27</v>
      </c>
      <c r="D984" s="152" t="s">
        <v>7503</v>
      </c>
      <c r="E984" s="152" t="s">
        <v>7721</v>
      </c>
      <c r="F984" s="153" t="str">
        <f>+TRIM(Tabla1[[#This Row],[Nombres]]&amp;" "&amp;Tabla1[[#This Row],[Apellidos]])</f>
        <v>GUILLERMO ESTEBAN MOYA CORTES</v>
      </c>
      <c r="G984" s="152" t="s">
        <v>7527</v>
      </c>
      <c r="H984" s="152" t="s">
        <v>7528</v>
      </c>
      <c r="I984" s="152" t="s">
        <v>2493</v>
      </c>
      <c r="J984" s="152" t="s">
        <v>2492</v>
      </c>
      <c r="K984" s="154">
        <v>44072</v>
      </c>
      <c r="L984" s="154">
        <v>44039</v>
      </c>
      <c r="M984" s="154">
        <v>44054</v>
      </c>
      <c r="N984" s="154">
        <v>44055</v>
      </c>
      <c r="O984" s="152">
        <v>45</v>
      </c>
    </row>
    <row r="985" spans="1:15" x14ac:dyDescent="0.2">
      <c r="A985" s="152" t="s">
        <v>26</v>
      </c>
      <c r="B985" s="152" t="s">
        <v>2596</v>
      </c>
      <c r="C985" s="152" t="s">
        <v>27</v>
      </c>
      <c r="D985" s="152" t="s">
        <v>7508</v>
      </c>
      <c r="E985" s="152" t="s">
        <v>7726</v>
      </c>
      <c r="F985" s="153" t="str">
        <f>+TRIM(Tabla1[[#This Row],[Nombres]]&amp;" "&amp;Tabla1[[#This Row],[Apellidos]])</f>
        <v>NICOLAS ALEJANDRO NAVIA RETAMALES</v>
      </c>
      <c r="G985" s="152" t="s">
        <v>5979</v>
      </c>
      <c r="H985" s="152" t="s">
        <v>7535</v>
      </c>
      <c r="I985" s="152" t="s">
        <v>2493</v>
      </c>
      <c r="J985" s="152" t="s">
        <v>2492</v>
      </c>
      <c r="K985" s="154">
        <v>44169</v>
      </c>
      <c r="L985" s="154">
        <v>44039</v>
      </c>
      <c r="M985" s="154">
        <v>44054</v>
      </c>
      <c r="N985" s="154">
        <v>44055</v>
      </c>
      <c r="O985" s="152">
        <v>45</v>
      </c>
    </row>
    <row r="986" spans="1:15" x14ac:dyDescent="0.2">
      <c r="A986" s="152" t="s">
        <v>26</v>
      </c>
      <c r="B986" s="152" t="s">
        <v>2596</v>
      </c>
      <c r="C986" s="152" t="s">
        <v>27</v>
      </c>
      <c r="D986" s="152" t="s">
        <v>7513</v>
      </c>
      <c r="E986" s="152" t="s">
        <v>7731</v>
      </c>
      <c r="F986" s="153" t="str">
        <f>+TRIM(Tabla1[[#This Row],[Nombres]]&amp;" "&amp;Tabla1[[#This Row],[Apellidos]])</f>
        <v>SONIA ELVIRA MIRANDA QUINAN</v>
      </c>
      <c r="G986" s="152" t="s">
        <v>7543</v>
      </c>
      <c r="H986" s="152" t="s">
        <v>7544</v>
      </c>
      <c r="I986" s="152" t="s">
        <v>2493</v>
      </c>
      <c r="J986" s="152" t="s">
        <v>2492</v>
      </c>
      <c r="K986" s="154">
        <v>44072</v>
      </c>
      <c r="L986" s="154">
        <v>44039</v>
      </c>
      <c r="M986" s="154">
        <v>44054</v>
      </c>
      <c r="N986" s="154">
        <v>44055</v>
      </c>
      <c r="O986" s="152">
        <v>45</v>
      </c>
    </row>
    <row r="987" spans="1:15" x14ac:dyDescent="0.2">
      <c r="A987" s="152" t="s">
        <v>26</v>
      </c>
      <c r="B987" s="152" t="s">
        <v>2596</v>
      </c>
      <c r="C987" s="152" t="s">
        <v>27</v>
      </c>
      <c r="D987" s="152" t="s">
        <v>7408</v>
      </c>
      <c r="E987" s="152" t="s">
        <v>7561</v>
      </c>
      <c r="F987" s="153" t="str">
        <f>+TRIM(Tabla1[[#This Row],[Nombres]]&amp;" "&amp;Tabla1[[#This Row],[Apellidos]])</f>
        <v>LOURDES CAROLINA IRIARTE MORILLO</v>
      </c>
      <c r="G987" s="152" t="s">
        <v>7434</v>
      </c>
      <c r="H987" s="152" t="s">
        <v>7435</v>
      </c>
      <c r="I987" s="152" t="s">
        <v>2493</v>
      </c>
      <c r="J987" s="152" t="s">
        <v>2492</v>
      </c>
      <c r="K987" s="154">
        <v>44215</v>
      </c>
      <c r="L987" s="154">
        <v>44035</v>
      </c>
      <c r="M987" s="154">
        <v>44049</v>
      </c>
      <c r="N987" s="154">
        <v>44050</v>
      </c>
      <c r="O987" s="152">
        <v>45</v>
      </c>
    </row>
    <row r="988" spans="1:15" x14ac:dyDescent="0.2">
      <c r="A988" s="152" t="s">
        <v>26</v>
      </c>
      <c r="B988" s="152" t="s">
        <v>2596</v>
      </c>
      <c r="C988" s="152" t="s">
        <v>27</v>
      </c>
      <c r="D988" s="152" t="s">
        <v>7633</v>
      </c>
      <c r="E988" s="152" t="s">
        <v>7761</v>
      </c>
      <c r="F988" s="153" t="str">
        <f>+TRIM(Tabla1[[#This Row],[Nombres]]&amp;" "&amp;Tabla1[[#This Row],[Apellidos]])</f>
        <v>DIEGO IGNACIO DE JESUS FARIAS ARAYA</v>
      </c>
      <c r="G988" s="152" t="s">
        <v>7668</v>
      </c>
      <c r="H988" s="152" t="s">
        <v>7669</v>
      </c>
      <c r="I988" s="152" t="s">
        <v>2493</v>
      </c>
      <c r="J988" s="167" t="s">
        <v>2492</v>
      </c>
      <c r="K988" s="154">
        <v>44228</v>
      </c>
      <c r="L988" s="154">
        <v>44046</v>
      </c>
      <c r="M988" s="154">
        <v>44062</v>
      </c>
      <c r="N988" s="154">
        <v>44063</v>
      </c>
      <c r="O988" s="152">
        <v>45</v>
      </c>
    </row>
    <row r="989" spans="1:15" x14ac:dyDescent="0.2">
      <c r="A989" s="152" t="s">
        <v>26</v>
      </c>
      <c r="B989" s="152" t="s">
        <v>2596</v>
      </c>
      <c r="C989" s="152" t="s">
        <v>27</v>
      </c>
      <c r="D989" s="152" t="s">
        <v>7658</v>
      </c>
      <c r="E989" s="152" t="s">
        <v>7786</v>
      </c>
      <c r="F989" s="153" t="str">
        <f>+TRIM(Tabla1[[#This Row],[Nombres]]&amp;" "&amp;Tabla1[[#This Row],[Apellidos]])</f>
        <v>SEBASTIAN ANDRES ALDAY NUÑEZ</v>
      </c>
      <c r="G989" s="152" t="s">
        <v>1779</v>
      </c>
      <c r="H989" s="152" t="s">
        <v>7712</v>
      </c>
      <c r="I989" s="152" t="s">
        <v>2493</v>
      </c>
      <c r="J989" s="152" t="s">
        <v>2492</v>
      </c>
      <c r="K989" s="154">
        <v>44209</v>
      </c>
      <c r="L989" s="154">
        <v>44046</v>
      </c>
      <c r="M989" s="154">
        <v>44062</v>
      </c>
      <c r="N989" s="154">
        <v>44063</v>
      </c>
      <c r="O989" s="152">
        <v>30</v>
      </c>
    </row>
    <row r="990" spans="1:15" x14ac:dyDescent="0.2">
      <c r="A990" s="152" t="s">
        <v>26</v>
      </c>
      <c r="B990" s="152" t="s">
        <v>2596</v>
      </c>
      <c r="C990" s="152" t="s">
        <v>27</v>
      </c>
      <c r="D990" s="152" t="s">
        <v>7635</v>
      </c>
      <c r="E990" s="152" t="s">
        <v>7763</v>
      </c>
      <c r="F990" s="153" t="str">
        <f>+TRIM(Tabla1[[#This Row],[Nombres]]&amp;" "&amp;Tabla1[[#This Row],[Apellidos]])</f>
        <v>BYRON GUSTAVO TELLO ORTIZ</v>
      </c>
      <c r="G990" s="152" t="s">
        <v>7672</v>
      </c>
      <c r="H990" s="152" t="s">
        <v>7673</v>
      </c>
      <c r="I990" s="152" t="s">
        <v>2493</v>
      </c>
      <c r="J990" s="152" t="s">
        <v>2492</v>
      </c>
      <c r="K990" s="91">
        <v>44074</v>
      </c>
      <c r="L990" s="154">
        <v>44046</v>
      </c>
      <c r="M990" s="154">
        <v>44062</v>
      </c>
      <c r="N990" s="154">
        <v>44063</v>
      </c>
      <c r="O990" s="152">
        <v>45</v>
      </c>
    </row>
    <row r="991" spans="1:15" x14ac:dyDescent="0.2">
      <c r="A991" s="152" t="s">
        <v>26</v>
      </c>
      <c r="B991" s="152" t="s">
        <v>2596</v>
      </c>
      <c r="C991" s="152" t="s">
        <v>27</v>
      </c>
      <c r="D991" s="152" t="s">
        <v>7651</v>
      </c>
      <c r="E991" s="152" t="s">
        <v>7779</v>
      </c>
      <c r="F991" s="153" t="str">
        <f>+TRIM(Tabla1[[#This Row],[Nombres]]&amp;" "&amp;Tabla1[[#This Row],[Apellidos]])</f>
        <v>CAROLINA ANDREA CHAVEZ OLIVARES</v>
      </c>
      <c r="G991" s="152" t="s">
        <v>1308</v>
      </c>
      <c r="H991" s="152" t="s">
        <v>7700</v>
      </c>
      <c r="I991" s="152" t="s">
        <v>2493</v>
      </c>
      <c r="J991" s="152" t="s">
        <v>2492</v>
      </c>
      <c r="K991" s="142">
        <v>44118</v>
      </c>
      <c r="L991" s="154">
        <v>44046</v>
      </c>
      <c r="M991" s="154">
        <v>44062</v>
      </c>
      <c r="N991" s="154">
        <v>44063</v>
      </c>
      <c r="O991" s="152">
        <v>30</v>
      </c>
    </row>
    <row r="992" spans="1:15" x14ac:dyDescent="0.2">
      <c r="A992" s="152" t="s">
        <v>26</v>
      </c>
      <c r="B992" s="152" t="s">
        <v>2596</v>
      </c>
      <c r="C992" s="152" t="s">
        <v>27</v>
      </c>
      <c r="D992" s="152" t="s">
        <v>7641</v>
      </c>
      <c r="E992" s="152" t="s">
        <v>7769</v>
      </c>
      <c r="F992" s="153" t="str">
        <f>+TRIM(Tabla1[[#This Row],[Nombres]]&amp;" "&amp;Tabla1[[#This Row],[Apellidos]])</f>
        <v>CAROLINA ANDREA QUINTEROS RUIZ</v>
      </c>
      <c r="G992" s="152" t="s">
        <v>1308</v>
      </c>
      <c r="H992" s="152" t="s">
        <v>7682</v>
      </c>
      <c r="I992" s="152" t="s">
        <v>2493</v>
      </c>
      <c r="J992" s="152" t="s">
        <v>2492</v>
      </c>
      <c r="K992" s="154">
        <v>44082</v>
      </c>
      <c r="L992" s="154">
        <v>44046</v>
      </c>
      <c r="M992" s="154">
        <v>44062</v>
      </c>
      <c r="N992" s="154">
        <v>44063</v>
      </c>
      <c r="O992" s="152">
        <v>45</v>
      </c>
    </row>
    <row r="993" spans="1:15" x14ac:dyDescent="0.2">
      <c r="A993" s="152" t="s">
        <v>26</v>
      </c>
      <c r="B993" s="152" t="s">
        <v>2596</v>
      </c>
      <c r="C993" s="152" t="s">
        <v>27</v>
      </c>
      <c r="D993" s="152" t="s">
        <v>7653</v>
      </c>
      <c r="E993" s="152" t="s">
        <v>7781</v>
      </c>
      <c r="F993" s="153" t="str">
        <f>+TRIM(Tabla1[[#This Row],[Nombres]]&amp;" "&amp;Tabla1[[#This Row],[Apellidos]])</f>
        <v>FABIAN ALEXIS SIERRA JUICA</v>
      </c>
      <c r="G993" s="152" t="s">
        <v>7703</v>
      </c>
      <c r="H993" s="152" t="s">
        <v>7704</v>
      </c>
      <c r="I993" s="152" t="s">
        <v>2493</v>
      </c>
      <c r="J993" s="152" t="s">
        <v>2492</v>
      </c>
      <c r="K993" s="154">
        <v>44123</v>
      </c>
      <c r="L993" s="154">
        <v>44046</v>
      </c>
      <c r="M993" s="154">
        <v>44062</v>
      </c>
      <c r="N993" s="154">
        <v>44063</v>
      </c>
      <c r="O993" s="152">
        <v>30</v>
      </c>
    </row>
    <row r="994" spans="1:15" x14ac:dyDescent="0.2">
      <c r="A994" s="152" t="s">
        <v>26</v>
      </c>
      <c r="B994" s="152" t="s">
        <v>2596</v>
      </c>
      <c r="C994" s="152" t="s">
        <v>27</v>
      </c>
      <c r="D994" s="152" t="s">
        <v>7657</v>
      </c>
      <c r="E994" s="152" t="s">
        <v>7785</v>
      </c>
      <c r="F994" s="153" t="str">
        <f>+TRIM(Tabla1[[#This Row],[Nombres]]&amp;" "&amp;Tabla1[[#This Row],[Apellidos]])</f>
        <v>JANET DARINKA MONZON CICKOVIC</v>
      </c>
      <c r="G994" s="152" t="s">
        <v>7710</v>
      </c>
      <c r="H994" s="152" t="s">
        <v>7711</v>
      </c>
      <c r="I994" s="152" t="s">
        <v>2493</v>
      </c>
      <c r="J994" s="152" t="s">
        <v>2492</v>
      </c>
      <c r="K994" s="36">
        <v>44082</v>
      </c>
      <c r="L994" s="154">
        <v>44046</v>
      </c>
      <c r="M994" s="154">
        <v>44062</v>
      </c>
      <c r="N994" s="154">
        <v>44063</v>
      </c>
      <c r="O994" s="152">
        <v>45</v>
      </c>
    </row>
    <row r="995" spans="1:15" x14ac:dyDescent="0.2">
      <c r="A995" s="152" t="s">
        <v>26</v>
      </c>
      <c r="B995" s="152" t="s">
        <v>2596</v>
      </c>
      <c r="C995" s="152" t="s">
        <v>27</v>
      </c>
      <c r="D995" s="152" t="s">
        <v>7638</v>
      </c>
      <c r="E995" s="152" t="s">
        <v>7766</v>
      </c>
      <c r="F995" s="153" t="str">
        <f>+TRIM(Tabla1[[#This Row],[Nombres]]&amp;" "&amp;Tabla1[[#This Row],[Apellidos]])</f>
        <v>PAMELA ALEJANDRA PEREIRA SALINAS</v>
      </c>
      <c r="G995" s="152" t="s">
        <v>4365</v>
      </c>
      <c r="H995" s="152" t="s">
        <v>7678</v>
      </c>
      <c r="I995" s="152" t="s">
        <v>2493</v>
      </c>
      <c r="J995" s="152" t="s">
        <v>2492</v>
      </c>
      <c r="K995" s="154">
        <v>44077</v>
      </c>
      <c r="L995" s="154">
        <v>44046</v>
      </c>
      <c r="M995" s="154">
        <v>44062</v>
      </c>
      <c r="N995" s="154">
        <v>44063</v>
      </c>
      <c r="O995" s="152">
        <v>45</v>
      </c>
    </row>
    <row r="996" spans="1:15" x14ac:dyDescent="0.2">
      <c r="A996" s="152" t="s">
        <v>26</v>
      </c>
      <c r="B996" s="152" t="s">
        <v>2596</v>
      </c>
      <c r="C996" s="152" t="s">
        <v>27</v>
      </c>
      <c r="D996" s="152" t="s">
        <v>7652</v>
      </c>
      <c r="E996" s="152" t="s">
        <v>7780</v>
      </c>
      <c r="F996" s="153" t="str">
        <f>+TRIM(Tabla1[[#This Row],[Nombres]]&amp;" "&amp;Tabla1[[#This Row],[Apellidos]])</f>
        <v>VANIA ANDREA SALINAS KURTE</v>
      </c>
      <c r="G996" s="152" t="s">
        <v>7701</v>
      </c>
      <c r="H996" s="152" t="s">
        <v>7702</v>
      </c>
      <c r="I996" s="152" t="s">
        <v>2493</v>
      </c>
      <c r="J996" s="152" t="s">
        <v>2492</v>
      </c>
      <c r="K996" s="91">
        <v>44075</v>
      </c>
      <c r="L996" s="154">
        <v>44046</v>
      </c>
      <c r="M996" s="154">
        <v>44062</v>
      </c>
      <c r="N996" s="154">
        <v>44063</v>
      </c>
      <c r="O996" s="152">
        <v>45</v>
      </c>
    </row>
    <row r="997" spans="1:15" x14ac:dyDescent="0.2">
      <c r="A997" s="152" t="s">
        <v>26</v>
      </c>
      <c r="B997" s="152" t="s">
        <v>2596</v>
      </c>
      <c r="C997" s="152" t="s">
        <v>27</v>
      </c>
      <c r="D997" s="152" t="s">
        <v>7798</v>
      </c>
      <c r="E997" s="152" t="s">
        <v>8024</v>
      </c>
      <c r="F997" s="153" t="str">
        <f>+TRIM(Tabla1[[#This Row],[Nombres]]&amp;" "&amp;Tabla1[[#This Row],[Apellidos]])</f>
        <v>BASTIAN IGNACIO ESTAY RIVERA</v>
      </c>
      <c r="G997" s="152" t="s">
        <v>7844</v>
      </c>
      <c r="H997" s="152" t="s">
        <v>7845</v>
      </c>
      <c r="I997" s="152" t="s">
        <v>2493</v>
      </c>
      <c r="J997" s="152" t="s">
        <v>2492</v>
      </c>
      <c r="K997" s="154">
        <v>44172</v>
      </c>
      <c r="L997" s="154">
        <v>44054</v>
      </c>
      <c r="M997" s="154">
        <v>44072</v>
      </c>
      <c r="N997" s="154">
        <v>44074</v>
      </c>
      <c r="O997" s="152">
        <v>30</v>
      </c>
    </row>
    <row r="998" spans="1:15" x14ac:dyDescent="0.2">
      <c r="A998" s="152" t="s">
        <v>26</v>
      </c>
      <c r="B998" s="152" t="s">
        <v>2596</v>
      </c>
      <c r="C998" s="152" t="s">
        <v>27</v>
      </c>
      <c r="D998" s="152" t="s">
        <v>7824</v>
      </c>
      <c r="E998" s="152" t="s">
        <v>8050</v>
      </c>
      <c r="F998" s="153" t="str">
        <f>+TRIM(Tabla1[[#This Row],[Nombres]]&amp;" "&amp;Tabla1[[#This Row],[Apellidos]])</f>
        <v>CLAUDIO CESAR GUERRA PERALTA</v>
      </c>
      <c r="G998" s="152" t="s">
        <v>7894</v>
      </c>
      <c r="H998" s="152" t="s">
        <v>7895</v>
      </c>
      <c r="I998" s="152" t="s">
        <v>2493</v>
      </c>
      <c r="J998" s="152" t="s">
        <v>2492</v>
      </c>
      <c r="K998" s="154">
        <v>44178</v>
      </c>
      <c r="L998" s="154">
        <v>44054</v>
      </c>
      <c r="M998" s="154">
        <v>44072</v>
      </c>
      <c r="N998" s="154">
        <v>44074</v>
      </c>
      <c r="O998" s="152">
        <v>45</v>
      </c>
    </row>
    <row r="999" spans="1:15" x14ac:dyDescent="0.2">
      <c r="A999" s="152" t="s">
        <v>26</v>
      </c>
      <c r="B999" s="152" t="s">
        <v>2596</v>
      </c>
      <c r="C999" s="152" t="s">
        <v>27</v>
      </c>
      <c r="D999" s="152" t="s">
        <v>7796</v>
      </c>
      <c r="E999" s="152" t="s">
        <v>8022</v>
      </c>
      <c r="F999" s="153" t="str">
        <f>+TRIM(Tabla1[[#This Row],[Nombres]]&amp;" "&amp;Tabla1[[#This Row],[Apellidos]])</f>
        <v>CESAR JEREMIAS BRICEÑO VALDERRAMA</v>
      </c>
      <c r="G999" s="152" t="s">
        <v>7840</v>
      </c>
      <c r="H999" s="152" t="s">
        <v>7841</v>
      </c>
      <c r="I999" s="152" t="s">
        <v>2493</v>
      </c>
      <c r="J999" s="152" t="s">
        <v>2492</v>
      </c>
      <c r="K999" s="36">
        <v>44081</v>
      </c>
      <c r="L999" s="154">
        <v>44054</v>
      </c>
      <c r="M999" s="154">
        <v>44072</v>
      </c>
      <c r="N999" s="154">
        <v>44074</v>
      </c>
      <c r="O999" s="152">
        <v>30</v>
      </c>
    </row>
    <row r="1000" spans="1:15" x14ac:dyDescent="0.2">
      <c r="A1000" s="152" t="s">
        <v>26</v>
      </c>
      <c r="B1000" s="152" t="s">
        <v>2596</v>
      </c>
      <c r="C1000" s="152" t="s">
        <v>27</v>
      </c>
      <c r="D1000" s="152" t="s">
        <v>7791</v>
      </c>
      <c r="E1000" s="152" t="s">
        <v>8017</v>
      </c>
      <c r="F1000" s="153" t="str">
        <f>+TRIM(Tabla1[[#This Row],[Nombres]]&amp;" "&amp;Tabla1[[#This Row],[Apellidos]])</f>
        <v>CARLOS JOHAN GONZALEZ GAETE</v>
      </c>
      <c r="G1000" s="152" t="s">
        <v>7830</v>
      </c>
      <c r="H1000" s="152" t="s">
        <v>7831</v>
      </c>
      <c r="I1000" s="152" t="s">
        <v>2493</v>
      </c>
      <c r="J1000" s="152" t="s">
        <v>2492</v>
      </c>
      <c r="K1000" s="154">
        <v>44094</v>
      </c>
      <c r="L1000" s="154">
        <v>44054</v>
      </c>
      <c r="M1000" s="154">
        <v>44072</v>
      </c>
      <c r="N1000" s="154">
        <v>44074</v>
      </c>
      <c r="O1000" s="152">
        <v>30</v>
      </c>
    </row>
    <row r="1001" spans="1:15" x14ac:dyDescent="0.2">
      <c r="A1001" s="152" t="s">
        <v>26</v>
      </c>
      <c r="B1001" s="152" t="s">
        <v>2596</v>
      </c>
      <c r="C1001" s="152" t="s">
        <v>27</v>
      </c>
      <c r="D1001" s="152" t="s">
        <v>7790</v>
      </c>
      <c r="E1001" s="152" t="s">
        <v>8016</v>
      </c>
      <c r="F1001" s="153" t="str">
        <f>+TRIM(Tabla1[[#This Row],[Nombres]]&amp;" "&amp;Tabla1[[#This Row],[Apellidos]])</f>
        <v>CONSTANZA VALENTINA HUERTA MUÑOZ</v>
      </c>
      <c r="G1001" s="152" t="s">
        <v>7828</v>
      </c>
      <c r="H1001" s="152" t="s">
        <v>7829</v>
      </c>
      <c r="I1001" s="152" t="s">
        <v>2493</v>
      </c>
      <c r="J1001" s="152" t="s">
        <v>2492</v>
      </c>
      <c r="K1001" s="154">
        <v>44105</v>
      </c>
      <c r="L1001" s="154">
        <v>44054</v>
      </c>
      <c r="M1001" s="154">
        <v>44072</v>
      </c>
      <c r="N1001" s="154">
        <v>44074</v>
      </c>
      <c r="O1001" s="152">
        <v>30</v>
      </c>
    </row>
    <row r="1002" spans="1:15" x14ac:dyDescent="0.2">
      <c r="A1002" s="152" t="s">
        <v>26</v>
      </c>
      <c r="B1002" s="152" t="s">
        <v>2596</v>
      </c>
      <c r="C1002" s="152" t="s">
        <v>27</v>
      </c>
      <c r="D1002" s="152" t="s">
        <v>7793</v>
      </c>
      <c r="E1002" s="152" t="s">
        <v>8019</v>
      </c>
      <c r="F1002" s="153" t="str">
        <f>+TRIM(Tabla1[[#This Row],[Nombres]]&amp;" "&amp;Tabla1[[#This Row],[Apellidos]])</f>
        <v>EDGARDO ALBERTO PEREZ HERRERA</v>
      </c>
      <c r="G1002" s="152" t="s">
        <v>7834</v>
      </c>
      <c r="H1002" s="152" t="s">
        <v>7835</v>
      </c>
      <c r="I1002" s="152" t="s">
        <v>2493</v>
      </c>
      <c r="J1002" s="152" t="s">
        <v>2492</v>
      </c>
      <c r="K1002" s="154">
        <v>44127</v>
      </c>
      <c r="L1002" s="154">
        <v>44054</v>
      </c>
      <c r="M1002" s="154">
        <v>44072</v>
      </c>
      <c r="N1002" s="154">
        <v>44074</v>
      </c>
      <c r="O1002" s="152">
        <v>45</v>
      </c>
    </row>
    <row r="1003" spans="1:15" x14ac:dyDescent="0.2">
      <c r="A1003" s="152" t="s">
        <v>26</v>
      </c>
      <c r="B1003" s="152" t="s">
        <v>2596</v>
      </c>
      <c r="C1003" s="152" t="s">
        <v>27</v>
      </c>
      <c r="D1003" s="152" t="s">
        <v>7819</v>
      </c>
      <c r="E1003" s="152" t="s">
        <v>8045</v>
      </c>
      <c r="F1003" s="153" t="str">
        <f>+TRIM(Tabla1[[#This Row],[Nombres]]&amp;" "&amp;Tabla1[[#This Row],[Apellidos]])</f>
        <v>HECTOR ALFREDO ROJAS IZQUIERDO</v>
      </c>
      <c r="G1003" s="152" t="s">
        <v>7885</v>
      </c>
      <c r="H1003" s="152" t="s">
        <v>7886</v>
      </c>
      <c r="I1003" s="152" t="s">
        <v>2493</v>
      </c>
      <c r="J1003" s="152" t="s">
        <v>2492</v>
      </c>
      <c r="K1003" s="154">
        <v>44109</v>
      </c>
      <c r="L1003" s="154">
        <v>44054</v>
      </c>
      <c r="M1003" s="154">
        <v>44072</v>
      </c>
      <c r="N1003" s="154">
        <v>44074</v>
      </c>
      <c r="O1003" s="152">
        <v>30</v>
      </c>
    </row>
    <row r="1004" spans="1:15" x14ac:dyDescent="0.2">
      <c r="A1004" s="152" t="s">
        <v>26</v>
      </c>
      <c r="B1004" s="152" t="s">
        <v>2596</v>
      </c>
      <c r="C1004" s="152" t="s">
        <v>27</v>
      </c>
      <c r="D1004" s="152" t="s">
        <v>7817</v>
      </c>
      <c r="E1004" s="152" t="s">
        <v>8043</v>
      </c>
      <c r="F1004" s="153" t="str">
        <f>+TRIM(Tabla1[[#This Row],[Nombres]]&amp;" "&amp;Tabla1[[#This Row],[Apellidos]])</f>
        <v>IGNACIO ALEJANDRO ZAPATA POBLETE</v>
      </c>
      <c r="G1004" s="152" t="s">
        <v>7881</v>
      </c>
      <c r="H1004" s="152" t="s">
        <v>7882</v>
      </c>
      <c r="I1004" s="152" t="s">
        <v>2493</v>
      </c>
      <c r="J1004" s="152" t="s">
        <v>2492</v>
      </c>
      <c r="K1004" s="154">
        <v>44086</v>
      </c>
      <c r="L1004" s="154">
        <v>44054</v>
      </c>
      <c r="M1004" s="154">
        <v>44072</v>
      </c>
      <c r="N1004" s="154">
        <v>44074</v>
      </c>
      <c r="O1004" s="152">
        <v>30</v>
      </c>
    </row>
    <row r="1005" spans="1:15" x14ac:dyDescent="0.2">
      <c r="A1005" s="152" t="s">
        <v>26</v>
      </c>
      <c r="B1005" s="152" t="s">
        <v>2596</v>
      </c>
      <c r="C1005" s="152" t="s">
        <v>27</v>
      </c>
      <c r="D1005" s="152" t="s">
        <v>7805</v>
      </c>
      <c r="E1005" s="152" t="s">
        <v>8031</v>
      </c>
      <c r="F1005" s="153" t="str">
        <f>+TRIM(Tabla1[[#This Row],[Nombres]]&amp;" "&amp;Tabla1[[#This Row],[Apellidos]])</f>
        <v>JOSE IGNACIO GODOI CABALLERO</v>
      </c>
      <c r="G1005" s="152" t="s">
        <v>7858</v>
      </c>
      <c r="H1005" s="152" t="s">
        <v>7859</v>
      </c>
      <c r="I1005" s="152" t="s">
        <v>2493</v>
      </c>
      <c r="J1005" s="152" t="s">
        <v>2492</v>
      </c>
      <c r="K1005" s="154">
        <v>44102</v>
      </c>
      <c r="L1005" s="154">
        <v>44054</v>
      </c>
      <c r="M1005" s="154">
        <v>44072</v>
      </c>
      <c r="N1005" s="154">
        <v>44074</v>
      </c>
      <c r="O1005" s="152">
        <v>30</v>
      </c>
    </row>
    <row r="1006" spans="1:15" x14ac:dyDescent="0.2">
      <c r="A1006" s="152" t="s">
        <v>26</v>
      </c>
      <c r="B1006" s="152" t="s">
        <v>2596</v>
      </c>
      <c r="C1006" s="152" t="s">
        <v>27</v>
      </c>
      <c r="D1006" s="152" t="s">
        <v>7808</v>
      </c>
      <c r="E1006" s="152" t="s">
        <v>8034</v>
      </c>
      <c r="F1006" s="153" t="str">
        <f>+TRIM(Tabla1[[#This Row],[Nombres]]&amp;" "&amp;Tabla1[[#This Row],[Apellidos]])</f>
        <v>JOSE MIGUEL CORTEZ GARCIA</v>
      </c>
      <c r="G1006" s="152" t="s">
        <v>7864</v>
      </c>
      <c r="H1006" s="152" t="s">
        <v>7865</v>
      </c>
      <c r="I1006" s="152" t="s">
        <v>2493</v>
      </c>
      <c r="J1006" s="152" t="s">
        <v>2492</v>
      </c>
      <c r="K1006" s="154">
        <v>44075</v>
      </c>
      <c r="L1006" s="154">
        <v>44054</v>
      </c>
      <c r="M1006" s="154">
        <v>44072</v>
      </c>
      <c r="N1006" s="154">
        <v>44074</v>
      </c>
      <c r="O1006" s="152">
        <v>45</v>
      </c>
    </row>
    <row r="1007" spans="1:15" x14ac:dyDescent="0.2">
      <c r="A1007" s="152" t="s">
        <v>26</v>
      </c>
      <c r="B1007" s="152" t="s">
        <v>2596</v>
      </c>
      <c r="C1007" s="152" t="s">
        <v>27</v>
      </c>
      <c r="D1007" s="152" t="s">
        <v>7794</v>
      </c>
      <c r="E1007" s="152" t="s">
        <v>8020</v>
      </c>
      <c r="F1007" s="153" t="str">
        <f>+TRIM(Tabla1[[#This Row],[Nombres]]&amp;" "&amp;Tabla1[[#This Row],[Apellidos]])</f>
        <v>KEVIN FERNANDO FLORES CASTRO</v>
      </c>
      <c r="G1007" s="152" t="s">
        <v>7836</v>
      </c>
      <c r="H1007" s="152" t="s">
        <v>7837</v>
      </c>
      <c r="I1007" s="152" t="s">
        <v>2493</v>
      </c>
      <c r="J1007" s="152" t="s">
        <v>2492</v>
      </c>
      <c r="K1007" s="154">
        <v>44096</v>
      </c>
      <c r="L1007" s="154">
        <v>44054</v>
      </c>
      <c r="M1007" s="154">
        <v>44072</v>
      </c>
      <c r="N1007" s="154">
        <v>44074</v>
      </c>
      <c r="O1007" s="152">
        <v>45</v>
      </c>
    </row>
    <row r="1008" spans="1:15" x14ac:dyDescent="0.2">
      <c r="A1008" s="152" t="s">
        <v>26</v>
      </c>
      <c r="B1008" s="152" t="s">
        <v>2596</v>
      </c>
      <c r="C1008" s="152" t="s">
        <v>27</v>
      </c>
      <c r="D1008" s="152" t="s">
        <v>7813</v>
      </c>
      <c r="E1008" s="152" t="s">
        <v>8039</v>
      </c>
      <c r="F1008" s="153" t="str">
        <f>+TRIM(Tabla1[[#This Row],[Nombres]]&amp;" "&amp;Tabla1[[#This Row],[Apellidos]])</f>
        <v>LUCAS JULIAN CERDA JERALDO</v>
      </c>
      <c r="G1008" s="152" t="s">
        <v>7873</v>
      </c>
      <c r="H1008" s="152" t="s">
        <v>7874</v>
      </c>
      <c r="I1008" s="152" t="s">
        <v>2493</v>
      </c>
      <c r="J1008" s="152" t="s">
        <v>2492</v>
      </c>
      <c r="K1008" s="154">
        <v>44132</v>
      </c>
      <c r="L1008" s="154">
        <v>44054</v>
      </c>
      <c r="M1008" s="154">
        <v>44072</v>
      </c>
      <c r="N1008" s="154">
        <v>44074</v>
      </c>
      <c r="O1008" s="152">
        <v>45</v>
      </c>
    </row>
    <row r="1009" spans="1:15" x14ac:dyDescent="0.2">
      <c r="A1009" s="152" t="s">
        <v>26</v>
      </c>
      <c r="B1009" s="152" t="s">
        <v>2596</v>
      </c>
      <c r="C1009" s="152" t="s">
        <v>27</v>
      </c>
      <c r="D1009" s="152" t="s">
        <v>7825</v>
      </c>
      <c r="E1009" s="152" t="s">
        <v>8051</v>
      </c>
      <c r="F1009" s="153" t="str">
        <f>+TRIM(Tabla1[[#This Row],[Nombres]]&amp;" "&amp;Tabla1[[#This Row],[Apellidos]])</f>
        <v>NICOLE ANDREA CORTES TORO</v>
      </c>
      <c r="G1009" s="152" t="s">
        <v>7896</v>
      </c>
      <c r="H1009" s="152" t="s">
        <v>7897</v>
      </c>
      <c r="I1009" s="152" t="s">
        <v>2493</v>
      </c>
      <c r="J1009" s="152" t="s">
        <v>2492</v>
      </c>
      <c r="K1009" s="154">
        <v>44076</v>
      </c>
      <c r="L1009" s="154">
        <v>44054</v>
      </c>
      <c r="M1009" s="154">
        <v>44072</v>
      </c>
      <c r="N1009" s="154">
        <v>44074</v>
      </c>
      <c r="O1009" s="152">
        <v>45</v>
      </c>
    </row>
    <row r="1010" spans="1:15" x14ac:dyDescent="0.2">
      <c r="A1010" s="152" t="s">
        <v>26</v>
      </c>
      <c r="B1010" s="152" t="s">
        <v>2596</v>
      </c>
      <c r="C1010" s="152" t="s">
        <v>27</v>
      </c>
      <c r="D1010" s="152" t="s">
        <v>7797</v>
      </c>
      <c r="E1010" s="152" t="s">
        <v>8023</v>
      </c>
      <c r="F1010" s="153" t="str">
        <f>+TRIM(Tabla1[[#This Row],[Nombres]]&amp;" "&amp;Tabla1[[#This Row],[Apellidos]])</f>
        <v>ROXANA BEATRIZ ROJAS CARMONA</v>
      </c>
      <c r="G1010" s="152" t="s">
        <v>7842</v>
      </c>
      <c r="H1010" s="152" t="s">
        <v>7843</v>
      </c>
      <c r="I1010" s="152" t="s">
        <v>2493</v>
      </c>
      <c r="J1010" s="152" t="s">
        <v>2492</v>
      </c>
      <c r="K1010" s="154">
        <v>44074</v>
      </c>
      <c r="L1010" s="154">
        <v>44054</v>
      </c>
      <c r="M1010" s="154">
        <v>44072</v>
      </c>
      <c r="N1010" s="154">
        <v>44074</v>
      </c>
      <c r="O1010" s="152">
        <v>45</v>
      </c>
    </row>
    <row r="1011" spans="1:15" x14ac:dyDescent="0.2">
      <c r="A1011" s="152" t="s">
        <v>26</v>
      </c>
      <c r="B1011" s="152" t="s">
        <v>2596</v>
      </c>
      <c r="C1011" s="152" t="s">
        <v>27</v>
      </c>
      <c r="D1011" s="152" t="s">
        <v>7789</v>
      </c>
      <c r="E1011" s="152" t="s">
        <v>8015</v>
      </c>
      <c r="F1011" s="153" t="str">
        <f>+TRIM(Tabla1[[#This Row],[Nombres]]&amp;" "&amp;Tabla1[[#This Row],[Apellidos]])</f>
        <v>ROCIO BELEN URBINA MUÑOZ</v>
      </c>
      <c r="G1011" s="152" t="s">
        <v>7826</v>
      </c>
      <c r="H1011" s="152" t="s">
        <v>7827</v>
      </c>
      <c r="I1011" s="152" t="s">
        <v>2493</v>
      </c>
      <c r="J1011" s="152" t="s">
        <v>2492</v>
      </c>
      <c r="K1011" s="154">
        <v>44124</v>
      </c>
      <c r="L1011" s="154">
        <v>44054</v>
      </c>
      <c r="M1011" s="154">
        <v>44072</v>
      </c>
      <c r="N1011" s="154">
        <v>44074</v>
      </c>
      <c r="O1011" s="152">
        <v>30</v>
      </c>
    </row>
    <row r="1012" spans="1:15" x14ac:dyDescent="0.2">
      <c r="A1012" s="152" t="s">
        <v>26</v>
      </c>
      <c r="B1012" s="152" t="s">
        <v>2596</v>
      </c>
      <c r="C1012" s="152" t="s">
        <v>27</v>
      </c>
      <c r="D1012" s="152" t="s">
        <v>7792</v>
      </c>
      <c r="E1012" s="152" t="s">
        <v>8018</v>
      </c>
      <c r="F1012" s="153" t="str">
        <f>+TRIM(Tabla1[[#This Row],[Nombres]]&amp;" "&amp;Tabla1[[#This Row],[Apellidos]])</f>
        <v>VALERIA ANDREA RETAMALES RETAMALES</v>
      </c>
      <c r="G1012" s="152" t="s">
        <v>7832</v>
      </c>
      <c r="H1012" s="152" t="s">
        <v>7833</v>
      </c>
      <c r="I1012" s="152" t="s">
        <v>2493</v>
      </c>
      <c r="J1012" s="152" t="s">
        <v>2492</v>
      </c>
      <c r="K1012" s="154">
        <v>44095</v>
      </c>
      <c r="L1012" s="154">
        <v>44054</v>
      </c>
      <c r="M1012" s="154">
        <v>44072</v>
      </c>
      <c r="N1012" s="154">
        <v>44074</v>
      </c>
      <c r="O1012" s="152">
        <v>30</v>
      </c>
    </row>
    <row r="1013" spans="1:15" x14ac:dyDescent="0.2">
      <c r="A1013" s="152" t="s">
        <v>26</v>
      </c>
      <c r="B1013" s="152" t="s">
        <v>2596</v>
      </c>
      <c r="C1013" s="152" t="s">
        <v>27</v>
      </c>
      <c r="D1013" s="152" t="s">
        <v>7978</v>
      </c>
      <c r="E1013" s="152" t="s">
        <v>8183</v>
      </c>
      <c r="F1013" s="158" t="str">
        <f>+TRIM(Tabla1[[#This Row],[Nombres]]&amp;" "&amp;Tabla1[[#This Row],[Apellidos]])</f>
        <v>ALBERTO GABRIEL BARRIOS LASALAS</v>
      </c>
      <c r="G1013" s="152" t="s">
        <v>8009</v>
      </c>
      <c r="H1013" s="152" t="s">
        <v>8004</v>
      </c>
      <c r="I1013" s="152" t="s">
        <v>2493</v>
      </c>
      <c r="J1013" s="152" t="s">
        <v>2492</v>
      </c>
      <c r="K1013" s="154">
        <v>44098</v>
      </c>
      <c r="L1013" s="154">
        <v>44060</v>
      </c>
      <c r="M1013" s="154">
        <v>44075</v>
      </c>
      <c r="N1013" s="154">
        <v>44076</v>
      </c>
      <c r="O1013" s="152">
        <v>30</v>
      </c>
    </row>
    <row r="1014" spans="1:15" x14ac:dyDescent="0.2">
      <c r="A1014" s="152" t="s">
        <v>26</v>
      </c>
      <c r="B1014" s="152" t="s">
        <v>2596</v>
      </c>
      <c r="C1014" s="152" t="s">
        <v>27</v>
      </c>
      <c r="D1014" s="152" t="s">
        <v>7970</v>
      </c>
      <c r="E1014" s="152" t="s">
        <v>8175</v>
      </c>
      <c r="F1014" s="153" t="str">
        <f>+TRIM(Tabla1[[#This Row],[Nombres]]&amp;" "&amp;Tabla1[[#This Row],[Apellidos]])</f>
        <v>CESAR IGNACIO CORTES VERGARA</v>
      </c>
      <c r="G1014" s="152" t="s">
        <v>7860</v>
      </c>
      <c r="H1014" s="152" t="s">
        <v>7995</v>
      </c>
      <c r="I1014" s="152" t="s">
        <v>2493</v>
      </c>
      <c r="J1014" s="152" t="s">
        <v>2492</v>
      </c>
      <c r="K1014" s="154">
        <v>44085</v>
      </c>
      <c r="L1014" s="154">
        <v>44060</v>
      </c>
      <c r="M1014" s="154">
        <v>44075</v>
      </c>
      <c r="N1014" s="154">
        <v>44076</v>
      </c>
      <c r="O1014" s="152">
        <v>45</v>
      </c>
    </row>
    <row r="1015" spans="1:15" x14ac:dyDescent="0.2">
      <c r="A1015" s="152" t="s">
        <v>26</v>
      </c>
      <c r="B1015" s="152" t="s">
        <v>2596</v>
      </c>
      <c r="C1015" s="152" t="s">
        <v>27</v>
      </c>
      <c r="D1015" s="152" t="s">
        <v>7963</v>
      </c>
      <c r="E1015" s="152" t="s">
        <v>8168</v>
      </c>
      <c r="F1015" s="153" t="str">
        <f>+TRIM(Tabla1[[#This Row],[Nombres]]&amp;" "&amp;Tabla1[[#This Row],[Apellidos]])</f>
        <v>FELIPE ANDRES VEGA ROMERO</v>
      </c>
      <c r="G1015" s="152" t="s">
        <v>7982</v>
      </c>
      <c r="H1015" s="152" t="s">
        <v>7983</v>
      </c>
      <c r="I1015" s="152" t="s">
        <v>2493</v>
      </c>
      <c r="J1015" s="152" t="s">
        <v>2492</v>
      </c>
      <c r="K1015" s="154">
        <v>44140</v>
      </c>
      <c r="L1015" s="154">
        <v>44060</v>
      </c>
      <c r="M1015" s="154">
        <v>44075</v>
      </c>
      <c r="N1015" s="154">
        <v>44076</v>
      </c>
      <c r="O1015" s="152">
        <v>45</v>
      </c>
    </row>
    <row r="1016" spans="1:15" x14ac:dyDescent="0.2">
      <c r="A1016" s="152" t="s">
        <v>26</v>
      </c>
      <c r="B1016" s="152" t="s">
        <v>2596</v>
      </c>
      <c r="C1016" s="152" t="s">
        <v>27</v>
      </c>
      <c r="D1016" s="152" t="s">
        <v>7968</v>
      </c>
      <c r="E1016" s="152" t="s">
        <v>8173</v>
      </c>
      <c r="F1016" s="153" t="str">
        <f>+TRIM(Tabla1[[#This Row],[Nombres]]&amp;" "&amp;Tabla1[[#This Row],[Apellidos]])</f>
        <v>JEAN DANIEL MONARDES VILLALOBOS</v>
      </c>
      <c r="G1016" s="152" t="s">
        <v>7991</v>
      </c>
      <c r="H1016" s="152" t="s">
        <v>7992</v>
      </c>
      <c r="I1016" s="152" t="s">
        <v>2493</v>
      </c>
      <c r="J1016" s="152" t="s">
        <v>2492</v>
      </c>
      <c r="K1016" s="36">
        <v>44082</v>
      </c>
      <c r="L1016" s="154">
        <v>44060</v>
      </c>
      <c r="M1016" s="154">
        <v>44075</v>
      </c>
      <c r="N1016" s="154">
        <v>44076</v>
      </c>
      <c r="O1016" s="152">
        <v>45</v>
      </c>
    </row>
    <row r="1017" spans="1:15" x14ac:dyDescent="0.2">
      <c r="A1017" s="152" t="s">
        <v>26</v>
      </c>
      <c r="B1017" s="152" t="s">
        <v>2596</v>
      </c>
      <c r="C1017" s="152" t="s">
        <v>27</v>
      </c>
      <c r="D1017" s="152" t="s">
        <v>7975</v>
      </c>
      <c r="E1017" s="152" t="s">
        <v>8180</v>
      </c>
      <c r="F1017" s="153" t="str">
        <f>+TRIM(Tabla1[[#This Row],[Nombres]]&amp;" "&amp;Tabla1[[#This Row],[Apellidos]])</f>
        <v>JOSE RAMON BARRIOS LASALAS</v>
      </c>
      <c r="G1017" s="152" t="s">
        <v>8003</v>
      </c>
      <c r="H1017" s="152" t="s">
        <v>8004</v>
      </c>
      <c r="I1017" s="152" t="s">
        <v>2493</v>
      </c>
      <c r="J1017" s="152" t="s">
        <v>2492</v>
      </c>
      <c r="K1017" s="154">
        <v>44113</v>
      </c>
      <c r="L1017" s="154">
        <v>44060</v>
      </c>
      <c r="M1017" s="154">
        <v>44075</v>
      </c>
      <c r="N1017" s="154">
        <v>44076</v>
      </c>
      <c r="O1017" s="152">
        <v>30</v>
      </c>
    </row>
    <row r="1018" spans="1:15" x14ac:dyDescent="0.2">
      <c r="A1018" s="152" t="s">
        <v>26</v>
      </c>
      <c r="B1018" s="152" t="s">
        <v>2596</v>
      </c>
      <c r="C1018" s="152" t="s">
        <v>27</v>
      </c>
      <c r="D1018" s="152" t="s">
        <v>7967</v>
      </c>
      <c r="E1018" s="152" t="s">
        <v>8172</v>
      </c>
      <c r="F1018" s="153" t="str">
        <f>+TRIM(Tabla1[[#This Row],[Nombres]]&amp;" "&amp;Tabla1[[#This Row],[Apellidos]])</f>
        <v>KAROLA OJEDA ALVAREZ</v>
      </c>
      <c r="G1018" s="152" t="s">
        <v>7989</v>
      </c>
      <c r="H1018" s="152" t="s">
        <v>7990</v>
      </c>
      <c r="I1018" s="152" t="s">
        <v>2493</v>
      </c>
      <c r="J1018" s="152" t="s">
        <v>2492</v>
      </c>
      <c r="K1018" s="154">
        <v>44141</v>
      </c>
      <c r="L1018" s="154">
        <v>44060</v>
      </c>
      <c r="M1018" s="154">
        <v>44075</v>
      </c>
      <c r="N1018" s="154">
        <v>44076</v>
      </c>
      <c r="O1018" s="152">
        <v>30</v>
      </c>
    </row>
    <row r="1019" spans="1:15" x14ac:dyDescent="0.2">
      <c r="A1019" s="152" t="s">
        <v>26</v>
      </c>
      <c r="B1019" s="152" t="s">
        <v>2596</v>
      </c>
      <c r="C1019" s="152" t="s">
        <v>27</v>
      </c>
      <c r="D1019" s="152" t="s">
        <v>7974</v>
      </c>
      <c r="E1019" s="152" t="s">
        <v>8179</v>
      </c>
      <c r="F1019" s="153" t="str">
        <f>+TRIM(Tabla1[[#This Row],[Nombres]]&amp;" "&amp;Tabla1[[#This Row],[Apellidos]])</f>
        <v>NICOLAS MATIAS CASTILLO NUÑEZ</v>
      </c>
      <c r="G1019" s="152" t="s">
        <v>8002</v>
      </c>
      <c r="H1019" s="152" t="s">
        <v>1716</v>
      </c>
      <c r="I1019" s="152" t="s">
        <v>2493</v>
      </c>
      <c r="J1019" s="152" t="s">
        <v>2492</v>
      </c>
      <c r="K1019" s="154">
        <v>44134</v>
      </c>
      <c r="L1019" s="154">
        <v>44060</v>
      </c>
      <c r="M1019" s="154">
        <v>44075</v>
      </c>
      <c r="N1019" s="154">
        <v>44076</v>
      </c>
      <c r="O1019" s="152">
        <v>45</v>
      </c>
    </row>
    <row r="1020" spans="1:15" x14ac:dyDescent="0.2">
      <c r="A1020" s="34" t="s">
        <v>26</v>
      </c>
      <c r="B1020" s="34" t="s">
        <v>2596</v>
      </c>
      <c r="C1020" s="34" t="s">
        <v>27</v>
      </c>
      <c r="D1020" s="152" t="s">
        <v>8156</v>
      </c>
      <c r="E1020" s="152" t="s">
        <v>8205</v>
      </c>
      <c r="F1020" s="153" t="str">
        <f>+TRIM(Tabla1[[#This Row],[Nombres]]&amp;" "&amp;Tabla1[[#This Row],[Apellidos]])</f>
        <v>GIANNINA ANDREA GALLEGUILLOS GALLEGUILLOS</v>
      </c>
      <c r="G1020" s="152" t="s">
        <v>8115</v>
      </c>
      <c r="H1020" s="152" t="s">
        <v>8116</v>
      </c>
      <c r="I1020" s="152" t="s">
        <v>2493</v>
      </c>
      <c r="J1020" s="152" t="s">
        <v>2492</v>
      </c>
      <c r="K1020" s="154">
        <v>44247</v>
      </c>
      <c r="L1020" s="154">
        <v>44067</v>
      </c>
      <c r="M1020" s="154">
        <v>44081</v>
      </c>
      <c r="N1020" s="154">
        <v>44082</v>
      </c>
      <c r="O1020" s="152">
        <v>30</v>
      </c>
    </row>
    <row r="1021" spans="1:15" x14ac:dyDescent="0.2">
      <c r="A1021" s="34" t="s">
        <v>26</v>
      </c>
      <c r="B1021" s="34" t="s">
        <v>2596</v>
      </c>
      <c r="C1021" s="34" t="s">
        <v>27</v>
      </c>
      <c r="D1021" s="152" t="s">
        <v>8165</v>
      </c>
      <c r="E1021" s="152" t="s">
        <v>8214</v>
      </c>
      <c r="F1021" s="153" t="str">
        <f>+TRIM(Tabla1[[#This Row],[Nombres]]&amp;" "&amp;Tabla1[[#This Row],[Apellidos]])</f>
        <v>RODRIGO ALBERTO PUEBLA GENERAL</v>
      </c>
      <c r="G1021" s="152" t="s">
        <v>8133</v>
      </c>
      <c r="H1021" s="152" t="s">
        <v>8134</v>
      </c>
      <c r="I1021" s="152" t="s">
        <v>2493</v>
      </c>
      <c r="J1021" s="152" t="s">
        <v>2492</v>
      </c>
      <c r="K1021" s="154">
        <v>44236</v>
      </c>
      <c r="L1021" s="154">
        <v>44067</v>
      </c>
      <c r="M1021" s="154">
        <v>44081</v>
      </c>
      <c r="N1021" s="154">
        <v>44082</v>
      </c>
      <c r="O1021" s="152">
        <v>45</v>
      </c>
    </row>
    <row r="1022" spans="1:15" x14ac:dyDescent="0.2">
      <c r="A1022" s="34" t="s">
        <v>26</v>
      </c>
      <c r="B1022" s="34" t="s">
        <v>2596</v>
      </c>
      <c r="C1022" s="34" t="s">
        <v>27</v>
      </c>
      <c r="D1022" s="152" t="s">
        <v>8159</v>
      </c>
      <c r="E1022" s="152" t="s">
        <v>8208</v>
      </c>
      <c r="F1022" s="153" t="str">
        <f>+TRIM(Tabla1[[#This Row],[Nombres]]&amp;" "&amp;Tabla1[[#This Row],[Apellidos]])</f>
        <v>JOHAN CARLOS MARAMBIO RIVAS</v>
      </c>
      <c r="G1022" s="152" t="s">
        <v>8121</v>
      </c>
      <c r="H1022" s="152" t="s">
        <v>8122</v>
      </c>
      <c r="I1022" s="152" t="s">
        <v>2493</v>
      </c>
      <c r="J1022" s="152" t="s">
        <v>2492</v>
      </c>
      <c r="K1022" s="154">
        <v>44137</v>
      </c>
      <c r="L1022" s="154">
        <v>44067</v>
      </c>
      <c r="M1022" s="154">
        <v>44081</v>
      </c>
      <c r="N1022" s="154">
        <v>44082</v>
      </c>
      <c r="O1022" s="152">
        <v>30</v>
      </c>
    </row>
    <row r="1023" spans="1:15" x14ac:dyDescent="0.2">
      <c r="A1023" s="34" t="s">
        <v>26</v>
      </c>
      <c r="B1023" s="34" t="s">
        <v>2596</v>
      </c>
      <c r="C1023" s="34" t="s">
        <v>27</v>
      </c>
      <c r="D1023" s="152" t="s">
        <v>8164</v>
      </c>
      <c r="E1023" s="152" t="s">
        <v>8213</v>
      </c>
      <c r="F1023" s="153" t="str">
        <f>+TRIM(Tabla1[[#This Row],[Nombres]]&amp;" "&amp;Tabla1[[#This Row],[Apellidos]])</f>
        <v>JUAN IGNACIO CERDA ASTUDILLO</v>
      </c>
      <c r="G1023" s="152" t="s">
        <v>8131</v>
      </c>
      <c r="H1023" s="152" t="s">
        <v>8132</v>
      </c>
      <c r="I1023" s="152" t="s">
        <v>2493</v>
      </c>
      <c r="J1023" s="152" t="s">
        <v>2492</v>
      </c>
      <c r="K1023" s="154">
        <v>44084</v>
      </c>
      <c r="L1023" s="154">
        <v>44067</v>
      </c>
      <c r="M1023" s="154">
        <v>44081</v>
      </c>
      <c r="N1023" s="154">
        <v>44082</v>
      </c>
      <c r="O1023" s="152">
        <v>45</v>
      </c>
    </row>
    <row r="1024" spans="1:15" x14ac:dyDescent="0.2">
      <c r="A1024" s="34" t="s">
        <v>26</v>
      </c>
      <c r="B1024" s="34" t="s">
        <v>2596</v>
      </c>
      <c r="C1024" s="34" t="s">
        <v>27</v>
      </c>
      <c r="D1024" s="152" t="s">
        <v>8138</v>
      </c>
      <c r="E1024" s="152" t="s">
        <v>8187</v>
      </c>
      <c r="F1024" s="153" t="str">
        <f>+TRIM(Tabla1[[#This Row],[Nombres]]&amp;" "&amp;Tabla1[[#This Row],[Apellidos]])</f>
        <v>MELANIE RAFAELA ZAMBRANO INOSTROZA</v>
      </c>
      <c r="G1024" s="152" t="s">
        <v>8081</v>
      </c>
      <c r="H1024" s="152" t="s">
        <v>8082</v>
      </c>
      <c r="I1024" s="152" t="s">
        <v>2493</v>
      </c>
      <c r="J1024" s="152" t="s">
        <v>2492</v>
      </c>
      <c r="K1024" s="154">
        <v>44110</v>
      </c>
      <c r="L1024" s="154">
        <v>44067</v>
      </c>
      <c r="M1024" s="154">
        <v>44081</v>
      </c>
      <c r="N1024" s="154">
        <v>44082</v>
      </c>
      <c r="O1024" s="152">
        <v>30</v>
      </c>
    </row>
    <row r="1025" spans="1:15" x14ac:dyDescent="0.2">
      <c r="A1025" s="34" t="s">
        <v>26</v>
      </c>
      <c r="B1025" s="34" t="s">
        <v>2596</v>
      </c>
      <c r="C1025" s="34" t="s">
        <v>27</v>
      </c>
      <c r="D1025" s="152" t="s">
        <v>8137</v>
      </c>
      <c r="E1025" s="152" t="s">
        <v>8186</v>
      </c>
      <c r="F1025" s="158" t="str">
        <f>+TRIM(Tabla1[[#This Row],[Nombres]]&amp;" "&amp;Tabla1[[#This Row],[Apellidos]])</f>
        <v>NATHALYA CONSTANZA IVANYA PACHECO HEREDIA</v>
      </c>
      <c r="G1025" s="152" t="s">
        <v>8079</v>
      </c>
      <c r="H1025" s="152" t="s">
        <v>8080</v>
      </c>
      <c r="I1025" s="152" t="s">
        <v>2493</v>
      </c>
      <c r="J1025" s="152" t="s">
        <v>2492</v>
      </c>
      <c r="K1025" s="154">
        <v>44110</v>
      </c>
      <c r="L1025" s="154">
        <v>44067</v>
      </c>
      <c r="M1025" s="154">
        <v>44081</v>
      </c>
      <c r="N1025" s="154">
        <v>44082</v>
      </c>
      <c r="O1025" s="152">
        <v>30</v>
      </c>
    </row>
    <row r="1026" spans="1:15" x14ac:dyDescent="0.2">
      <c r="A1026" s="34" t="s">
        <v>26</v>
      </c>
      <c r="B1026" s="34" t="s">
        <v>2596</v>
      </c>
      <c r="C1026" s="34" t="s">
        <v>27</v>
      </c>
      <c r="D1026" s="152" t="s">
        <v>8166</v>
      </c>
      <c r="E1026" s="152" t="s">
        <v>8215</v>
      </c>
      <c r="F1026" s="153" t="str">
        <f>+TRIM(Tabla1[[#This Row],[Nombres]]&amp;" "&amp;Tabla1[[#This Row],[Apellidos]])</f>
        <v>PRISCILLA VALESKA SOZA VALENCIA</v>
      </c>
      <c r="G1026" s="152" t="s">
        <v>8135</v>
      </c>
      <c r="H1026" s="152" t="s">
        <v>6710</v>
      </c>
      <c r="I1026" s="152" t="s">
        <v>2493</v>
      </c>
      <c r="J1026" s="152" t="s">
        <v>2492</v>
      </c>
      <c r="K1026" s="154">
        <v>44106</v>
      </c>
      <c r="L1026" s="154">
        <v>44067</v>
      </c>
      <c r="M1026" s="154">
        <v>44081</v>
      </c>
      <c r="N1026" s="154">
        <v>44082</v>
      </c>
      <c r="O1026" s="152">
        <v>30</v>
      </c>
    </row>
    <row r="1027" spans="1:15" x14ac:dyDescent="0.2">
      <c r="A1027" s="152" t="s">
        <v>26</v>
      </c>
      <c r="B1027" s="152" t="s">
        <v>2596</v>
      </c>
      <c r="C1027" s="152" t="s">
        <v>27</v>
      </c>
      <c r="D1027" s="152" t="s">
        <v>8226</v>
      </c>
      <c r="E1027" s="152" t="s">
        <v>8294</v>
      </c>
      <c r="F1027" s="153" t="str">
        <f>+TRIM(Tabla1[[#This Row],[Nombres]]&amp;" "&amp;Tabla1[[#This Row],[Apellidos]])</f>
        <v>ROCIO ALEJANDRA SALINAS MARAMBIO</v>
      </c>
      <c r="G1027" s="152" t="s">
        <v>8259</v>
      </c>
      <c r="H1027" s="152" t="s">
        <v>8260</v>
      </c>
      <c r="I1027" s="152" t="s">
        <v>2493</v>
      </c>
      <c r="J1027" s="167" t="s">
        <v>2492</v>
      </c>
      <c r="K1027" s="154">
        <v>44228</v>
      </c>
      <c r="L1027" s="154">
        <v>44075</v>
      </c>
      <c r="M1027" s="154">
        <v>44088</v>
      </c>
      <c r="N1027" s="154">
        <v>44089</v>
      </c>
      <c r="O1027" s="152">
        <v>45</v>
      </c>
    </row>
    <row r="1028" spans="1:15" x14ac:dyDescent="0.2">
      <c r="A1028" s="152" t="s">
        <v>26</v>
      </c>
      <c r="B1028" s="152" t="s">
        <v>2596</v>
      </c>
      <c r="C1028" s="152" t="s">
        <v>27</v>
      </c>
      <c r="D1028" s="152" t="s">
        <v>8234</v>
      </c>
      <c r="E1028" s="152" t="s">
        <v>8302</v>
      </c>
      <c r="F1028" s="153" t="str">
        <f>+TRIM(Tabla1[[#This Row],[Nombres]]&amp;" "&amp;Tabla1[[#This Row],[Apellidos]])</f>
        <v>CONSTANZA ANDREA GALAZ FARIAS</v>
      </c>
      <c r="G1028" s="152" t="s">
        <v>8275</v>
      </c>
      <c r="H1028" s="152" t="s">
        <v>8276</v>
      </c>
      <c r="I1028" s="152" t="s">
        <v>2493</v>
      </c>
      <c r="J1028" s="152" t="s">
        <v>2492</v>
      </c>
      <c r="K1028" s="154">
        <v>44109</v>
      </c>
      <c r="L1028" s="154">
        <v>44075</v>
      </c>
      <c r="M1028" s="154">
        <v>44088</v>
      </c>
      <c r="N1028" s="154">
        <v>44089</v>
      </c>
      <c r="O1028" s="152">
        <v>45</v>
      </c>
    </row>
    <row r="1029" spans="1:15" x14ac:dyDescent="0.2">
      <c r="A1029" s="152" t="s">
        <v>26</v>
      </c>
      <c r="B1029" s="152" t="s">
        <v>2596</v>
      </c>
      <c r="C1029" s="152" t="s">
        <v>27</v>
      </c>
      <c r="D1029" s="152" t="s">
        <v>8231</v>
      </c>
      <c r="E1029" s="152" t="s">
        <v>8299</v>
      </c>
      <c r="F1029" s="153" t="str">
        <f>+TRIM(Tabla1[[#This Row],[Nombres]]&amp;" "&amp;Tabla1[[#This Row],[Apellidos]])</f>
        <v>HUMBERTO ANTONIO JULIO CONTRERAS</v>
      </c>
      <c r="G1029" s="152" t="s">
        <v>8269</v>
      </c>
      <c r="H1029" s="152" t="s">
        <v>8270</v>
      </c>
      <c r="I1029" s="152" t="s">
        <v>2493</v>
      </c>
      <c r="J1029" s="152" t="s">
        <v>2492</v>
      </c>
      <c r="K1029" s="154">
        <v>44098</v>
      </c>
      <c r="L1029" s="154">
        <v>44075</v>
      </c>
      <c r="M1029" s="154">
        <v>44088</v>
      </c>
      <c r="N1029" s="154">
        <v>44089</v>
      </c>
      <c r="O1029" s="152">
        <v>45</v>
      </c>
    </row>
    <row r="1030" spans="1:15" x14ac:dyDescent="0.2">
      <c r="A1030" s="152" t="s">
        <v>26</v>
      </c>
      <c r="B1030" s="152" t="s">
        <v>2596</v>
      </c>
      <c r="C1030" s="152" t="s">
        <v>27</v>
      </c>
      <c r="D1030" s="152" t="s">
        <v>8232</v>
      </c>
      <c r="E1030" s="152" t="s">
        <v>8300</v>
      </c>
      <c r="F1030" s="153" t="str">
        <f>+TRIM(Tabla1[[#This Row],[Nombres]]&amp;" "&amp;Tabla1[[#This Row],[Apellidos]])</f>
        <v>MIGUEL ANGEL ARAYA SANTANDER</v>
      </c>
      <c r="G1030" s="152" t="s">
        <v>8271</v>
      </c>
      <c r="H1030" s="152" t="s">
        <v>8272</v>
      </c>
      <c r="I1030" s="152" t="s">
        <v>2493</v>
      </c>
      <c r="J1030" s="152" t="s">
        <v>2492</v>
      </c>
      <c r="K1030" s="154">
        <v>44127</v>
      </c>
      <c r="L1030" s="154">
        <v>44075</v>
      </c>
      <c r="M1030" s="154">
        <v>44088</v>
      </c>
      <c r="N1030" s="154">
        <v>44089</v>
      </c>
      <c r="O1030" s="152">
        <v>45</v>
      </c>
    </row>
    <row r="1031" spans="1:15" x14ac:dyDescent="0.2">
      <c r="A1031" s="152" t="s">
        <v>26</v>
      </c>
      <c r="B1031" s="152" t="s">
        <v>2596</v>
      </c>
      <c r="C1031" s="152" t="s">
        <v>27</v>
      </c>
      <c r="D1031" s="152" t="s">
        <v>8236</v>
      </c>
      <c r="E1031" s="152" t="s">
        <v>8304</v>
      </c>
      <c r="F1031" s="153" t="str">
        <f>+TRIM(Tabla1[[#This Row],[Nombres]]&amp;" "&amp;Tabla1[[#This Row],[Apellidos]])</f>
        <v>NATALIA MARIBEL VASQUEZ RETAMAL</v>
      </c>
      <c r="G1031" s="152" t="s">
        <v>8279</v>
      </c>
      <c r="H1031" s="152" t="s">
        <v>8280</v>
      </c>
      <c r="I1031" s="152" t="s">
        <v>2493</v>
      </c>
      <c r="J1031" s="152" t="s">
        <v>2492</v>
      </c>
      <c r="K1031" s="154">
        <v>44147</v>
      </c>
      <c r="L1031" s="154">
        <v>44075</v>
      </c>
      <c r="M1031" s="154">
        <v>44088</v>
      </c>
      <c r="N1031" s="154">
        <v>44089</v>
      </c>
      <c r="O1031" s="152">
        <v>30</v>
      </c>
    </row>
    <row r="1032" spans="1:15" x14ac:dyDescent="0.2">
      <c r="A1032" s="152" t="s">
        <v>26</v>
      </c>
      <c r="B1032" s="152" t="s">
        <v>2596</v>
      </c>
      <c r="C1032" s="152" t="s">
        <v>27</v>
      </c>
      <c r="D1032" s="152" t="s">
        <v>8235</v>
      </c>
      <c r="E1032" s="152" t="s">
        <v>8303</v>
      </c>
      <c r="F1032" s="153" t="str">
        <f>+TRIM(Tabla1[[#This Row],[Nombres]]&amp;" "&amp;Tabla1[[#This Row],[Apellidos]])</f>
        <v>VALENTINA JAVIERA ZAMORA PALMA</v>
      </c>
      <c r="G1032" s="152" t="s">
        <v>8277</v>
      </c>
      <c r="H1032" s="152" t="s">
        <v>8278</v>
      </c>
      <c r="I1032" s="152" t="s">
        <v>2493</v>
      </c>
      <c r="J1032" s="152" t="s">
        <v>2492</v>
      </c>
      <c r="K1032" s="154">
        <v>44103</v>
      </c>
      <c r="L1032" s="154">
        <v>44075</v>
      </c>
      <c r="M1032" s="154">
        <v>44088</v>
      </c>
      <c r="N1032" s="154">
        <v>44089</v>
      </c>
      <c r="O1032" s="152">
        <v>45</v>
      </c>
    </row>
    <row r="1033" spans="1:15" x14ac:dyDescent="0.2">
      <c r="A1033" s="152" t="s">
        <v>26</v>
      </c>
      <c r="B1033" s="152" t="s">
        <v>2596</v>
      </c>
      <c r="C1033" s="152" t="s">
        <v>27</v>
      </c>
      <c r="D1033" s="152" t="s">
        <v>8216</v>
      </c>
      <c r="E1033" s="152" t="s">
        <v>8285</v>
      </c>
      <c r="F1033" s="153" t="str">
        <f>+TRIM(Tabla1[[#This Row],[Nombres]]&amp;" "&amp;Tabla1[[#This Row],[Apellidos]])</f>
        <v>VIVIANA SOLEDAD VARGAS CAMPOS</v>
      </c>
      <c r="G1033" s="152" t="s">
        <v>8237</v>
      </c>
      <c r="H1033" s="152" t="s">
        <v>8238</v>
      </c>
      <c r="I1033" s="152" t="s">
        <v>2493</v>
      </c>
      <c r="J1033" s="152" t="s">
        <v>2492</v>
      </c>
      <c r="K1033" s="154">
        <v>44106</v>
      </c>
      <c r="L1033" s="154">
        <v>44075</v>
      </c>
      <c r="M1033" s="154">
        <v>44088</v>
      </c>
      <c r="N1033" s="154">
        <v>44089</v>
      </c>
      <c r="O1033" s="152">
        <v>30</v>
      </c>
    </row>
    <row r="1034" spans="1:15" x14ac:dyDescent="0.2">
      <c r="A1034" s="34" t="s">
        <v>26</v>
      </c>
      <c r="B1034" s="34" t="s">
        <v>2596</v>
      </c>
      <c r="C1034" s="34" t="s">
        <v>27</v>
      </c>
      <c r="D1034" s="152" t="s">
        <v>8319</v>
      </c>
      <c r="E1034" s="152" t="s">
        <v>8406</v>
      </c>
      <c r="F1034" s="153" t="str">
        <f>+TRIM(Tabla1[[#This Row],[Nombres]]&amp;" "&amp;Tabla1[[#This Row],[Apellidos]])</f>
        <v>JAVIERA IGNACIA PAILLALEF ACUÑA</v>
      </c>
      <c r="G1034" s="152" t="s">
        <v>8361</v>
      </c>
      <c r="H1034" s="152" t="s">
        <v>8362</v>
      </c>
      <c r="I1034" s="152" t="s">
        <v>2493</v>
      </c>
      <c r="J1034" s="152" t="s">
        <v>2492</v>
      </c>
      <c r="K1034" s="154">
        <v>44214</v>
      </c>
      <c r="L1034" s="154">
        <v>44081</v>
      </c>
      <c r="M1034" s="154">
        <v>44091</v>
      </c>
      <c r="N1034" s="154">
        <v>44092</v>
      </c>
      <c r="O1034" s="152">
        <v>30</v>
      </c>
    </row>
    <row r="1035" spans="1:15" x14ac:dyDescent="0.2">
      <c r="A1035" s="34" t="s">
        <v>26</v>
      </c>
      <c r="B1035" s="34" t="s">
        <v>2596</v>
      </c>
      <c r="C1035" s="34" t="s">
        <v>27</v>
      </c>
      <c r="D1035" s="152" t="s">
        <v>8330</v>
      </c>
      <c r="E1035" s="152" t="s">
        <v>8416</v>
      </c>
      <c r="F1035" s="153" t="str">
        <f>+TRIM(Tabla1[[#This Row],[Nombres]]&amp;" "&amp;Tabla1[[#This Row],[Apellidos]])</f>
        <v>OSVALDO ANTONIO CAÑETE CANALES</v>
      </c>
      <c r="G1035" s="152" t="s">
        <v>8382</v>
      </c>
      <c r="H1035" s="152" t="s">
        <v>8383</v>
      </c>
      <c r="I1035" s="152" t="s">
        <v>2493</v>
      </c>
      <c r="J1035" s="152" t="s">
        <v>2492</v>
      </c>
      <c r="K1035" s="154">
        <v>44203</v>
      </c>
      <c r="L1035" s="154">
        <v>44081</v>
      </c>
      <c r="M1035" s="154">
        <v>44091</v>
      </c>
      <c r="N1035" s="154">
        <v>44092</v>
      </c>
      <c r="O1035" s="152">
        <v>30</v>
      </c>
    </row>
    <row r="1036" spans="1:15" x14ac:dyDescent="0.2">
      <c r="A1036" s="34" t="s">
        <v>26</v>
      </c>
      <c r="B1036" s="34" t="s">
        <v>2596</v>
      </c>
      <c r="C1036" s="34" t="s">
        <v>27</v>
      </c>
      <c r="D1036" s="152" t="s">
        <v>8313</v>
      </c>
      <c r="E1036" s="152" t="s">
        <v>8400</v>
      </c>
      <c r="F1036" s="153" t="str">
        <f>+TRIM(Tabla1[[#This Row],[Nombres]]&amp;" "&amp;Tabla1[[#This Row],[Apellidos]])</f>
        <v>IVY KRISTELL YAZIGI MONTESINOS</v>
      </c>
      <c r="G1036" s="152" t="s">
        <v>8349</v>
      </c>
      <c r="H1036" s="152" t="s">
        <v>8350</v>
      </c>
      <c r="I1036" s="152" t="s">
        <v>2493</v>
      </c>
      <c r="J1036" s="152" t="s">
        <v>2492</v>
      </c>
      <c r="K1036" s="154">
        <v>44196</v>
      </c>
      <c r="L1036" s="154">
        <v>44081</v>
      </c>
      <c r="M1036" s="154">
        <v>44091</v>
      </c>
      <c r="N1036" s="154">
        <v>44092</v>
      </c>
      <c r="O1036" s="152">
        <v>30</v>
      </c>
    </row>
    <row r="1037" spans="1:15" x14ac:dyDescent="0.2">
      <c r="A1037" s="34" t="s">
        <v>26</v>
      </c>
      <c r="B1037" s="34" t="s">
        <v>2596</v>
      </c>
      <c r="C1037" s="34" t="s">
        <v>27</v>
      </c>
      <c r="D1037" s="152" t="s">
        <v>8315</v>
      </c>
      <c r="E1037" s="152" t="s">
        <v>8402</v>
      </c>
      <c r="F1037" s="153" t="str">
        <f>+TRIM(Tabla1[[#This Row],[Nombres]]&amp;" "&amp;Tabla1[[#This Row],[Apellidos]])</f>
        <v>OSCAR ANDRES ROJAS LAZO</v>
      </c>
      <c r="G1037" s="152" t="s">
        <v>8353</v>
      </c>
      <c r="H1037" s="152" t="s">
        <v>8354</v>
      </c>
      <c r="I1037" s="152" t="s">
        <v>2493</v>
      </c>
      <c r="J1037" s="152" t="s">
        <v>2492</v>
      </c>
      <c r="K1037" s="154">
        <v>44198</v>
      </c>
      <c r="L1037" s="154">
        <v>44081</v>
      </c>
      <c r="M1037" s="154">
        <v>44091</v>
      </c>
      <c r="N1037" s="154">
        <v>44092</v>
      </c>
      <c r="O1037" s="152">
        <v>45</v>
      </c>
    </row>
    <row r="1038" spans="1:15" x14ac:dyDescent="0.2">
      <c r="A1038" s="34" t="s">
        <v>26</v>
      </c>
      <c r="B1038" s="34" t="s">
        <v>2596</v>
      </c>
      <c r="C1038" s="34" t="s">
        <v>27</v>
      </c>
      <c r="D1038" s="152" t="s">
        <v>8331</v>
      </c>
      <c r="E1038" s="152" t="s">
        <v>8417</v>
      </c>
      <c r="F1038" s="153" t="str">
        <f>+TRIM(Tabla1[[#This Row],[Nombres]]&amp;" "&amp;Tabla1[[#This Row],[Apellidos]])</f>
        <v>ALONDRA ANTONELLA CORTES CASTILLO</v>
      </c>
      <c r="G1038" s="152" t="s">
        <v>8384</v>
      </c>
      <c r="H1038" s="152" t="s">
        <v>8385</v>
      </c>
      <c r="I1038" s="152" t="s">
        <v>2493</v>
      </c>
      <c r="J1038" s="152" t="s">
        <v>2492</v>
      </c>
      <c r="K1038" s="154">
        <v>44139</v>
      </c>
      <c r="L1038" s="154">
        <v>44081</v>
      </c>
      <c r="M1038" s="154">
        <v>44091</v>
      </c>
      <c r="N1038" s="154">
        <v>44092</v>
      </c>
      <c r="O1038" s="152">
        <v>30</v>
      </c>
    </row>
    <row r="1039" spans="1:15" x14ac:dyDescent="0.2">
      <c r="A1039" s="34" t="s">
        <v>26</v>
      </c>
      <c r="B1039" s="34" t="s">
        <v>2596</v>
      </c>
      <c r="C1039" s="34" t="s">
        <v>27</v>
      </c>
      <c r="D1039" s="152" t="s">
        <v>8308</v>
      </c>
      <c r="E1039" s="152" t="s">
        <v>8395</v>
      </c>
      <c r="F1039" s="158" t="str">
        <f>+TRIM(Tabla1[[#This Row],[Nombres]]&amp;" "&amp;Tabla1[[#This Row],[Apellidos]])</f>
        <v>ALEX JAIR MUÑOZ PUENTE</v>
      </c>
      <c r="G1039" s="152" t="s">
        <v>8339</v>
      </c>
      <c r="H1039" s="152" t="s">
        <v>8340</v>
      </c>
      <c r="I1039" s="152" t="s">
        <v>2493</v>
      </c>
      <c r="J1039" s="152" t="s">
        <v>2492</v>
      </c>
      <c r="K1039" s="154">
        <v>44109</v>
      </c>
      <c r="L1039" s="154">
        <v>44081</v>
      </c>
      <c r="M1039" s="154">
        <v>44091</v>
      </c>
      <c r="N1039" s="154">
        <v>44092</v>
      </c>
      <c r="O1039" s="152">
        <v>30</v>
      </c>
    </row>
    <row r="1040" spans="1:15" x14ac:dyDescent="0.2">
      <c r="A1040" s="34" t="s">
        <v>26</v>
      </c>
      <c r="B1040" s="34" t="s">
        <v>2596</v>
      </c>
      <c r="C1040" s="34" t="s">
        <v>27</v>
      </c>
      <c r="D1040" s="152" t="s">
        <v>8307</v>
      </c>
      <c r="E1040" s="152" t="s">
        <v>8394</v>
      </c>
      <c r="F1040" s="153" t="str">
        <f>+TRIM(Tabla1[[#This Row],[Nombres]]&amp;" "&amp;Tabla1[[#This Row],[Apellidos]])</f>
        <v>CAMILA SINAI TORRES FLORES</v>
      </c>
      <c r="G1040" s="152" t="s">
        <v>8337</v>
      </c>
      <c r="H1040" s="152" t="s">
        <v>8338</v>
      </c>
      <c r="I1040" s="152" t="s">
        <v>2493</v>
      </c>
      <c r="J1040" s="152" t="s">
        <v>2492</v>
      </c>
      <c r="K1040" s="154">
        <v>44102</v>
      </c>
      <c r="L1040" s="154">
        <v>44081</v>
      </c>
      <c r="M1040" s="154">
        <v>44091</v>
      </c>
      <c r="N1040" s="154">
        <v>44092</v>
      </c>
      <c r="O1040" s="152">
        <v>30</v>
      </c>
    </row>
    <row r="1041" spans="1:15" x14ac:dyDescent="0.2">
      <c r="A1041" s="34" t="s">
        <v>26</v>
      </c>
      <c r="B1041" s="34" t="s">
        <v>2596</v>
      </c>
      <c r="C1041" s="34" t="s">
        <v>27</v>
      </c>
      <c r="D1041" s="152" t="s">
        <v>8321</v>
      </c>
      <c r="E1041" s="152" t="s">
        <v>8420</v>
      </c>
      <c r="F1041" s="153" t="str">
        <f>+TRIM(Tabla1[[#This Row],[Nombres]]&amp;" "&amp;Tabla1[[#This Row],[Apellidos]])</f>
        <v>ERIK HERNAN FLORES MUÑOZ</v>
      </c>
      <c r="G1041" s="152" t="s">
        <v>8364</v>
      </c>
      <c r="H1041" s="152" t="s">
        <v>8365</v>
      </c>
      <c r="I1041" s="152" t="s">
        <v>2493</v>
      </c>
      <c r="J1041" s="152" t="s">
        <v>2492</v>
      </c>
      <c r="K1041" s="154">
        <v>44104</v>
      </c>
      <c r="L1041" s="154">
        <v>44081</v>
      </c>
      <c r="M1041" s="154">
        <v>44091</v>
      </c>
      <c r="N1041" s="154">
        <v>44092</v>
      </c>
      <c r="O1041" s="152">
        <v>30</v>
      </c>
    </row>
    <row r="1042" spans="1:15" x14ac:dyDescent="0.2">
      <c r="A1042" s="34" t="s">
        <v>26</v>
      </c>
      <c r="B1042" s="34" t="s">
        <v>2596</v>
      </c>
      <c r="C1042" s="34" t="s">
        <v>27</v>
      </c>
      <c r="D1042" s="152" t="s">
        <v>8325</v>
      </c>
      <c r="E1042" s="152" t="s">
        <v>8411</v>
      </c>
      <c r="F1042" s="153" t="str">
        <f>+TRIM(Tabla1[[#This Row],[Nombres]]&amp;" "&amp;Tabla1[[#This Row],[Apellidos]])</f>
        <v>ELIZABETH OLIVIA DURAN ORTIZ</v>
      </c>
      <c r="G1042" s="152" t="s">
        <v>8372</v>
      </c>
      <c r="H1042" s="152" t="s">
        <v>8373</v>
      </c>
      <c r="I1042" s="152" t="s">
        <v>2493</v>
      </c>
      <c r="J1042" s="152" t="s">
        <v>2492</v>
      </c>
      <c r="K1042" s="154">
        <v>44098</v>
      </c>
      <c r="L1042" s="154">
        <v>44081</v>
      </c>
      <c r="M1042" s="154">
        <v>44091</v>
      </c>
      <c r="N1042" s="154">
        <v>44092</v>
      </c>
      <c r="O1042" s="152">
        <v>30</v>
      </c>
    </row>
    <row r="1043" spans="1:15" x14ac:dyDescent="0.2">
      <c r="A1043" s="34" t="s">
        <v>26</v>
      </c>
      <c r="B1043" s="34" t="s">
        <v>2596</v>
      </c>
      <c r="C1043" s="34" t="s">
        <v>27</v>
      </c>
      <c r="D1043" s="152" t="s">
        <v>8326</v>
      </c>
      <c r="E1043" s="152" t="s">
        <v>8412</v>
      </c>
      <c r="F1043" s="153" t="str">
        <f>+TRIM(Tabla1[[#This Row],[Nombres]]&amp;" "&amp;Tabla1[[#This Row],[Apellidos]])</f>
        <v>MERY CAROLINA BACHO ORDENES</v>
      </c>
      <c r="G1043" s="152" t="s">
        <v>8374</v>
      </c>
      <c r="H1043" s="152" t="s">
        <v>8375</v>
      </c>
      <c r="I1043" s="152" t="s">
        <v>2493</v>
      </c>
      <c r="J1043" s="152" t="s">
        <v>2492</v>
      </c>
      <c r="K1043" s="154">
        <v>44105</v>
      </c>
      <c r="L1043" s="154">
        <v>44081</v>
      </c>
      <c r="M1043" s="154">
        <v>44091</v>
      </c>
      <c r="N1043" s="154">
        <v>44092</v>
      </c>
      <c r="O1043" s="152">
        <v>45</v>
      </c>
    </row>
    <row r="1044" spans="1:15" x14ac:dyDescent="0.2">
      <c r="A1044" s="34" t="s">
        <v>26</v>
      </c>
      <c r="B1044" s="34" t="s">
        <v>2596</v>
      </c>
      <c r="C1044" s="34" t="s">
        <v>27</v>
      </c>
      <c r="D1044" s="152" t="s">
        <v>8316</v>
      </c>
      <c r="E1044" s="152" t="s">
        <v>8403</v>
      </c>
      <c r="F1044" s="153" t="str">
        <f>+TRIM(Tabla1[[#This Row],[Nombres]]&amp;" "&amp;Tabla1[[#This Row],[Apellidos]])</f>
        <v>SEBASTIAN ANDRES ALDUNATE QUIROGA</v>
      </c>
      <c r="G1044" s="152" t="s">
        <v>8355</v>
      </c>
      <c r="H1044" s="152" t="s">
        <v>8356</v>
      </c>
      <c r="I1044" s="152" t="s">
        <v>2493</v>
      </c>
      <c r="J1044" s="152" t="s">
        <v>2492</v>
      </c>
      <c r="K1044" s="154">
        <v>44155</v>
      </c>
      <c r="L1044" s="154">
        <v>44081</v>
      </c>
      <c r="M1044" s="154">
        <v>44091</v>
      </c>
      <c r="N1044" s="154">
        <v>44092</v>
      </c>
      <c r="O1044" s="152">
        <v>30</v>
      </c>
    </row>
    <row r="1045" spans="1:15" x14ac:dyDescent="0.2">
      <c r="A1045" s="34" t="s">
        <v>26</v>
      </c>
      <c r="B1045" s="34" t="s">
        <v>2596</v>
      </c>
      <c r="C1045" s="34" t="s">
        <v>27</v>
      </c>
      <c r="D1045" s="152" t="s">
        <v>8312</v>
      </c>
      <c r="E1045" s="152" t="s">
        <v>8399</v>
      </c>
      <c r="F1045" s="153" t="str">
        <f>+TRIM(Tabla1[[#This Row],[Nombres]]&amp;" "&amp;Tabla1[[#This Row],[Apellidos]])</f>
        <v>SCARLET DAYANA ROJAS GUERRERO</v>
      </c>
      <c r="G1045" s="152" t="s">
        <v>8347</v>
      </c>
      <c r="H1045" s="152" t="s">
        <v>8348</v>
      </c>
      <c r="I1045" s="152" t="s">
        <v>2493</v>
      </c>
      <c r="J1045" s="152" t="s">
        <v>2492</v>
      </c>
      <c r="K1045" s="154">
        <v>44096</v>
      </c>
      <c r="L1045" s="154">
        <v>44081</v>
      </c>
      <c r="M1045" s="154">
        <v>44091</v>
      </c>
      <c r="N1045" s="154">
        <v>44092</v>
      </c>
      <c r="O1045" s="152">
        <v>45</v>
      </c>
    </row>
    <row r="1046" spans="1:15" x14ac:dyDescent="0.2">
      <c r="A1046" s="34" t="s">
        <v>26</v>
      </c>
      <c r="B1046" s="34" t="s">
        <v>2596</v>
      </c>
      <c r="C1046" s="34" t="s">
        <v>27</v>
      </c>
      <c r="D1046" s="152" t="s">
        <v>8323</v>
      </c>
      <c r="E1046" s="152" t="s">
        <v>8409</v>
      </c>
      <c r="F1046" s="153" t="str">
        <f>+TRIM(Tabla1[[#This Row],[Nombres]]&amp;" "&amp;Tabla1[[#This Row],[Apellidos]])</f>
        <v>TAMARA BELEN GAMBOA ROBLES</v>
      </c>
      <c r="G1046" s="152" t="s">
        <v>8368</v>
      </c>
      <c r="H1046" s="152" t="s">
        <v>8369</v>
      </c>
      <c r="I1046" s="152" t="s">
        <v>2493</v>
      </c>
      <c r="J1046" s="152" t="s">
        <v>2492</v>
      </c>
      <c r="K1046" s="154">
        <v>44140</v>
      </c>
      <c r="L1046" s="154">
        <v>44081</v>
      </c>
      <c r="M1046" s="154">
        <v>44091</v>
      </c>
      <c r="N1046" s="154">
        <v>44092</v>
      </c>
      <c r="O1046" s="152">
        <v>45</v>
      </c>
    </row>
    <row r="1047" spans="1:15" x14ac:dyDescent="0.2">
      <c r="A1047" s="152" t="s">
        <v>26</v>
      </c>
      <c r="B1047" s="152" t="s">
        <v>2596</v>
      </c>
      <c r="C1047" s="152" t="s">
        <v>27</v>
      </c>
      <c r="D1047" s="152" t="s">
        <v>8430</v>
      </c>
      <c r="E1047" s="152" t="s">
        <v>8464</v>
      </c>
      <c r="F1047" s="153" t="str">
        <f>+TRIM(Tabla1[[#This Row],[Nombres]]&amp;" "&amp;Tabla1[[#This Row],[Apellidos]])</f>
        <v>ANDRES ISRAEL ARANEDA DIAZ</v>
      </c>
      <c r="G1047" s="152" t="s">
        <v>8449</v>
      </c>
      <c r="H1047" s="152" t="s">
        <v>8450</v>
      </c>
      <c r="I1047" s="152" t="s">
        <v>2493</v>
      </c>
      <c r="J1047" s="152" t="s">
        <v>2492</v>
      </c>
      <c r="K1047" s="154">
        <v>44214</v>
      </c>
      <c r="L1047" s="154">
        <v>44096</v>
      </c>
      <c r="M1047" s="154">
        <v>44114</v>
      </c>
      <c r="N1047" s="154">
        <v>44117</v>
      </c>
      <c r="O1047" s="152">
        <v>30</v>
      </c>
    </row>
    <row r="1048" spans="1:15" x14ac:dyDescent="0.2">
      <c r="A1048" s="152" t="s">
        <v>26</v>
      </c>
      <c r="B1048" s="152" t="s">
        <v>2596</v>
      </c>
      <c r="C1048" s="152" t="s">
        <v>27</v>
      </c>
      <c r="D1048" s="152" t="s">
        <v>8429</v>
      </c>
      <c r="E1048" s="152" t="s">
        <v>8463</v>
      </c>
      <c r="F1048" s="153" t="str">
        <f>+TRIM(Tabla1[[#This Row],[Nombres]]&amp;" "&amp;Tabla1[[#This Row],[Apellidos]])</f>
        <v>YESENIA SOLEDAD IBACETA MUÑOZ</v>
      </c>
      <c r="G1048" s="152" t="s">
        <v>8447</v>
      </c>
      <c r="H1048" s="152" t="s">
        <v>8448</v>
      </c>
      <c r="I1048" s="152" t="s">
        <v>2493</v>
      </c>
      <c r="J1048" s="152" t="s">
        <v>2492</v>
      </c>
      <c r="K1048" s="154">
        <v>44214</v>
      </c>
      <c r="L1048" s="154">
        <v>44096</v>
      </c>
      <c r="M1048" s="154">
        <v>44114</v>
      </c>
      <c r="N1048" s="154">
        <v>44117</v>
      </c>
      <c r="O1048" s="152">
        <v>45</v>
      </c>
    </row>
    <row r="1049" spans="1:15" x14ac:dyDescent="0.2">
      <c r="A1049" s="152" t="s">
        <v>26</v>
      </c>
      <c r="B1049" s="152" t="s">
        <v>2596</v>
      </c>
      <c r="C1049" s="152" t="s">
        <v>27</v>
      </c>
      <c r="D1049" s="152" t="s">
        <v>8431</v>
      </c>
      <c r="E1049" s="152" t="s">
        <v>8465</v>
      </c>
      <c r="F1049" s="153" t="str">
        <f>+TRIM(Tabla1[[#This Row],[Nombres]]&amp;" "&amp;Tabla1[[#This Row],[Apellidos]])</f>
        <v>ANDREA SOLEDAD MANCILLA LIZAMA</v>
      </c>
      <c r="G1049" s="152" t="s">
        <v>8451</v>
      </c>
      <c r="H1049" s="152" t="s">
        <v>8452</v>
      </c>
      <c r="I1049" s="152" t="s">
        <v>2493</v>
      </c>
      <c r="J1049" s="152" t="s">
        <v>2492</v>
      </c>
      <c r="K1049" s="154">
        <v>44175</v>
      </c>
      <c r="L1049" s="154">
        <v>44096</v>
      </c>
      <c r="M1049" s="154">
        <v>44114</v>
      </c>
      <c r="N1049" s="154">
        <v>44117</v>
      </c>
      <c r="O1049" s="152">
        <v>45</v>
      </c>
    </row>
    <row r="1050" spans="1:15" x14ac:dyDescent="0.2">
      <c r="A1050" s="152" t="s">
        <v>26</v>
      </c>
      <c r="B1050" s="152" t="s">
        <v>2596</v>
      </c>
      <c r="C1050" s="152" t="s">
        <v>27</v>
      </c>
      <c r="D1050" s="152" t="s">
        <v>8428</v>
      </c>
      <c r="E1050" s="152" t="s">
        <v>8462</v>
      </c>
      <c r="F1050" s="153" t="str">
        <f>+TRIM(Tabla1[[#This Row],[Nombres]]&amp;" "&amp;Tabla1[[#This Row],[Apellidos]])</f>
        <v>FABIAN EDGARDO ACUÑA CODOCEO</v>
      </c>
      <c r="G1050" s="152" t="s">
        <v>8445</v>
      </c>
      <c r="H1050" s="152" t="s">
        <v>8446</v>
      </c>
      <c r="I1050" s="152" t="s">
        <v>2493</v>
      </c>
      <c r="J1050" s="152" t="s">
        <v>2492</v>
      </c>
      <c r="K1050" s="154">
        <v>44132</v>
      </c>
      <c r="L1050" s="154">
        <v>44096</v>
      </c>
      <c r="M1050" s="154">
        <v>44114</v>
      </c>
      <c r="N1050" s="154">
        <v>44117</v>
      </c>
      <c r="O1050" s="152">
        <v>45</v>
      </c>
    </row>
    <row r="1051" spans="1:15" x14ac:dyDescent="0.2">
      <c r="A1051" s="152" t="s">
        <v>26</v>
      </c>
      <c r="B1051" s="152" t="s">
        <v>2596</v>
      </c>
      <c r="C1051" s="152" t="s">
        <v>27</v>
      </c>
      <c r="D1051" s="152" t="s">
        <v>8470</v>
      </c>
      <c r="E1051" s="152" t="s">
        <v>8515</v>
      </c>
      <c r="F1051" s="153" t="str">
        <f>+TRIM(Tabla1[[#This Row],[Nombres]]&amp;" "&amp;Tabla1[[#This Row],[Apellidos]])</f>
        <v>HECTOR ANDRES MEDINA CHAVEZ</v>
      </c>
      <c r="G1051" s="152" t="s">
        <v>8485</v>
      </c>
      <c r="H1051" s="152" t="s">
        <v>8486</v>
      </c>
      <c r="I1051" s="152" t="s">
        <v>2493</v>
      </c>
      <c r="J1051" s="152" t="s">
        <v>2492</v>
      </c>
      <c r="K1051" s="154">
        <v>44153</v>
      </c>
      <c r="L1051" s="154">
        <v>44109</v>
      </c>
      <c r="M1051" s="154">
        <v>44130</v>
      </c>
      <c r="N1051" s="154">
        <v>44131</v>
      </c>
      <c r="O1051" s="152">
        <v>30</v>
      </c>
    </row>
    <row r="1052" spans="1:15" x14ac:dyDescent="0.2">
      <c r="A1052" s="152" t="s">
        <v>26</v>
      </c>
      <c r="B1052" s="152" t="s">
        <v>2596</v>
      </c>
      <c r="C1052" s="152" t="s">
        <v>27</v>
      </c>
      <c r="D1052" s="152" t="s">
        <v>8472</v>
      </c>
      <c r="E1052" s="152" t="s">
        <v>8517</v>
      </c>
      <c r="F1052" s="153" t="str">
        <f>+TRIM(Tabla1[[#This Row],[Nombres]]&amp;" "&amp;Tabla1[[#This Row],[Apellidos]])</f>
        <v>LUIS CRISTOBAL RODRIGUEZ ROJAS</v>
      </c>
      <c r="G1052" s="152" t="s">
        <v>8489</v>
      </c>
      <c r="H1052" s="152" t="s">
        <v>8490</v>
      </c>
      <c r="I1052" s="152" t="s">
        <v>2493</v>
      </c>
      <c r="J1052" s="152" t="s">
        <v>2492</v>
      </c>
      <c r="K1052" s="154">
        <v>44176</v>
      </c>
      <c r="L1052" s="154">
        <v>44109</v>
      </c>
      <c r="M1052" s="154">
        <v>44130</v>
      </c>
      <c r="N1052" s="154">
        <v>44131</v>
      </c>
      <c r="O1052" s="152">
        <v>45</v>
      </c>
    </row>
    <row r="1053" spans="1:15" x14ac:dyDescent="0.2">
      <c r="A1053" s="152" t="s">
        <v>26</v>
      </c>
      <c r="B1053" s="152" t="s">
        <v>2596</v>
      </c>
      <c r="C1053" s="152" t="s">
        <v>27</v>
      </c>
      <c r="D1053" s="152" t="s">
        <v>8477</v>
      </c>
      <c r="E1053" s="152" t="s">
        <v>8522</v>
      </c>
      <c r="F1053" s="153" t="str">
        <f>+TRIM(Tabla1[[#This Row],[Nombres]]&amp;" "&amp;Tabla1[[#This Row],[Apellidos]])</f>
        <v>NAYARET ISABEL SALDIVAR ARQUEROS</v>
      </c>
      <c r="G1053" s="152" t="s">
        <v>8498</v>
      </c>
      <c r="H1053" s="152" t="s">
        <v>8499</v>
      </c>
      <c r="I1053" s="152" t="s">
        <v>2493</v>
      </c>
      <c r="J1053" s="152" t="s">
        <v>2492</v>
      </c>
      <c r="K1053" s="154">
        <v>44152</v>
      </c>
      <c r="L1053" s="154">
        <v>44109</v>
      </c>
      <c r="M1053" s="154">
        <v>44130</v>
      </c>
      <c r="N1053" s="154">
        <v>44131</v>
      </c>
      <c r="O1053" s="152">
        <v>30</v>
      </c>
    </row>
    <row r="1054" spans="1:15" x14ac:dyDescent="0.2">
      <c r="A1054" s="152" t="s">
        <v>26</v>
      </c>
      <c r="B1054" s="152" t="s">
        <v>2596</v>
      </c>
      <c r="C1054" s="152" t="s">
        <v>27</v>
      </c>
      <c r="D1054" s="152" t="s">
        <v>8475</v>
      </c>
      <c r="E1054" s="152" t="s">
        <v>8520</v>
      </c>
      <c r="F1054" s="153" t="str">
        <f>+TRIM(Tabla1[[#This Row],[Nombres]]&amp;" "&amp;Tabla1[[#This Row],[Apellidos]])</f>
        <v>YIMARA MABEL VILLALOBOS HENRIQUEZ</v>
      </c>
      <c r="G1054" s="152" t="s">
        <v>8494</v>
      </c>
      <c r="H1054" s="152" t="s">
        <v>8495</v>
      </c>
      <c r="I1054" s="152" t="s">
        <v>2493</v>
      </c>
      <c r="J1054" s="152" t="s">
        <v>2492</v>
      </c>
      <c r="K1054" s="69">
        <v>44148</v>
      </c>
      <c r="L1054" s="154">
        <v>44109</v>
      </c>
      <c r="M1054" s="154">
        <v>44130</v>
      </c>
      <c r="N1054" s="154">
        <v>44131</v>
      </c>
      <c r="O1054" s="152">
        <v>45</v>
      </c>
    </row>
    <row r="1055" spans="1:15" x14ac:dyDescent="0.2">
      <c r="A1055" s="152" t="s">
        <v>26</v>
      </c>
      <c r="B1055" s="152" t="s">
        <v>2596</v>
      </c>
      <c r="C1055" s="152" t="s">
        <v>27</v>
      </c>
      <c r="D1055" s="152" t="s">
        <v>8537</v>
      </c>
      <c r="E1055" s="152" t="s">
        <v>8631</v>
      </c>
      <c r="F1055" s="153" t="str">
        <f>+TRIM(Tabla1[[#This Row],[Nombres]]&amp;" "&amp;Tabla1[[#This Row],[Apellidos]])</f>
        <v>GUILLERMO ANDRES PINO RAMOS</v>
      </c>
      <c r="G1055" s="152" t="s">
        <v>8562</v>
      </c>
      <c r="H1055" s="152" t="s">
        <v>8563</v>
      </c>
      <c r="I1055" s="152" t="s">
        <v>2493</v>
      </c>
      <c r="J1055" s="167" t="s">
        <v>2492</v>
      </c>
      <c r="K1055" s="154">
        <v>44229</v>
      </c>
      <c r="L1055" s="154">
        <v>44123</v>
      </c>
      <c r="M1055" s="154">
        <v>44142</v>
      </c>
      <c r="N1055" s="154">
        <v>44144</v>
      </c>
      <c r="O1055" s="152">
        <v>45</v>
      </c>
    </row>
    <row r="1056" spans="1:15" x14ac:dyDescent="0.2">
      <c r="A1056" s="152" t="s">
        <v>26</v>
      </c>
      <c r="B1056" s="152" t="s">
        <v>2596</v>
      </c>
      <c r="C1056" s="152" t="s">
        <v>27</v>
      </c>
      <c r="D1056" s="152" t="s">
        <v>8545</v>
      </c>
      <c r="E1056" s="152" t="s">
        <v>8639</v>
      </c>
      <c r="F1056" s="153" t="str">
        <f>+TRIM(Tabla1[[#This Row],[Nombres]]&amp;" "&amp;Tabla1[[#This Row],[Apellidos]])</f>
        <v>BRYAN MAXIMILIANO CORREA CASTRO</v>
      </c>
      <c r="G1056" s="152" t="s">
        <v>8577</v>
      </c>
      <c r="H1056" s="152" t="s">
        <v>8578</v>
      </c>
      <c r="I1056" s="152" t="s">
        <v>2493</v>
      </c>
      <c r="J1056" s="152" t="s">
        <v>2492</v>
      </c>
      <c r="K1056" s="154">
        <v>44195</v>
      </c>
      <c r="L1056" s="154">
        <v>44123</v>
      </c>
      <c r="M1056" s="154">
        <v>44142</v>
      </c>
      <c r="N1056" s="154">
        <v>44144</v>
      </c>
      <c r="O1056" s="152">
        <v>45</v>
      </c>
    </row>
    <row r="1057" spans="1:15" x14ac:dyDescent="0.2">
      <c r="A1057" s="152" t="s">
        <v>26</v>
      </c>
      <c r="B1057" s="152" t="s">
        <v>2596</v>
      </c>
      <c r="C1057" s="152" t="s">
        <v>27</v>
      </c>
      <c r="D1057" s="152" t="s">
        <v>8540</v>
      </c>
      <c r="E1057" s="152" t="s">
        <v>8634</v>
      </c>
      <c r="F1057" s="153" t="str">
        <f>+TRIM(Tabla1[[#This Row],[Nombres]]&amp;" "&amp;Tabla1[[#This Row],[Apellidos]])</f>
        <v>CARLA FRANCISCA ORTIZ ACEVEDO</v>
      </c>
      <c r="G1057" s="152" t="s">
        <v>8568</v>
      </c>
      <c r="H1057" s="152" t="s">
        <v>8569</v>
      </c>
      <c r="I1057" s="152" t="s">
        <v>2493</v>
      </c>
      <c r="J1057" s="152" t="s">
        <v>2492</v>
      </c>
      <c r="K1057" s="154">
        <v>44189</v>
      </c>
      <c r="L1057" s="154">
        <v>44123</v>
      </c>
      <c r="M1057" s="154">
        <v>44142</v>
      </c>
      <c r="N1057" s="154">
        <v>44144</v>
      </c>
      <c r="O1057" s="152">
        <v>45</v>
      </c>
    </row>
    <row r="1058" spans="1:15" x14ac:dyDescent="0.2">
      <c r="A1058" s="152" t="s">
        <v>26</v>
      </c>
      <c r="B1058" s="152" t="s">
        <v>2596</v>
      </c>
      <c r="C1058" s="152" t="s">
        <v>27</v>
      </c>
      <c r="D1058" s="152" t="s">
        <v>8546</v>
      </c>
      <c r="E1058" s="152" t="s">
        <v>8640</v>
      </c>
      <c r="F1058" s="153" t="str">
        <f>+TRIM(Tabla1[[#This Row],[Nombres]]&amp;" "&amp;Tabla1[[#This Row],[Apellidos]])</f>
        <v>CAMILA ANDREA ZUÑIGA FUENTES</v>
      </c>
      <c r="G1058" s="152" t="s">
        <v>5210</v>
      </c>
      <c r="H1058" s="152" t="s">
        <v>8579</v>
      </c>
      <c r="I1058" s="152" t="s">
        <v>2493</v>
      </c>
      <c r="J1058" s="152" t="s">
        <v>2492</v>
      </c>
      <c r="K1058" s="154">
        <v>44186</v>
      </c>
      <c r="L1058" s="154">
        <v>44123</v>
      </c>
      <c r="M1058" s="154">
        <v>44142</v>
      </c>
      <c r="N1058" s="154">
        <v>44144</v>
      </c>
      <c r="O1058" s="152">
        <v>45</v>
      </c>
    </row>
    <row r="1059" spans="1:15" x14ac:dyDescent="0.2">
      <c r="A1059" s="152" t="s">
        <v>26</v>
      </c>
      <c r="B1059" s="152" t="s">
        <v>2596</v>
      </c>
      <c r="C1059" s="152" t="s">
        <v>27</v>
      </c>
      <c r="D1059" s="152" t="s">
        <v>8536</v>
      </c>
      <c r="E1059" s="152" t="s">
        <v>8630</v>
      </c>
      <c r="F1059" s="153" t="str">
        <f>+TRIM(Tabla1[[#This Row],[Nombres]]&amp;" "&amp;Tabla1[[#This Row],[Apellidos]])</f>
        <v>LEXYAN VALESKA ARRIAGADA TORRES</v>
      </c>
      <c r="G1059" s="152" t="s">
        <v>8560</v>
      </c>
      <c r="H1059" s="152" t="s">
        <v>8561</v>
      </c>
      <c r="I1059" s="152" t="s">
        <v>2493</v>
      </c>
      <c r="J1059" s="152" t="s">
        <v>2492</v>
      </c>
      <c r="K1059" s="154">
        <v>44183</v>
      </c>
      <c r="L1059" s="154">
        <v>44123</v>
      </c>
      <c r="M1059" s="154">
        <v>44142</v>
      </c>
      <c r="N1059" s="154">
        <v>44144</v>
      </c>
      <c r="O1059" s="152">
        <v>45</v>
      </c>
    </row>
    <row r="1060" spans="1:15" x14ac:dyDescent="0.2">
      <c r="A1060" s="152" t="s">
        <v>26</v>
      </c>
      <c r="B1060" s="152" t="s">
        <v>2596</v>
      </c>
      <c r="C1060" s="152" t="s">
        <v>27</v>
      </c>
      <c r="D1060" s="152" t="s">
        <v>8535</v>
      </c>
      <c r="E1060" s="152" t="s">
        <v>8629</v>
      </c>
      <c r="F1060" s="153" t="str">
        <f>+TRIM(Tabla1[[#This Row],[Nombres]]&amp;" "&amp;Tabla1[[#This Row],[Apellidos]])</f>
        <v>ALEJANDRA ANDREA LUNA CORTES</v>
      </c>
      <c r="G1060" s="152" t="s">
        <v>8558</v>
      </c>
      <c r="H1060" s="152" t="s">
        <v>8559</v>
      </c>
      <c r="I1060" s="152" t="s">
        <v>2493</v>
      </c>
      <c r="J1060" s="152" t="s">
        <v>2492</v>
      </c>
      <c r="K1060" s="154">
        <v>44169</v>
      </c>
      <c r="L1060" s="154">
        <v>44123</v>
      </c>
      <c r="M1060" s="154">
        <v>44142</v>
      </c>
      <c r="N1060" s="154">
        <v>44144</v>
      </c>
      <c r="O1060" s="152">
        <v>45</v>
      </c>
    </row>
    <row r="1061" spans="1:15" x14ac:dyDescent="0.2">
      <c r="A1061" s="152" t="s">
        <v>26</v>
      </c>
      <c r="B1061" s="152" t="s">
        <v>2596</v>
      </c>
      <c r="C1061" s="152" t="s">
        <v>27</v>
      </c>
      <c r="D1061" s="152" t="s">
        <v>8531</v>
      </c>
      <c r="E1061" s="152" t="s">
        <v>8625</v>
      </c>
      <c r="F1061" s="153" t="str">
        <f>+TRIM(Tabla1[[#This Row],[Nombres]]&amp;" "&amp;Tabla1[[#This Row],[Apellidos]])</f>
        <v>PAULA BERNARDA PLAZA SALAS</v>
      </c>
      <c r="G1061" s="152" t="s">
        <v>8550</v>
      </c>
      <c r="H1061" s="152" t="s">
        <v>8551</v>
      </c>
      <c r="I1061" s="152" t="s">
        <v>2493</v>
      </c>
      <c r="J1061" s="152" t="s">
        <v>2492</v>
      </c>
      <c r="K1061" s="154">
        <v>44163</v>
      </c>
      <c r="L1061" s="154">
        <v>44123</v>
      </c>
      <c r="M1061" s="154">
        <v>44142</v>
      </c>
      <c r="N1061" s="154">
        <v>44144</v>
      </c>
      <c r="O1061" s="152">
        <v>30</v>
      </c>
    </row>
    <row r="1062" spans="1:15" x14ac:dyDescent="0.2">
      <c r="A1062" s="152" t="s">
        <v>26</v>
      </c>
      <c r="B1062" s="152" t="s">
        <v>2596</v>
      </c>
      <c r="C1062" s="152" t="s">
        <v>27</v>
      </c>
      <c r="D1062" s="152" t="s">
        <v>8538</v>
      </c>
      <c r="E1062" s="152" t="s">
        <v>8632</v>
      </c>
      <c r="F1062" s="153" t="str">
        <f>+TRIM(Tabla1[[#This Row],[Nombres]]&amp;" "&amp;Tabla1[[#This Row],[Apellidos]])</f>
        <v>SOLANGE ANDREA HERRERA ZAMORA</v>
      </c>
      <c r="G1062" s="152" t="s">
        <v>8564</v>
      </c>
      <c r="H1062" s="152" t="s">
        <v>8565</v>
      </c>
      <c r="I1062" s="152" t="s">
        <v>2493</v>
      </c>
      <c r="J1062" s="152" t="s">
        <v>2492</v>
      </c>
      <c r="K1062" s="154">
        <v>44169</v>
      </c>
      <c r="L1062" s="154">
        <v>44123</v>
      </c>
      <c r="M1062" s="154">
        <v>44142</v>
      </c>
      <c r="N1062" s="154">
        <v>44144</v>
      </c>
      <c r="O1062" s="152">
        <v>45</v>
      </c>
    </row>
    <row r="1063" spans="1:15" x14ac:dyDescent="0.2">
      <c r="A1063" s="152" t="s">
        <v>26</v>
      </c>
      <c r="B1063" s="152" t="s">
        <v>2596</v>
      </c>
      <c r="C1063" s="152" t="s">
        <v>27</v>
      </c>
      <c r="D1063" s="152" t="s">
        <v>8588</v>
      </c>
      <c r="E1063" s="152" t="s">
        <v>8965</v>
      </c>
      <c r="F1063" s="153" t="str">
        <f>+TRIM(Tabla1[[#This Row],[Nombres]]&amp;" "&amp;Tabla1[[#This Row],[Apellidos]])</f>
        <v>CAROLINA MARISOL ROJAS CANTILLANA</v>
      </c>
      <c r="G1063" s="152" t="s">
        <v>8602</v>
      </c>
      <c r="H1063" s="152" t="s">
        <v>8603</v>
      </c>
      <c r="I1063" s="152" t="s">
        <v>2493</v>
      </c>
      <c r="J1063" s="152" t="s">
        <v>2492</v>
      </c>
      <c r="K1063" s="154">
        <v>44166</v>
      </c>
      <c r="L1063" s="154">
        <v>44130</v>
      </c>
      <c r="M1063" s="154">
        <v>44148</v>
      </c>
      <c r="N1063" s="154">
        <v>44151</v>
      </c>
      <c r="O1063" s="152">
        <v>30</v>
      </c>
    </row>
    <row r="1064" spans="1:15" x14ac:dyDescent="0.2">
      <c r="A1064" s="152" t="s">
        <v>26</v>
      </c>
      <c r="B1064" s="152" t="s">
        <v>2596</v>
      </c>
      <c r="C1064" s="152" t="s">
        <v>27</v>
      </c>
      <c r="D1064" s="152" t="s">
        <v>8595</v>
      </c>
      <c r="E1064" s="152" t="s">
        <v>8962</v>
      </c>
      <c r="F1064" s="153" t="str">
        <f>+TRIM(Tabla1[[#This Row],[Nombres]]&amp;" "&amp;Tabla1[[#This Row],[Apellidos]])</f>
        <v>FRANCISCA NALLELY HERNANDEZ MONTERO</v>
      </c>
      <c r="G1064" s="152" t="s">
        <v>8614</v>
      </c>
      <c r="H1064" s="152" t="s">
        <v>8615</v>
      </c>
      <c r="I1064" s="152" t="s">
        <v>2493</v>
      </c>
      <c r="J1064" s="152" t="s">
        <v>2492</v>
      </c>
      <c r="K1064" s="154">
        <v>44172</v>
      </c>
      <c r="L1064" s="154">
        <v>44130</v>
      </c>
      <c r="M1064" s="154">
        <v>44148</v>
      </c>
      <c r="N1064" s="154">
        <v>44151</v>
      </c>
      <c r="O1064" s="152">
        <v>30</v>
      </c>
    </row>
    <row r="1065" spans="1:15" x14ac:dyDescent="0.2">
      <c r="A1065" s="152" t="s">
        <v>26</v>
      </c>
      <c r="B1065" s="152" t="s">
        <v>2596</v>
      </c>
      <c r="C1065" s="152" t="s">
        <v>27</v>
      </c>
      <c r="D1065" s="152" t="s">
        <v>8597</v>
      </c>
      <c r="E1065" s="152" t="s">
        <v>8966</v>
      </c>
      <c r="F1065" s="153" t="str">
        <f>+TRIM(Tabla1[[#This Row],[Nombres]]&amp;" "&amp;Tabla1[[#This Row],[Apellidos]])</f>
        <v>JEIMY CONSTANZA SALAS ARAVENA</v>
      </c>
      <c r="G1065" s="152" t="s">
        <v>8619</v>
      </c>
      <c r="H1065" s="152" t="s">
        <v>8620</v>
      </c>
      <c r="I1065" s="152" t="s">
        <v>2493</v>
      </c>
      <c r="J1065" s="152" t="s">
        <v>2492</v>
      </c>
      <c r="K1065" s="154">
        <v>44164</v>
      </c>
      <c r="L1065" s="154">
        <v>44130</v>
      </c>
      <c r="M1065" s="154">
        <v>44148</v>
      </c>
      <c r="N1065" s="154">
        <v>44151</v>
      </c>
      <c r="O1065" s="152">
        <v>45</v>
      </c>
    </row>
    <row r="1066" spans="1:15" x14ac:dyDescent="0.2">
      <c r="A1066" s="34" t="s">
        <v>26</v>
      </c>
      <c r="B1066" s="34" t="s">
        <v>2596</v>
      </c>
      <c r="C1066" s="34" t="s">
        <v>27</v>
      </c>
      <c r="D1066" s="152" t="s">
        <v>8664</v>
      </c>
      <c r="E1066" s="152" t="s">
        <v>8948</v>
      </c>
      <c r="F1066" s="153" t="str">
        <f>+TRIM(Tabla1[[#This Row],[Nombres]]&amp;" "&amp;Tabla1[[#This Row],[Apellidos]])</f>
        <v>ALEXIS IGNACIO LEDEZMA RIVERA</v>
      </c>
      <c r="G1066" s="152" t="s">
        <v>8703</v>
      </c>
      <c r="H1066" s="152" t="s">
        <v>8704</v>
      </c>
      <c r="I1066" s="152" t="s">
        <v>2493</v>
      </c>
      <c r="J1066" s="152" t="s">
        <v>2492</v>
      </c>
      <c r="K1066" s="154">
        <v>44240</v>
      </c>
      <c r="L1066" s="154">
        <v>44144</v>
      </c>
      <c r="M1066" s="154">
        <v>44165</v>
      </c>
      <c r="N1066" s="154">
        <v>44166</v>
      </c>
      <c r="O1066" s="152">
        <v>45</v>
      </c>
    </row>
    <row r="1067" spans="1:15" x14ac:dyDescent="0.2">
      <c r="A1067" s="34" t="s">
        <v>26</v>
      </c>
      <c r="B1067" s="34" t="s">
        <v>2596</v>
      </c>
      <c r="C1067" s="34" t="s">
        <v>27</v>
      </c>
      <c r="D1067" s="152" t="s">
        <v>8659</v>
      </c>
      <c r="E1067" s="152" t="s">
        <v>8943</v>
      </c>
      <c r="F1067" s="153" t="str">
        <f>+TRIM(Tabla1[[#This Row],[Nombres]]&amp;" "&amp;Tabla1[[#This Row],[Apellidos]])</f>
        <v>NAYARETT VALENTINA VENEGAS CASTILLO</v>
      </c>
      <c r="G1067" s="152" t="s">
        <v>8693</v>
      </c>
      <c r="H1067" s="152" t="s">
        <v>8694</v>
      </c>
      <c r="I1067" s="152" t="s">
        <v>2493</v>
      </c>
      <c r="J1067" s="167" t="s">
        <v>2492</v>
      </c>
      <c r="K1067" s="154">
        <v>44230</v>
      </c>
      <c r="L1067" s="154">
        <v>44144</v>
      </c>
      <c r="M1067" s="154">
        <v>44165</v>
      </c>
      <c r="N1067" s="154">
        <v>44166</v>
      </c>
      <c r="O1067" s="152">
        <v>45</v>
      </c>
    </row>
    <row r="1068" spans="1:15" x14ac:dyDescent="0.2">
      <c r="A1068" s="34" t="s">
        <v>26</v>
      </c>
      <c r="B1068" s="34" t="s">
        <v>2596</v>
      </c>
      <c r="C1068" s="34" t="s">
        <v>27</v>
      </c>
      <c r="D1068" s="152" t="s">
        <v>8667</v>
      </c>
      <c r="E1068" s="152" t="s">
        <v>8951</v>
      </c>
      <c r="F1068" s="153" t="str">
        <f>+TRIM(Tabla1[[#This Row],[Nombres]]&amp;" "&amp;Tabla1[[#This Row],[Apellidos]])</f>
        <v>ELSA CATALINA ROJAS CORTES</v>
      </c>
      <c r="G1068" s="152" t="s">
        <v>8708</v>
      </c>
      <c r="H1068" s="152" t="s">
        <v>1401</v>
      </c>
      <c r="I1068" s="152" t="s">
        <v>2493</v>
      </c>
      <c r="J1068" s="152" t="s">
        <v>2492</v>
      </c>
      <c r="K1068" s="154">
        <v>44218</v>
      </c>
      <c r="L1068" s="154">
        <v>44144</v>
      </c>
      <c r="M1068" s="154">
        <v>44165</v>
      </c>
      <c r="N1068" s="154">
        <v>44166</v>
      </c>
      <c r="O1068" s="152">
        <v>45</v>
      </c>
    </row>
    <row r="1069" spans="1:15" x14ac:dyDescent="0.2">
      <c r="A1069" s="34" t="s">
        <v>26</v>
      </c>
      <c r="B1069" s="34" t="s">
        <v>2596</v>
      </c>
      <c r="C1069" s="34" t="s">
        <v>27</v>
      </c>
      <c r="D1069" s="152" t="s">
        <v>8660</v>
      </c>
      <c r="E1069" s="152" t="s">
        <v>8944</v>
      </c>
      <c r="F1069" s="153" t="str">
        <f>+TRIM(Tabla1[[#This Row],[Nombres]]&amp;" "&amp;Tabla1[[#This Row],[Apellidos]])</f>
        <v>MARINA ISABEL NAVARRO RAMIREZ</v>
      </c>
      <c r="G1069" s="152" t="s">
        <v>8695</v>
      </c>
      <c r="H1069" s="152" t="s">
        <v>8696</v>
      </c>
      <c r="I1069" s="152" t="s">
        <v>2493</v>
      </c>
      <c r="J1069" s="152" t="s">
        <v>2492</v>
      </c>
      <c r="K1069" s="154">
        <v>44176</v>
      </c>
      <c r="L1069" s="154">
        <v>44144</v>
      </c>
      <c r="M1069" s="154">
        <v>44165</v>
      </c>
      <c r="N1069" s="154">
        <v>44166</v>
      </c>
      <c r="O1069" s="152">
        <v>30</v>
      </c>
    </row>
    <row r="1070" spans="1:15" x14ac:dyDescent="0.2">
      <c r="A1070" s="34" t="s">
        <v>26</v>
      </c>
      <c r="B1070" s="34" t="s">
        <v>2596</v>
      </c>
      <c r="C1070" s="34" t="s">
        <v>27</v>
      </c>
      <c r="D1070" s="152" t="s">
        <v>8825</v>
      </c>
      <c r="E1070" s="152" t="s">
        <v>8874</v>
      </c>
      <c r="F1070" s="153" t="str">
        <f>+TRIM(Tabla1[[#This Row],[Nombres]]&amp;" "&amp;Tabla1[[#This Row],[Apellidos]])</f>
        <v>KATHERINE ALEXANDRA RIVERA GODOY</v>
      </c>
      <c r="G1070" s="152" t="s">
        <v>8852</v>
      </c>
      <c r="H1070" s="152" t="s">
        <v>8853</v>
      </c>
      <c r="I1070" s="152" t="s">
        <v>2493</v>
      </c>
      <c r="J1070" s="152" t="s">
        <v>2492</v>
      </c>
      <c r="K1070" s="154">
        <v>44246</v>
      </c>
      <c r="L1070" s="154">
        <v>44158</v>
      </c>
      <c r="M1070" s="154">
        <v>44176</v>
      </c>
      <c r="N1070" s="154">
        <v>44179</v>
      </c>
      <c r="O1070" s="152">
        <v>45</v>
      </c>
    </row>
    <row r="1071" spans="1:15" x14ac:dyDescent="0.2">
      <c r="A1071" s="152" t="s">
        <v>26</v>
      </c>
      <c r="B1071" s="152" t="s">
        <v>2596</v>
      </c>
      <c r="C1071" s="152" t="s">
        <v>27</v>
      </c>
      <c r="D1071" s="152" t="s">
        <v>8930</v>
      </c>
      <c r="E1071" s="152" t="s">
        <v>9054</v>
      </c>
      <c r="F1071" s="153" t="str">
        <f>+TRIM(Tabla1[[#This Row],[Nombres]]&amp;" "&amp;Tabla1[[#This Row],[Apellidos]])</f>
        <v>MATIAS NICOLAS RIVERA AGUIRRE</v>
      </c>
      <c r="G1071" s="152" t="s">
        <v>8931</v>
      </c>
      <c r="H1071" s="152" t="s">
        <v>8932</v>
      </c>
      <c r="I1071" s="152" t="s">
        <v>2493</v>
      </c>
      <c r="J1071" s="152" t="s">
        <v>2492</v>
      </c>
      <c r="K1071" s="154">
        <v>44246</v>
      </c>
      <c r="L1071" s="154">
        <v>44158</v>
      </c>
      <c r="M1071" s="154">
        <v>44186</v>
      </c>
      <c r="N1071" s="154">
        <v>44187</v>
      </c>
      <c r="O1071" s="152">
        <v>30</v>
      </c>
    </row>
    <row r="1072" spans="1:15" x14ac:dyDescent="0.2">
      <c r="A1072" s="34" t="s">
        <v>26</v>
      </c>
      <c r="B1072" s="34" t="s">
        <v>2596</v>
      </c>
      <c r="C1072" s="34" t="s">
        <v>27</v>
      </c>
      <c r="D1072" s="152" t="s">
        <v>8815</v>
      </c>
      <c r="E1072" s="152" t="s">
        <v>8864</v>
      </c>
      <c r="F1072" s="153" t="str">
        <f>+TRIM(Tabla1[[#This Row],[Nombres]]&amp;" "&amp;Tabla1[[#This Row],[Apellidos]])</f>
        <v>JAVIERA ALEJANDRA PASTEN FLORES</v>
      </c>
      <c r="G1072" s="152" t="s">
        <v>8831</v>
      </c>
      <c r="H1072" s="152" t="s">
        <v>8832</v>
      </c>
      <c r="I1072" s="152" t="s">
        <v>2493</v>
      </c>
      <c r="J1072" s="167" t="s">
        <v>2492</v>
      </c>
      <c r="K1072" s="154">
        <v>44227</v>
      </c>
      <c r="L1072" s="154">
        <v>44158</v>
      </c>
      <c r="M1072" s="154">
        <v>44176</v>
      </c>
      <c r="N1072" s="154">
        <v>44179</v>
      </c>
      <c r="O1072" s="152">
        <v>45</v>
      </c>
    </row>
    <row r="1073" spans="1:15" x14ac:dyDescent="0.2">
      <c r="A1073" s="34" t="s">
        <v>26</v>
      </c>
      <c r="B1073" s="34" t="s">
        <v>2596</v>
      </c>
      <c r="C1073" s="34" t="s">
        <v>27</v>
      </c>
      <c r="D1073" s="152" t="s">
        <v>8830</v>
      </c>
      <c r="E1073" s="152" t="s">
        <v>8879</v>
      </c>
      <c r="F1073" s="153" t="str">
        <f>+TRIM(Tabla1[[#This Row],[Nombres]]&amp;" "&amp;Tabla1[[#This Row],[Apellidos]])</f>
        <v>VICTORIA VALENTINA JARA IBARRA</v>
      </c>
      <c r="G1073" s="152" t="s">
        <v>8862</v>
      </c>
      <c r="H1073" s="152" t="s">
        <v>8863</v>
      </c>
      <c r="I1073" s="152" t="s">
        <v>2493</v>
      </c>
      <c r="J1073" s="167" t="s">
        <v>2492</v>
      </c>
      <c r="K1073" s="36">
        <v>44225</v>
      </c>
      <c r="L1073" s="154">
        <v>44158</v>
      </c>
      <c r="M1073" s="154">
        <v>44176</v>
      </c>
      <c r="N1073" s="154">
        <v>44179</v>
      </c>
      <c r="O1073" s="152">
        <v>45</v>
      </c>
    </row>
    <row r="1074" spans="1:15" x14ac:dyDescent="0.2">
      <c r="A1074" s="34" t="s">
        <v>26</v>
      </c>
      <c r="B1074" s="34" t="s">
        <v>2596</v>
      </c>
      <c r="C1074" s="34" t="s">
        <v>27</v>
      </c>
      <c r="D1074" s="152" t="s">
        <v>8826</v>
      </c>
      <c r="E1074" s="152" t="s">
        <v>8875</v>
      </c>
      <c r="F1074" s="153" t="str">
        <f>+TRIM(Tabla1[[#This Row],[Nombres]]&amp;" "&amp;Tabla1[[#This Row],[Apellidos]])</f>
        <v>LORENA ANDREA BASTIAS TAPIA</v>
      </c>
      <c r="G1074" s="152" t="s">
        <v>8854</v>
      </c>
      <c r="H1074" s="152" t="s">
        <v>8855</v>
      </c>
      <c r="I1074" s="152" t="s">
        <v>2493</v>
      </c>
      <c r="J1074" s="152" t="s">
        <v>2492</v>
      </c>
      <c r="K1074" s="154">
        <v>44223</v>
      </c>
      <c r="L1074" s="154">
        <v>44158</v>
      </c>
      <c r="M1074" s="154">
        <v>44176</v>
      </c>
      <c r="N1074" s="154">
        <v>44179</v>
      </c>
      <c r="O1074" s="152">
        <v>30</v>
      </c>
    </row>
    <row r="1075" spans="1:15" x14ac:dyDescent="0.2">
      <c r="A1075" s="34" t="s">
        <v>26</v>
      </c>
      <c r="B1075" s="34" t="s">
        <v>2596</v>
      </c>
      <c r="C1075" s="34" t="s">
        <v>27</v>
      </c>
      <c r="D1075" s="152" t="s">
        <v>8821</v>
      </c>
      <c r="E1075" s="152" t="s">
        <v>8870</v>
      </c>
      <c r="F1075" s="153" t="str">
        <f>+TRIM(Tabla1[[#This Row],[Nombres]]&amp;" "&amp;Tabla1[[#This Row],[Apellidos]])</f>
        <v>ARACELY ANDREA MARIN ARAYA</v>
      </c>
      <c r="G1075" s="152" t="s">
        <v>8843</v>
      </c>
      <c r="H1075" s="152" t="s">
        <v>4614</v>
      </c>
      <c r="I1075" s="152" t="s">
        <v>2493</v>
      </c>
      <c r="J1075" s="152" t="s">
        <v>2492</v>
      </c>
      <c r="K1075" s="154">
        <v>44195</v>
      </c>
      <c r="L1075" s="154">
        <v>44158</v>
      </c>
      <c r="M1075" s="154">
        <v>44176</v>
      </c>
      <c r="N1075" s="154">
        <v>44179</v>
      </c>
      <c r="O1075" s="152">
        <v>45</v>
      </c>
    </row>
    <row r="1076" spans="1:15" x14ac:dyDescent="0.2">
      <c r="A1076" s="152" t="s">
        <v>26</v>
      </c>
      <c r="B1076" s="152" t="s">
        <v>2596</v>
      </c>
      <c r="C1076" s="152" t="s">
        <v>27</v>
      </c>
      <c r="D1076" s="152" t="s">
        <v>8880</v>
      </c>
      <c r="E1076" s="152" t="s">
        <v>8974</v>
      </c>
      <c r="F1076" s="153" t="str">
        <f>+TRIM(Tabla1[[#This Row],[Nombres]]&amp;" "&amp;Tabla1[[#This Row],[Apellidos]])</f>
        <v>DANIEL IGNACIO SAAVEDRA CORTES</v>
      </c>
      <c r="G1076" s="152" t="s">
        <v>8898</v>
      </c>
      <c r="H1076" s="152" t="s">
        <v>8899</v>
      </c>
      <c r="I1076" s="152" t="s">
        <v>2493</v>
      </c>
      <c r="J1076" s="167" t="s">
        <v>2492</v>
      </c>
      <c r="K1076" s="36">
        <v>44225</v>
      </c>
      <c r="L1076" s="154">
        <v>44165</v>
      </c>
      <c r="M1076" s="154">
        <v>44186</v>
      </c>
      <c r="N1076" s="154">
        <v>44187</v>
      </c>
      <c r="O1076" s="152">
        <v>45</v>
      </c>
    </row>
    <row r="1077" spans="1:15" x14ac:dyDescent="0.2">
      <c r="A1077" s="152" t="s">
        <v>26</v>
      </c>
      <c r="B1077" s="152" t="s">
        <v>2596</v>
      </c>
      <c r="C1077" s="152" t="s">
        <v>27</v>
      </c>
      <c r="D1077" s="152" t="s">
        <v>8894</v>
      </c>
      <c r="E1077" s="152" t="s">
        <v>8988</v>
      </c>
      <c r="F1077" s="153" t="str">
        <f>+TRIM(Tabla1[[#This Row],[Nombres]]&amp;" "&amp;Tabla1[[#This Row],[Apellidos]])</f>
        <v>JAVIER ALBERTO GONZALEZ ABALOS</v>
      </c>
      <c r="G1077" s="152" t="s">
        <v>8924</v>
      </c>
      <c r="H1077" s="152" t="s">
        <v>8925</v>
      </c>
      <c r="I1077" s="152" t="s">
        <v>2493</v>
      </c>
      <c r="J1077" s="167" t="s">
        <v>2492</v>
      </c>
      <c r="K1077" s="154">
        <v>44231</v>
      </c>
      <c r="L1077" s="154">
        <v>44165</v>
      </c>
      <c r="M1077" s="154">
        <v>44186</v>
      </c>
      <c r="N1077" s="154">
        <v>44187</v>
      </c>
      <c r="O1077" s="152">
        <v>30</v>
      </c>
    </row>
    <row r="1078" spans="1:15" x14ac:dyDescent="0.2">
      <c r="A1078" s="152" t="s">
        <v>26</v>
      </c>
      <c r="B1078" s="152" t="s">
        <v>2596</v>
      </c>
      <c r="C1078" s="152" t="s">
        <v>27</v>
      </c>
      <c r="D1078" s="152" t="s">
        <v>8890</v>
      </c>
      <c r="E1078" s="152" t="s">
        <v>8984</v>
      </c>
      <c r="F1078" s="153" t="str">
        <f>+TRIM(Tabla1[[#This Row],[Nombres]]&amp;" "&amp;Tabla1[[#This Row],[Apellidos]])</f>
        <v>TOMAS JOAQUIN MARTINEZ ALVARADO</v>
      </c>
      <c r="G1078" s="152" t="s">
        <v>8917</v>
      </c>
      <c r="H1078" s="152" t="s">
        <v>7984</v>
      </c>
      <c r="I1078" s="152" t="s">
        <v>2493</v>
      </c>
      <c r="J1078" s="152" t="s">
        <v>2492</v>
      </c>
      <c r="K1078" s="154">
        <v>44218</v>
      </c>
      <c r="L1078" s="154">
        <v>44165</v>
      </c>
      <c r="M1078" s="154">
        <v>44186</v>
      </c>
      <c r="N1078" s="154">
        <v>44187</v>
      </c>
      <c r="O1078" s="152">
        <v>30</v>
      </c>
    </row>
    <row r="1079" spans="1:15" x14ac:dyDescent="0.2">
      <c r="A1079" s="152" t="s">
        <v>26</v>
      </c>
      <c r="B1079" s="152" t="s">
        <v>2596</v>
      </c>
      <c r="C1079" s="152" t="s">
        <v>27</v>
      </c>
      <c r="D1079" s="152" t="s">
        <v>8895</v>
      </c>
      <c r="E1079" s="152" t="s">
        <v>8989</v>
      </c>
      <c r="F1079" s="153" t="str">
        <f>+TRIM(Tabla1[[#This Row],[Nombres]]&amp;" "&amp;Tabla1[[#This Row],[Apellidos]])</f>
        <v>FRANCISCO JAVIER PALACIOS FLORES</v>
      </c>
      <c r="G1079" s="152" t="s">
        <v>2195</v>
      </c>
      <c r="H1079" s="152" t="s">
        <v>8926</v>
      </c>
      <c r="I1079" s="152" t="s">
        <v>2493</v>
      </c>
      <c r="J1079" s="152" t="s">
        <v>2492</v>
      </c>
      <c r="K1079" s="154">
        <v>44196</v>
      </c>
      <c r="L1079" s="154">
        <v>44165</v>
      </c>
      <c r="M1079" s="154">
        <v>44186</v>
      </c>
      <c r="N1079" s="154">
        <v>44187</v>
      </c>
      <c r="O1079" s="152">
        <v>30</v>
      </c>
    </row>
    <row r="1080" spans="1:15" x14ac:dyDescent="0.2">
      <c r="A1080" s="152" t="s">
        <v>26</v>
      </c>
      <c r="B1080" s="152" t="s">
        <v>2596</v>
      </c>
      <c r="C1080" s="152" t="s">
        <v>27</v>
      </c>
      <c r="D1080" s="152" t="s">
        <v>8883</v>
      </c>
      <c r="E1080" s="152" t="s">
        <v>8977</v>
      </c>
      <c r="F1080" s="153" t="str">
        <f>+TRIM(Tabla1[[#This Row],[Nombres]]&amp;" "&amp;Tabla1[[#This Row],[Apellidos]])</f>
        <v>MARCELA PAZ LILLO CASTILLO</v>
      </c>
      <c r="G1080" s="152" t="s">
        <v>8904</v>
      </c>
      <c r="H1080" s="152" t="s">
        <v>8905</v>
      </c>
      <c r="I1080" s="152" t="s">
        <v>2493</v>
      </c>
      <c r="J1080" s="152" t="s">
        <v>2492</v>
      </c>
      <c r="K1080" s="154">
        <v>44196</v>
      </c>
      <c r="L1080" s="154">
        <v>44165</v>
      </c>
      <c r="M1080" s="154">
        <v>44186</v>
      </c>
      <c r="N1080" s="154">
        <v>44187</v>
      </c>
      <c r="O1080" s="152">
        <v>30</v>
      </c>
    </row>
    <row r="1081" spans="1:15" x14ac:dyDescent="0.2">
      <c r="A1081" s="152" t="s">
        <v>26</v>
      </c>
      <c r="B1081" s="152" t="s">
        <v>2596</v>
      </c>
      <c r="C1081" s="152" t="s">
        <v>27</v>
      </c>
      <c r="D1081" s="152" t="s">
        <v>8996</v>
      </c>
      <c r="E1081" s="152" t="s">
        <v>9063</v>
      </c>
      <c r="F1081" s="153" t="str">
        <f>+TRIM(Tabla1[[#This Row],[Nombres]]&amp;" "&amp;Tabla1[[#This Row],[Apellidos]])</f>
        <v>ZACK MOURRICE RIVERS MONTESINOS</v>
      </c>
      <c r="G1081" s="152" t="s">
        <v>9008</v>
      </c>
      <c r="H1081" s="152" t="s">
        <v>9009</v>
      </c>
      <c r="I1081" s="152" t="s">
        <v>2493</v>
      </c>
      <c r="J1081" s="152" t="s">
        <v>2492</v>
      </c>
      <c r="K1081" s="154">
        <v>44221</v>
      </c>
      <c r="L1081" s="154">
        <v>44172</v>
      </c>
      <c r="M1081" s="154">
        <v>44189</v>
      </c>
      <c r="N1081" s="154">
        <v>44190</v>
      </c>
      <c r="O1081" s="152">
        <v>30</v>
      </c>
    </row>
    <row r="1082" spans="1:15" x14ac:dyDescent="0.2">
      <c r="A1082" s="152" t="s">
        <v>26</v>
      </c>
      <c r="B1082" s="152" t="s">
        <v>2596</v>
      </c>
      <c r="C1082" s="152" t="s">
        <v>27</v>
      </c>
      <c r="D1082" s="152" t="s">
        <v>9042</v>
      </c>
      <c r="E1082" s="152" t="s">
        <v>9069</v>
      </c>
      <c r="F1082" s="153" t="str">
        <f>+TRIM(Tabla1[[#This Row],[Nombres]]&amp;" "&amp;Tabla1[[#This Row],[Apellidos]])</f>
        <v>FABIAN MATIAS SANCHA AGUILERA</v>
      </c>
      <c r="G1082" s="152" t="s">
        <v>9019</v>
      </c>
      <c r="H1082" s="152" t="s">
        <v>9020</v>
      </c>
      <c r="I1082" s="152" t="s">
        <v>2493</v>
      </c>
      <c r="J1082" s="167" t="s">
        <v>2492</v>
      </c>
      <c r="K1082" s="154">
        <v>44228</v>
      </c>
      <c r="L1082" s="154">
        <v>44179</v>
      </c>
      <c r="M1082" s="154">
        <v>44201</v>
      </c>
      <c r="N1082" s="154">
        <v>44202</v>
      </c>
      <c r="O1082" s="152">
        <v>45</v>
      </c>
    </row>
    <row r="1083" spans="1:15" x14ac:dyDescent="0.2">
      <c r="A1083" s="152" t="s">
        <v>26</v>
      </c>
      <c r="B1083" s="152" t="s">
        <v>2596</v>
      </c>
      <c r="C1083" s="152" t="s">
        <v>27</v>
      </c>
      <c r="D1083" s="152" t="s">
        <v>9188</v>
      </c>
      <c r="E1083" s="152" t="s">
        <v>9180</v>
      </c>
      <c r="F1083" s="153" t="str">
        <f>+TRIM(Tabla1[[#This Row],[Nombres]]&amp;" "&amp;Tabla1[[#This Row],[Apellidos]])</f>
        <v>KAREN VANESSA GONZÁLEZ CASTILLO</v>
      </c>
      <c r="G1083" s="152" t="s">
        <v>9203</v>
      </c>
      <c r="H1083" s="152" t="s">
        <v>9204</v>
      </c>
      <c r="I1083" s="152" t="s">
        <v>2493</v>
      </c>
      <c r="J1083" s="152" t="s">
        <v>2492</v>
      </c>
      <c r="K1083" s="154">
        <v>44253</v>
      </c>
      <c r="L1083" s="154">
        <v>44200</v>
      </c>
      <c r="M1083" s="154">
        <v>44208</v>
      </c>
      <c r="N1083" s="154">
        <v>44209</v>
      </c>
      <c r="O1083" s="152">
        <v>30</v>
      </c>
    </row>
    <row r="1084" spans="1:15" x14ac:dyDescent="0.2">
      <c r="A1084" s="34" t="s">
        <v>26</v>
      </c>
      <c r="B1084" s="34" t="s">
        <v>2596</v>
      </c>
      <c r="C1084" s="34" t="s">
        <v>27</v>
      </c>
      <c r="D1084" s="152" t="s">
        <v>9253</v>
      </c>
      <c r="E1084" s="152" t="s">
        <v>9388</v>
      </c>
      <c r="F1084" s="153" t="str">
        <f>+TRIM(Tabla1[[#This Row],[Nombres]]&amp;" "&amp;Tabla1[[#This Row],[Apellidos]])</f>
        <v>FERNANDO DARIO TRIGO PIZARRO</v>
      </c>
      <c r="G1084" s="152" t="s">
        <v>9223</v>
      </c>
      <c r="H1084" s="152" t="s">
        <v>9224</v>
      </c>
      <c r="I1084" s="152" t="s">
        <v>2493</v>
      </c>
      <c r="J1084" s="167" t="s">
        <v>2492</v>
      </c>
      <c r="K1084" s="154">
        <v>44235</v>
      </c>
      <c r="L1084" s="154">
        <v>44201</v>
      </c>
      <c r="M1084" s="154">
        <v>44217</v>
      </c>
      <c r="N1084" s="154">
        <v>44218</v>
      </c>
      <c r="O1084" s="152">
        <v>45</v>
      </c>
    </row>
    <row r="1085" spans="1:15" x14ac:dyDescent="0.2">
      <c r="A1085" s="34" t="s">
        <v>26</v>
      </c>
      <c r="B1085" s="34" t="s">
        <v>2596</v>
      </c>
      <c r="C1085" s="34" t="s">
        <v>27</v>
      </c>
      <c r="D1085" s="152" t="s">
        <v>9254</v>
      </c>
      <c r="E1085" s="152" t="s">
        <v>9276</v>
      </c>
      <c r="F1085" s="153" t="str">
        <f>+TRIM(Tabla1[[#This Row],[Nombres]]&amp;" "&amp;Tabla1[[#This Row],[Apellidos]])</f>
        <v>NOELIA LEONILA MUÑOZ ORTIZ</v>
      </c>
      <c r="G1085" s="152" t="s">
        <v>9225</v>
      </c>
      <c r="H1085" s="152" t="s">
        <v>9226</v>
      </c>
      <c r="I1085" s="152" t="s">
        <v>2493</v>
      </c>
      <c r="J1085" s="167" t="s">
        <v>2492</v>
      </c>
      <c r="K1085" s="36">
        <v>44225</v>
      </c>
      <c r="L1085" s="154">
        <v>44201</v>
      </c>
      <c r="M1085" s="154">
        <v>44217</v>
      </c>
      <c r="N1085" s="154">
        <v>44218</v>
      </c>
      <c r="O1085" s="152">
        <v>30</v>
      </c>
    </row>
    <row r="1086" spans="1:15" x14ac:dyDescent="0.2">
      <c r="A1086" s="152" t="s">
        <v>26</v>
      </c>
      <c r="B1086" s="152" t="s">
        <v>2596</v>
      </c>
      <c r="C1086" s="152" t="s">
        <v>27</v>
      </c>
      <c r="D1086" s="152" t="s">
        <v>9454</v>
      </c>
      <c r="E1086" s="152" t="s">
        <v>9494</v>
      </c>
      <c r="F1086" s="153" t="str">
        <f>+TRIM(Tabla1[[#This Row],[Nombres]]&amp;" "&amp;Tabla1[[#This Row],[Apellidos]])</f>
        <v>ARRLYNSS IBETH VEAS TAPIA</v>
      </c>
      <c r="G1086" s="152" t="s">
        <v>9426</v>
      </c>
      <c r="H1086" s="152" t="s">
        <v>9427</v>
      </c>
      <c r="I1086" s="152" t="s">
        <v>2493</v>
      </c>
      <c r="J1086" s="152" t="s">
        <v>2492</v>
      </c>
      <c r="K1086" s="154">
        <v>44253</v>
      </c>
      <c r="L1086" s="154">
        <v>44221</v>
      </c>
      <c r="M1086" s="154">
        <v>44207</v>
      </c>
      <c r="N1086" s="154">
        <v>44208</v>
      </c>
      <c r="O1086" s="152">
        <v>45</v>
      </c>
    </row>
    <row r="1087" spans="1:15" x14ac:dyDescent="0.2">
      <c r="A1087" s="152" t="s">
        <v>26</v>
      </c>
      <c r="B1087" s="152" t="s">
        <v>2596</v>
      </c>
      <c r="C1087" s="152" t="s">
        <v>27</v>
      </c>
      <c r="D1087" s="152" t="s">
        <v>9554</v>
      </c>
      <c r="E1087" s="152" t="s">
        <v>9612</v>
      </c>
      <c r="F1087" s="153" t="str">
        <f>+TRIM(Tabla1[[#This Row],[Nombres]]&amp;" "&amp;Tabla1[[#This Row],[Apellidos]])</f>
        <v>MACARENA YAMILET CORTES IRARRAZABAL</v>
      </c>
      <c r="G1087" s="152" t="s">
        <v>9539</v>
      </c>
      <c r="H1087" s="152" t="s">
        <v>9540</v>
      </c>
      <c r="I1087" s="152" t="s">
        <v>2493</v>
      </c>
      <c r="J1087" s="152" t="s">
        <v>2492</v>
      </c>
      <c r="K1087" s="154">
        <v>44253</v>
      </c>
      <c r="L1087" s="154">
        <v>44228</v>
      </c>
      <c r="M1087" s="154">
        <v>44242</v>
      </c>
      <c r="N1087" s="154">
        <v>44243</v>
      </c>
      <c r="O1087" s="152">
        <v>45</v>
      </c>
    </row>
    <row r="1088" spans="1:15" x14ac:dyDescent="0.2">
      <c r="A1088" s="34" t="s">
        <v>26</v>
      </c>
      <c r="B1088" s="152" t="s">
        <v>2596</v>
      </c>
      <c r="C1088" s="152" t="s">
        <v>27</v>
      </c>
      <c r="D1088" s="34" t="s">
        <v>5972</v>
      </c>
      <c r="E1088" s="34" t="s">
        <v>3550</v>
      </c>
      <c r="F1088" s="34" t="str">
        <f>+TRIM(Tabla1[[#This Row],[Nombres]]&amp;" "&amp;Tabla1[[#This Row],[Apellidos]])</f>
        <v>JUAN CARLOS PANAIT GUERRERO</v>
      </c>
      <c r="G1088" s="34" t="s">
        <v>1450</v>
      </c>
      <c r="H1088" s="34" t="s">
        <v>3514</v>
      </c>
      <c r="I1088" s="152" t="s">
        <v>2493</v>
      </c>
      <c r="J1088" s="167" t="s">
        <v>2492</v>
      </c>
      <c r="K1088" s="154">
        <v>44232</v>
      </c>
      <c r="L1088" s="36">
        <v>43367</v>
      </c>
      <c r="M1088" s="36">
        <v>43383</v>
      </c>
      <c r="N1088" s="36">
        <v>43384</v>
      </c>
      <c r="O1088" s="34">
        <v>45</v>
      </c>
    </row>
    <row r="1089" spans="1:15" x14ac:dyDescent="0.2">
      <c r="A1089" s="34" t="s">
        <v>26</v>
      </c>
      <c r="B1089" s="152" t="s">
        <v>2596</v>
      </c>
      <c r="C1089" s="152" t="s">
        <v>27</v>
      </c>
      <c r="D1089" s="60" t="s">
        <v>6817</v>
      </c>
      <c r="E1089" s="34" t="s">
        <v>4337</v>
      </c>
      <c r="F1089" s="39" t="str">
        <f>+TRIM(Tabla1[[#This Row],[Nombres]]&amp;" "&amp;Tabla1[[#This Row],[Apellidos]])</f>
        <v>ELVIS JOSE GARCIA PEÑALOZA</v>
      </c>
      <c r="G1089" s="34" t="s">
        <v>4302</v>
      </c>
      <c r="H1089" s="34" t="s">
        <v>4303</v>
      </c>
      <c r="I1089" s="152" t="s">
        <v>2493</v>
      </c>
      <c r="J1089" s="152" t="s">
        <v>2492</v>
      </c>
      <c r="K1089" s="36">
        <v>44253</v>
      </c>
      <c r="L1089" s="36">
        <v>43473</v>
      </c>
      <c r="M1089" s="36">
        <v>43488</v>
      </c>
      <c r="N1089" s="36">
        <v>43508</v>
      </c>
      <c r="O1089" s="34">
        <v>45</v>
      </c>
    </row>
    <row r="1090" spans="1:15" x14ac:dyDescent="0.2">
      <c r="A1090" s="67" t="s">
        <v>26</v>
      </c>
      <c r="B1090" s="34" t="s">
        <v>2596</v>
      </c>
      <c r="C1090" s="127" t="s">
        <v>27</v>
      </c>
      <c r="D1090" s="67" t="s">
        <v>331</v>
      </c>
      <c r="E1090" s="67" t="s">
        <v>954</v>
      </c>
      <c r="F1090" s="68" t="str">
        <f>+TRIM(Tabla1[[#This Row],[Nombres]]&amp;" "&amp;Tabla1[[#This Row],[Apellidos]])</f>
        <v>ELIZABETH PATRICIA CRUZ OLIVARES</v>
      </c>
      <c r="G1090" s="34" t="s">
        <v>1879</v>
      </c>
      <c r="H1090" s="34" t="s">
        <v>1880</v>
      </c>
      <c r="I1090" s="152" t="s">
        <v>2493</v>
      </c>
      <c r="J1090" s="152" t="s">
        <v>2492</v>
      </c>
      <c r="K1090" s="69">
        <v>44039</v>
      </c>
      <c r="L1090" s="69">
        <v>43885</v>
      </c>
      <c r="M1090" s="69">
        <v>43902</v>
      </c>
      <c r="N1090" s="69">
        <v>43906</v>
      </c>
      <c r="O1090" s="67">
        <v>45</v>
      </c>
    </row>
    <row r="1091" spans="1:15" x14ac:dyDescent="0.2">
      <c r="A1091" s="67" t="s">
        <v>26</v>
      </c>
      <c r="B1091" s="34" t="s">
        <v>2596</v>
      </c>
      <c r="C1091" s="127" t="s">
        <v>27</v>
      </c>
      <c r="D1091" s="67" t="s">
        <v>6820</v>
      </c>
      <c r="E1091" s="67" t="s">
        <v>6855</v>
      </c>
      <c r="F1091" s="68" t="str">
        <f>+TRIM(Tabla1[[#This Row],[Nombres]]&amp;" "&amp;Tabla1[[#This Row],[Apellidos]])</f>
        <v>Rocio Alejandra Rojas Ortiz</v>
      </c>
      <c r="G1091" s="67" t="s">
        <v>6832</v>
      </c>
      <c r="H1091" s="67" t="s">
        <v>6833</v>
      </c>
      <c r="I1091" s="133" t="s">
        <v>2493</v>
      </c>
      <c r="J1091" s="133" t="s">
        <v>2492</v>
      </c>
      <c r="K1091" s="69">
        <v>44011</v>
      </c>
      <c r="L1091" s="69">
        <v>43885</v>
      </c>
      <c r="M1091" s="69">
        <v>43902</v>
      </c>
      <c r="N1091" s="69">
        <v>43906</v>
      </c>
      <c r="O1091" s="67">
        <v>45</v>
      </c>
    </row>
    <row r="1092" spans="1:15" x14ac:dyDescent="0.2">
      <c r="A1092" s="67" t="s">
        <v>26</v>
      </c>
      <c r="B1092" s="34" t="s">
        <v>2596</v>
      </c>
      <c r="C1092" s="127" t="s">
        <v>27</v>
      </c>
      <c r="D1092" s="67" t="s">
        <v>5811</v>
      </c>
      <c r="E1092" s="67" t="s">
        <v>5873</v>
      </c>
      <c r="F1092" s="68" t="str">
        <f>+TRIM(Tabla1[[#This Row],[Nombres]]&amp;" "&amp;Tabla1[[#This Row],[Apellidos]])</f>
        <v>Tomas Ignacio Larrain Araya</v>
      </c>
      <c r="G1092" s="67" t="s">
        <v>6851</v>
      </c>
      <c r="H1092" s="67" t="s">
        <v>6852</v>
      </c>
      <c r="I1092" s="129" t="s">
        <v>2493</v>
      </c>
      <c r="J1092" s="129" t="s">
        <v>2492</v>
      </c>
      <c r="K1092" s="69">
        <v>44001</v>
      </c>
      <c r="L1092" s="69">
        <v>43885</v>
      </c>
      <c r="M1092" s="69">
        <v>43902</v>
      </c>
      <c r="N1092" s="69">
        <v>43906</v>
      </c>
      <c r="O1092" s="67">
        <v>45</v>
      </c>
    </row>
    <row r="1093" spans="1:15" x14ac:dyDescent="0.2">
      <c r="A1093" s="67" t="s">
        <v>26</v>
      </c>
      <c r="B1093" s="137" t="s">
        <v>2596</v>
      </c>
      <c r="C1093" s="152" t="s">
        <v>6091</v>
      </c>
      <c r="D1093" s="67" t="s">
        <v>6829</v>
      </c>
      <c r="E1093" s="67" t="s">
        <v>6864</v>
      </c>
      <c r="F1093" s="68" t="str">
        <f>+TRIM(Tabla1[[#This Row],[Nombres]]&amp;" "&amp;Tabla1[[#This Row],[Apellidos]])</f>
        <v>Yojhan Fernando Flores Veliz</v>
      </c>
      <c r="G1093" s="67" t="s">
        <v>6849</v>
      </c>
      <c r="H1093" s="67" t="s">
        <v>6850</v>
      </c>
      <c r="I1093" s="152" t="s">
        <v>2493</v>
      </c>
      <c r="J1093" s="152" t="s">
        <v>2492</v>
      </c>
      <c r="K1093" s="69">
        <v>44148</v>
      </c>
      <c r="L1093" s="69">
        <v>43885</v>
      </c>
      <c r="M1093" s="69">
        <v>43902</v>
      </c>
      <c r="N1093" s="69">
        <v>43906</v>
      </c>
      <c r="O1093" s="67">
        <v>30</v>
      </c>
    </row>
    <row r="1094" spans="1:15" x14ac:dyDescent="0.2">
      <c r="A1094" s="34" t="s">
        <v>26</v>
      </c>
      <c r="B1094" s="152" t="s">
        <v>2596</v>
      </c>
      <c r="C1094" s="152" t="s">
        <v>27</v>
      </c>
      <c r="D1094" s="152" t="s">
        <v>7596</v>
      </c>
      <c r="E1094" s="152" t="s">
        <v>7751</v>
      </c>
      <c r="F1094" s="158" t="str">
        <f>+TRIM(Tabla1[[#This Row],[Nombres]]&amp;" "&amp;Tabla1[[#This Row],[Apellidos]])</f>
        <v>SEBASTIAN EDUARDO CRUCHAGA QUINTEROS</v>
      </c>
      <c r="G1094" s="152" t="s">
        <v>6691</v>
      </c>
      <c r="H1094" s="152" t="s">
        <v>7620</v>
      </c>
      <c r="I1094" s="152" t="s">
        <v>2493</v>
      </c>
      <c r="J1094" s="152" t="s">
        <v>2492</v>
      </c>
      <c r="K1094" s="154">
        <v>44243</v>
      </c>
      <c r="L1094" s="154">
        <v>44046</v>
      </c>
      <c r="M1094" s="154">
        <v>44061</v>
      </c>
      <c r="N1094" s="154">
        <v>44062</v>
      </c>
      <c r="O1094" s="152">
        <v>45</v>
      </c>
    </row>
    <row r="1095" spans="1:15" x14ac:dyDescent="0.2">
      <c r="A1095" s="34" t="s">
        <v>26</v>
      </c>
      <c r="B1095" s="152" t="s">
        <v>2596</v>
      </c>
      <c r="C1095" s="152" t="s">
        <v>27</v>
      </c>
      <c r="D1095" s="152" t="s">
        <v>7595</v>
      </c>
      <c r="E1095" s="152" t="s">
        <v>7750</v>
      </c>
      <c r="F1095" s="153" t="str">
        <f>+TRIM(Tabla1[[#This Row],[Nombres]]&amp;" "&amp;Tabla1[[#This Row],[Apellidos]])</f>
        <v>JEANS DANIEL TORO CAMPUSANO</v>
      </c>
      <c r="G1095" s="152" t="s">
        <v>7618</v>
      </c>
      <c r="H1095" s="152" t="s">
        <v>7619</v>
      </c>
      <c r="I1095" s="152" t="s">
        <v>2493</v>
      </c>
      <c r="J1095" s="152" t="s">
        <v>2492</v>
      </c>
      <c r="K1095" s="154">
        <v>44187</v>
      </c>
      <c r="L1095" s="154">
        <v>44046</v>
      </c>
      <c r="M1095" s="154">
        <v>44061</v>
      </c>
      <c r="N1095" s="154">
        <v>44062</v>
      </c>
      <c r="O1095" s="152">
        <v>45</v>
      </c>
    </row>
    <row r="1096" spans="1:15" x14ac:dyDescent="0.2">
      <c r="A1096" s="34" t="s">
        <v>26</v>
      </c>
      <c r="B1096" s="152" t="s">
        <v>2596</v>
      </c>
      <c r="C1096" s="152" t="s">
        <v>27</v>
      </c>
      <c r="D1096" s="152" t="s">
        <v>7594</v>
      </c>
      <c r="E1096" s="152" t="s">
        <v>7749</v>
      </c>
      <c r="F1096" s="153" t="str">
        <f>+TRIM(Tabla1[[#This Row],[Nombres]]&amp;" "&amp;Tabla1[[#This Row],[Apellidos]])</f>
        <v>JOSELYN ANDREA OPAZO CARDENAS</v>
      </c>
      <c r="G1096" s="152" t="s">
        <v>2638</v>
      </c>
      <c r="H1096" s="152" t="s">
        <v>7617</v>
      </c>
      <c r="I1096" s="152" t="s">
        <v>2493</v>
      </c>
      <c r="J1096" s="152" t="s">
        <v>2492</v>
      </c>
      <c r="K1096" s="154">
        <v>44167</v>
      </c>
      <c r="L1096" s="154">
        <v>44046</v>
      </c>
      <c r="M1096" s="154">
        <v>44061</v>
      </c>
      <c r="N1096" s="154">
        <v>44062</v>
      </c>
      <c r="O1096" s="152">
        <v>30</v>
      </c>
    </row>
    <row r="1097" spans="1:15" x14ac:dyDescent="0.2">
      <c r="A1097" s="152" t="s">
        <v>26</v>
      </c>
      <c r="B1097" s="152" t="s">
        <v>2596</v>
      </c>
      <c r="C1097" s="152" t="s">
        <v>27</v>
      </c>
      <c r="D1097" s="152" t="s">
        <v>7919</v>
      </c>
      <c r="E1097" s="152" t="s">
        <v>8076</v>
      </c>
      <c r="F1097" s="153" t="str">
        <f>+TRIM(Tabla1[[#This Row],[Nombres]]&amp;" "&amp;Tabla1[[#This Row],[Apellidos]])</f>
        <v>FRANCISCA JAVIERA ALVARADO RIVAS</v>
      </c>
      <c r="G1097" s="152" t="s">
        <v>7960</v>
      </c>
      <c r="H1097" s="152" t="s">
        <v>7961</v>
      </c>
      <c r="I1097" s="152" t="s">
        <v>2493</v>
      </c>
      <c r="J1097" s="152" t="s">
        <v>2492</v>
      </c>
      <c r="K1097" s="154">
        <v>44251</v>
      </c>
      <c r="L1097" s="154">
        <v>44055</v>
      </c>
      <c r="M1097" s="154">
        <v>44070</v>
      </c>
      <c r="N1097" s="154">
        <v>44071</v>
      </c>
      <c r="O1097" s="152">
        <v>45</v>
      </c>
    </row>
    <row r="1098" spans="1:15" x14ac:dyDescent="0.2">
      <c r="A1098" s="152" t="s">
        <v>26</v>
      </c>
      <c r="B1098" s="152" t="s">
        <v>2596</v>
      </c>
      <c r="C1098" s="152" t="s">
        <v>27</v>
      </c>
      <c r="D1098" s="152" t="s">
        <v>7911</v>
      </c>
      <c r="E1098" s="152" t="s">
        <v>8067</v>
      </c>
      <c r="F1098" s="153" t="str">
        <f>+TRIM(Tabla1[[#This Row],[Nombres]]&amp;" "&amp;Tabla1[[#This Row],[Apellidos]])</f>
        <v>MAIDA SOFIA CORREA ANAYA</v>
      </c>
      <c r="G1098" s="152" t="s">
        <v>7944</v>
      </c>
      <c r="H1098" s="152" t="s">
        <v>7945</v>
      </c>
      <c r="I1098" s="152" t="s">
        <v>2493</v>
      </c>
      <c r="J1098" s="152" t="s">
        <v>2492</v>
      </c>
      <c r="K1098" s="154">
        <v>44195</v>
      </c>
      <c r="L1098" s="154">
        <v>44055</v>
      </c>
      <c r="M1098" s="154">
        <v>44070</v>
      </c>
      <c r="N1098" s="154">
        <v>44071</v>
      </c>
      <c r="O1098" s="152">
        <v>45</v>
      </c>
    </row>
    <row r="1099" spans="1:15" x14ac:dyDescent="0.2">
      <c r="A1099" s="152" t="s">
        <v>26</v>
      </c>
      <c r="B1099" s="152" t="s">
        <v>2596</v>
      </c>
      <c r="C1099" s="152" t="s">
        <v>27</v>
      </c>
      <c r="D1099" s="152" t="s">
        <v>3146</v>
      </c>
      <c r="E1099" s="152" t="s">
        <v>3180</v>
      </c>
      <c r="F1099" s="158" t="str">
        <f>+TRIM(Tabla1[[#This Row],[Nombres]]&amp;" "&amp;Tabla1[[#This Row],[Apellidos]])</f>
        <v>MANUEL ANTONIO GALLARDO CASTILLO</v>
      </c>
      <c r="G1099" s="152" t="s">
        <v>7951</v>
      </c>
      <c r="H1099" s="152" t="s">
        <v>3122</v>
      </c>
      <c r="I1099" s="152" t="s">
        <v>2493</v>
      </c>
      <c r="J1099" s="152" t="s">
        <v>2492</v>
      </c>
      <c r="K1099" s="154">
        <v>44195</v>
      </c>
      <c r="L1099" s="154">
        <v>44055</v>
      </c>
      <c r="M1099" s="154">
        <v>44070</v>
      </c>
      <c r="N1099" s="154">
        <v>44071</v>
      </c>
      <c r="O1099" s="152">
        <v>45</v>
      </c>
    </row>
    <row r="1100" spans="1:15" x14ac:dyDescent="0.2">
      <c r="A1100" s="152" t="s">
        <v>26</v>
      </c>
      <c r="B1100" s="152" t="s">
        <v>2596</v>
      </c>
      <c r="C1100" s="152" t="s">
        <v>27</v>
      </c>
      <c r="D1100" s="152" t="s">
        <v>7915</v>
      </c>
      <c r="E1100" s="152" t="s">
        <v>8072</v>
      </c>
      <c r="F1100" s="153" t="str">
        <f>+TRIM(Tabla1[[#This Row],[Nombres]]&amp;" "&amp;Tabla1[[#This Row],[Apellidos]])</f>
        <v>VALESKA ROMINA TRIGO TRUJILLO</v>
      </c>
      <c r="G1100" s="152" t="s">
        <v>7952</v>
      </c>
      <c r="H1100" s="152" t="s">
        <v>7953</v>
      </c>
      <c r="I1100" s="152" t="s">
        <v>2493</v>
      </c>
      <c r="J1100" s="152" t="s">
        <v>2492</v>
      </c>
      <c r="K1100" s="36">
        <v>44189</v>
      </c>
      <c r="L1100" s="154">
        <v>44055</v>
      </c>
      <c r="M1100" s="154">
        <v>44070</v>
      </c>
      <c r="N1100" s="154">
        <v>44071</v>
      </c>
      <c r="O1100" s="152">
        <v>45</v>
      </c>
    </row>
    <row r="1101" spans="1:15" x14ac:dyDescent="0.2">
      <c r="A1101" s="152" t="s">
        <v>26</v>
      </c>
      <c r="B1101" s="152" t="s">
        <v>2596</v>
      </c>
      <c r="C1101" s="152" t="s">
        <v>27</v>
      </c>
      <c r="D1101" s="152" t="s">
        <v>7902</v>
      </c>
      <c r="E1101" s="152" t="s">
        <v>8058</v>
      </c>
      <c r="F1101" s="153" t="str">
        <f>+TRIM(Tabla1[[#This Row],[Nombres]]&amp;" "&amp;Tabla1[[#This Row],[Apellidos]])</f>
        <v>YOVANA CAROLINA MATHEUS TORRES</v>
      </c>
      <c r="G1101" s="152" t="s">
        <v>7926</v>
      </c>
      <c r="H1101" s="152" t="s">
        <v>7927</v>
      </c>
      <c r="I1101" s="152" t="s">
        <v>2493</v>
      </c>
      <c r="J1101" s="152" t="s">
        <v>2492</v>
      </c>
      <c r="K1101" s="154">
        <v>44142</v>
      </c>
      <c r="L1101" s="154">
        <v>44055</v>
      </c>
      <c r="M1101" s="154">
        <v>44070</v>
      </c>
      <c r="N1101" s="154">
        <v>44071</v>
      </c>
      <c r="O1101" s="152">
        <v>45</v>
      </c>
    </row>
    <row r="1102" spans="1:15" x14ac:dyDescent="0.2">
      <c r="A1102" s="34" t="s">
        <v>26</v>
      </c>
      <c r="B1102" s="152" t="s">
        <v>2596</v>
      </c>
      <c r="C1102" s="152" t="s">
        <v>27</v>
      </c>
      <c r="D1102" s="34" t="s">
        <v>6807</v>
      </c>
      <c r="E1102" s="34" t="s">
        <v>9082</v>
      </c>
      <c r="F1102" s="156" t="str">
        <f>+TRIM(Tabla1[[#This Row],[Nombres]]&amp;" "&amp;Tabla1[[#This Row],[Apellidos]])</f>
        <v>ARIALIS CECILIA VÁSQUEZ TREMONT</v>
      </c>
      <c r="G1102" s="34" t="s">
        <v>6581</v>
      </c>
      <c r="H1102" s="34" t="s">
        <v>6582</v>
      </c>
      <c r="I1102" s="152" t="s">
        <v>2493</v>
      </c>
      <c r="J1102" s="152" t="s">
        <v>2492</v>
      </c>
      <c r="K1102" s="36">
        <v>44209</v>
      </c>
      <c r="L1102" s="36">
        <v>43810</v>
      </c>
      <c r="M1102" s="36">
        <v>43833</v>
      </c>
      <c r="N1102" s="36">
        <v>44029</v>
      </c>
      <c r="O1102" s="34">
        <v>30</v>
      </c>
    </row>
    <row r="1103" spans="1:15" x14ac:dyDescent="0.2">
      <c r="A1103" s="92" t="s">
        <v>26</v>
      </c>
      <c r="B1103" s="92" t="s">
        <v>2596</v>
      </c>
      <c r="C1103" s="152" t="s">
        <v>8052</v>
      </c>
      <c r="D1103" s="92" t="s">
        <v>7097</v>
      </c>
      <c r="E1103" s="92" t="s">
        <v>7115</v>
      </c>
      <c r="F1103" s="93" t="str">
        <f>+TRIM(Tabla1[[#This Row],[Nombres]]&amp;" "&amp;Tabla1[[#This Row],[Apellidos]])</f>
        <v>VANIA ALEJANDRA VALENZUELA GUERRERO</v>
      </c>
      <c r="G1103" s="92" t="s">
        <v>7076</v>
      </c>
      <c r="H1103" s="92" t="s">
        <v>7077</v>
      </c>
      <c r="I1103" s="152" t="s">
        <v>2493</v>
      </c>
      <c r="J1103" s="152" t="s">
        <v>2492</v>
      </c>
      <c r="K1103" s="91">
        <v>44200</v>
      </c>
      <c r="L1103" s="91">
        <v>43934</v>
      </c>
      <c r="M1103" s="91">
        <v>43939</v>
      </c>
      <c r="N1103" s="36">
        <v>44029</v>
      </c>
      <c r="O1103" s="34">
        <v>30</v>
      </c>
    </row>
    <row r="1104" spans="1:15" x14ac:dyDescent="0.2">
      <c r="A1104" s="34" t="s">
        <v>26</v>
      </c>
      <c r="B1104" s="34" t="s">
        <v>2596</v>
      </c>
      <c r="C1104" s="34" t="s">
        <v>27</v>
      </c>
      <c r="D1104" s="34" t="s">
        <v>6557</v>
      </c>
      <c r="E1104" s="34" t="s">
        <v>6632</v>
      </c>
      <c r="F1104" s="37" t="str">
        <f>+TRIM(Tabla1[[#This Row],[Nombres]]&amp;" "&amp;Tabla1[[#This Row],[Apellidos]])</f>
        <v>EDUARDO OMAR CONCHA HERNANDEZ</v>
      </c>
      <c r="G1104" s="34" t="s">
        <v>6527</v>
      </c>
      <c r="H1104" s="34" t="s">
        <v>6528</v>
      </c>
      <c r="I1104" s="152" t="s">
        <v>2493</v>
      </c>
      <c r="J1104" s="152" t="s">
        <v>2492</v>
      </c>
      <c r="K1104" s="36">
        <v>44160</v>
      </c>
      <c r="L1104" s="36">
        <v>43808</v>
      </c>
      <c r="M1104" s="36">
        <v>43829</v>
      </c>
      <c r="N1104" s="36">
        <v>44029</v>
      </c>
      <c r="O1104" s="34">
        <v>30</v>
      </c>
    </row>
    <row r="1105" spans="1:15" x14ac:dyDescent="0.2">
      <c r="A1105" s="34" t="s">
        <v>26</v>
      </c>
      <c r="B1105" s="34" t="s">
        <v>2596</v>
      </c>
      <c r="C1105" s="152" t="s">
        <v>8052</v>
      </c>
      <c r="D1105" s="79" t="s">
        <v>6897</v>
      </c>
      <c r="E1105" s="79" t="s">
        <v>6952</v>
      </c>
      <c r="F1105" s="80" t="str">
        <f>+TRIM(Tabla1[[#This Row],[Nombres]]&amp;" "&amp;Tabla1[[#This Row],[Apellidos]])</f>
        <v>MELISSA OLENKA ARAYA ALVAREZ</v>
      </c>
      <c r="G1105" s="79" t="s">
        <v>6875</v>
      </c>
      <c r="H1105" s="79" t="s">
        <v>3219</v>
      </c>
      <c r="I1105" s="152" t="s">
        <v>2493</v>
      </c>
      <c r="J1105" s="152" t="s">
        <v>2492</v>
      </c>
      <c r="K1105" s="81">
        <v>44162</v>
      </c>
      <c r="L1105" s="81">
        <v>43908</v>
      </c>
      <c r="M1105" s="81">
        <v>43928</v>
      </c>
      <c r="N1105" s="36">
        <v>44029</v>
      </c>
      <c r="O1105" s="34">
        <v>30</v>
      </c>
    </row>
    <row r="1106" spans="1:15" x14ac:dyDescent="0.2">
      <c r="A1106" s="152" t="s">
        <v>26</v>
      </c>
      <c r="B1106" s="152" t="s">
        <v>2596</v>
      </c>
      <c r="C1106" s="152" t="s">
        <v>27</v>
      </c>
      <c r="D1106" s="152" t="s">
        <v>9366</v>
      </c>
      <c r="E1106" s="152" t="s">
        <v>9386</v>
      </c>
      <c r="F1106" s="153" t="str">
        <f>+TRIM(Tabla1[[#This Row],[Nombres]]&amp;" "&amp;Tabla1[[#This Row],[Apellidos]])</f>
        <v>CLAUDIA COVARRUBIAS GUERRERO</v>
      </c>
      <c r="G1106" s="152" t="s">
        <v>3891</v>
      </c>
      <c r="H1106" s="152" t="s">
        <v>9365</v>
      </c>
      <c r="I1106" s="152" t="s">
        <v>2493</v>
      </c>
      <c r="J1106" s="152" t="s">
        <v>2492</v>
      </c>
      <c r="K1106" s="154">
        <v>44223</v>
      </c>
      <c r="L1106" s="154">
        <v>44214</v>
      </c>
      <c r="M1106" s="154">
        <v>44218</v>
      </c>
      <c r="N1106" s="154">
        <v>44221</v>
      </c>
      <c r="O1106" s="152">
        <v>45</v>
      </c>
    </row>
    <row r="1107" spans="1:15" x14ac:dyDescent="0.2">
      <c r="A1107" s="152" t="s">
        <v>26</v>
      </c>
      <c r="B1107" s="152" t="s">
        <v>2596</v>
      </c>
      <c r="C1107" s="152" t="s">
        <v>27</v>
      </c>
      <c r="D1107" s="152" t="s">
        <v>9373</v>
      </c>
      <c r="E1107" s="152" t="s">
        <v>9387</v>
      </c>
      <c r="F1107" s="153" t="str">
        <f>+TRIM(Tabla1[[#This Row],[Nombres]]&amp;" "&amp;Tabla1[[#This Row],[Apellidos]])</f>
        <v>ADRIÁN IGNACIO GARRIDO PARRA</v>
      </c>
      <c r="G1107" s="152" t="s">
        <v>9369</v>
      </c>
      <c r="H1107" s="152" t="s">
        <v>9370</v>
      </c>
      <c r="I1107" s="152" t="s">
        <v>2493</v>
      </c>
      <c r="J1107" s="152" t="s">
        <v>2492</v>
      </c>
      <c r="K1107" s="154">
        <v>44223</v>
      </c>
      <c r="L1107" s="154">
        <v>44214</v>
      </c>
      <c r="M1107" s="154">
        <v>44218</v>
      </c>
      <c r="N1107" s="154">
        <v>44221</v>
      </c>
      <c r="O1107" s="152">
        <v>30</v>
      </c>
    </row>
    <row r="1108" spans="1:15" x14ac:dyDescent="0.2">
      <c r="A1108" s="152" t="s">
        <v>26</v>
      </c>
      <c r="B1108" s="152" t="s">
        <v>2596</v>
      </c>
      <c r="C1108" s="152" t="s">
        <v>27</v>
      </c>
      <c r="D1108" s="152" t="s">
        <v>9397</v>
      </c>
      <c r="E1108" s="152" t="s">
        <v>9492</v>
      </c>
      <c r="F1108" s="153" t="str">
        <f>+TRIM(Tabla1[[#This Row],[Nombres]]&amp;" "&amp;Tabla1[[#This Row],[Apellidos]])</f>
        <v>NICOLE MACARENA URIBE CARO URIBE CARO</v>
      </c>
      <c r="G1108" s="152" t="s">
        <v>9392</v>
      </c>
      <c r="H1108" s="152" t="s">
        <v>9393</v>
      </c>
      <c r="I1108" s="152" t="s">
        <v>2493</v>
      </c>
      <c r="J1108" s="152" t="s">
        <v>2492</v>
      </c>
      <c r="K1108" s="154">
        <v>44240</v>
      </c>
      <c r="L1108" s="154">
        <v>44221</v>
      </c>
      <c r="M1108" s="154">
        <v>44225</v>
      </c>
      <c r="N1108" s="154">
        <v>44228</v>
      </c>
      <c r="O1108" s="152">
        <v>30</v>
      </c>
    </row>
    <row r="1109" spans="1:15" x14ac:dyDescent="0.2">
      <c r="A1109" s="34" t="s">
        <v>26</v>
      </c>
      <c r="B1109" s="34" t="s">
        <v>2596</v>
      </c>
      <c r="C1109" s="34" t="s">
        <v>27</v>
      </c>
      <c r="D1109" s="34" t="s">
        <v>555</v>
      </c>
      <c r="E1109" s="34" t="s">
        <v>1172</v>
      </c>
      <c r="F1109" s="34" t="str">
        <f>+TRIM(Tabla1[[#This Row],[Nombres]]&amp;" "&amp;Tabla1[[#This Row],[Apellidos]])</f>
        <v>MAXIMILIANO AGUSTIN SANTELICES VALENZUELA</v>
      </c>
      <c r="G1109" s="34" t="s">
        <v>2253</v>
      </c>
      <c r="H1109" s="34" t="s">
        <v>2254</v>
      </c>
      <c r="I1109" s="34" t="s">
        <v>2493</v>
      </c>
      <c r="J1109" s="34" t="s">
        <v>2492</v>
      </c>
      <c r="K1109" s="36">
        <v>43592</v>
      </c>
      <c r="L1109" s="36"/>
      <c r="M1109" s="36"/>
      <c r="N1109" s="36">
        <v>43325</v>
      </c>
      <c r="O1109" s="34">
        <v>45</v>
      </c>
    </row>
    <row r="1110" spans="1:15" x14ac:dyDescent="0.2">
      <c r="A1110" s="34" t="s">
        <v>26</v>
      </c>
      <c r="B1110" s="34" t="s">
        <v>2596</v>
      </c>
      <c r="C1110" s="34" t="s">
        <v>27</v>
      </c>
      <c r="D1110" s="34" t="s">
        <v>602</v>
      </c>
      <c r="E1110" s="34" t="s">
        <v>1218</v>
      </c>
      <c r="F1110" s="34" t="str">
        <f>+TRIM(Tabla1[[#This Row],[Nombres]]&amp;" "&amp;Tabla1[[#This Row],[Apellidos]])</f>
        <v>JOHANNA MACARENA FERNANDEZ CASTILLO</v>
      </c>
      <c r="G1110" s="34" t="s">
        <v>2328</v>
      </c>
      <c r="H1110" s="34" t="s">
        <v>2329</v>
      </c>
      <c r="I1110" s="34" t="s">
        <v>2493</v>
      </c>
      <c r="J1110" s="34" t="s">
        <v>3980</v>
      </c>
      <c r="K1110" s="36">
        <v>43411</v>
      </c>
      <c r="L1110" s="36">
        <v>43193</v>
      </c>
      <c r="M1110" s="36">
        <v>43213</v>
      </c>
      <c r="N1110" s="36">
        <v>43215</v>
      </c>
      <c r="O1110" s="34">
        <v>45</v>
      </c>
    </row>
    <row r="1111" spans="1:15" x14ac:dyDescent="0.2">
      <c r="A1111" s="34" t="s">
        <v>26</v>
      </c>
      <c r="B1111" s="34" t="s">
        <v>2596</v>
      </c>
      <c r="C1111" s="34" t="s">
        <v>27</v>
      </c>
      <c r="D1111" s="34" t="s">
        <v>3147</v>
      </c>
      <c r="E1111" s="34" t="s">
        <v>3301</v>
      </c>
      <c r="F1111" s="34" t="str">
        <f>+TRIM(Tabla1[[#This Row],[Nombres]]&amp;" "&amp;Tabla1[[#This Row],[Apellidos]])</f>
        <v>FABIAN IGNACIO GONZALEZ OLIVARES</v>
      </c>
      <c r="G1111" s="34" t="s">
        <v>3123</v>
      </c>
      <c r="H1111" s="34" t="s">
        <v>1740</v>
      </c>
      <c r="I1111" s="34" t="s">
        <v>2493</v>
      </c>
      <c r="J1111" s="34" t="s">
        <v>3980</v>
      </c>
      <c r="K1111" s="36">
        <v>43448</v>
      </c>
      <c r="L1111" s="36">
        <v>43320</v>
      </c>
      <c r="M1111" s="36">
        <v>43341</v>
      </c>
      <c r="N1111" s="36">
        <v>43346</v>
      </c>
      <c r="O1111" s="34">
        <v>30</v>
      </c>
    </row>
    <row r="1112" spans="1:15" x14ac:dyDescent="0.2">
      <c r="A1112" s="34" t="s">
        <v>26</v>
      </c>
      <c r="B1112" s="34" t="s">
        <v>2596</v>
      </c>
      <c r="C1112" s="34" t="s">
        <v>27</v>
      </c>
      <c r="D1112" s="34" t="s">
        <v>3428</v>
      </c>
      <c r="E1112" s="34" t="s">
        <v>3455</v>
      </c>
      <c r="F1112" s="34" t="str">
        <f>+TRIM(Tabla1[[#This Row],[Nombres]]&amp;" "&amp;Tabla1[[#This Row],[Apellidos]])</f>
        <v>JAVIERA SOFIA OSORIO CASANGA</v>
      </c>
      <c r="G1112" s="34" t="s">
        <v>3384</v>
      </c>
      <c r="H1112" s="34" t="s">
        <v>3385</v>
      </c>
      <c r="I1112" s="34" t="s">
        <v>2493</v>
      </c>
      <c r="J1112" s="34" t="s">
        <v>3980</v>
      </c>
      <c r="K1112" s="36">
        <v>43444</v>
      </c>
      <c r="L1112" s="36">
        <v>43333</v>
      </c>
      <c r="M1112" s="36">
        <v>43353</v>
      </c>
      <c r="N1112" s="36">
        <v>43354</v>
      </c>
      <c r="O1112" s="34">
        <v>30</v>
      </c>
    </row>
    <row r="1113" spans="1:15" x14ac:dyDescent="0.2">
      <c r="A1113" s="34" t="s">
        <v>26</v>
      </c>
      <c r="B1113" s="34" t="s">
        <v>2596</v>
      </c>
      <c r="C1113" s="34" t="s">
        <v>27</v>
      </c>
      <c r="D1113" s="34" t="s">
        <v>57</v>
      </c>
      <c r="E1113" s="34" t="s">
        <v>708</v>
      </c>
      <c r="F1113" s="34" t="str">
        <f>+TRIM(Tabla1[[#This Row],[Nombres]]&amp;" "&amp;Tabla1[[#This Row],[Apellidos]])</f>
        <v>ANA SILVIA MARZAL AGUAYO</v>
      </c>
      <c r="G1113" s="34" t="s">
        <v>1362</v>
      </c>
      <c r="H1113" s="34" t="s">
        <v>1363</v>
      </c>
      <c r="I1113" s="34" t="s">
        <v>2493</v>
      </c>
      <c r="J1113" s="34" t="s">
        <v>2497</v>
      </c>
      <c r="K1113" s="36">
        <v>42898</v>
      </c>
      <c r="L1113" s="36">
        <v>42898</v>
      </c>
      <c r="M1113" s="36">
        <v>42916</v>
      </c>
      <c r="N1113" s="36"/>
      <c r="O1113" s="34">
        <v>45</v>
      </c>
    </row>
    <row r="1114" spans="1:15" x14ac:dyDescent="0.2">
      <c r="A1114" s="34" t="s">
        <v>26</v>
      </c>
      <c r="B1114" s="34" t="s">
        <v>2596</v>
      </c>
      <c r="C1114" s="34" t="s">
        <v>27</v>
      </c>
      <c r="D1114" s="34" t="s">
        <v>34</v>
      </c>
      <c r="E1114" s="34" t="s">
        <v>708</v>
      </c>
      <c r="F1114" s="34" t="str">
        <f>+TRIM(Tabla1[[#This Row],[Nombres]]&amp;" "&amp;Tabla1[[#This Row],[Apellidos]])</f>
        <v>ARACELI MARLENE BARRIENTOS AGUILERA</v>
      </c>
      <c r="G1114" s="34" t="s">
        <v>1316</v>
      </c>
      <c r="H1114" s="34" t="s">
        <v>1317</v>
      </c>
      <c r="I1114" s="34" t="s">
        <v>2493</v>
      </c>
      <c r="J1114" s="34" t="s">
        <v>2497</v>
      </c>
      <c r="K1114" s="36">
        <v>42898</v>
      </c>
      <c r="L1114" s="36">
        <v>42898</v>
      </c>
      <c r="M1114" s="36">
        <v>42916</v>
      </c>
      <c r="N1114" s="36"/>
      <c r="O1114" s="34">
        <v>45</v>
      </c>
    </row>
    <row r="1115" spans="1:15" x14ac:dyDescent="0.2">
      <c r="A1115" s="34" t="s">
        <v>26</v>
      </c>
      <c r="B1115" s="34" t="s">
        <v>2596</v>
      </c>
      <c r="C1115" s="34" t="s">
        <v>27</v>
      </c>
      <c r="D1115" s="34" t="s">
        <v>30</v>
      </c>
      <c r="E1115" s="34" t="s">
        <v>708</v>
      </c>
      <c r="F1115" s="34" t="str">
        <f>+TRIM(Tabla1[[#This Row],[Nombres]]&amp;" "&amp;Tabla1[[#This Row],[Apellidos]])</f>
        <v>CAROLINA ANDREA ACOSTA TORREJON</v>
      </c>
      <c r="G1115" s="34" t="s">
        <v>1308</v>
      </c>
      <c r="H1115" s="34" t="s">
        <v>1309</v>
      </c>
      <c r="I1115" s="34" t="s">
        <v>2493</v>
      </c>
      <c r="J1115" s="34" t="s">
        <v>2497</v>
      </c>
      <c r="K1115" s="36">
        <v>42898</v>
      </c>
      <c r="L1115" s="36">
        <v>42898</v>
      </c>
      <c r="M1115" s="36">
        <v>42916</v>
      </c>
      <c r="N1115" s="36"/>
      <c r="O1115" s="34">
        <v>45</v>
      </c>
    </row>
    <row r="1116" spans="1:15" x14ac:dyDescent="0.2">
      <c r="A1116" s="34" t="s">
        <v>26</v>
      </c>
      <c r="B1116" s="34" t="s">
        <v>2596</v>
      </c>
      <c r="C1116" s="34" t="s">
        <v>27</v>
      </c>
      <c r="D1116" s="34" t="s">
        <v>70</v>
      </c>
      <c r="E1116" s="34" t="s">
        <v>708</v>
      </c>
      <c r="F1116" s="34" t="str">
        <f>+TRIM(Tabla1[[#This Row],[Nombres]]&amp;" "&amp;Tabla1[[#This Row],[Apellidos]])</f>
        <v>MARIA CECILIA PEREZ SANTELICIES</v>
      </c>
      <c r="G1116" s="34" t="s">
        <v>1388</v>
      </c>
      <c r="H1116" s="34" t="s">
        <v>1389</v>
      </c>
      <c r="I1116" s="34" t="s">
        <v>2493</v>
      </c>
      <c r="J1116" s="34" t="s">
        <v>2497</v>
      </c>
      <c r="K1116" s="36">
        <v>42903</v>
      </c>
      <c r="L1116" s="36">
        <v>42898</v>
      </c>
      <c r="M1116" s="36">
        <v>42916</v>
      </c>
      <c r="N1116" s="36"/>
      <c r="O1116" s="34">
        <v>45</v>
      </c>
    </row>
    <row r="1117" spans="1:15" x14ac:dyDescent="0.2">
      <c r="A1117" s="34" t="s">
        <v>26</v>
      </c>
      <c r="B1117" s="34" t="s">
        <v>2596</v>
      </c>
      <c r="C1117" s="34" t="s">
        <v>27</v>
      </c>
      <c r="D1117" s="34" t="s">
        <v>59</v>
      </c>
      <c r="E1117" s="34" t="s">
        <v>708</v>
      </c>
      <c r="F1117" s="34" t="str">
        <f>+TRIM(Tabla1[[#This Row],[Nombres]]&amp;" "&amp;Tabla1[[#This Row],[Apellidos]])</f>
        <v>ROBERT ANDRES MOLINA BRAVO</v>
      </c>
      <c r="G1117" s="34" t="s">
        <v>1366</v>
      </c>
      <c r="H1117" s="34" t="s">
        <v>1367</v>
      </c>
      <c r="I1117" s="34" t="s">
        <v>2493</v>
      </c>
      <c r="J1117" s="34" t="s">
        <v>2497</v>
      </c>
      <c r="K1117" s="36">
        <v>42900</v>
      </c>
      <c r="L1117" s="36">
        <v>42898</v>
      </c>
      <c r="M1117" s="36">
        <v>42916</v>
      </c>
      <c r="N1117" s="36"/>
      <c r="O1117" s="34">
        <v>45</v>
      </c>
    </row>
    <row r="1118" spans="1:15" x14ac:dyDescent="0.2">
      <c r="A1118" s="34" t="s">
        <v>26</v>
      </c>
      <c r="B1118" s="34" t="s">
        <v>2596</v>
      </c>
      <c r="C1118" s="34" t="s">
        <v>27</v>
      </c>
      <c r="D1118" s="34" t="s">
        <v>50</v>
      </c>
      <c r="E1118" s="34" t="s">
        <v>708</v>
      </c>
      <c r="F1118" s="34" t="str">
        <f>+TRIM(Tabla1[[#This Row],[Nombres]]&amp;" "&amp;Tabla1[[#This Row],[Apellidos]])</f>
        <v>VALENTINA BELEN GUERRA RAMIREZ</v>
      </c>
      <c r="G1118" s="34" t="s">
        <v>1348</v>
      </c>
      <c r="H1118" s="34" t="s">
        <v>1349</v>
      </c>
      <c r="I1118" s="34" t="s">
        <v>2493</v>
      </c>
      <c r="J1118" s="34" t="s">
        <v>2497</v>
      </c>
      <c r="K1118" s="36">
        <v>42898</v>
      </c>
      <c r="L1118" s="36">
        <v>42898</v>
      </c>
      <c r="M1118" s="36">
        <v>42916</v>
      </c>
      <c r="N1118" s="36"/>
      <c r="O1118" s="34">
        <v>45</v>
      </c>
    </row>
    <row r="1119" spans="1:15" x14ac:dyDescent="0.2">
      <c r="A1119" s="34" t="s">
        <v>26</v>
      </c>
      <c r="B1119" s="34" t="s">
        <v>2596</v>
      </c>
      <c r="C1119" s="34" t="s">
        <v>27</v>
      </c>
      <c r="D1119" s="34" t="s">
        <v>32</v>
      </c>
      <c r="E1119" s="34" t="s">
        <v>710</v>
      </c>
      <c r="F1119" s="34" t="str">
        <f>+TRIM(Tabla1[[#This Row],[Nombres]]&amp;" "&amp;Tabla1[[#This Row],[Apellidos]])</f>
        <v>ALEXIS ORLANDO ALIAGA IRARRAZABAL</v>
      </c>
      <c r="G1119" s="34" t="s">
        <v>1312</v>
      </c>
      <c r="H1119" s="34" t="s">
        <v>1313</v>
      </c>
      <c r="I1119" s="34" t="s">
        <v>2493</v>
      </c>
      <c r="J1119" s="34" t="s">
        <v>2497</v>
      </c>
      <c r="K1119" s="36">
        <v>42905</v>
      </c>
      <c r="L1119" s="36">
        <v>42898</v>
      </c>
      <c r="M1119" s="36">
        <v>42916</v>
      </c>
      <c r="N1119" s="36"/>
      <c r="O1119" s="34">
        <v>45</v>
      </c>
    </row>
    <row r="1120" spans="1:15" x14ac:dyDescent="0.2">
      <c r="A1120" s="34" t="s">
        <v>26</v>
      </c>
      <c r="B1120" s="34" t="s">
        <v>2596</v>
      </c>
      <c r="C1120" s="34" t="s">
        <v>27</v>
      </c>
      <c r="D1120" s="34" t="s">
        <v>56</v>
      </c>
      <c r="E1120" s="34" t="s">
        <v>732</v>
      </c>
      <c r="F1120" s="34" t="str">
        <f>+TRIM(Tabla1[[#This Row],[Nombres]]&amp;" "&amp;Tabla1[[#This Row],[Apellidos]])</f>
        <v>BEXCY ALEJANDRA LOPEZ GARCIA</v>
      </c>
      <c r="G1120" s="34" t="s">
        <v>1360</v>
      </c>
      <c r="H1120" s="34" t="s">
        <v>1361</v>
      </c>
      <c r="I1120" s="34" t="s">
        <v>2493</v>
      </c>
      <c r="J1120" s="34" t="s">
        <v>2497</v>
      </c>
      <c r="K1120" s="36">
        <v>42915</v>
      </c>
      <c r="L1120" s="36">
        <v>42898</v>
      </c>
      <c r="M1120" s="36">
        <v>42916</v>
      </c>
      <c r="N1120" s="36"/>
      <c r="O1120" s="34">
        <v>45</v>
      </c>
    </row>
    <row r="1121" spans="1:15" x14ac:dyDescent="0.2">
      <c r="A1121" s="34" t="s">
        <v>26</v>
      </c>
      <c r="B1121" s="34" t="s">
        <v>2596</v>
      </c>
      <c r="C1121" s="34" t="s">
        <v>27</v>
      </c>
      <c r="D1121" s="34" t="s">
        <v>47</v>
      </c>
      <c r="E1121" s="34" t="s">
        <v>724</v>
      </c>
      <c r="F1121" s="34" t="str">
        <f>+TRIM(Tabla1[[#This Row],[Nombres]]&amp;" "&amp;Tabla1[[#This Row],[Apellidos]])</f>
        <v>CRISTIAN GUILLERMO GANIFFO CATALAN</v>
      </c>
      <c r="G1121" s="34" t="s">
        <v>1342</v>
      </c>
      <c r="H1121" s="34" t="s">
        <v>1343</v>
      </c>
      <c r="I1121" s="34" t="s">
        <v>2493</v>
      </c>
      <c r="J1121" s="34" t="s">
        <v>2497</v>
      </c>
      <c r="K1121" s="36">
        <v>42908</v>
      </c>
      <c r="L1121" s="36">
        <v>42898</v>
      </c>
      <c r="M1121" s="36">
        <v>42916</v>
      </c>
      <c r="N1121" s="36"/>
      <c r="O1121" s="34">
        <v>45</v>
      </c>
    </row>
    <row r="1122" spans="1:15" x14ac:dyDescent="0.2">
      <c r="A1122" s="34" t="s">
        <v>26</v>
      </c>
      <c r="B1122" s="34" t="s">
        <v>2596</v>
      </c>
      <c r="C1122" s="34" t="s">
        <v>27</v>
      </c>
      <c r="D1122" s="34" t="s">
        <v>80</v>
      </c>
      <c r="E1122" s="34" t="s">
        <v>753</v>
      </c>
      <c r="F1122" s="34" t="str">
        <f>+TRIM(Tabla1[[#This Row],[Nombres]]&amp;" "&amp;Tabla1[[#This Row],[Apellidos]])</f>
        <v>EVELYN MARCELA URRUTIA VELASQUEZ</v>
      </c>
      <c r="G1122" s="34" t="s">
        <v>1408</v>
      </c>
      <c r="H1122" s="34" t="s">
        <v>1409</v>
      </c>
      <c r="I1122" s="34" t="s">
        <v>2493</v>
      </c>
      <c r="J1122" s="34" t="s">
        <v>2497</v>
      </c>
      <c r="K1122" s="36">
        <v>42901</v>
      </c>
      <c r="L1122" s="36">
        <v>42898</v>
      </c>
      <c r="M1122" s="36">
        <v>42916</v>
      </c>
      <c r="N1122" s="36"/>
      <c r="O1122" s="34">
        <v>45</v>
      </c>
    </row>
    <row r="1123" spans="1:15" x14ac:dyDescent="0.2">
      <c r="A1123" s="34" t="s">
        <v>26</v>
      </c>
      <c r="B1123" s="34" t="s">
        <v>2596</v>
      </c>
      <c r="C1123" s="34" t="s">
        <v>27</v>
      </c>
      <c r="D1123" s="34" t="s">
        <v>55</v>
      </c>
      <c r="E1123" s="34" t="s">
        <v>731</v>
      </c>
      <c r="F1123" s="34" t="str">
        <f>+TRIM(Tabla1[[#This Row],[Nombres]]&amp;" "&amp;Tabla1[[#This Row],[Apellidos]])</f>
        <v>FRANCISCO ELIAS LOPEZ CORTES</v>
      </c>
      <c r="G1123" s="34" t="s">
        <v>1358</v>
      </c>
      <c r="H1123" s="34" t="s">
        <v>1359</v>
      </c>
      <c r="I1123" s="34" t="s">
        <v>2493</v>
      </c>
      <c r="J1123" s="34" t="s">
        <v>2497</v>
      </c>
      <c r="K1123" s="36">
        <v>42909</v>
      </c>
      <c r="L1123" s="36">
        <v>42898</v>
      </c>
      <c r="M1123" s="36">
        <v>42916</v>
      </c>
      <c r="N1123" s="36"/>
      <c r="O1123" s="34">
        <v>45</v>
      </c>
    </row>
    <row r="1124" spans="1:15" x14ac:dyDescent="0.2">
      <c r="A1124" s="34" t="s">
        <v>26</v>
      </c>
      <c r="B1124" s="34" t="s">
        <v>2596</v>
      </c>
      <c r="C1124" s="34" t="s">
        <v>27</v>
      </c>
      <c r="D1124" s="34" t="s">
        <v>74</v>
      </c>
      <c r="E1124" s="34" t="s">
        <v>747</v>
      </c>
      <c r="F1124" s="34" t="str">
        <f>+TRIM(Tabla1[[#This Row],[Nombres]]&amp;" "&amp;Tabla1[[#This Row],[Apellidos]])</f>
        <v>FRANCISCA LORETO ROBLEDO SILVA</v>
      </c>
      <c r="G1124" s="34" t="s">
        <v>1396</v>
      </c>
      <c r="H1124" s="34" t="s">
        <v>1397</v>
      </c>
      <c r="I1124" s="34" t="s">
        <v>2493</v>
      </c>
      <c r="J1124" s="34" t="s">
        <v>2497</v>
      </c>
      <c r="K1124" s="36">
        <v>42916</v>
      </c>
      <c r="L1124" s="36">
        <v>42898</v>
      </c>
      <c r="M1124" s="36">
        <v>42916</v>
      </c>
      <c r="N1124" s="36"/>
      <c r="O1124" s="34">
        <v>45</v>
      </c>
    </row>
    <row r="1125" spans="1:15" x14ac:dyDescent="0.2">
      <c r="A1125" s="34" t="s">
        <v>26</v>
      </c>
      <c r="B1125" s="34" t="s">
        <v>2596</v>
      </c>
      <c r="C1125" s="34" t="s">
        <v>27</v>
      </c>
      <c r="D1125" s="34" t="s">
        <v>82</v>
      </c>
      <c r="E1125" s="34" t="s">
        <v>755</v>
      </c>
      <c r="F1125" s="34" t="str">
        <f>+TRIM(Tabla1[[#This Row],[Nombres]]&amp;" "&amp;Tabla1[[#This Row],[Apellidos]])</f>
        <v>JACQUELINE ANDREA ZEPEDA ANGEL</v>
      </c>
      <c r="G1125" s="34" t="s">
        <v>1412</v>
      </c>
      <c r="H1125" s="34" t="s">
        <v>1413</v>
      </c>
      <c r="I1125" s="34" t="s">
        <v>2493</v>
      </c>
      <c r="J1125" s="34" t="s">
        <v>2497</v>
      </c>
      <c r="K1125" s="36">
        <v>42916</v>
      </c>
      <c r="L1125" s="36">
        <v>42898</v>
      </c>
      <c r="M1125" s="36">
        <v>42916</v>
      </c>
      <c r="N1125" s="36"/>
      <c r="O1125" s="34">
        <v>45</v>
      </c>
    </row>
    <row r="1126" spans="1:15" x14ac:dyDescent="0.2">
      <c r="A1126" s="34" t="s">
        <v>26</v>
      </c>
      <c r="B1126" s="34" t="s">
        <v>2596</v>
      </c>
      <c r="C1126" s="34" t="s">
        <v>27</v>
      </c>
      <c r="D1126" s="34" t="s">
        <v>73</v>
      </c>
      <c r="E1126" s="34" t="s">
        <v>746</v>
      </c>
      <c r="F1126" s="34" t="str">
        <f>+TRIM(Tabla1[[#This Row],[Nombres]]&amp;" "&amp;Tabla1[[#This Row],[Apellidos]])</f>
        <v>MIGUEL ANGEL RAMOS TAMBURINI</v>
      </c>
      <c r="G1126" s="34" t="s">
        <v>1394</v>
      </c>
      <c r="H1126" s="34" t="s">
        <v>1395</v>
      </c>
      <c r="I1126" s="34" t="s">
        <v>2493</v>
      </c>
      <c r="J1126" s="34" t="s">
        <v>2497</v>
      </c>
      <c r="K1126" s="36">
        <v>42900</v>
      </c>
      <c r="L1126" s="36">
        <v>42898</v>
      </c>
      <c r="M1126" s="36">
        <v>42916</v>
      </c>
      <c r="N1126" s="36"/>
      <c r="O1126" s="34">
        <v>45</v>
      </c>
    </row>
    <row r="1127" spans="1:15" x14ac:dyDescent="0.2">
      <c r="A1127" s="34" t="s">
        <v>26</v>
      </c>
      <c r="B1127" s="34" t="s">
        <v>2596</v>
      </c>
      <c r="C1127" s="34" t="s">
        <v>27</v>
      </c>
      <c r="D1127" s="34" t="s">
        <v>76</v>
      </c>
      <c r="E1127" s="34" t="s">
        <v>749</v>
      </c>
      <c r="F1127" s="34" t="str">
        <f>+TRIM(Tabla1[[#This Row],[Nombres]]&amp;" "&amp;Tabla1[[#This Row],[Apellidos]])</f>
        <v>MARCOS ESTEBAN ROJAS CORTES</v>
      </c>
      <c r="G1127" s="34" t="s">
        <v>1400</v>
      </c>
      <c r="H1127" s="34" t="s">
        <v>1401</v>
      </c>
      <c r="I1127" s="34" t="s">
        <v>2493</v>
      </c>
      <c r="J1127" s="34" t="s">
        <v>2497</v>
      </c>
      <c r="K1127" s="36">
        <v>42899</v>
      </c>
      <c r="L1127" s="36">
        <v>42898</v>
      </c>
      <c r="M1127" s="36">
        <v>42916</v>
      </c>
      <c r="N1127" s="36"/>
      <c r="O1127" s="34">
        <v>45</v>
      </c>
    </row>
    <row r="1128" spans="1:15" x14ac:dyDescent="0.2">
      <c r="A1128" s="34" t="s">
        <v>26</v>
      </c>
      <c r="B1128" s="34" t="s">
        <v>2596</v>
      </c>
      <c r="C1128" s="34" t="s">
        <v>27</v>
      </c>
      <c r="D1128" s="34" t="s">
        <v>58</v>
      </c>
      <c r="E1128" s="34" t="s">
        <v>733</v>
      </c>
      <c r="F1128" s="34" t="str">
        <f>+TRIM(Tabla1[[#This Row],[Nombres]]&amp;" "&amp;Tabla1[[#This Row],[Apellidos]])</f>
        <v>MARJORIE NATALIE MEDALLA GODOY</v>
      </c>
      <c r="G1128" s="34" t="s">
        <v>1364</v>
      </c>
      <c r="H1128" s="34" t="s">
        <v>1365</v>
      </c>
      <c r="I1128" s="34" t="s">
        <v>2493</v>
      </c>
      <c r="J1128" s="34" t="s">
        <v>2497</v>
      </c>
      <c r="K1128" s="36">
        <v>42901</v>
      </c>
      <c r="L1128" s="36">
        <v>42898</v>
      </c>
      <c r="M1128" s="36">
        <v>42916</v>
      </c>
      <c r="N1128" s="36"/>
      <c r="O1128" s="34">
        <v>45</v>
      </c>
    </row>
    <row r="1129" spans="1:15" x14ac:dyDescent="0.2">
      <c r="A1129" s="34" t="s">
        <v>26</v>
      </c>
      <c r="B1129" s="34" t="s">
        <v>2596</v>
      </c>
      <c r="C1129" s="34" t="s">
        <v>27</v>
      </c>
      <c r="D1129" s="34" t="s">
        <v>49</v>
      </c>
      <c r="E1129" s="34" t="s">
        <v>726</v>
      </c>
      <c r="F1129" s="34" t="str">
        <f>+TRIM(Tabla1[[#This Row],[Nombres]]&amp;" "&amp;Tabla1[[#This Row],[Apellidos]])</f>
        <v>NICOLE ANDREA GONZALEZ ORREGO</v>
      </c>
      <c r="G1129" s="34" t="s">
        <v>1346</v>
      </c>
      <c r="H1129" s="34" t="s">
        <v>1347</v>
      </c>
      <c r="I1129" s="34" t="s">
        <v>2493</v>
      </c>
      <c r="J1129" s="34" t="s">
        <v>2497</v>
      </c>
      <c r="K1129" s="36">
        <v>42902</v>
      </c>
      <c r="L1129" s="36">
        <v>42898</v>
      </c>
      <c r="M1129" s="36">
        <v>42916</v>
      </c>
      <c r="N1129" s="36"/>
      <c r="O1129" s="34">
        <v>45</v>
      </c>
    </row>
    <row r="1130" spans="1:15" x14ac:dyDescent="0.2">
      <c r="A1130" s="34" t="s">
        <v>26</v>
      </c>
      <c r="B1130" s="34" t="s">
        <v>2596</v>
      </c>
      <c r="C1130" s="34" t="s">
        <v>27</v>
      </c>
      <c r="D1130" s="34" t="s">
        <v>53</v>
      </c>
      <c r="E1130" s="34" t="s">
        <v>729</v>
      </c>
      <c r="F1130" s="34" t="str">
        <f>+TRIM(Tabla1[[#This Row],[Nombres]]&amp;" "&amp;Tabla1[[#This Row],[Apellidos]])</f>
        <v>OLGA ALICIA HUERTA ROJAS</v>
      </c>
      <c r="G1130" s="34" t="s">
        <v>1354</v>
      </c>
      <c r="H1130" s="34" t="s">
        <v>1355</v>
      </c>
      <c r="I1130" s="34" t="s">
        <v>2493</v>
      </c>
      <c r="J1130" s="34" t="s">
        <v>2497</v>
      </c>
      <c r="K1130" s="36">
        <v>42919</v>
      </c>
      <c r="L1130" s="36">
        <v>42898</v>
      </c>
      <c r="M1130" s="36">
        <v>42916</v>
      </c>
      <c r="N1130" s="36"/>
      <c r="O1130" s="34">
        <v>45</v>
      </c>
    </row>
    <row r="1131" spans="1:15" x14ac:dyDescent="0.2">
      <c r="A1131" s="34" t="s">
        <v>26</v>
      </c>
      <c r="B1131" s="34" t="s">
        <v>2596</v>
      </c>
      <c r="C1131" s="34" t="s">
        <v>27</v>
      </c>
      <c r="D1131" s="34" t="s">
        <v>43</v>
      </c>
      <c r="E1131" s="34" t="s">
        <v>720</v>
      </c>
      <c r="F1131" s="34" t="str">
        <f>+TRIM(Tabla1[[#This Row],[Nombres]]&amp;" "&amp;Tabla1[[#This Row],[Apellidos]])</f>
        <v>OLGA DEL CARMEN DINAMARCA ROJAS</v>
      </c>
      <c r="G1131" s="34" t="s">
        <v>1334</v>
      </c>
      <c r="H1131" s="34" t="s">
        <v>1335</v>
      </c>
      <c r="I1131" s="34" t="s">
        <v>2493</v>
      </c>
      <c r="J1131" s="34" t="s">
        <v>2497</v>
      </c>
      <c r="K1131" s="36">
        <v>42905</v>
      </c>
      <c r="L1131" s="36">
        <v>42898</v>
      </c>
      <c r="M1131" s="36">
        <v>42916</v>
      </c>
      <c r="N1131" s="36"/>
      <c r="O1131" s="34">
        <v>45</v>
      </c>
    </row>
    <row r="1132" spans="1:15" x14ac:dyDescent="0.2">
      <c r="A1132" s="34" t="s">
        <v>26</v>
      </c>
      <c r="B1132" s="34" t="s">
        <v>2596</v>
      </c>
      <c r="C1132" s="34" t="s">
        <v>27</v>
      </c>
      <c r="D1132" s="34" t="s">
        <v>51</v>
      </c>
      <c r="E1132" s="34" t="s">
        <v>727</v>
      </c>
      <c r="F1132" s="34" t="str">
        <f>+TRIM(Tabla1[[#This Row],[Nombres]]&amp;" "&amp;Tabla1[[#This Row],[Apellidos]])</f>
        <v>PILAR ALEJANDRA GUERRERO DIAZ</v>
      </c>
      <c r="G1132" s="34" t="s">
        <v>1350</v>
      </c>
      <c r="H1132" s="34" t="s">
        <v>1351</v>
      </c>
      <c r="I1132" s="34" t="s">
        <v>2493</v>
      </c>
      <c r="J1132" s="34" t="s">
        <v>2497</v>
      </c>
      <c r="K1132" s="36">
        <v>42916</v>
      </c>
      <c r="L1132" s="36">
        <v>42898</v>
      </c>
      <c r="M1132" s="36">
        <v>42916</v>
      </c>
      <c r="N1132" s="36"/>
      <c r="O1132" s="34">
        <v>45</v>
      </c>
    </row>
    <row r="1133" spans="1:15" x14ac:dyDescent="0.2">
      <c r="A1133" s="34" t="s">
        <v>26</v>
      </c>
      <c r="B1133" s="34" t="s">
        <v>2596</v>
      </c>
      <c r="C1133" s="34" t="s">
        <v>27</v>
      </c>
      <c r="D1133" s="34" t="s">
        <v>69</v>
      </c>
      <c r="E1133" s="34" t="s">
        <v>743</v>
      </c>
      <c r="F1133" s="34" t="str">
        <f>+TRIM(Tabla1[[#This Row],[Nombres]]&amp;" "&amp;Tabla1[[#This Row],[Apellidos]])</f>
        <v>PATRICIA MARGARITA PEREZ GAETE</v>
      </c>
      <c r="G1133" s="34" t="s">
        <v>1386</v>
      </c>
      <c r="H1133" s="34" t="s">
        <v>1387</v>
      </c>
      <c r="I1133" s="34" t="s">
        <v>2493</v>
      </c>
      <c r="J1133" s="34" t="s">
        <v>2497</v>
      </c>
      <c r="K1133" s="36">
        <v>42915</v>
      </c>
      <c r="L1133" s="36">
        <v>42898</v>
      </c>
      <c r="M1133" s="36">
        <v>42916</v>
      </c>
      <c r="N1133" s="36"/>
      <c r="O1133" s="34">
        <v>45</v>
      </c>
    </row>
    <row r="1134" spans="1:15" x14ac:dyDescent="0.2">
      <c r="A1134" s="34" t="s">
        <v>26</v>
      </c>
      <c r="B1134" s="34" t="s">
        <v>2596</v>
      </c>
      <c r="C1134" s="34" t="s">
        <v>27</v>
      </c>
      <c r="D1134" s="34" t="s">
        <v>52</v>
      </c>
      <c r="E1134" s="34" t="s">
        <v>728</v>
      </c>
      <c r="F1134" s="34" t="str">
        <f>+TRIM(Tabla1[[#This Row],[Nombres]]&amp;" "&amp;Tabla1[[#This Row],[Apellidos]])</f>
        <v>SILVIA ALEJADRA HERRERA MUÑOZ</v>
      </c>
      <c r="G1134" s="34" t="s">
        <v>1352</v>
      </c>
      <c r="H1134" s="34" t="s">
        <v>1353</v>
      </c>
      <c r="I1134" s="34" t="s">
        <v>2493</v>
      </c>
      <c r="J1134" s="34" t="s">
        <v>2497</v>
      </c>
      <c r="K1134" s="36">
        <v>42915</v>
      </c>
      <c r="L1134" s="36">
        <v>42898</v>
      </c>
      <c r="M1134" s="36">
        <v>42916</v>
      </c>
      <c r="N1134" s="36"/>
      <c r="O1134" s="34">
        <v>45</v>
      </c>
    </row>
    <row r="1135" spans="1:15" x14ac:dyDescent="0.2">
      <c r="A1135" s="34" t="s">
        <v>26</v>
      </c>
      <c r="B1135" s="34" t="s">
        <v>2596</v>
      </c>
      <c r="C1135" s="34" t="s">
        <v>27</v>
      </c>
      <c r="D1135" s="34" t="s">
        <v>75</v>
      </c>
      <c r="E1135" s="34" t="s">
        <v>748</v>
      </c>
      <c r="F1135" s="34" t="str">
        <f>+TRIM(Tabla1[[#This Row],[Nombres]]&amp;" "&amp;Tabla1[[#This Row],[Apellidos]])</f>
        <v>SANDRA ROMANE RODRIGUEZ RIVERA</v>
      </c>
      <c r="G1135" s="34" t="s">
        <v>1398</v>
      </c>
      <c r="H1135" s="34" t="s">
        <v>1399</v>
      </c>
      <c r="I1135" s="34" t="s">
        <v>2493</v>
      </c>
      <c r="J1135" s="34" t="s">
        <v>2497</v>
      </c>
      <c r="K1135" s="36">
        <v>42900</v>
      </c>
      <c r="L1135" s="36">
        <v>42898</v>
      </c>
      <c r="M1135" s="36">
        <v>42916</v>
      </c>
      <c r="N1135" s="36"/>
      <c r="O1135" s="34">
        <v>45</v>
      </c>
    </row>
    <row r="1136" spans="1:15" x14ac:dyDescent="0.2">
      <c r="A1136" s="34" t="s">
        <v>26</v>
      </c>
      <c r="B1136" s="34" t="s">
        <v>2596</v>
      </c>
      <c r="C1136" s="34" t="s">
        <v>27</v>
      </c>
      <c r="D1136" s="34" t="s">
        <v>36</v>
      </c>
      <c r="E1136" s="34" t="s">
        <v>713</v>
      </c>
      <c r="F1136" s="34" t="str">
        <f>+TRIM(Tabla1[[#This Row],[Nombres]]&amp;" "&amp;Tabla1[[#This Row],[Apellidos]])</f>
        <v>TEXIA ANDREA CANALES CONCHA</v>
      </c>
      <c r="G1136" s="34" t="s">
        <v>1320</v>
      </c>
      <c r="H1136" s="34" t="s">
        <v>1321</v>
      </c>
      <c r="I1136" s="34" t="s">
        <v>2493</v>
      </c>
      <c r="J1136" s="34" t="s">
        <v>2497</v>
      </c>
      <c r="K1136" s="36">
        <v>42901</v>
      </c>
      <c r="L1136" s="36">
        <v>42898</v>
      </c>
      <c r="M1136" s="36">
        <v>42916</v>
      </c>
      <c r="N1136" s="36"/>
      <c r="O1136" s="34">
        <v>45</v>
      </c>
    </row>
    <row r="1137" spans="1:15" x14ac:dyDescent="0.2">
      <c r="A1137" s="34" t="s">
        <v>26</v>
      </c>
      <c r="B1137" s="34" t="s">
        <v>2596</v>
      </c>
      <c r="C1137" s="34" t="s">
        <v>27</v>
      </c>
      <c r="D1137" s="34" t="s">
        <v>61</v>
      </c>
      <c r="E1137" s="34" t="s">
        <v>735</v>
      </c>
      <c r="F1137" s="34" t="str">
        <f>+TRIM(Tabla1[[#This Row],[Nombres]]&amp;" "&amp;Tabla1[[#This Row],[Apellidos]])</f>
        <v>WILLIANS ANTONIO MORALES DIAZ</v>
      </c>
      <c r="G1137" s="34" t="s">
        <v>1370</v>
      </c>
      <c r="H1137" s="34" t="s">
        <v>1371</v>
      </c>
      <c r="I1137" s="34" t="s">
        <v>2493</v>
      </c>
      <c r="J1137" s="34" t="s">
        <v>2497</v>
      </c>
      <c r="K1137" s="36">
        <v>42908</v>
      </c>
      <c r="L1137" s="36">
        <v>42898</v>
      </c>
      <c r="M1137" s="36">
        <v>42916</v>
      </c>
      <c r="N1137" s="36"/>
      <c r="O1137" s="34">
        <v>45</v>
      </c>
    </row>
    <row r="1138" spans="1:15" x14ac:dyDescent="0.2">
      <c r="A1138" s="34" t="s">
        <v>26</v>
      </c>
      <c r="B1138" s="34" t="s">
        <v>2596</v>
      </c>
      <c r="C1138" s="34" t="s">
        <v>27</v>
      </c>
      <c r="D1138" s="34" t="s">
        <v>83</v>
      </c>
      <c r="E1138" s="34" t="s">
        <v>756</v>
      </c>
      <c r="F1138" s="34" t="str">
        <f>+TRIM(Tabla1[[#This Row],[Nombres]]&amp;" "&amp;Tabla1[[#This Row],[Apellidos]])</f>
        <v>FELIX SESGUNDO ARANCIBIA ADONES</v>
      </c>
      <c r="G1138" s="34" t="s">
        <v>1414</v>
      </c>
      <c r="H1138" s="34" t="s">
        <v>1415</v>
      </c>
      <c r="I1138" s="34" t="s">
        <v>2493</v>
      </c>
      <c r="J1138" s="34" t="s">
        <v>2497</v>
      </c>
      <c r="K1138" s="36">
        <v>42914</v>
      </c>
      <c r="L1138" s="36">
        <v>42906</v>
      </c>
      <c r="M1138" s="36">
        <v>42926</v>
      </c>
      <c r="N1138" s="36"/>
      <c r="O1138" s="34">
        <v>45</v>
      </c>
    </row>
    <row r="1139" spans="1:15" x14ac:dyDescent="0.2">
      <c r="A1139" s="34" t="s">
        <v>26</v>
      </c>
      <c r="B1139" s="34" t="s">
        <v>2596</v>
      </c>
      <c r="C1139" s="34" t="s">
        <v>27</v>
      </c>
      <c r="D1139" s="34" t="s">
        <v>87</v>
      </c>
      <c r="E1139" s="34" t="s">
        <v>760</v>
      </c>
      <c r="F1139" s="34" t="str">
        <f>+TRIM(Tabla1[[#This Row],[Nombres]]&amp;" "&amp;Tabla1[[#This Row],[Apellidos]])</f>
        <v>JUAN CARLOS OCTAVIO BUSTOS BRITO</v>
      </c>
      <c r="G1139" s="34" t="s">
        <v>1422</v>
      </c>
      <c r="H1139" s="34" t="s">
        <v>1423</v>
      </c>
      <c r="I1139" s="34" t="s">
        <v>2493</v>
      </c>
      <c r="J1139" s="34" t="s">
        <v>2497</v>
      </c>
      <c r="K1139" s="36">
        <v>42943</v>
      </c>
      <c r="L1139" s="36">
        <v>42906</v>
      </c>
      <c r="M1139" s="36">
        <v>42926</v>
      </c>
      <c r="N1139" s="36"/>
      <c r="O1139" s="34">
        <v>45</v>
      </c>
    </row>
    <row r="1140" spans="1:15" x14ac:dyDescent="0.2">
      <c r="A1140" s="34" t="s">
        <v>26</v>
      </c>
      <c r="B1140" s="34" t="s">
        <v>2596</v>
      </c>
      <c r="C1140" s="34" t="s">
        <v>27</v>
      </c>
      <c r="D1140" s="34" t="s">
        <v>96</v>
      </c>
      <c r="E1140" s="34" t="s">
        <v>769</v>
      </c>
      <c r="F1140" s="34" t="str">
        <f>+TRIM(Tabla1[[#This Row],[Nombres]]&amp;" "&amp;Tabla1[[#This Row],[Apellidos]])</f>
        <v>JOSE LEONARDO LIRA LOPEZ</v>
      </c>
      <c r="G1140" s="34" t="s">
        <v>1440</v>
      </c>
      <c r="H1140" s="34" t="s">
        <v>1441</v>
      </c>
      <c r="I1140" s="34" t="s">
        <v>2493</v>
      </c>
      <c r="J1140" s="34" t="s">
        <v>2497</v>
      </c>
      <c r="K1140" s="36">
        <v>42926</v>
      </c>
      <c r="L1140" s="36">
        <v>42906</v>
      </c>
      <c r="M1140" s="36">
        <v>42926</v>
      </c>
      <c r="N1140" s="36"/>
      <c r="O1140" s="34">
        <v>45</v>
      </c>
    </row>
    <row r="1141" spans="1:15" x14ac:dyDescent="0.2">
      <c r="A1141" s="34" t="s">
        <v>26</v>
      </c>
      <c r="B1141" s="34" t="s">
        <v>2596</v>
      </c>
      <c r="C1141" s="34" t="s">
        <v>27</v>
      </c>
      <c r="D1141" s="34" t="s">
        <v>85</v>
      </c>
      <c r="E1141" s="34" t="s">
        <v>758</v>
      </c>
      <c r="F1141" s="34" t="str">
        <f>+TRIM(Tabla1[[#This Row],[Nombres]]&amp;" "&amp;Tabla1[[#This Row],[Apellidos]])</f>
        <v>JUANITA SOLANGE ARAYA MARIN</v>
      </c>
      <c r="G1141" s="34" t="s">
        <v>1418</v>
      </c>
      <c r="H1141" s="34" t="s">
        <v>1419</v>
      </c>
      <c r="I1141" s="34" t="s">
        <v>2493</v>
      </c>
      <c r="J1141" s="34" t="s">
        <v>2497</v>
      </c>
      <c r="K1141" s="36">
        <v>42906</v>
      </c>
      <c r="L1141" s="36">
        <v>42906</v>
      </c>
      <c r="M1141" s="36">
        <v>42926</v>
      </c>
      <c r="N1141" s="36"/>
      <c r="O1141" s="34">
        <v>45</v>
      </c>
    </row>
    <row r="1142" spans="1:15" x14ac:dyDescent="0.2">
      <c r="A1142" s="34" t="s">
        <v>26</v>
      </c>
      <c r="B1142" s="34" t="s">
        <v>2596</v>
      </c>
      <c r="C1142" s="34" t="s">
        <v>27</v>
      </c>
      <c r="D1142" s="34" t="s">
        <v>86</v>
      </c>
      <c r="E1142" s="34" t="s">
        <v>759</v>
      </c>
      <c r="F1142" s="34" t="str">
        <f>+TRIM(Tabla1[[#This Row],[Nombres]]&amp;" "&amp;Tabla1[[#This Row],[Apellidos]])</f>
        <v>MARIA JOSE BUGUEÑO RIVERA</v>
      </c>
      <c r="G1142" s="34" t="s">
        <v>1420</v>
      </c>
      <c r="H1142" s="34" t="s">
        <v>1421</v>
      </c>
      <c r="I1142" s="34" t="s">
        <v>2493</v>
      </c>
      <c r="J1142" s="34" t="s">
        <v>2497</v>
      </c>
      <c r="K1142" s="36">
        <v>42906</v>
      </c>
      <c r="L1142" s="36">
        <v>42906</v>
      </c>
      <c r="M1142" s="36">
        <v>42926</v>
      </c>
      <c r="N1142" s="36"/>
      <c r="O1142" s="34">
        <v>45</v>
      </c>
    </row>
    <row r="1143" spans="1:15" x14ac:dyDescent="0.2">
      <c r="A1143" s="34" t="s">
        <v>26</v>
      </c>
      <c r="B1143" s="34" t="s">
        <v>2596</v>
      </c>
      <c r="C1143" s="34" t="s">
        <v>27</v>
      </c>
      <c r="D1143" s="34" t="s">
        <v>105</v>
      </c>
      <c r="E1143" s="34" t="s">
        <v>777</v>
      </c>
      <c r="F1143" s="34" t="str">
        <f>+TRIM(Tabla1[[#This Row],[Nombres]]&amp;" "&amp;Tabla1[[#This Row],[Apellidos]])</f>
        <v>MARIA LUISA RODRIGUEZ GONZALEZ</v>
      </c>
      <c r="G1143" s="34" t="s">
        <v>1458</v>
      </c>
      <c r="H1143" s="34" t="s">
        <v>1459</v>
      </c>
      <c r="I1143" s="34" t="s">
        <v>2493</v>
      </c>
      <c r="J1143" s="34" t="s">
        <v>2497</v>
      </c>
      <c r="K1143" s="36">
        <v>42914</v>
      </c>
      <c r="L1143" s="36">
        <v>42906</v>
      </c>
      <c r="M1143" s="36">
        <v>42926</v>
      </c>
      <c r="N1143" s="36"/>
      <c r="O1143" s="34">
        <v>45</v>
      </c>
    </row>
    <row r="1144" spans="1:15" x14ac:dyDescent="0.2">
      <c r="A1144" s="34" t="s">
        <v>26</v>
      </c>
      <c r="B1144" s="34" t="s">
        <v>2596</v>
      </c>
      <c r="C1144" s="34" t="s">
        <v>27</v>
      </c>
      <c r="D1144" s="34" t="s">
        <v>98</v>
      </c>
      <c r="E1144" s="34" t="s">
        <v>771</v>
      </c>
      <c r="F1144" s="34" t="str">
        <f>+TRIM(Tabla1[[#This Row],[Nombres]]&amp;" "&amp;Tabla1[[#This Row],[Apellidos]])</f>
        <v>MARIA PAZ MORALES MONTENEGRO</v>
      </c>
      <c r="G1144" s="34" t="s">
        <v>1444</v>
      </c>
      <c r="H1144" s="34" t="s">
        <v>1445</v>
      </c>
      <c r="I1144" s="34" t="s">
        <v>2493</v>
      </c>
      <c r="J1144" s="34" t="s">
        <v>2497</v>
      </c>
      <c r="K1144" s="36">
        <v>42906</v>
      </c>
      <c r="L1144" s="36">
        <v>42906</v>
      </c>
      <c r="M1144" s="36">
        <v>42926</v>
      </c>
      <c r="N1144" s="36"/>
      <c r="O1144" s="34">
        <v>45</v>
      </c>
    </row>
    <row r="1145" spans="1:15" x14ac:dyDescent="0.2">
      <c r="A1145" s="34" t="s">
        <v>26</v>
      </c>
      <c r="B1145" s="34" t="s">
        <v>2596</v>
      </c>
      <c r="C1145" s="34" t="s">
        <v>27</v>
      </c>
      <c r="D1145" s="34" t="s">
        <v>97</v>
      </c>
      <c r="E1145" s="34" t="s">
        <v>770</v>
      </c>
      <c r="F1145" s="34" t="str">
        <f>+TRIM(Tabla1[[#This Row],[Nombres]]&amp;" "&amp;Tabla1[[#This Row],[Apellidos]])</f>
        <v>NELSON GUILLERMO MALDONADO CARDENAS</v>
      </c>
      <c r="G1145" s="34" t="s">
        <v>1442</v>
      </c>
      <c r="H1145" s="34" t="s">
        <v>1443</v>
      </c>
      <c r="I1145" s="34" t="s">
        <v>2493</v>
      </c>
      <c r="J1145" s="34" t="s">
        <v>2497</v>
      </c>
      <c r="K1145" s="36">
        <v>42919</v>
      </c>
      <c r="L1145" s="36">
        <v>42906</v>
      </c>
      <c r="M1145" s="36">
        <v>42926</v>
      </c>
      <c r="N1145" s="36"/>
      <c r="O1145" s="34">
        <v>45</v>
      </c>
    </row>
    <row r="1146" spans="1:15" x14ac:dyDescent="0.2">
      <c r="A1146" s="34" t="s">
        <v>26</v>
      </c>
      <c r="B1146" s="34" t="s">
        <v>2596</v>
      </c>
      <c r="C1146" s="34" t="s">
        <v>27</v>
      </c>
      <c r="D1146" s="34" t="s">
        <v>93</v>
      </c>
      <c r="E1146" s="34" t="s">
        <v>766</v>
      </c>
      <c r="F1146" s="34" t="str">
        <f>+TRIM(Tabla1[[#This Row],[Nombres]]&amp;" "&amp;Tabla1[[#This Row],[Apellidos]])</f>
        <v>NELSON IGOR GAYOSO ANACONA</v>
      </c>
      <c r="G1146" s="34" t="s">
        <v>1434</v>
      </c>
      <c r="H1146" s="34" t="s">
        <v>1435</v>
      </c>
      <c r="I1146" s="34" t="s">
        <v>2493</v>
      </c>
      <c r="J1146" s="34" t="s">
        <v>2497</v>
      </c>
      <c r="K1146" s="36">
        <v>42906</v>
      </c>
      <c r="L1146" s="36">
        <v>42906</v>
      </c>
      <c r="M1146" s="36">
        <v>42926</v>
      </c>
      <c r="N1146" s="36"/>
      <c r="O1146" s="34">
        <v>45</v>
      </c>
    </row>
    <row r="1147" spans="1:15" x14ac:dyDescent="0.2">
      <c r="A1147" s="34" t="s">
        <v>26</v>
      </c>
      <c r="B1147" s="34" t="s">
        <v>2596</v>
      </c>
      <c r="C1147" s="34" t="s">
        <v>27</v>
      </c>
      <c r="D1147" s="34" t="s">
        <v>104</v>
      </c>
      <c r="E1147" s="34" t="s">
        <v>776</v>
      </c>
      <c r="F1147" s="34" t="str">
        <f>+TRIM(Tabla1[[#This Row],[Nombres]]&amp;" "&amp;Tabla1[[#This Row],[Apellidos]])</f>
        <v>PATRICIA CRISTINA RIVERA CORTES</v>
      </c>
      <c r="G1147" s="34" t="s">
        <v>1456</v>
      </c>
      <c r="H1147" s="34" t="s">
        <v>1457</v>
      </c>
      <c r="I1147" s="34" t="s">
        <v>2493</v>
      </c>
      <c r="J1147" s="34" t="s">
        <v>2497</v>
      </c>
      <c r="K1147" s="36">
        <v>42906</v>
      </c>
      <c r="L1147" s="36">
        <v>42906</v>
      </c>
      <c r="M1147" s="36">
        <v>42926</v>
      </c>
      <c r="N1147" s="36"/>
      <c r="O1147" s="34">
        <v>45</v>
      </c>
    </row>
    <row r="1148" spans="1:15" x14ac:dyDescent="0.2">
      <c r="A1148" s="34" t="s">
        <v>26</v>
      </c>
      <c r="B1148" s="34" t="s">
        <v>2596</v>
      </c>
      <c r="C1148" s="34" t="s">
        <v>27</v>
      </c>
      <c r="D1148" s="34" t="s">
        <v>84</v>
      </c>
      <c r="E1148" s="34" t="s">
        <v>757</v>
      </c>
      <c r="F1148" s="34" t="str">
        <f>+TRIM(Tabla1[[#This Row],[Nombres]]&amp;" "&amp;Tabla1[[#This Row],[Apellidos]])</f>
        <v>PATRICIA PRISCILA ARAYA ARAYA</v>
      </c>
      <c r="G1148" s="34" t="s">
        <v>1416</v>
      </c>
      <c r="H1148" s="34" t="s">
        <v>1417</v>
      </c>
      <c r="I1148" s="34" t="s">
        <v>2493</v>
      </c>
      <c r="J1148" s="34" t="s">
        <v>2497</v>
      </c>
      <c r="K1148" s="36">
        <v>42926</v>
      </c>
      <c r="L1148" s="36">
        <v>42906</v>
      </c>
      <c r="M1148" s="36">
        <v>42926</v>
      </c>
      <c r="N1148" s="36"/>
      <c r="O1148" s="34">
        <v>45</v>
      </c>
    </row>
    <row r="1149" spans="1:15" x14ac:dyDescent="0.2">
      <c r="A1149" s="34" t="s">
        <v>26</v>
      </c>
      <c r="B1149" s="34" t="s">
        <v>2596</v>
      </c>
      <c r="C1149" s="34" t="s">
        <v>27</v>
      </c>
      <c r="D1149" s="34" t="s">
        <v>122</v>
      </c>
      <c r="E1149" s="34" t="s">
        <v>708</v>
      </c>
      <c r="F1149" s="34" t="str">
        <f>+TRIM(Tabla1[[#This Row],[Nombres]]&amp;" "&amp;Tabla1[[#This Row],[Apellidos]])</f>
        <v>CARLOS IGNACIO LOPEZ DE LA PAZ</v>
      </c>
      <c r="G1149" s="34" t="s">
        <v>1490</v>
      </c>
      <c r="H1149" s="34" t="s">
        <v>1491</v>
      </c>
      <c r="I1149" s="34" t="s">
        <v>2493</v>
      </c>
      <c r="J1149" s="34" t="s">
        <v>2497</v>
      </c>
      <c r="K1149" s="36">
        <v>42922</v>
      </c>
      <c r="L1149" s="36">
        <v>42922</v>
      </c>
      <c r="M1149" s="36">
        <v>42942</v>
      </c>
      <c r="N1149" s="36"/>
      <c r="O1149" s="34">
        <v>45</v>
      </c>
    </row>
    <row r="1150" spans="1:15" x14ac:dyDescent="0.2">
      <c r="A1150" s="34" t="s">
        <v>26</v>
      </c>
      <c r="B1150" s="34" t="s">
        <v>2596</v>
      </c>
      <c r="C1150" s="34" t="s">
        <v>27</v>
      </c>
      <c r="D1150" s="34" t="s">
        <v>120</v>
      </c>
      <c r="E1150" s="34" t="s">
        <v>708</v>
      </c>
      <c r="F1150" s="34" t="str">
        <f>+TRIM(Tabla1[[#This Row],[Nombres]]&amp;" "&amp;Tabla1[[#This Row],[Apellidos]])</f>
        <v>CLAUDIA ANGELICA GALARCE ZEPEDA</v>
      </c>
      <c r="G1150" s="34" t="s">
        <v>1486</v>
      </c>
      <c r="H1150" s="34" t="s">
        <v>1487</v>
      </c>
      <c r="I1150" s="34" t="s">
        <v>2493</v>
      </c>
      <c r="J1150" s="34" t="s">
        <v>2497</v>
      </c>
      <c r="K1150" s="36">
        <v>42922</v>
      </c>
      <c r="L1150" s="36">
        <v>42922</v>
      </c>
      <c r="M1150" s="36">
        <v>42942</v>
      </c>
      <c r="N1150" s="36"/>
      <c r="O1150" s="34">
        <v>45</v>
      </c>
    </row>
    <row r="1151" spans="1:15" x14ac:dyDescent="0.2">
      <c r="A1151" s="34" t="s">
        <v>26</v>
      </c>
      <c r="B1151" s="34" t="s">
        <v>2596</v>
      </c>
      <c r="C1151" s="34" t="s">
        <v>27</v>
      </c>
      <c r="D1151" s="34" t="s">
        <v>133</v>
      </c>
      <c r="E1151" s="34" t="s">
        <v>708</v>
      </c>
      <c r="F1151" s="34" t="str">
        <f>+TRIM(Tabla1[[#This Row],[Nombres]]&amp;" "&amp;Tabla1[[#This Row],[Apellidos]])</f>
        <v>JUANA DEL CARMEN TAPIA CAMPOS</v>
      </c>
      <c r="G1151" s="34" t="s">
        <v>1512</v>
      </c>
      <c r="H1151" s="34" t="s">
        <v>1513</v>
      </c>
      <c r="I1151" s="34" t="s">
        <v>2493</v>
      </c>
      <c r="J1151" s="34" t="s">
        <v>2497</v>
      </c>
      <c r="K1151" s="36">
        <v>42922</v>
      </c>
      <c r="L1151" s="36">
        <v>42922</v>
      </c>
      <c r="M1151" s="36">
        <v>42942</v>
      </c>
      <c r="N1151" s="36"/>
      <c r="O1151" s="34">
        <v>45</v>
      </c>
    </row>
    <row r="1152" spans="1:15" x14ac:dyDescent="0.2">
      <c r="A1152" s="34" t="s">
        <v>26</v>
      </c>
      <c r="B1152" s="34" t="s">
        <v>2596</v>
      </c>
      <c r="C1152" s="34" t="s">
        <v>27</v>
      </c>
      <c r="D1152" s="34" t="s">
        <v>119</v>
      </c>
      <c r="E1152" s="34" t="s">
        <v>708</v>
      </c>
      <c r="F1152" s="34" t="str">
        <f>+TRIM(Tabla1[[#This Row],[Nombres]]&amp;" "&amp;Tabla1[[#This Row],[Apellidos]])</f>
        <v>JULIA ALICIA FLORES YAÑEZ</v>
      </c>
      <c r="G1152" s="34" t="s">
        <v>1484</v>
      </c>
      <c r="H1152" s="34" t="s">
        <v>1485</v>
      </c>
      <c r="I1152" s="34" t="s">
        <v>2493</v>
      </c>
      <c r="J1152" s="34" t="s">
        <v>2497</v>
      </c>
      <c r="K1152" s="36">
        <v>42922</v>
      </c>
      <c r="L1152" s="36">
        <v>42922</v>
      </c>
      <c r="M1152" s="36">
        <v>42942</v>
      </c>
      <c r="N1152" s="36"/>
      <c r="O1152" s="34">
        <v>45</v>
      </c>
    </row>
    <row r="1153" spans="1:15" x14ac:dyDescent="0.2">
      <c r="A1153" s="34" t="s">
        <v>26</v>
      </c>
      <c r="B1153" s="34" t="s">
        <v>2596</v>
      </c>
      <c r="C1153" s="34" t="s">
        <v>27</v>
      </c>
      <c r="D1153" s="34" t="s">
        <v>127</v>
      </c>
      <c r="E1153" s="34" t="s">
        <v>708</v>
      </c>
      <c r="F1153" s="34" t="str">
        <f>+TRIM(Tabla1[[#This Row],[Nombres]]&amp;" "&amp;Tabla1[[#This Row],[Apellidos]])</f>
        <v>PIA MACARENA MORALES ROJAS</v>
      </c>
      <c r="G1153" s="34" t="s">
        <v>1500</v>
      </c>
      <c r="H1153" s="34" t="s">
        <v>1501</v>
      </c>
      <c r="I1153" s="34" t="s">
        <v>2493</v>
      </c>
      <c r="J1153" s="34" t="s">
        <v>2497</v>
      </c>
      <c r="K1153" s="36">
        <v>42922</v>
      </c>
      <c r="L1153" s="36">
        <v>42922</v>
      </c>
      <c r="M1153" s="36">
        <v>42942</v>
      </c>
      <c r="N1153" s="36"/>
      <c r="O1153" s="34">
        <v>45</v>
      </c>
    </row>
    <row r="1154" spans="1:15" x14ac:dyDescent="0.2">
      <c r="A1154" s="34" t="s">
        <v>26</v>
      </c>
      <c r="B1154" s="34" t="s">
        <v>2596</v>
      </c>
      <c r="C1154" s="34" t="s">
        <v>27</v>
      </c>
      <c r="D1154" s="34" t="s">
        <v>99</v>
      </c>
      <c r="E1154" s="34" t="s">
        <v>708</v>
      </c>
      <c r="F1154" s="34" t="str">
        <f>+TRIM(Tabla1[[#This Row],[Nombres]]&amp;" "&amp;Tabla1[[#This Row],[Apellidos]])</f>
        <v>VANESSA ANDREA MORALES MORALES</v>
      </c>
      <c r="G1154" s="34" t="s">
        <v>1446</v>
      </c>
      <c r="H1154" s="34" t="s">
        <v>1447</v>
      </c>
      <c r="I1154" s="34" t="s">
        <v>2493</v>
      </c>
      <c r="J1154" s="34" t="s">
        <v>2497</v>
      </c>
      <c r="K1154" s="36">
        <v>42922</v>
      </c>
      <c r="L1154" s="36">
        <v>42922</v>
      </c>
      <c r="M1154" s="36">
        <v>42942</v>
      </c>
      <c r="N1154" s="36"/>
      <c r="O1154" s="34">
        <v>45</v>
      </c>
    </row>
    <row r="1155" spans="1:15" x14ac:dyDescent="0.2">
      <c r="A1155" s="34" t="s">
        <v>26</v>
      </c>
      <c r="B1155" s="34" t="s">
        <v>2596</v>
      </c>
      <c r="C1155" s="34" t="s">
        <v>27</v>
      </c>
      <c r="D1155" s="34" t="s">
        <v>130</v>
      </c>
      <c r="E1155" s="34" t="s">
        <v>796</v>
      </c>
      <c r="F1155" s="34" t="str">
        <f>+TRIM(Tabla1[[#This Row],[Nombres]]&amp;" "&amp;Tabla1[[#This Row],[Apellidos]])</f>
        <v>CARLOS EDUARDO PRADENAS TORRES</v>
      </c>
      <c r="G1155" s="34" t="s">
        <v>1506</v>
      </c>
      <c r="H1155" s="34" t="s">
        <v>1507</v>
      </c>
      <c r="I1155" s="34" t="s">
        <v>2493</v>
      </c>
      <c r="J1155" s="34" t="s">
        <v>2497</v>
      </c>
      <c r="K1155" s="36">
        <v>42928</v>
      </c>
      <c r="L1155" s="36">
        <v>42922</v>
      </c>
      <c r="M1155" s="36">
        <v>42942</v>
      </c>
      <c r="N1155" s="36"/>
      <c r="O1155" s="34">
        <v>45</v>
      </c>
    </row>
    <row r="1156" spans="1:15" x14ac:dyDescent="0.2">
      <c r="A1156" s="34" t="s">
        <v>26</v>
      </c>
      <c r="B1156" s="34" t="s">
        <v>2596</v>
      </c>
      <c r="C1156" s="34" t="s">
        <v>27</v>
      </c>
      <c r="D1156" s="34" t="s">
        <v>137</v>
      </c>
      <c r="E1156" s="34" t="s">
        <v>801</v>
      </c>
      <c r="F1156" s="34" t="str">
        <f>+TRIM(Tabla1[[#This Row],[Nombres]]&amp;" "&amp;Tabla1[[#This Row],[Apellidos]])</f>
        <v>GABRIEL FRANCISCO ULLOA SEPULVEDA</v>
      </c>
      <c r="G1156" s="34" t="s">
        <v>1520</v>
      </c>
      <c r="H1156" s="34" t="s">
        <v>1521</v>
      </c>
      <c r="I1156" s="34" t="s">
        <v>2493</v>
      </c>
      <c r="J1156" s="34" t="s">
        <v>2497</v>
      </c>
      <c r="K1156" s="36">
        <v>42930</v>
      </c>
      <c r="L1156" s="36">
        <v>42922</v>
      </c>
      <c r="M1156" s="36">
        <v>42942</v>
      </c>
      <c r="N1156" s="36"/>
      <c r="O1156" s="34">
        <v>45</v>
      </c>
    </row>
    <row r="1157" spans="1:15" x14ac:dyDescent="0.2">
      <c r="A1157" s="34" t="s">
        <v>26</v>
      </c>
      <c r="B1157" s="34" t="s">
        <v>2596</v>
      </c>
      <c r="C1157" s="34" t="s">
        <v>27</v>
      </c>
      <c r="D1157" s="34" t="s">
        <v>132</v>
      </c>
      <c r="E1157" s="34" t="s">
        <v>797</v>
      </c>
      <c r="F1157" s="34" t="str">
        <f>+TRIM(Tabla1[[#This Row],[Nombres]]&amp;" "&amp;Tabla1[[#This Row],[Apellidos]])</f>
        <v>JUANA ESTRELLA ROMERO BARRAZA</v>
      </c>
      <c r="G1157" s="34" t="s">
        <v>1510</v>
      </c>
      <c r="H1157" s="34" t="s">
        <v>1511</v>
      </c>
      <c r="I1157" s="34" t="s">
        <v>2493</v>
      </c>
      <c r="J1157" s="34" t="s">
        <v>2497</v>
      </c>
      <c r="K1157" s="36">
        <v>42941</v>
      </c>
      <c r="L1157" s="36">
        <v>42922</v>
      </c>
      <c r="M1157" s="36">
        <v>42942</v>
      </c>
      <c r="N1157" s="36"/>
      <c r="O1157" s="34">
        <v>45</v>
      </c>
    </row>
    <row r="1158" spans="1:15" x14ac:dyDescent="0.2">
      <c r="A1158" s="34" t="s">
        <v>26</v>
      </c>
      <c r="B1158" s="34" t="s">
        <v>2596</v>
      </c>
      <c r="C1158" s="34" t="s">
        <v>27</v>
      </c>
      <c r="D1158" s="34" t="s">
        <v>134</v>
      </c>
      <c r="E1158" s="34" t="s">
        <v>798</v>
      </c>
      <c r="F1158" s="34" t="str">
        <f>+TRIM(Tabla1[[#This Row],[Nombres]]&amp;" "&amp;Tabla1[[#This Row],[Apellidos]])</f>
        <v>RODRIGO MAURICIO TAPIA CORTES</v>
      </c>
      <c r="G1158" s="34" t="s">
        <v>1514</v>
      </c>
      <c r="H1158" s="34" t="s">
        <v>1515</v>
      </c>
      <c r="I1158" s="34" t="s">
        <v>2493</v>
      </c>
      <c r="J1158" s="34" t="s">
        <v>2497</v>
      </c>
      <c r="K1158" s="36">
        <v>42928</v>
      </c>
      <c r="L1158" s="36">
        <v>42922</v>
      </c>
      <c r="M1158" s="36">
        <v>42942</v>
      </c>
      <c r="N1158" s="36"/>
      <c r="O1158" s="34">
        <v>45</v>
      </c>
    </row>
    <row r="1159" spans="1:15" x14ac:dyDescent="0.2">
      <c r="A1159" s="34" t="s">
        <v>26</v>
      </c>
      <c r="B1159" s="34" t="s">
        <v>2596</v>
      </c>
      <c r="C1159" s="34" t="s">
        <v>27</v>
      </c>
      <c r="D1159" s="34" t="s">
        <v>135</v>
      </c>
      <c r="E1159" s="34" t="s">
        <v>799</v>
      </c>
      <c r="F1159" s="34" t="str">
        <f>+TRIM(Tabla1[[#This Row],[Nombres]]&amp;" "&amp;Tabla1[[#This Row],[Apellidos]])</f>
        <v>SUSANA LIBERTAD TAPIA ROJAS</v>
      </c>
      <c r="G1159" s="34" t="s">
        <v>1516</v>
      </c>
      <c r="H1159" s="34" t="s">
        <v>1517</v>
      </c>
      <c r="I1159" s="34" t="s">
        <v>2493</v>
      </c>
      <c r="J1159" s="34" t="s">
        <v>2497</v>
      </c>
      <c r="K1159" s="36">
        <v>42940</v>
      </c>
      <c r="L1159" s="36">
        <v>42922</v>
      </c>
      <c r="M1159" s="36">
        <v>42942</v>
      </c>
      <c r="N1159" s="36"/>
      <c r="O1159" s="34">
        <v>45</v>
      </c>
    </row>
    <row r="1160" spans="1:15" x14ac:dyDescent="0.2">
      <c r="A1160" s="34" t="s">
        <v>26</v>
      </c>
      <c r="B1160" s="34" t="s">
        <v>2596</v>
      </c>
      <c r="C1160" s="34" t="s">
        <v>27</v>
      </c>
      <c r="D1160" s="34" t="s">
        <v>112</v>
      </c>
      <c r="E1160" s="34" t="s">
        <v>784</v>
      </c>
      <c r="F1160" s="34" t="str">
        <f>+TRIM(Tabla1[[#This Row],[Nombres]]&amp;" "&amp;Tabla1[[#This Row],[Apellidos]])</f>
        <v>XIMENA PAZ BREVIS VASQUEZ</v>
      </c>
      <c r="G1160" s="34" t="s">
        <v>1471</v>
      </c>
      <c r="H1160" s="34" t="s">
        <v>1472</v>
      </c>
      <c r="I1160" s="34" t="s">
        <v>2493</v>
      </c>
      <c r="J1160" s="34" t="s">
        <v>2497</v>
      </c>
      <c r="K1160" s="36">
        <v>42942</v>
      </c>
      <c r="L1160" s="36">
        <v>42922</v>
      </c>
      <c r="M1160" s="36">
        <v>42942</v>
      </c>
      <c r="N1160" s="36"/>
      <c r="O1160" s="34">
        <v>45</v>
      </c>
    </row>
    <row r="1161" spans="1:15" x14ac:dyDescent="0.2">
      <c r="A1161" s="34" t="s">
        <v>26</v>
      </c>
      <c r="B1161" s="34" t="s">
        <v>2596</v>
      </c>
      <c r="C1161" s="34" t="s">
        <v>28</v>
      </c>
      <c r="D1161" s="34" t="s">
        <v>146</v>
      </c>
      <c r="E1161" s="34" t="s">
        <v>708</v>
      </c>
      <c r="F1161" s="34" t="str">
        <f>+TRIM(Tabla1[[#This Row],[Nombres]]&amp;" "&amp;Tabla1[[#This Row],[Apellidos]])</f>
        <v>ARNOLD ANDRES CERDA MIRANDA</v>
      </c>
      <c r="G1161" s="34" t="s">
        <v>1538</v>
      </c>
      <c r="H1161" s="34" t="s">
        <v>1539</v>
      </c>
      <c r="I1161" s="34" t="s">
        <v>2493</v>
      </c>
      <c r="J1161" s="34" t="s">
        <v>2497</v>
      </c>
      <c r="K1161" s="36">
        <v>42936</v>
      </c>
      <c r="L1161" s="36">
        <v>42936</v>
      </c>
      <c r="M1161" s="36"/>
      <c r="N1161" s="36"/>
      <c r="O1161" s="34">
        <v>45</v>
      </c>
    </row>
    <row r="1162" spans="1:15" x14ac:dyDescent="0.2">
      <c r="A1162" s="34" t="s">
        <v>26</v>
      </c>
      <c r="B1162" s="34" t="s">
        <v>2596</v>
      </c>
      <c r="C1162" s="34" t="s">
        <v>28</v>
      </c>
      <c r="D1162" s="34" t="s">
        <v>140</v>
      </c>
      <c r="E1162" s="34" t="s">
        <v>708</v>
      </c>
      <c r="F1162" s="34" t="str">
        <f>+TRIM(Tabla1[[#This Row],[Nombres]]&amp;" "&amp;Tabla1[[#This Row],[Apellidos]])</f>
        <v>CHRISTIAN ANDRES ARAVENA BRITO</v>
      </c>
      <c r="G1162" s="34" t="s">
        <v>1526</v>
      </c>
      <c r="H1162" s="34" t="s">
        <v>1527</v>
      </c>
      <c r="I1162" s="34" t="s">
        <v>2493</v>
      </c>
      <c r="J1162" s="34" t="s">
        <v>2497</v>
      </c>
      <c r="K1162" s="36">
        <v>42936</v>
      </c>
      <c r="L1162" s="36">
        <v>42936</v>
      </c>
      <c r="M1162" s="36"/>
      <c r="N1162" s="36"/>
      <c r="O1162" s="34">
        <v>45</v>
      </c>
    </row>
    <row r="1163" spans="1:15" x14ac:dyDescent="0.2">
      <c r="A1163" s="34" t="s">
        <v>26</v>
      </c>
      <c r="B1163" s="34" t="s">
        <v>2596</v>
      </c>
      <c r="C1163" s="34" t="s">
        <v>28</v>
      </c>
      <c r="D1163" s="34" t="s">
        <v>162</v>
      </c>
      <c r="E1163" s="34" t="s">
        <v>708</v>
      </c>
      <c r="F1163" s="34" t="str">
        <f>+TRIM(Tabla1[[#This Row],[Nombres]]&amp;" "&amp;Tabla1[[#This Row],[Apellidos]])</f>
        <v>CONSTANZA ALEJANDRA JOFRE GALVEZ</v>
      </c>
      <c r="G1163" s="34" t="s">
        <v>1570</v>
      </c>
      <c r="H1163" s="34" t="s">
        <v>1571</v>
      </c>
      <c r="I1163" s="34" t="s">
        <v>2493</v>
      </c>
      <c r="J1163" s="34" t="s">
        <v>2497</v>
      </c>
      <c r="K1163" s="36">
        <v>42936</v>
      </c>
      <c r="L1163" s="36">
        <v>42936</v>
      </c>
      <c r="M1163" s="36"/>
      <c r="N1163" s="36"/>
      <c r="O1163" s="34">
        <v>45</v>
      </c>
    </row>
    <row r="1164" spans="1:15" x14ac:dyDescent="0.2">
      <c r="A1164" s="34" t="s">
        <v>26</v>
      </c>
      <c r="B1164" s="34" t="s">
        <v>2596</v>
      </c>
      <c r="C1164" s="34" t="s">
        <v>28</v>
      </c>
      <c r="D1164" s="34" t="s">
        <v>156</v>
      </c>
      <c r="E1164" s="34" t="s">
        <v>708</v>
      </c>
      <c r="F1164" s="34" t="str">
        <f>+TRIM(Tabla1[[#This Row],[Nombres]]&amp;" "&amp;Tabla1[[#This Row],[Apellidos]])</f>
        <v>CONSTANZA ROCIO FUENTES CHEPILLO</v>
      </c>
      <c r="G1164" s="34" t="s">
        <v>1558</v>
      </c>
      <c r="H1164" s="34" t="s">
        <v>1559</v>
      </c>
      <c r="I1164" s="34" t="s">
        <v>2493</v>
      </c>
      <c r="J1164" s="34" t="s">
        <v>2497</v>
      </c>
      <c r="K1164" s="36">
        <v>42936</v>
      </c>
      <c r="L1164" s="36">
        <v>42936</v>
      </c>
      <c r="M1164" s="36"/>
      <c r="N1164" s="36"/>
      <c r="O1164" s="34">
        <v>45</v>
      </c>
    </row>
    <row r="1165" spans="1:15" x14ac:dyDescent="0.2">
      <c r="A1165" s="34" t="s">
        <v>26</v>
      </c>
      <c r="B1165" s="34" t="s">
        <v>2596</v>
      </c>
      <c r="C1165" s="34" t="s">
        <v>28</v>
      </c>
      <c r="D1165" s="34" t="s">
        <v>157</v>
      </c>
      <c r="E1165" s="34" t="s">
        <v>708</v>
      </c>
      <c r="F1165" s="34" t="str">
        <f>+TRIM(Tabla1[[#This Row],[Nombres]]&amp;" "&amp;Tabla1[[#This Row],[Apellidos]])</f>
        <v>DIEGO ALBERTO GAVILAN CADAGAN</v>
      </c>
      <c r="G1165" s="34" t="s">
        <v>1560</v>
      </c>
      <c r="H1165" s="34" t="s">
        <v>1561</v>
      </c>
      <c r="I1165" s="34" t="s">
        <v>2493</v>
      </c>
      <c r="J1165" s="34" t="s">
        <v>2497</v>
      </c>
      <c r="K1165" s="36">
        <v>42936</v>
      </c>
      <c r="L1165" s="36">
        <v>42936</v>
      </c>
      <c r="M1165" s="36"/>
      <c r="N1165" s="36"/>
      <c r="O1165" s="34">
        <v>45</v>
      </c>
    </row>
    <row r="1166" spans="1:15" x14ac:dyDescent="0.2">
      <c r="A1166" s="34" t="s">
        <v>26</v>
      </c>
      <c r="B1166" s="34" t="s">
        <v>2596</v>
      </c>
      <c r="C1166" s="34" t="s">
        <v>28</v>
      </c>
      <c r="D1166" s="34" t="s">
        <v>176</v>
      </c>
      <c r="E1166" s="34" t="s">
        <v>708</v>
      </c>
      <c r="F1166" s="34" t="str">
        <f>+TRIM(Tabla1[[#This Row],[Nombres]]&amp;" "&amp;Tabla1[[#This Row],[Apellidos]])</f>
        <v>EDITH MARLENE ROMERO MILLA</v>
      </c>
      <c r="G1166" s="34" t="s">
        <v>1597</v>
      </c>
      <c r="H1166" s="34" t="s">
        <v>1598</v>
      </c>
      <c r="I1166" s="34" t="s">
        <v>2493</v>
      </c>
      <c r="J1166" s="34" t="s">
        <v>2497</v>
      </c>
      <c r="K1166" s="36">
        <v>42936</v>
      </c>
      <c r="L1166" s="36">
        <v>42936</v>
      </c>
      <c r="M1166" s="36"/>
      <c r="N1166" s="36"/>
      <c r="O1166" s="34">
        <v>45</v>
      </c>
    </row>
    <row r="1167" spans="1:15" x14ac:dyDescent="0.2">
      <c r="A1167" s="34" t="s">
        <v>26</v>
      </c>
      <c r="B1167" s="34" t="s">
        <v>2596</v>
      </c>
      <c r="C1167" s="34" t="s">
        <v>28</v>
      </c>
      <c r="D1167" s="34" t="s">
        <v>145</v>
      </c>
      <c r="E1167" s="34" t="s">
        <v>708</v>
      </c>
      <c r="F1167" s="34" t="str">
        <f>+TRIM(Tabla1[[#This Row],[Nombres]]&amp;" "&amp;Tabla1[[#This Row],[Apellidos]])</f>
        <v>EVELYN CAROLINA CAMPAÑA OYANADER</v>
      </c>
      <c r="G1167" s="34" t="s">
        <v>1536</v>
      </c>
      <c r="H1167" s="34" t="s">
        <v>1537</v>
      </c>
      <c r="I1167" s="34" t="s">
        <v>2493</v>
      </c>
      <c r="J1167" s="34" t="s">
        <v>2497</v>
      </c>
      <c r="K1167" s="36">
        <v>42936</v>
      </c>
      <c r="L1167" s="36">
        <v>42936</v>
      </c>
      <c r="M1167" s="36"/>
      <c r="N1167" s="36"/>
      <c r="O1167" s="34">
        <v>45</v>
      </c>
    </row>
    <row r="1168" spans="1:15" x14ac:dyDescent="0.2">
      <c r="A1168" s="34" t="s">
        <v>26</v>
      </c>
      <c r="B1168" s="34" t="s">
        <v>2596</v>
      </c>
      <c r="C1168" s="34" t="s">
        <v>28</v>
      </c>
      <c r="D1168" s="34" t="s">
        <v>181</v>
      </c>
      <c r="E1168" s="34" t="s">
        <v>708</v>
      </c>
      <c r="F1168" s="34" t="str">
        <f>+TRIM(Tabla1[[#This Row],[Nombres]]&amp;" "&amp;Tabla1[[#This Row],[Apellidos]])</f>
        <v>FELIPE FERNANDO TAPIA ALVAREZ</v>
      </c>
      <c r="G1168" s="34" t="s">
        <v>1607</v>
      </c>
      <c r="H1168" s="34" t="s">
        <v>1608</v>
      </c>
      <c r="I1168" s="34" t="s">
        <v>2493</v>
      </c>
      <c r="J1168" s="34" t="s">
        <v>2497</v>
      </c>
      <c r="K1168" s="36">
        <v>42936</v>
      </c>
      <c r="L1168" s="36">
        <v>42936</v>
      </c>
      <c r="M1168" s="36"/>
      <c r="N1168" s="36"/>
      <c r="O1168" s="34">
        <v>45</v>
      </c>
    </row>
    <row r="1169" spans="1:15" x14ac:dyDescent="0.2">
      <c r="A1169" s="34" t="s">
        <v>26</v>
      </c>
      <c r="B1169" s="34" t="s">
        <v>2596</v>
      </c>
      <c r="C1169" s="34" t="s">
        <v>28</v>
      </c>
      <c r="D1169" s="34" t="s">
        <v>161</v>
      </c>
      <c r="E1169" s="34" t="s">
        <v>708</v>
      </c>
      <c r="F1169" s="34" t="str">
        <f>+TRIM(Tabla1[[#This Row],[Nombres]]&amp;" "&amp;Tabla1[[#This Row],[Apellidos]])</f>
        <v>FRANCISCO ANTONIO JARA JARA</v>
      </c>
      <c r="G1169" s="34" t="s">
        <v>1568</v>
      </c>
      <c r="H1169" s="34" t="s">
        <v>1569</v>
      </c>
      <c r="I1169" s="34" t="s">
        <v>2493</v>
      </c>
      <c r="J1169" s="34" t="s">
        <v>2497</v>
      </c>
      <c r="K1169" s="36">
        <v>42936</v>
      </c>
      <c r="L1169" s="36">
        <v>42936</v>
      </c>
      <c r="M1169" s="36"/>
      <c r="N1169" s="36"/>
      <c r="O1169" s="34">
        <v>45</v>
      </c>
    </row>
    <row r="1170" spans="1:15" x14ac:dyDescent="0.2">
      <c r="A1170" s="34" t="s">
        <v>26</v>
      </c>
      <c r="B1170" s="34" t="s">
        <v>2596</v>
      </c>
      <c r="C1170" s="34" t="s">
        <v>28</v>
      </c>
      <c r="D1170" s="34" t="s">
        <v>158</v>
      </c>
      <c r="E1170" s="34" t="s">
        <v>708</v>
      </c>
      <c r="F1170" s="34" t="str">
        <f>+TRIM(Tabla1[[#This Row],[Nombres]]&amp;" "&amp;Tabla1[[#This Row],[Apellidos]])</f>
        <v>GONZALO ANDRES GONZALEZ REYES</v>
      </c>
      <c r="G1170" s="34" t="s">
        <v>1562</v>
      </c>
      <c r="H1170" s="34" t="s">
        <v>1563</v>
      </c>
      <c r="I1170" s="34" t="s">
        <v>2493</v>
      </c>
      <c r="J1170" s="34" t="s">
        <v>2497</v>
      </c>
      <c r="K1170" s="36">
        <v>42936</v>
      </c>
      <c r="L1170" s="36">
        <v>42936</v>
      </c>
      <c r="M1170" s="36"/>
      <c r="N1170" s="36"/>
      <c r="O1170" s="34">
        <v>45</v>
      </c>
    </row>
    <row r="1171" spans="1:15" x14ac:dyDescent="0.2">
      <c r="A1171" s="34" t="s">
        <v>26</v>
      </c>
      <c r="B1171" s="34" t="s">
        <v>2596</v>
      </c>
      <c r="C1171" s="34" t="s">
        <v>28</v>
      </c>
      <c r="D1171" s="34" t="s">
        <v>160</v>
      </c>
      <c r="E1171" s="34" t="s">
        <v>708</v>
      </c>
      <c r="F1171" s="34" t="str">
        <f>+TRIM(Tabla1[[#This Row],[Nombres]]&amp;" "&amp;Tabla1[[#This Row],[Apellidos]])</f>
        <v>MARIA IGNACIA GUTIERREZ VARELA</v>
      </c>
      <c r="G1171" s="34" t="s">
        <v>1566</v>
      </c>
      <c r="H1171" s="34" t="s">
        <v>1567</v>
      </c>
      <c r="I1171" s="34" t="s">
        <v>2493</v>
      </c>
      <c r="J1171" s="34" t="s">
        <v>2497</v>
      </c>
      <c r="K1171" s="36">
        <v>42936</v>
      </c>
      <c r="L1171" s="36">
        <v>42936</v>
      </c>
      <c r="M1171" s="36"/>
      <c r="N1171" s="36"/>
      <c r="O1171" s="34">
        <v>45</v>
      </c>
    </row>
    <row r="1172" spans="1:15" x14ac:dyDescent="0.2">
      <c r="A1172" s="34" t="s">
        <v>26</v>
      </c>
      <c r="B1172" s="34" t="s">
        <v>2596</v>
      </c>
      <c r="C1172" s="34" t="s">
        <v>28</v>
      </c>
      <c r="D1172" s="34" t="s">
        <v>169</v>
      </c>
      <c r="E1172" s="34" t="s">
        <v>708</v>
      </c>
      <c r="F1172" s="34" t="str">
        <f>+TRIM(Tabla1[[#This Row],[Nombres]]&amp;" "&amp;Tabla1[[#This Row],[Apellidos]])</f>
        <v>NICOLAS ARMANDO PEÑA ROA</v>
      </c>
      <c r="G1172" s="34" t="s">
        <v>1584</v>
      </c>
      <c r="H1172" s="34" t="s">
        <v>1585</v>
      </c>
      <c r="I1172" s="34" t="s">
        <v>2493</v>
      </c>
      <c r="J1172" s="34" t="s">
        <v>2497</v>
      </c>
      <c r="K1172" s="36">
        <v>42936</v>
      </c>
      <c r="L1172" s="36">
        <v>42936</v>
      </c>
      <c r="M1172" s="36"/>
      <c r="N1172" s="36"/>
      <c r="O1172" s="34">
        <v>45</v>
      </c>
    </row>
    <row r="1173" spans="1:15" x14ac:dyDescent="0.2">
      <c r="A1173" s="34" t="s">
        <v>26</v>
      </c>
      <c r="B1173" s="34" t="s">
        <v>2596</v>
      </c>
      <c r="C1173" s="34" t="s">
        <v>28</v>
      </c>
      <c r="D1173" s="34" t="s">
        <v>138</v>
      </c>
      <c r="E1173" s="34" t="s">
        <v>708</v>
      </c>
      <c r="F1173" s="34" t="str">
        <f>+TRIM(Tabla1[[#This Row],[Nombres]]&amp;" "&amp;Tabla1[[#This Row],[Apellidos]])</f>
        <v>RUTH NOEMI AGUILERA BRICEÑO</v>
      </c>
      <c r="G1173" s="34" t="s">
        <v>1522</v>
      </c>
      <c r="H1173" s="34" t="s">
        <v>1523</v>
      </c>
      <c r="I1173" s="34" t="s">
        <v>2493</v>
      </c>
      <c r="J1173" s="34" t="s">
        <v>2497</v>
      </c>
      <c r="K1173" s="36">
        <v>42936</v>
      </c>
      <c r="L1173" s="36">
        <v>42936</v>
      </c>
      <c r="M1173" s="36"/>
      <c r="N1173" s="36"/>
      <c r="O1173" s="34">
        <v>45</v>
      </c>
    </row>
    <row r="1174" spans="1:15" x14ac:dyDescent="0.2">
      <c r="A1174" s="34" t="s">
        <v>26</v>
      </c>
      <c r="B1174" s="34" t="s">
        <v>2596</v>
      </c>
      <c r="C1174" s="34" t="s">
        <v>28</v>
      </c>
      <c r="D1174" s="34" t="s">
        <v>152</v>
      </c>
      <c r="E1174" s="34" t="s">
        <v>708</v>
      </c>
      <c r="F1174" s="34" t="str">
        <f>+TRIM(Tabla1[[#This Row],[Nombres]]&amp;" "&amp;Tabla1[[#This Row],[Apellidos]])</f>
        <v>CAMILO ANDRES ESPINOZA ROJAS</v>
      </c>
      <c r="G1174" s="34" t="s">
        <v>1550</v>
      </c>
      <c r="H1174" s="34" t="s">
        <v>1551</v>
      </c>
      <c r="I1174" s="34" t="s">
        <v>2493</v>
      </c>
      <c r="J1174" s="34" t="s">
        <v>2497</v>
      </c>
      <c r="K1174" s="36">
        <v>42937</v>
      </c>
      <c r="L1174" s="36">
        <v>42937</v>
      </c>
      <c r="M1174" s="36"/>
      <c r="N1174" s="36"/>
      <c r="O1174" s="34">
        <v>45</v>
      </c>
    </row>
    <row r="1175" spans="1:15" x14ac:dyDescent="0.2">
      <c r="A1175" s="34" t="s">
        <v>26</v>
      </c>
      <c r="B1175" s="34" t="s">
        <v>2596</v>
      </c>
      <c r="C1175" s="34" t="s">
        <v>28</v>
      </c>
      <c r="D1175" s="34" t="s">
        <v>184</v>
      </c>
      <c r="E1175" s="34" t="s">
        <v>708</v>
      </c>
      <c r="F1175" s="34" t="str">
        <f>+TRIM(Tabla1[[#This Row],[Nombres]]&amp;" "&amp;Tabla1[[#This Row],[Apellidos]])</f>
        <v>CLAUDIA ANDREA VERGARA CONTRERAS</v>
      </c>
      <c r="G1175" s="34" t="s">
        <v>1613</v>
      </c>
      <c r="H1175" s="34" t="s">
        <v>1614</v>
      </c>
      <c r="I1175" s="34" t="s">
        <v>2493</v>
      </c>
      <c r="J1175" s="34" t="s">
        <v>2497</v>
      </c>
      <c r="K1175" s="36">
        <v>42937</v>
      </c>
      <c r="L1175" s="36">
        <v>42937</v>
      </c>
      <c r="M1175" s="36"/>
      <c r="N1175" s="36"/>
      <c r="O1175" s="34">
        <v>45</v>
      </c>
    </row>
    <row r="1176" spans="1:15" x14ac:dyDescent="0.2">
      <c r="A1176" s="34" t="s">
        <v>26</v>
      </c>
      <c r="B1176" s="34" t="s">
        <v>2596</v>
      </c>
      <c r="C1176" s="34" t="s">
        <v>28</v>
      </c>
      <c r="D1176" s="34" t="s">
        <v>168</v>
      </c>
      <c r="E1176" s="34" t="s">
        <v>708</v>
      </c>
      <c r="F1176" s="34" t="str">
        <f>+TRIM(Tabla1[[#This Row],[Nombres]]&amp;" "&amp;Tabla1[[#This Row],[Apellidos]])</f>
        <v>JAVIER ARTURO ORELLANA CORTES</v>
      </c>
      <c r="G1176" s="34" t="s">
        <v>1582</v>
      </c>
      <c r="H1176" s="34" t="s">
        <v>1583</v>
      </c>
      <c r="I1176" s="34" t="s">
        <v>2493</v>
      </c>
      <c r="J1176" s="34" t="s">
        <v>2497</v>
      </c>
      <c r="K1176" s="36">
        <v>42938</v>
      </c>
      <c r="L1176" s="36">
        <v>42937</v>
      </c>
      <c r="M1176" s="36"/>
      <c r="N1176" s="36"/>
      <c r="O1176" s="34">
        <v>45</v>
      </c>
    </row>
    <row r="1177" spans="1:15" x14ac:dyDescent="0.2">
      <c r="A1177" s="34" t="s">
        <v>26</v>
      </c>
      <c r="B1177" s="34" t="s">
        <v>2596</v>
      </c>
      <c r="C1177" s="34" t="s">
        <v>28</v>
      </c>
      <c r="D1177" s="34" t="s">
        <v>148</v>
      </c>
      <c r="E1177" s="34" t="s">
        <v>708</v>
      </c>
      <c r="F1177" s="34" t="str">
        <f>+TRIM(Tabla1[[#This Row],[Nombres]]&amp;" "&amp;Tabla1[[#This Row],[Apellidos]])</f>
        <v>MIRNA GISSELLE CORVALAN RODRIGUEZ</v>
      </c>
      <c r="G1177" s="34" t="s">
        <v>1542</v>
      </c>
      <c r="H1177" s="34" t="s">
        <v>1543</v>
      </c>
      <c r="I1177" s="34" t="s">
        <v>2493</v>
      </c>
      <c r="J1177" s="34" t="s">
        <v>2497</v>
      </c>
      <c r="K1177" s="36">
        <v>42937</v>
      </c>
      <c r="L1177" s="36">
        <v>42937</v>
      </c>
      <c r="M1177" s="36"/>
      <c r="N1177" s="36"/>
      <c r="O1177" s="34">
        <v>45</v>
      </c>
    </row>
    <row r="1178" spans="1:15" x14ac:dyDescent="0.2">
      <c r="A1178" s="34" t="s">
        <v>26</v>
      </c>
      <c r="B1178" s="34" t="s">
        <v>2596</v>
      </c>
      <c r="C1178" s="34" t="s">
        <v>28</v>
      </c>
      <c r="D1178" s="34" t="s">
        <v>153</v>
      </c>
      <c r="E1178" s="34" t="s">
        <v>708</v>
      </c>
      <c r="F1178" s="34" t="str">
        <f>+TRIM(Tabla1[[#This Row],[Nombres]]&amp;" "&amp;Tabla1[[#This Row],[Apellidos]])</f>
        <v>VIVIANA ANDREA FERNANDEZ MEDINA</v>
      </c>
      <c r="G1178" s="34" t="s">
        <v>1552</v>
      </c>
      <c r="H1178" s="34" t="s">
        <v>1553</v>
      </c>
      <c r="I1178" s="34" t="s">
        <v>2493</v>
      </c>
      <c r="J1178" s="34" t="s">
        <v>2497</v>
      </c>
      <c r="K1178" s="36">
        <v>42937</v>
      </c>
      <c r="L1178" s="36">
        <v>42937</v>
      </c>
      <c r="M1178" s="36"/>
      <c r="N1178" s="36"/>
      <c r="O1178" s="34">
        <v>45</v>
      </c>
    </row>
    <row r="1179" spans="1:15" x14ac:dyDescent="0.2">
      <c r="A1179" s="34" t="s">
        <v>26</v>
      </c>
      <c r="B1179" s="34" t="s">
        <v>2596</v>
      </c>
      <c r="C1179" s="34" t="s">
        <v>28</v>
      </c>
      <c r="D1179" s="34" t="s">
        <v>173</v>
      </c>
      <c r="E1179" s="34" t="s">
        <v>821</v>
      </c>
      <c r="F1179" s="34" t="str">
        <f>+TRIM(Tabla1[[#This Row],[Nombres]]&amp;" "&amp;Tabla1[[#This Row],[Apellidos]])</f>
        <v>CAROLINA ANDREA RIVERA CODOCEO</v>
      </c>
      <c r="G1179" s="34" t="s">
        <v>1308</v>
      </c>
      <c r="H1179" s="34" t="s">
        <v>1592</v>
      </c>
      <c r="I1179" s="34" t="s">
        <v>2493</v>
      </c>
      <c r="J1179" s="34" t="s">
        <v>2497</v>
      </c>
      <c r="K1179" s="36">
        <v>42948</v>
      </c>
      <c r="L1179" s="36">
        <v>42937</v>
      </c>
      <c r="M1179" s="36"/>
      <c r="N1179" s="36"/>
      <c r="O1179" s="34">
        <v>45</v>
      </c>
    </row>
    <row r="1180" spans="1:15" x14ac:dyDescent="0.2">
      <c r="A1180" s="34" t="s">
        <v>26</v>
      </c>
      <c r="B1180" s="34" t="s">
        <v>2596</v>
      </c>
      <c r="C1180" s="34" t="s">
        <v>28</v>
      </c>
      <c r="D1180" s="34" t="s">
        <v>166</v>
      </c>
      <c r="E1180" s="34" t="s">
        <v>816</v>
      </c>
      <c r="F1180" s="34" t="str">
        <f>+TRIM(Tabla1[[#This Row],[Nombres]]&amp;" "&amp;Tabla1[[#This Row],[Apellidos]])</f>
        <v>CRISTIAN ISRAEL NICOLAO MARDONES</v>
      </c>
      <c r="G1180" s="34" t="s">
        <v>1578</v>
      </c>
      <c r="H1180" s="34" t="s">
        <v>1579</v>
      </c>
      <c r="I1180" s="34" t="s">
        <v>2493</v>
      </c>
      <c r="J1180" s="34" t="s">
        <v>2497</v>
      </c>
      <c r="K1180" s="36">
        <v>42948</v>
      </c>
      <c r="L1180" s="36">
        <v>42937</v>
      </c>
      <c r="M1180" s="36"/>
      <c r="N1180" s="36"/>
      <c r="O1180" s="34">
        <v>45</v>
      </c>
    </row>
    <row r="1181" spans="1:15" x14ac:dyDescent="0.2">
      <c r="A1181" s="34" t="s">
        <v>26</v>
      </c>
      <c r="B1181" s="34" t="s">
        <v>2596</v>
      </c>
      <c r="C1181" s="34" t="s">
        <v>28</v>
      </c>
      <c r="D1181" s="34" t="s">
        <v>163</v>
      </c>
      <c r="E1181" s="34" t="s">
        <v>813</v>
      </c>
      <c r="F1181" s="34" t="str">
        <f>+TRIM(Tabla1[[#This Row],[Nombres]]&amp;" "&amp;Tabla1[[#This Row],[Apellidos]])</f>
        <v>ELBA MARGARITA LADRON DE GUEVARA FUENTES</v>
      </c>
      <c r="G1181" s="34" t="s">
        <v>1572</v>
      </c>
      <c r="H1181" s="34" t="s">
        <v>1573</v>
      </c>
      <c r="I1181" s="34" t="s">
        <v>2493</v>
      </c>
      <c r="J1181" s="34" t="s">
        <v>2497</v>
      </c>
      <c r="K1181" s="36">
        <v>42948</v>
      </c>
      <c r="L1181" s="36">
        <v>42936</v>
      </c>
      <c r="M1181" s="36"/>
      <c r="N1181" s="36"/>
      <c r="O1181" s="34">
        <v>45</v>
      </c>
    </row>
    <row r="1182" spans="1:15" x14ac:dyDescent="0.2">
      <c r="A1182" s="34" t="s">
        <v>26</v>
      </c>
      <c r="B1182" s="34" t="s">
        <v>2596</v>
      </c>
      <c r="C1182" s="34" t="s">
        <v>28</v>
      </c>
      <c r="D1182" s="34" t="s">
        <v>154</v>
      </c>
      <c r="E1182" s="34" t="s">
        <v>810</v>
      </c>
      <c r="F1182" s="34" t="str">
        <f>+TRIM(Tabla1[[#This Row],[Nombres]]&amp;" "&amp;Tabla1[[#This Row],[Apellidos]])</f>
        <v>FRANCISCO IGNACIO FIGUEROA BARRAZA</v>
      </c>
      <c r="G1182" s="34" t="s">
        <v>1554</v>
      </c>
      <c r="H1182" s="34" t="s">
        <v>1555</v>
      </c>
      <c r="I1182" s="34" t="s">
        <v>2493</v>
      </c>
      <c r="J1182" s="34" t="s">
        <v>2497</v>
      </c>
      <c r="K1182" s="36">
        <v>42948</v>
      </c>
      <c r="L1182" s="36">
        <v>42936</v>
      </c>
      <c r="M1182" s="36"/>
      <c r="N1182" s="36"/>
      <c r="O1182" s="34">
        <v>45</v>
      </c>
    </row>
    <row r="1183" spans="1:15" x14ac:dyDescent="0.2">
      <c r="A1183" s="34" t="s">
        <v>26</v>
      </c>
      <c r="B1183" s="34" t="s">
        <v>2596</v>
      </c>
      <c r="C1183" s="34" t="s">
        <v>28</v>
      </c>
      <c r="D1183" s="34" t="s">
        <v>147</v>
      </c>
      <c r="E1183" s="34" t="s">
        <v>807</v>
      </c>
      <c r="F1183" s="34" t="str">
        <f>+TRIM(Tabla1[[#This Row],[Nombres]]&amp;" "&amp;Tabla1[[#This Row],[Apellidos]])</f>
        <v>HELIER ANGEL CORDOVA GUERRA</v>
      </c>
      <c r="G1183" s="34" t="s">
        <v>1540</v>
      </c>
      <c r="H1183" s="34" t="s">
        <v>1541</v>
      </c>
      <c r="I1183" s="34" t="s">
        <v>2493</v>
      </c>
      <c r="J1183" s="34" t="s">
        <v>2497</v>
      </c>
      <c r="K1183" s="36">
        <v>42948</v>
      </c>
      <c r="L1183" s="36">
        <v>42937</v>
      </c>
      <c r="M1183" s="36"/>
      <c r="N1183" s="36"/>
      <c r="O1183" s="34">
        <v>45</v>
      </c>
    </row>
    <row r="1184" spans="1:15" x14ac:dyDescent="0.2">
      <c r="A1184" s="34" t="s">
        <v>26</v>
      </c>
      <c r="B1184" s="34" t="s">
        <v>2596</v>
      </c>
      <c r="C1184" s="34" t="s">
        <v>28</v>
      </c>
      <c r="D1184" s="34" t="s">
        <v>150</v>
      </c>
      <c r="E1184" s="34" t="s">
        <v>809</v>
      </c>
      <c r="F1184" s="34" t="str">
        <f>+TRIM(Tabla1[[#This Row],[Nombres]]&amp;" "&amp;Tabla1[[#This Row],[Apellidos]])</f>
        <v>JORGE EDUARDO ECHEGOYEN COVARRUBIAS</v>
      </c>
      <c r="G1184" s="34" t="s">
        <v>1546</v>
      </c>
      <c r="H1184" s="34" t="s">
        <v>1547</v>
      </c>
      <c r="I1184" s="34" t="s">
        <v>2493</v>
      </c>
      <c r="J1184" s="34" t="s">
        <v>2497</v>
      </c>
      <c r="K1184" s="36">
        <v>42947</v>
      </c>
      <c r="L1184" s="36">
        <v>42936</v>
      </c>
      <c r="M1184" s="36"/>
      <c r="N1184" s="36"/>
      <c r="O1184" s="34">
        <v>45</v>
      </c>
    </row>
    <row r="1185" spans="1:15" x14ac:dyDescent="0.2">
      <c r="A1185" s="34" t="s">
        <v>26</v>
      </c>
      <c r="B1185" s="34" t="s">
        <v>2596</v>
      </c>
      <c r="C1185" s="34" t="s">
        <v>28</v>
      </c>
      <c r="D1185" s="34" t="s">
        <v>183</v>
      </c>
      <c r="E1185" s="34" t="s">
        <v>829</v>
      </c>
      <c r="F1185" s="34" t="str">
        <f>+TRIM(Tabla1[[#This Row],[Nombres]]&amp;" "&amp;Tabla1[[#This Row],[Apellidos]])</f>
        <v>SERGIO ANDRES VEGA CABRERA</v>
      </c>
      <c r="G1185" s="34" t="s">
        <v>1611</v>
      </c>
      <c r="H1185" s="34" t="s">
        <v>1612</v>
      </c>
      <c r="I1185" s="34" t="s">
        <v>2493</v>
      </c>
      <c r="J1185" s="34" t="s">
        <v>2497</v>
      </c>
      <c r="K1185" s="36">
        <v>42948</v>
      </c>
      <c r="L1185" s="36">
        <v>42936</v>
      </c>
      <c r="M1185" s="36"/>
      <c r="N1185" s="36"/>
      <c r="O1185" s="34">
        <v>45</v>
      </c>
    </row>
    <row r="1186" spans="1:15" x14ac:dyDescent="0.2">
      <c r="A1186" s="34" t="s">
        <v>26</v>
      </c>
      <c r="B1186" s="34" t="s">
        <v>2596</v>
      </c>
      <c r="C1186" s="34" t="s">
        <v>28</v>
      </c>
      <c r="D1186" s="34" t="s">
        <v>182</v>
      </c>
      <c r="E1186" s="34" t="s">
        <v>828</v>
      </c>
      <c r="F1186" s="34" t="str">
        <f>+TRIM(Tabla1[[#This Row],[Nombres]]&amp;" "&amp;Tabla1[[#This Row],[Apellidos]])</f>
        <v>VALERIA CRISTINA TORRES PEÑA</v>
      </c>
      <c r="G1186" s="34" t="s">
        <v>1609</v>
      </c>
      <c r="H1186" s="34" t="s">
        <v>1610</v>
      </c>
      <c r="I1186" s="34" t="s">
        <v>2493</v>
      </c>
      <c r="J1186" s="34" t="s">
        <v>2497</v>
      </c>
      <c r="K1186" s="36">
        <v>42948</v>
      </c>
      <c r="L1186" s="36">
        <v>42937</v>
      </c>
      <c r="M1186" s="36"/>
      <c r="N1186" s="36"/>
      <c r="O1186" s="34">
        <v>45</v>
      </c>
    </row>
    <row r="1187" spans="1:15" x14ac:dyDescent="0.2">
      <c r="A1187" s="34" t="s">
        <v>26</v>
      </c>
      <c r="B1187" s="34" t="s">
        <v>2596</v>
      </c>
      <c r="C1187" s="34" t="s">
        <v>28</v>
      </c>
      <c r="D1187" s="34" t="s">
        <v>143</v>
      </c>
      <c r="E1187" s="34" t="s">
        <v>805</v>
      </c>
      <c r="F1187" s="34" t="str">
        <f>+TRIM(Tabla1[[#This Row],[Nombres]]&amp;" "&amp;Tabla1[[#This Row],[Apellidos]])</f>
        <v>YOSELYN PAOLA BRAVO CONTRERAS</v>
      </c>
      <c r="G1187" s="34" t="s">
        <v>1532</v>
      </c>
      <c r="H1187" s="34" t="s">
        <v>1533</v>
      </c>
      <c r="I1187" s="34" t="s">
        <v>2493</v>
      </c>
      <c r="J1187" s="34" t="s">
        <v>2497</v>
      </c>
      <c r="K1187" s="36">
        <v>42948</v>
      </c>
      <c r="L1187" s="36">
        <v>42936</v>
      </c>
      <c r="M1187" s="36"/>
      <c r="N1187" s="36"/>
      <c r="O1187" s="34">
        <v>45</v>
      </c>
    </row>
    <row r="1188" spans="1:15" x14ac:dyDescent="0.2">
      <c r="A1188" s="34" t="s">
        <v>26</v>
      </c>
      <c r="B1188" s="34" t="s">
        <v>2596</v>
      </c>
      <c r="C1188" s="34" t="s">
        <v>27</v>
      </c>
      <c r="D1188" s="34" t="s">
        <v>220</v>
      </c>
      <c r="E1188" s="34" t="s">
        <v>708</v>
      </c>
      <c r="F1188" s="34" t="str">
        <f>+TRIM(Tabla1[[#This Row],[Nombres]]&amp;" "&amp;Tabla1[[#This Row],[Apellidos]])</f>
        <v>ALFREDO ENRIQUE SEGOVIA BUGUEÑO</v>
      </c>
      <c r="G1188" s="34" t="s">
        <v>1684</v>
      </c>
      <c r="H1188" s="34" t="s">
        <v>1685</v>
      </c>
      <c r="I1188" s="34" t="s">
        <v>2493</v>
      </c>
      <c r="J1188" s="34" t="s">
        <v>2497</v>
      </c>
      <c r="K1188" s="36">
        <v>42943</v>
      </c>
      <c r="L1188" s="36">
        <v>42943</v>
      </c>
      <c r="M1188" s="36">
        <v>42965</v>
      </c>
      <c r="N1188" s="36"/>
      <c r="O1188" s="34">
        <v>45</v>
      </c>
    </row>
    <row r="1189" spans="1:15" x14ac:dyDescent="0.2">
      <c r="A1189" s="34" t="s">
        <v>26</v>
      </c>
      <c r="B1189" s="34" t="s">
        <v>2596</v>
      </c>
      <c r="C1189" s="34" t="s">
        <v>27</v>
      </c>
      <c r="D1189" s="34" t="s">
        <v>199</v>
      </c>
      <c r="E1189" s="34" t="s">
        <v>708</v>
      </c>
      <c r="F1189" s="34" t="str">
        <f>+TRIM(Tabla1[[#This Row],[Nombres]]&amp;" "&amp;Tabla1[[#This Row],[Apellidos]])</f>
        <v>ANA DE LAS MERCEDES DIAZ LOBOS</v>
      </c>
      <c r="G1189" s="34" t="s">
        <v>1642</v>
      </c>
      <c r="H1189" s="34" t="s">
        <v>1643</v>
      </c>
      <c r="I1189" s="34" t="s">
        <v>2493</v>
      </c>
      <c r="J1189" s="34" t="s">
        <v>2497</v>
      </c>
      <c r="K1189" s="36">
        <v>42944</v>
      </c>
      <c r="L1189" s="36">
        <v>42943</v>
      </c>
      <c r="M1189" s="36">
        <v>42965</v>
      </c>
      <c r="N1189" s="36"/>
      <c r="O1189" s="34">
        <v>45</v>
      </c>
    </row>
    <row r="1190" spans="1:15" x14ac:dyDescent="0.2">
      <c r="A1190" s="34" t="s">
        <v>26</v>
      </c>
      <c r="B1190" s="34" t="s">
        <v>2596</v>
      </c>
      <c r="C1190" s="34" t="s">
        <v>27</v>
      </c>
      <c r="D1190" s="34" t="s">
        <v>227</v>
      </c>
      <c r="E1190" s="34" t="s">
        <v>708</v>
      </c>
      <c r="F1190" s="34" t="str">
        <f>+TRIM(Tabla1[[#This Row],[Nombres]]&amp;" "&amp;Tabla1[[#This Row],[Apellidos]])</f>
        <v>ANA FERNANDA ZARRICUETA CARMONA</v>
      </c>
      <c r="G1190" s="34" t="s">
        <v>1698</v>
      </c>
      <c r="H1190" s="34" t="s">
        <v>1699</v>
      </c>
      <c r="I1190" s="34" t="s">
        <v>2493</v>
      </c>
      <c r="J1190" s="34" t="s">
        <v>2497</v>
      </c>
      <c r="K1190" s="36">
        <v>42943</v>
      </c>
      <c r="L1190" s="36">
        <v>42943</v>
      </c>
      <c r="M1190" s="36">
        <v>42965</v>
      </c>
      <c r="N1190" s="36"/>
      <c r="O1190" s="34">
        <v>45</v>
      </c>
    </row>
    <row r="1191" spans="1:15" x14ac:dyDescent="0.2">
      <c r="A1191" s="34" t="s">
        <v>26</v>
      </c>
      <c r="B1191" s="34" t="s">
        <v>2596</v>
      </c>
      <c r="C1191" s="34" t="s">
        <v>27</v>
      </c>
      <c r="D1191" s="34" t="s">
        <v>226</v>
      </c>
      <c r="E1191" s="34" t="s">
        <v>708</v>
      </c>
      <c r="F1191" s="34" t="str">
        <f>+TRIM(Tabla1[[#This Row],[Nombres]]&amp;" "&amp;Tabla1[[#This Row],[Apellidos]])</f>
        <v>ANGELO EDUARDO VILLALOBOS VELIZ</v>
      </c>
      <c r="G1191" s="34" t="s">
        <v>1696</v>
      </c>
      <c r="H1191" s="34" t="s">
        <v>1697</v>
      </c>
      <c r="I1191" s="34" t="s">
        <v>2493</v>
      </c>
      <c r="J1191" s="34" t="s">
        <v>2497</v>
      </c>
      <c r="K1191" s="36">
        <v>42943</v>
      </c>
      <c r="L1191" s="36">
        <v>42943</v>
      </c>
      <c r="M1191" s="36">
        <v>42965</v>
      </c>
      <c r="N1191" s="36"/>
      <c r="O1191" s="34">
        <v>45</v>
      </c>
    </row>
    <row r="1192" spans="1:15" x14ac:dyDescent="0.2">
      <c r="A1192" s="34" t="s">
        <v>26</v>
      </c>
      <c r="B1192" s="34" t="s">
        <v>2596</v>
      </c>
      <c r="C1192" s="34" t="s">
        <v>27</v>
      </c>
      <c r="D1192" s="34" t="s">
        <v>228</v>
      </c>
      <c r="E1192" s="34" t="s">
        <v>708</v>
      </c>
      <c r="F1192" s="34" t="str">
        <f>+TRIM(Tabla1[[#This Row],[Nombres]]&amp;" "&amp;Tabla1[[#This Row],[Apellidos]])</f>
        <v>AUGUSTO FELIPE ZARRICUETA CARMONA</v>
      </c>
      <c r="G1192" s="34" t="s">
        <v>1700</v>
      </c>
      <c r="H1192" s="34" t="s">
        <v>1699</v>
      </c>
      <c r="I1192" s="34" t="s">
        <v>2493</v>
      </c>
      <c r="J1192" s="34" t="s">
        <v>2497</v>
      </c>
      <c r="K1192" s="36">
        <v>42943</v>
      </c>
      <c r="L1192" s="36">
        <v>42943</v>
      </c>
      <c r="M1192" s="36">
        <v>42965</v>
      </c>
      <c r="N1192" s="36"/>
      <c r="O1192" s="34">
        <v>45</v>
      </c>
    </row>
    <row r="1193" spans="1:15" x14ac:dyDescent="0.2">
      <c r="A1193" s="34" t="s">
        <v>26</v>
      </c>
      <c r="B1193" s="34" t="s">
        <v>2596</v>
      </c>
      <c r="C1193" s="34" t="s">
        <v>27</v>
      </c>
      <c r="D1193" s="34" t="s">
        <v>192</v>
      </c>
      <c r="E1193" s="34" t="s">
        <v>708</v>
      </c>
      <c r="F1193" s="34" t="str">
        <f>+TRIM(Tabla1[[#This Row],[Nombres]]&amp;" "&amp;Tabla1[[#This Row],[Apellidos]])</f>
        <v>CARLOS GABRIEL CASTRO OLIVARES</v>
      </c>
      <c r="G1193" s="34" t="s">
        <v>1628</v>
      </c>
      <c r="H1193" s="34" t="s">
        <v>1629</v>
      </c>
      <c r="I1193" s="34" t="s">
        <v>2493</v>
      </c>
      <c r="J1193" s="34" t="s">
        <v>2497</v>
      </c>
      <c r="K1193" s="36">
        <v>42943</v>
      </c>
      <c r="L1193" s="36">
        <v>42943</v>
      </c>
      <c r="M1193" s="36">
        <v>42965</v>
      </c>
      <c r="N1193" s="36"/>
      <c r="O1193" s="34">
        <v>45</v>
      </c>
    </row>
    <row r="1194" spans="1:15" x14ac:dyDescent="0.2">
      <c r="A1194" s="34" t="s">
        <v>26</v>
      </c>
      <c r="B1194" s="34" t="s">
        <v>2596</v>
      </c>
      <c r="C1194" s="34" t="s">
        <v>27</v>
      </c>
      <c r="D1194" s="34" t="s">
        <v>212</v>
      </c>
      <c r="E1194" s="34" t="s">
        <v>708</v>
      </c>
      <c r="F1194" s="34" t="str">
        <f>+TRIM(Tabla1[[#This Row],[Nombres]]&amp;" "&amp;Tabla1[[#This Row],[Apellidos]])</f>
        <v>CAROLA SOLANGE MAUREIRA UREÑAS</v>
      </c>
      <c r="G1194" s="34" t="s">
        <v>1668</v>
      </c>
      <c r="H1194" s="34" t="s">
        <v>1669</v>
      </c>
      <c r="I1194" s="34" t="s">
        <v>2493</v>
      </c>
      <c r="J1194" s="34" t="s">
        <v>2497</v>
      </c>
      <c r="K1194" s="36">
        <v>42943</v>
      </c>
      <c r="L1194" s="36">
        <v>42943</v>
      </c>
      <c r="M1194" s="36">
        <v>42965</v>
      </c>
      <c r="N1194" s="36"/>
      <c r="O1194" s="34">
        <v>45</v>
      </c>
    </row>
    <row r="1195" spans="1:15" x14ac:dyDescent="0.2">
      <c r="A1195" s="34" t="s">
        <v>26</v>
      </c>
      <c r="B1195" s="34" t="s">
        <v>2596</v>
      </c>
      <c r="C1195" s="34" t="s">
        <v>27</v>
      </c>
      <c r="D1195" s="34" t="s">
        <v>222</v>
      </c>
      <c r="E1195" s="34" t="s">
        <v>708</v>
      </c>
      <c r="F1195" s="34" t="str">
        <f>+TRIM(Tabla1[[#This Row],[Nombres]]&amp;" "&amp;Tabla1[[#This Row],[Apellidos]])</f>
        <v>CAROLINA YANETT TARIFEÑO TAUCARE</v>
      </c>
      <c r="G1195" s="34" t="s">
        <v>1688</v>
      </c>
      <c r="H1195" s="34" t="s">
        <v>1689</v>
      </c>
      <c r="I1195" s="34" t="s">
        <v>2493</v>
      </c>
      <c r="J1195" s="34" t="s">
        <v>2497</v>
      </c>
      <c r="K1195" s="36">
        <v>42943</v>
      </c>
      <c r="L1195" s="36">
        <v>42943</v>
      </c>
      <c r="M1195" s="36">
        <v>42965</v>
      </c>
      <c r="N1195" s="36"/>
      <c r="O1195" s="34">
        <v>45</v>
      </c>
    </row>
    <row r="1196" spans="1:15" x14ac:dyDescent="0.2">
      <c r="A1196" s="34" t="s">
        <v>26</v>
      </c>
      <c r="B1196" s="34" t="s">
        <v>2596</v>
      </c>
      <c r="C1196" s="34" t="s">
        <v>27</v>
      </c>
      <c r="D1196" s="34" t="s">
        <v>211</v>
      </c>
      <c r="E1196" s="34" t="s">
        <v>708</v>
      </c>
      <c r="F1196" s="34" t="str">
        <f>+TRIM(Tabla1[[#This Row],[Nombres]]&amp;" "&amp;Tabla1[[#This Row],[Apellidos]])</f>
        <v>CONSTANZA ELISABET MAUNA MAUNA</v>
      </c>
      <c r="G1196" s="34" t="s">
        <v>1666</v>
      </c>
      <c r="H1196" s="34" t="s">
        <v>1667</v>
      </c>
      <c r="I1196" s="34" t="s">
        <v>2493</v>
      </c>
      <c r="J1196" s="34" t="s">
        <v>2497</v>
      </c>
      <c r="K1196" s="36">
        <v>42944</v>
      </c>
      <c r="L1196" s="36">
        <v>42943</v>
      </c>
      <c r="M1196" s="36">
        <v>42965</v>
      </c>
      <c r="N1196" s="36"/>
      <c r="O1196" s="34">
        <v>45</v>
      </c>
    </row>
    <row r="1197" spans="1:15" x14ac:dyDescent="0.2">
      <c r="A1197" s="34" t="s">
        <v>26</v>
      </c>
      <c r="B1197" s="34" t="s">
        <v>2596</v>
      </c>
      <c r="C1197" s="34" t="s">
        <v>27</v>
      </c>
      <c r="D1197" s="34" t="s">
        <v>218</v>
      </c>
      <c r="E1197" s="34" t="s">
        <v>708</v>
      </c>
      <c r="F1197" s="34" t="str">
        <f>+TRIM(Tabla1[[#This Row],[Nombres]]&amp;" "&amp;Tabla1[[#This Row],[Apellidos]])</f>
        <v>CYNTHIA PAMELA OLIVARES OLIVARES</v>
      </c>
      <c r="G1197" s="34" t="s">
        <v>1680</v>
      </c>
      <c r="H1197" s="34" t="s">
        <v>1681</v>
      </c>
      <c r="I1197" s="34" t="s">
        <v>2493</v>
      </c>
      <c r="J1197" s="34" t="s">
        <v>2497</v>
      </c>
      <c r="K1197" s="36">
        <v>42943</v>
      </c>
      <c r="L1197" s="36">
        <v>42943</v>
      </c>
      <c r="M1197" s="36">
        <v>42965</v>
      </c>
      <c r="N1197" s="36"/>
      <c r="O1197" s="34">
        <v>45</v>
      </c>
    </row>
    <row r="1198" spans="1:15" x14ac:dyDescent="0.2">
      <c r="A1198" s="34" t="s">
        <v>26</v>
      </c>
      <c r="B1198" s="34" t="s">
        <v>2596</v>
      </c>
      <c r="C1198" s="34" t="s">
        <v>27</v>
      </c>
      <c r="D1198" s="34" t="s">
        <v>202</v>
      </c>
      <c r="E1198" s="34" t="s">
        <v>708</v>
      </c>
      <c r="F1198" s="34" t="str">
        <f>+TRIM(Tabla1[[#This Row],[Nombres]]&amp;" "&amp;Tabla1[[#This Row],[Apellidos]])</f>
        <v>EDGARDO CRISTOPHER GALLEGUILLOS ARIAS</v>
      </c>
      <c r="G1198" s="34" t="s">
        <v>1648</v>
      </c>
      <c r="H1198" s="34" t="s">
        <v>1649</v>
      </c>
      <c r="I1198" s="34" t="s">
        <v>2493</v>
      </c>
      <c r="J1198" s="34" t="s">
        <v>2497</v>
      </c>
      <c r="K1198" s="36">
        <v>42943</v>
      </c>
      <c r="L1198" s="36">
        <v>42943</v>
      </c>
      <c r="M1198" s="36">
        <v>42965</v>
      </c>
      <c r="N1198" s="36"/>
      <c r="O1198" s="34">
        <v>45</v>
      </c>
    </row>
    <row r="1199" spans="1:15" x14ac:dyDescent="0.2">
      <c r="A1199" s="34" t="s">
        <v>26</v>
      </c>
      <c r="B1199" s="34" t="s">
        <v>2596</v>
      </c>
      <c r="C1199" s="34" t="s">
        <v>27</v>
      </c>
      <c r="D1199" s="34" t="s">
        <v>197</v>
      </c>
      <c r="E1199" s="34" t="s">
        <v>708</v>
      </c>
      <c r="F1199" s="34" t="str">
        <f>+TRIM(Tabla1[[#This Row],[Nombres]]&amp;" "&amp;Tabla1[[#This Row],[Apellidos]])</f>
        <v>EFRAIN RODRIGO DIAZ AGUILERA</v>
      </c>
      <c r="G1199" s="34" t="s">
        <v>1638</v>
      </c>
      <c r="H1199" s="34" t="s">
        <v>1639</v>
      </c>
      <c r="I1199" s="34" t="s">
        <v>2493</v>
      </c>
      <c r="J1199" s="34" t="s">
        <v>2497</v>
      </c>
      <c r="K1199" s="36">
        <v>42943</v>
      </c>
      <c r="L1199" s="36">
        <v>42943</v>
      </c>
      <c r="M1199" s="36">
        <v>42965</v>
      </c>
      <c r="N1199" s="36"/>
      <c r="O1199" s="34">
        <v>45</v>
      </c>
    </row>
    <row r="1200" spans="1:15" x14ac:dyDescent="0.2">
      <c r="A1200" s="34" t="s">
        <v>26</v>
      </c>
      <c r="B1200" s="34" t="s">
        <v>2596</v>
      </c>
      <c r="C1200" s="34" t="s">
        <v>27</v>
      </c>
      <c r="D1200" s="34" t="s">
        <v>194</v>
      </c>
      <c r="E1200" s="34" t="s">
        <v>708</v>
      </c>
      <c r="F1200" s="34" t="str">
        <f>+TRIM(Tabla1[[#This Row],[Nombres]]&amp;" "&amp;Tabla1[[#This Row],[Apellidos]])</f>
        <v>GANSIN FABIOLA CHUY CABRERA</v>
      </c>
      <c r="G1200" s="34" t="s">
        <v>1632</v>
      </c>
      <c r="H1200" s="34" t="s">
        <v>1633</v>
      </c>
      <c r="I1200" s="34" t="s">
        <v>2493</v>
      </c>
      <c r="J1200" s="34" t="s">
        <v>2497</v>
      </c>
      <c r="K1200" s="36">
        <v>42943</v>
      </c>
      <c r="L1200" s="36">
        <v>42943</v>
      </c>
      <c r="M1200" s="36">
        <v>42965</v>
      </c>
      <c r="N1200" s="36"/>
      <c r="O1200" s="34">
        <v>45</v>
      </c>
    </row>
    <row r="1201" spans="1:15" x14ac:dyDescent="0.2">
      <c r="A1201" s="34" t="s">
        <v>26</v>
      </c>
      <c r="B1201" s="34" t="s">
        <v>2596</v>
      </c>
      <c r="C1201" s="34" t="s">
        <v>27</v>
      </c>
      <c r="D1201" s="34" t="s">
        <v>225</v>
      </c>
      <c r="E1201" s="34" t="s">
        <v>708</v>
      </c>
      <c r="F1201" s="34" t="str">
        <f>+TRIM(Tabla1[[#This Row],[Nombres]]&amp;" "&amp;Tabla1[[#This Row],[Apellidos]])</f>
        <v>HECTOR PATRICIO VILLALOBOS CIFUENTES</v>
      </c>
      <c r="G1201" s="34" t="s">
        <v>1694</v>
      </c>
      <c r="H1201" s="34" t="s">
        <v>1695</v>
      </c>
      <c r="I1201" s="34" t="s">
        <v>2493</v>
      </c>
      <c r="J1201" s="34" t="s">
        <v>2497</v>
      </c>
      <c r="K1201" s="36">
        <v>42943</v>
      </c>
      <c r="L1201" s="36">
        <v>42943</v>
      </c>
      <c r="M1201" s="36">
        <v>42965</v>
      </c>
      <c r="N1201" s="36"/>
      <c r="O1201" s="34">
        <v>45</v>
      </c>
    </row>
    <row r="1202" spans="1:15" x14ac:dyDescent="0.2">
      <c r="A1202" s="34" t="s">
        <v>26</v>
      </c>
      <c r="B1202" s="34" t="s">
        <v>2596</v>
      </c>
      <c r="C1202" s="34" t="s">
        <v>27</v>
      </c>
      <c r="D1202" s="34" t="s">
        <v>185</v>
      </c>
      <c r="E1202" s="34" t="s">
        <v>708</v>
      </c>
      <c r="F1202" s="34" t="str">
        <f>+TRIM(Tabla1[[#This Row],[Nombres]]&amp;" "&amp;Tabla1[[#This Row],[Apellidos]])</f>
        <v>ISABEL ANAYD ABALOS LEON</v>
      </c>
      <c r="G1202" s="34" t="s">
        <v>1615</v>
      </c>
      <c r="H1202" s="34" t="s">
        <v>1616</v>
      </c>
      <c r="I1202" s="34" t="s">
        <v>2493</v>
      </c>
      <c r="J1202" s="34" t="s">
        <v>2497</v>
      </c>
      <c r="K1202" s="36">
        <v>42948</v>
      </c>
      <c r="L1202" s="36">
        <v>42943</v>
      </c>
      <c r="M1202" s="36">
        <v>42965</v>
      </c>
      <c r="N1202" s="36"/>
      <c r="O1202" s="34">
        <v>45</v>
      </c>
    </row>
    <row r="1203" spans="1:15" x14ac:dyDescent="0.2">
      <c r="A1203" s="34" t="s">
        <v>26</v>
      </c>
      <c r="B1203" s="34" t="s">
        <v>2596</v>
      </c>
      <c r="C1203" s="34" t="s">
        <v>27</v>
      </c>
      <c r="D1203" s="34" t="s">
        <v>216</v>
      </c>
      <c r="E1203" s="34" t="s">
        <v>708</v>
      </c>
      <c r="F1203" s="34" t="str">
        <f>+TRIM(Tabla1[[#This Row],[Nombres]]&amp;" "&amp;Tabla1[[#This Row],[Apellidos]])</f>
        <v>JAVIER RODRIGO MORIS OLAVARRIA</v>
      </c>
      <c r="G1203" s="34" t="s">
        <v>1676</v>
      </c>
      <c r="H1203" s="34" t="s">
        <v>1677</v>
      </c>
      <c r="I1203" s="34" t="s">
        <v>2493</v>
      </c>
      <c r="J1203" s="34" t="s">
        <v>2497</v>
      </c>
      <c r="K1203" s="36">
        <v>42943</v>
      </c>
      <c r="L1203" s="36">
        <v>42943</v>
      </c>
      <c r="M1203" s="36">
        <v>42965</v>
      </c>
      <c r="N1203" s="36"/>
      <c r="O1203" s="34">
        <v>45</v>
      </c>
    </row>
    <row r="1204" spans="1:15" x14ac:dyDescent="0.2">
      <c r="A1204" s="34" t="s">
        <v>26</v>
      </c>
      <c r="B1204" s="34" t="s">
        <v>2596</v>
      </c>
      <c r="C1204" s="34" t="s">
        <v>27</v>
      </c>
      <c r="D1204" s="34" t="s">
        <v>189</v>
      </c>
      <c r="E1204" s="34" t="s">
        <v>708</v>
      </c>
      <c r="F1204" s="34" t="str">
        <f>+TRIM(Tabla1[[#This Row],[Nombres]]&amp;" "&amp;Tabla1[[#This Row],[Apellidos]])</f>
        <v>JEYSON ALEJANDRO BERRIOS ROJAS</v>
      </c>
      <c r="G1204" s="34" t="s">
        <v>1621</v>
      </c>
      <c r="H1204" s="34" t="s">
        <v>1622</v>
      </c>
      <c r="I1204" s="34" t="s">
        <v>2493</v>
      </c>
      <c r="J1204" s="34" t="s">
        <v>2497</v>
      </c>
      <c r="K1204" s="36">
        <v>42943</v>
      </c>
      <c r="L1204" s="36">
        <v>42943</v>
      </c>
      <c r="M1204" s="36">
        <v>42965</v>
      </c>
      <c r="N1204" s="36"/>
      <c r="O1204" s="34">
        <v>45</v>
      </c>
    </row>
    <row r="1205" spans="1:15" x14ac:dyDescent="0.2">
      <c r="A1205" s="34" t="s">
        <v>26</v>
      </c>
      <c r="B1205" s="34" t="s">
        <v>2596</v>
      </c>
      <c r="C1205" s="34" t="s">
        <v>27</v>
      </c>
      <c r="D1205" s="34" t="s">
        <v>190</v>
      </c>
      <c r="E1205" s="34" t="s">
        <v>708</v>
      </c>
      <c r="F1205" s="34" t="str">
        <f>+TRIM(Tabla1[[#This Row],[Nombres]]&amp;" "&amp;Tabla1[[#This Row],[Apellidos]])</f>
        <v>JOSE ANGEL CARDENAS GARCIA</v>
      </c>
      <c r="G1205" s="34" t="s">
        <v>1624</v>
      </c>
      <c r="H1205" s="34" t="s">
        <v>1625</v>
      </c>
      <c r="I1205" s="34" t="s">
        <v>2493</v>
      </c>
      <c r="J1205" s="34" t="s">
        <v>2497</v>
      </c>
      <c r="K1205" s="36">
        <v>42943</v>
      </c>
      <c r="L1205" s="36">
        <v>42943</v>
      </c>
      <c r="M1205" s="36">
        <v>42965</v>
      </c>
      <c r="N1205" s="36"/>
      <c r="O1205" s="34">
        <v>45</v>
      </c>
    </row>
    <row r="1206" spans="1:15" x14ac:dyDescent="0.2">
      <c r="A1206" s="34" t="s">
        <v>26</v>
      </c>
      <c r="B1206" s="34" t="s">
        <v>2596</v>
      </c>
      <c r="C1206" s="34" t="s">
        <v>27</v>
      </c>
      <c r="D1206" s="34" t="s">
        <v>209</v>
      </c>
      <c r="E1206" s="34" t="s">
        <v>708</v>
      </c>
      <c r="F1206" s="34" t="str">
        <f>+TRIM(Tabla1[[#This Row],[Nombres]]&amp;" "&amp;Tabla1[[#This Row],[Apellidos]])</f>
        <v>MARIA SOLEDAD LIRA CARMONA</v>
      </c>
      <c r="G1206" s="34" t="s">
        <v>1662</v>
      </c>
      <c r="H1206" s="34" t="s">
        <v>1663</v>
      </c>
      <c r="I1206" s="34" t="s">
        <v>2493</v>
      </c>
      <c r="J1206" s="34" t="s">
        <v>2497</v>
      </c>
      <c r="K1206" s="36">
        <v>42943</v>
      </c>
      <c r="L1206" s="36">
        <v>42943</v>
      </c>
      <c r="M1206" s="36">
        <v>42965</v>
      </c>
      <c r="N1206" s="36"/>
      <c r="O1206" s="34">
        <v>45</v>
      </c>
    </row>
    <row r="1207" spans="1:15" x14ac:dyDescent="0.2">
      <c r="A1207" s="34" t="s">
        <v>26</v>
      </c>
      <c r="B1207" s="34" t="s">
        <v>2596</v>
      </c>
      <c r="C1207" s="34" t="s">
        <v>27</v>
      </c>
      <c r="D1207" s="34" t="s">
        <v>223</v>
      </c>
      <c r="E1207" s="34" t="s">
        <v>708</v>
      </c>
      <c r="F1207" s="34" t="str">
        <f>+TRIM(Tabla1[[#This Row],[Nombres]]&amp;" "&amp;Tabla1[[#This Row],[Apellidos]])</f>
        <v>MARIANELA FRANSHESKA VARELA VALENCIA</v>
      </c>
      <c r="G1207" s="34" t="s">
        <v>1690</v>
      </c>
      <c r="H1207" s="34" t="s">
        <v>1691</v>
      </c>
      <c r="I1207" s="34" t="s">
        <v>2493</v>
      </c>
      <c r="J1207" s="34" t="s">
        <v>2497</v>
      </c>
      <c r="K1207" s="36">
        <v>42943</v>
      </c>
      <c r="L1207" s="36">
        <v>42943</v>
      </c>
      <c r="M1207" s="36">
        <v>42965</v>
      </c>
      <c r="N1207" s="36"/>
      <c r="O1207" s="34">
        <v>45</v>
      </c>
    </row>
    <row r="1208" spans="1:15" x14ac:dyDescent="0.2">
      <c r="A1208" s="34" t="s">
        <v>26</v>
      </c>
      <c r="B1208" s="34" t="s">
        <v>2596</v>
      </c>
      <c r="C1208" s="34" t="s">
        <v>27</v>
      </c>
      <c r="D1208" s="34" t="s">
        <v>186</v>
      </c>
      <c r="E1208" s="34" t="s">
        <v>708</v>
      </c>
      <c r="F1208" s="34" t="str">
        <f>+TRIM(Tabla1[[#This Row],[Nombres]]&amp;" "&amp;Tabla1[[#This Row],[Apellidos]])</f>
        <v>MARLEN ALEJANDRA ADASME MUÑOZ</v>
      </c>
      <c r="G1208" s="34" t="s">
        <v>1617</v>
      </c>
      <c r="H1208" s="34" t="s">
        <v>1618</v>
      </c>
      <c r="I1208" s="34" t="s">
        <v>2493</v>
      </c>
      <c r="J1208" s="34" t="s">
        <v>2497</v>
      </c>
      <c r="K1208" s="36">
        <v>42943</v>
      </c>
      <c r="L1208" s="36">
        <v>42943</v>
      </c>
      <c r="M1208" s="36">
        <v>42965</v>
      </c>
      <c r="N1208" s="36"/>
      <c r="O1208" s="34">
        <v>45</v>
      </c>
    </row>
    <row r="1209" spans="1:15" x14ac:dyDescent="0.2">
      <c r="A1209" s="34" t="s">
        <v>26</v>
      </c>
      <c r="B1209" s="34" t="s">
        <v>2596</v>
      </c>
      <c r="C1209" s="34" t="s">
        <v>27</v>
      </c>
      <c r="D1209" s="34" t="s">
        <v>221</v>
      </c>
      <c r="E1209" s="34" t="s">
        <v>708</v>
      </c>
      <c r="F1209" s="34" t="str">
        <f>+TRIM(Tabla1[[#This Row],[Nombres]]&amp;" "&amp;Tabla1[[#This Row],[Apellidos]])</f>
        <v>MATIAS NICOLAS SOZA GUAMAN</v>
      </c>
      <c r="G1209" s="34" t="s">
        <v>1686</v>
      </c>
      <c r="H1209" s="34" t="s">
        <v>1687</v>
      </c>
      <c r="I1209" s="34" t="s">
        <v>2493</v>
      </c>
      <c r="J1209" s="34" t="s">
        <v>2497</v>
      </c>
      <c r="K1209" s="36">
        <v>42943</v>
      </c>
      <c r="L1209" s="36">
        <v>42943</v>
      </c>
      <c r="M1209" s="36">
        <v>42965</v>
      </c>
      <c r="N1209" s="36"/>
      <c r="O1209" s="34">
        <v>45</v>
      </c>
    </row>
    <row r="1210" spans="1:15" x14ac:dyDescent="0.2">
      <c r="A1210" s="34" t="s">
        <v>26</v>
      </c>
      <c r="B1210" s="34" t="s">
        <v>2596</v>
      </c>
      <c r="C1210" s="34" t="s">
        <v>27</v>
      </c>
      <c r="D1210" s="34" t="s">
        <v>198</v>
      </c>
      <c r="E1210" s="34" t="s">
        <v>708</v>
      </c>
      <c r="F1210" s="34" t="str">
        <f>+TRIM(Tabla1[[#This Row],[Nombres]]&amp;" "&amp;Tabla1[[#This Row],[Apellidos]])</f>
        <v>OMAR EDUARDO DIAZ LEDEZMA</v>
      </c>
      <c r="G1210" s="34" t="s">
        <v>1640</v>
      </c>
      <c r="H1210" s="34" t="s">
        <v>1641</v>
      </c>
      <c r="I1210" s="34" t="s">
        <v>2493</v>
      </c>
      <c r="J1210" s="34" t="s">
        <v>2497</v>
      </c>
      <c r="K1210" s="36">
        <v>42943</v>
      </c>
      <c r="L1210" s="36">
        <v>42943</v>
      </c>
      <c r="M1210" s="36">
        <v>42965</v>
      </c>
      <c r="N1210" s="36"/>
      <c r="O1210" s="34">
        <v>45</v>
      </c>
    </row>
    <row r="1211" spans="1:15" x14ac:dyDescent="0.2">
      <c r="A1211" s="34" t="s">
        <v>26</v>
      </c>
      <c r="B1211" s="34" t="s">
        <v>2596</v>
      </c>
      <c r="C1211" s="34" t="s">
        <v>27</v>
      </c>
      <c r="D1211" s="34" t="s">
        <v>213</v>
      </c>
      <c r="E1211" s="34" t="s">
        <v>708</v>
      </c>
      <c r="F1211" s="34" t="str">
        <f>+TRIM(Tabla1[[#This Row],[Nombres]]&amp;" "&amp;Tabla1[[#This Row],[Apellidos]])</f>
        <v>WENDY CAROLINA MELLADO PEREZ</v>
      </c>
      <c r="G1211" s="34" t="s">
        <v>1670</v>
      </c>
      <c r="H1211" s="34" t="s">
        <v>1671</v>
      </c>
      <c r="I1211" s="34" t="s">
        <v>2493</v>
      </c>
      <c r="J1211" s="34" t="s">
        <v>2497</v>
      </c>
      <c r="K1211" s="36">
        <v>42943</v>
      </c>
      <c r="L1211" s="36">
        <v>42943</v>
      </c>
      <c r="M1211" s="36">
        <v>42965</v>
      </c>
      <c r="N1211" s="36"/>
      <c r="O1211" s="34">
        <v>45</v>
      </c>
    </row>
    <row r="1212" spans="1:15" x14ac:dyDescent="0.2">
      <c r="A1212" s="34" t="s">
        <v>26</v>
      </c>
      <c r="B1212" s="34" t="s">
        <v>2596</v>
      </c>
      <c r="C1212" s="34" t="s">
        <v>27</v>
      </c>
      <c r="D1212" s="34" t="s">
        <v>217</v>
      </c>
      <c r="E1212" s="34" t="s">
        <v>849</v>
      </c>
      <c r="F1212" s="34" t="str">
        <f>+TRIM(Tabla1[[#This Row],[Nombres]]&amp;" "&amp;Tabla1[[#This Row],[Apellidos]])</f>
        <v>ARIEL ORLANDO NAREA ROJAS</v>
      </c>
      <c r="G1212" s="34" t="s">
        <v>1678</v>
      </c>
      <c r="H1212" s="34" t="s">
        <v>1679</v>
      </c>
      <c r="I1212" s="34" t="s">
        <v>2493</v>
      </c>
      <c r="J1212" s="34" t="s">
        <v>2497</v>
      </c>
      <c r="K1212" s="36">
        <v>42963</v>
      </c>
      <c r="L1212" s="36">
        <v>42943</v>
      </c>
      <c r="M1212" s="36">
        <v>42965</v>
      </c>
      <c r="N1212" s="36"/>
      <c r="O1212" s="34">
        <v>45</v>
      </c>
    </row>
    <row r="1213" spans="1:15" x14ac:dyDescent="0.2">
      <c r="A1213" s="34" t="s">
        <v>26</v>
      </c>
      <c r="B1213" s="34" t="s">
        <v>2596</v>
      </c>
      <c r="C1213" s="34" t="s">
        <v>27</v>
      </c>
      <c r="D1213" s="34" t="s">
        <v>196</v>
      </c>
      <c r="E1213" s="34" t="s">
        <v>836</v>
      </c>
      <c r="F1213" s="34" t="str">
        <f>+TRIM(Tabla1[[#This Row],[Nombres]]&amp;" "&amp;Tabla1[[#This Row],[Apellidos]])</f>
        <v>DOMINIQUE ANDREA CURINAO RETAMAL</v>
      </c>
      <c r="G1213" s="34" t="s">
        <v>1636</v>
      </c>
      <c r="H1213" s="34" t="s">
        <v>1637</v>
      </c>
      <c r="I1213" s="34" t="s">
        <v>2493</v>
      </c>
      <c r="J1213" s="34" t="s">
        <v>2497</v>
      </c>
      <c r="K1213" s="36">
        <v>42965</v>
      </c>
      <c r="L1213" s="36">
        <v>42943</v>
      </c>
      <c r="M1213" s="36">
        <v>42965</v>
      </c>
      <c r="N1213" s="36"/>
      <c r="O1213" s="34">
        <v>45</v>
      </c>
    </row>
    <row r="1214" spans="1:15" x14ac:dyDescent="0.2">
      <c r="A1214" s="34" t="s">
        <v>26</v>
      </c>
      <c r="B1214" s="34" t="s">
        <v>2596</v>
      </c>
      <c r="C1214" s="34" t="s">
        <v>27</v>
      </c>
      <c r="D1214" s="34" t="s">
        <v>188</v>
      </c>
      <c r="E1214" s="34" t="s">
        <v>831</v>
      </c>
      <c r="F1214" s="34" t="str">
        <f>+TRIM(Tabla1[[#This Row],[Nombres]]&amp;" "&amp;Tabla1[[#This Row],[Apellidos]])</f>
        <v>JORGE EDUARDO BARAHONA ROJAS</v>
      </c>
      <c r="G1214" s="34" t="s">
        <v>1546</v>
      </c>
      <c r="H1214" s="34" t="s">
        <v>1620</v>
      </c>
      <c r="I1214" s="34" t="s">
        <v>2493</v>
      </c>
      <c r="J1214" s="34" t="s">
        <v>2497</v>
      </c>
      <c r="K1214" s="36">
        <v>42965</v>
      </c>
      <c r="L1214" s="36">
        <v>42943</v>
      </c>
      <c r="M1214" s="36">
        <v>42965</v>
      </c>
      <c r="N1214" s="36"/>
      <c r="O1214" s="34">
        <v>45</v>
      </c>
    </row>
    <row r="1215" spans="1:15" x14ac:dyDescent="0.2">
      <c r="A1215" s="34" t="s">
        <v>26</v>
      </c>
      <c r="B1215" s="34" t="s">
        <v>2596</v>
      </c>
      <c r="C1215" s="34" t="s">
        <v>27</v>
      </c>
      <c r="D1215" s="34" t="s">
        <v>215</v>
      </c>
      <c r="E1215" s="34" t="s">
        <v>848</v>
      </c>
      <c r="F1215" s="34" t="str">
        <f>+TRIM(Tabla1[[#This Row],[Nombres]]&amp;" "&amp;Tabla1[[#This Row],[Apellidos]])</f>
        <v>MARIO FABIAN MORALES PACHECO</v>
      </c>
      <c r="G1215" s="34" t="s">
        <v>1674</v>
      </c>
      <c r="H1215" s="34" t="s">
        <v>1675</v>
      </c>
      <c r="I1215" s="34" t="s">
        <v>2493</v>
      </c>
      <c r="J1215" s="34" t="s">
        <v>2497</v>
      </c>
      <c r="K1215" s="36">
        <v>42965</v>
      </c>
      <c r="L1215" s="36">
        <v>42943</v>
      </c>
      <c r="M1215" s="36">
        <v>42965</v>
      </c>
      <c r="N1215" s="36"/>
      <c r="O1215" s="34">
        <v>45</v>
      </c>
    </row>
    <row r="1216" spans="1:15" x14ac:dyDescent="0.2">
      <c r="A1216" s="34" t="s">
        <v>26</v>
      </c>
      <c r="B1216" s="34" t="s">
        <v>2596</v>
      </c>
      <c r="C1216" s="34" t="s">
        <v>27</v>
      </c>
      <c r="D1216" s="34" t="s">
        <v>201</v>
      </c>
      <c r="E1216" s="34" t="s">
        <v>839</v>
      </c>
      <c r="F1216" s="34" t="str">
        <f>+TRIM(Tabla1[[#This Row],[Nombres]]&amp;" "&amp;Tabla1[[#This Row],[Apellidos]])</f>
        <v>OLLIVET BESSON CARL FERNANDEZ DAVILA</v>
      </c>
      <c r="G1216" s="34" t="s">
        <v>1646</v>
      </c>
      <c r="H1216" s="34" t="s">
        <v>1647</v>
      </c>
      <c r="I1216" s="34" t="s">
        <v>2493</v>
      </c>
      <c r="J1216" s="34" t="s">
        <v>2497</v>
      </c>
      <c r="K1216" s="36">
        <v>42961</v>
      </c>
      <c r="L1216" s="36">
        <v>42943</v>
      </c>
      <c r="M1216" s="36">
        <v>42965</v>
      </c>
      <c r="N1216" s="36"/>
      <c r="O1216" s="34">
        <v>45</v>
      </c>
    </row>
    <row r="1217" spans="1:15" x14ac:dyDescent="0.2">
      <c r="A1217" s="34" t="s">
        <v>26</v>
      </c>
      <c r="B1217" s="34" t="s">
        <v>2596</v>
      </c>
      <c r="C1217" s="34" t="s">
        <v>27</v>
      </c>
      <c r="D1217" s="34" t="s">
        <v>234</v>
      </c>
      <c r="E1217" s="34" t="s">
        <v>857</v>
      </c>
      <c r="F1217" s="34" t="str">
        <f>+TRIM(Tabla1[[#This Row],[Nombres]]&amp;" "&amp;Tabla1[[#This Row],[Apellidos]])</f>
        <v>ANGELA DEL CARMEN CACERES DIAZ</v>
      </c>
      <c r="G1217" s="34" t="s">
        <v>1711</v>
      </c>
      <c r="H1217" s="34" t="s">
        <v>1712</v>
      </c>
      <c r="I1217" s="34" t="s">
        <v>2493</v>
      </c>
      <c r="J1217" s="34" t="s">
        <v>2497</v>
      </c>
      <c r="K1217" s="36">
        <v>42948</v>
      </c>
      <c r="L1217" s="36">
        <v>42948</v>
      </c>
      <c r="M1217" s="36"/>
      <c r="N1217" s="36"/>
      <c r="O1217" s="34">
        <v>45</v>
      </c>
    </row>
    <row r="1218" spans="1:15" x14ac:dyDescent="0.2">
      <c r="A1218" s="34" t="s">
        <v>26</v>
      </c>
      <c r="B1218" s="34" t="s">
        <v>2596</v>
      </c>
      <c r="C1218" s="34" t="s">
        <v>27</v>
      </c>
      <c r="D1218" s="34" t="s">
        <v>230</v>
      </c>
      <c r="E1218" s="34" t="s">
        <v>853</v>
      </c>
      <c r="F1218" s="34" t="str">
        <f>+TRIM(Tabla1[[#This Row],[Nombres]]&amp;" "&amp;Tabla1[[#This Row],[Apellidos]])</f>
        <v>ALEJANDRA FABIOLA BALANDA RIQUELME</v>
      </c>
      <c r="G1218" s="34" t="s">
        <v>1703</v>
      </c>
      <c r="H1218" s="34" t="s">
        <v>1704</v>
      </c>
      <c r="I1218" s="34" t="s">
        <v>2493</v>
      </c>
      <c r="J1218" s="34" t="s">
        <v>2497</v>
      </c>
      <c r="K1218" s="36">
        <v>42948</v>
      </c>
      <c r="L1218" s="36">
        <v>42948</v>
      </c>
      <c r="M1218" s="36"/>
      <c r="N1218" s="36"/>
      <c r="O1218" s="34">
        <v>45</v>
      </c>
    </row>
    <row r="1219" spans="1:15" x14ac:dyDescent="0.2">
      <c r="A1219" s="34" t="s">
        <v>26</v>
      </c>
      <c r="B1219" s="34" t="s">
        <v>2596</v>
      </c>
      <c r="C1219" s="34" t="s">
        <v>27</v>
      </c>
      <c r="D1219" s="34" t="s">
        <v>257</v>
      </c>
      <c r="E1219" s="34" t="s">
        <v>880</v>
      </c>
      <c r="F1219" s="34" t="str">
        <f>+TRIM(Tabla1[[#This Row],[Nombres]]&amp;" "&amp;Tabla1[[#This Row],[Apellidos]])</f>
        <v>ANGELA PAOLA ORTEGA ARRIAGADA</v>
      </c>
      <c r="G1219" s="34" t="s">
        <v>1753</v>
      </c>
      <c r="H1219" s="34" t="s">
        <v>1754</v>
      </c>
      <c r="I1219" s="34" t="s">
        <v>2493</v>
      </c>
      <c r="J1219" s="34" t="s">
        <v>2497</v>
      </c>
      <c r="K1219" s="36">
        <v>42969</v>
      </c>
      <c r="L1219" s="36">
        <v>42948</v>
      </c>
      <c r="M1219" s="36"/>
      <c r="N1219" s="36"/>
      <c r="O1219" s="34">
        <v>45</v>
      </c>
    </row>
    <row r="1220" spans="1:15" x14ac:dyDescent="0.2">
      <c r="A1220" s="34" t="s">
        <v>26</v>
      </c>
      <c r="B1220" s="34" t="s">
        <v>2596</v>
      </c>
      <c r="C1220" s="34" t="s">
        <v>27</v>
      </c>
      <c r="D1220" s="34" t="s">
        <v>239</v>
      </c>
      <c r="E1220" s="34" t="s">
        <v>862</v>
      </c>
      <c r="F1220" s="34" t="str">
        <f>+TRIM(Tabla1[[#This Row],[Nombres]]&amp;" "&amp;Tabla1[[#This Row],[Apellidos]])</f>
        <v>CONSTANZA ANDREA CUELLAR RAMIREZ</v>
      </c>
      <c r="G1220" s="34" t="s">
        <v>1660</v>
      </c>
      <c r="H1220" s="34" t="s">
        <v>1721</v>
      </c>
      <c r="I1220" s="34" t="s">
        <v>2493</v>
      </c>
      <c r="J1220" s="34" t="s">
        <v>2497</v>
      </c>
      <c r="K1220" s="36">
        <v>42969</v>
      </c>
      <c r="L1220" s="36">
        <v>42948</v>
      </c>
      <c r="M1220" s="36"/>
      <c r="N1220" s="36"/>
      <c r="O1220" s="34">
        <v>45</v>
      </c>
    </row>
    <row r="1221" spans="1:15" x14ac:dyDescent="0.2">
      <c r="A1221" s="34" t="s">
        <v>26</v>
      </c>
      <c r="B1221" s="34" t="s">
        <v>2596</v>
      </c>
      <c r="C1221" s="34" t="s">
        <v>27</v>
      </c>
      <c r="D1221" s="34" t="s">
        <v>242</v>
      </c>
      <c r="E1221" s="34" t="s">
        <v>865</v>
      </c>
      <c r="F1221" s="34" t="str">
        <f>+TRIM(Tabla1[[#This Row],[Nombres]]&amp;" "&amp;Tabla1[[#This Row],[Apellidos]])</f>
        <v>CRISTIAN ANDRES DIAZ VILLALOBOS</v>
      </c>
      <c r="G1221" s="34" t="s">
        <v>1726</v>
      </c>
      <c r="H1221" s="34" t="s">
        <v>1727</v>
      </c>
      <c r="I1221" s="34" t="s">
        <v>2493</v>
      </c>
      <c r="J1221" s="34" t="s">
        <v>2497</v>
      </c>
      <c r="K1221" s="36">
        <v>42969</v>
      </c>
      <c r="L1221" s="36">
        <v>42948</v>
      </c>
      <c r="M1221" s="36"/>
      <c r="N1221" s="36"/>
      <c r="O1221" s="34">
        <v>45</v>
      </c>
    </row>
    <row r="1222" spans="1:15" x14ac:dyDescent="0.2">
      <c r="A1222" s="34" t="s">
        <v>26</v>
      </c>
      <c r="B1222" s="34" t="s">
        <v>2596</v>
      </c>
      <c r="C1222" s="34" t="s">
        <v>27</v>
      </c>
      <c r="D1222" s="34" t="s">
        <v>232</v>
      </c>
      <c r="E1222" s="34" t="s">
        <v>855</v>
      </c>
      <c r="F1222" s="34" t="str">
        <f>+TRIM(Tabla1[[#This Row],[Nombres]]&amp;" "&amp;Tabla1[[#This Row],[Apellidos]])</f>
        <v>ESAU DAVID BONILLA ZEPEDA</v>
      </c>
      <c r="G1222" s="34" t="s">
        <v>1707</v>
      </c>
      <c r="H1222" s="34" t="s">
        <v>1708</v>
      </c>
      <c r="I1222" s="34" t="s">
        <v>2493</v>
      </c>
      <c r="J1222" s="34" t="s">
        <v>2497</v>
      </c>
      <c r="K1222" s="36">
        <v>42969</v>
      </c>
      <c r="L1222" s="36">
        <v>42948</v>
      </c>
      <c r="M1222" s="36"/>
      <c r="N1222" s="36"/>
      <c r="O1222" s="34">
        <v>45</v>
      </c>
    </row>
    <row r="1223" spans="1:15" x14ac:dyDescent="0.2">
      <c r="A1223" s="34" t="s">
        <v>26</v>
      </c>
      <c r="B1223" s="34" t="s">
        <v>2596</v>
      </c>
      <c r="C1223" s="34" t="s">
        <v>27</v>
      </c>
      <c r="D1223" s="34" t="s">
        <v>262</v>
      </c>
      <c r="E1223" s="34" t="s">
        <v>885</v>
      </c>
      <c r="F1223" s="34" t="str">
        <f>+TRIM(Tabla1[[#This Row],[Nombres]]&amp;" "&amp;Tabla1[[#This Row],[Apellidos]])</f>
        <v>FRANCISCA ANDREA TOLMO TOLMO</v>
      </c>
      <c r="G1223" s="34" t="s">
        <v>1761</v>
      </c>
      <c r="H1223" s="34" t="s">
        <v>1762</v>
      </c>
      <c r="I1223" s="34" t="s">
        <v>2493</v>
      </c>
      <c r="J1223" s="34" t="s">
        <v>2497</v>
      </c>
      <c r="K1223" s="36">
        <v>42948</v>
      </c>
      <c r="L1223" s="36">
        <v>42948</v>
      </c>
      <c r="M1223" s="36"/>
      <c r="N1223" s="36"/>
      <c r="O1223" s="34">
        <v>45</v>
      </c>
    </row>
    <row r="1224" spans="1:15" x14ac:dyDescent="0.2">
      <c r="A1224" s="34" t="s">
        <v>26</v>
      </c>
      <c r="B1224" s="34" t="s">
        <v>2596</v>
      </c>
      <c r="C1224" s="34" t="s">
        <v>27</v>
      </c>
      <c r="D1224" s="34" t="s">
        <v>240</v>
      </c>
      <c r="E1224" s="34" t="s">
        <v>863</v>
      </c>
      <c r="F1224" s="34" t="str">
        <f>+TRIM(Tabla1[[#This Row],[Nombres]]&amp;" "&amp;Tabla1[[#This Row],[Apellidos]])</f>
        <v>FELIPE EDUARDO DIAZ HERNANDEZ</v>
      </c>
      <c r="G1224" s="34" t="s">
        <v>1722</v>
      </c>
      <c r="H1224" s="34" t="s">
        <v>1723</v>
      </c>
      <c r="I1224" s="34" t="s">
        <v>2493</v>
      </c>
      <c r="J1224" s="34" t="s">
        <v>2497</v>
      </c>
      <c r="K1224" s="36">
        <v>42964</v>
      </c>
      <c r="L1224" s="36">
        <v>42948</v>
      </c>
      <c r="M1224" s="36"/>
      <c r="N1224" s="36"/>
      <c r="O1224" s="34">
        <v>45</v>
      </c>
    </row>
    <row r="1225" spans="1:15" x14ac:dyDescent="0.2">
      <c r="A1225" s="34" t="s">
        <v>26</v>
      </c>
      <c r="B1225" s="34" t="s">
        <v>2596</v>
      </c>
      <c r="C1225" s="34" t="s">
        <v>27</v>
      </c>
      <c r="D1225" s="34" t="s">
        <v>249</v>
      </c>
      <c r="E1225" s="34" t="s">
        <v>872</v>
      </c>
      <c r="F1225" s="34" t="str">
        <f>+TRIM(Tabla1[[#This Row],[Nombres]]&amp;" "&amp;Tabla1[[#This Row],[Apellidos]])</f>
        <v>GUSTAVO IGNACIO GONZALEZ OLIVARES</v>
      </c>
      <c r="G1225" s="34" t="s">
        <v>1739</v>
      </c>
      <c r="H1225" s="34" t="s">
        <v>1740</v>
      </c>
      <c r="I1225" s="34" t="s">
        <v>2493</v>
      </c>
      <c r="J1225" s="34" t="s">
        <v>2497</v>
      </c>
      <c r="K1225" s="36">
        <v>42948</v>
      </c>
      <c r="L1225" s="36">
        <v>42948</v>
      </c>
      <c r="M1225" s="36"/>
      <c r="N1225" s="36"/>
      <c r="O1225" s="34">
        <v>45</v>
      </c>
    </row>
    <row r="1226" spans="1:15" x14ac:dyDescent="0.2">
      <c r="A1226" s="34" t="s">
        <v>26</v>
      </c>
      <c r="B1226" s="34" t="s">
        <v>2596</v>
      </c>
      <c r="C1226" s="34" t="s">
        <v>27</v>
      </c>
      <c r="D1226" s="34" t="s">
        <v>260</v>
      </c>
      <c r="E1226" s="34" t="s">
        <v>883</v>
      </c>
      <c r="F1226" s="34" t="str">
        <f>+TRIM(Tabla1[[#This Row],[Nombres]]&amp;" "&amp;Tabla1[[#This Row],[Apellidos]])</f>
        <v>GONZALO IGNACIO REYES GISSELEIRE</v>
      </c>
      <c r="G1226" s="34" t="s">
        <v>1758</v>
      </c>
      <c r="H1226" s="34" t="s">
        <v>1759</v>
      </c>
      <c r="I1226" s="34" t="s">
        <v>2493</v>
      </c>
      <c r="J1226" s="34" t="s">
        <v>2497</v>
      </c>
      <c r="K1226" s="36">
        <v>42963</v>
      </c>
      <c r="L1226" s="36">
        <v>42948</v>
      </c>
      <c r="M1226" s="36"/>
      <c r="N1226" s="36"/>
      <c r="O1226" s="34">
        <v>45</v>
      </c>
    </row>
    <row r="1227" spans="1:15" x14ac:dyDescent="0.2">
      <c r="A1227" s="34" t="s">
        <v>26</v>
      </c>
      <c r="B1227" s="34" t="s">
        <v>2596</v>
      </c>
      <c r="C1227" s="34" t="s">
        <v>27</v>
      </c>
      <c r="D1227" s="34" t="s">
        <v>229</v>
      </c>
      <c r="E1227" s="34" t="s">
        <v>852</v>
      </c>
      <c r="F1227" s="34" t="str">
        <f>+TRIM(Tabla1[[#This Row],[Nombres]]&amp;" "&amp;Tabla1[[#This Row],[Apellidos]])</f>
        <v>JOSE ANTONIO ABARCA CARVAJAL</v>
      </c>
      <c r="G1227" s="34" t="s">
        <v>1701</v>
      </c>
      <c r="H1227" s="34" t="s">
        <v>1702</v>
      </c>
      <c r="I1227" s="34" t="s">
        <v>2493</v>
      </c>
      <c r="J1227" s="34" t="s">
        <v>2497</v>
      </c>
      <c r="K1227" s="36">
        <v>42965</v>
      </c>
      <c r="L1227" s="36">
        <v>42948</v>
      </c>
      <c r="M1227" s="36"/>
      <c r="N1227" s="36"/>
      <c r="O1227" s="34">
        <v>45</v>
      </c>
    </row>
    <row r="1228" spans="1:15" x14ac:dyDescent="0.2">
      <c r="A1228" s="34" t="s">
        <v>26</v>
      </c>
      <c r="B1228" s="34" t="s">
        <v>2596</v>
      </c>
      <c r="C1228" s="34" t="s">
        <v>27</v>
      </c>
      <c r="D1228" s="34" t="s">
        <v>233</v>
      </c>
      <c r="E1228" s="34" t="s">
        <v>856</v>
      </c>
      <c r="F1228" s="34" t="str">
        <f>+TRIM(Tabla1[[#This Row],[Nombres]]&amp;" "&amp;Tabla1[[#This Row],[Apellidos]])</f>
        <v>JORGE ANTONIO BRIZUELA CARMONA</v>
      </c>
      <c r="G1228" s="34" t="s">
        <v>1709</v>
      </c>
      <c r="H1228" s="34" t="s">
        <v>1710</v>
      </c>
      <c r="I1228" s="34" t="s">
        <v>2493</v>
      </c>
      <c r="J1228" s="34" t="s">
        <v>2497</v>
      </c>
      <c r="K1228" s="36">
        <v>42954</v>
      </c>
      <c r="L1228" s="36">
        <v>42948</v>
      </c>
      <c r="M1228" s="36"/>
      <c r="N1228" s="36"/>
      <c r="O1228" s="34">
        <v>45</v>
      </c>
    </row>
    <row r="1229" spans="1:15" x14ac:dyDescent="0.2">
      <c r="A1229" s="34" t="s">
        <v>26</v>
      </c>
      <c r="B1229" s="34" t="s">
        <v>2596</v>
      </c>
      <c r="C1229" s="34" t="s">
        <v>27</v>
      </c>
      <c r="D1229" s="34" t="s">
        <v>236</v>
      </c>
      <c r="E1229" s="34" t="s">
        <v>859</v>
      </c>
      <c r="F1229" s="34" t="str">
        <f>+TRIM(Tabla1[[#This Row],[Nombres]]&amp;" "&amp;Tabla1[[#This Row],[Apellidos]])</f>
        <v>JAVIER ALEXIS CASTILLO NUÑEZ</v>
      </c>
      <c r="G1229" s="34" t="s">
        <v>1715</v>
      </c>
      <c r="H1229" s="34" t="s">
        <v>1716</v>
      </c>
      <c r="I1229" s="34" t="s">
        <v>2493</v>
      </c>
      <c r="J1229" s="34" t="s">
        <v>2497</v>
      </c>
      <c r="K1229" s="36">
        <v>42948</v>
      </c>
      <c r="L1229" s="36">
        <v>42948</v>
      </c>
      <c r="M1229" s="36"/>
      <c r="N1229" s="36"/>
      <c r="O1229" s="34">
        <v>45</v>
      </c>
    </row>
    <row r="1230" spans="1:15" x14ac:dyDescent="0.2">
      <c r="A1230" s="34" t="s">
        <v>26</v>
      </c>
      <c r="B1230" s="34" t="s">
        <v>2596</v>
      </c>
      <c r="C1230" s="34" t="s">
        <v>27</v>
      </c>
      <c r="D1230" s="34" t="s">
        <v>235</v>
      </c>
      <c r="E1230" s="34" t="s">
        <v>858</v>
      </c>
      <c r="F1230" s="34" t="str">
        <f>+TRIM(Tabla1[[#This Row],[Nombres]]&amp;" "&amp;Tabla1[[#This Row],[Apellidos]])</f>
        <v>JESSICA ELENA CASTILLO HUERTA</v>
      </c>
      <c r="G1230" s="34" t="s">
        <v>1713</v>
      </c>
      <c r="H1230" s="34" t="s">
        <v>1714</v>
      </c>
      <c r="I1230" s="34" t="s">
        <v>2493</v>
      </c>
      <c r="J1230" s="34" t="s">
        <v>2497</v>
      </c>
      <c r="K1230" s="36">
        <v>42948</v>
      </c>
      <c r="L1230" s="36">
        <v>42948</v>
      </c>
      <c r="M1230" s="36"/>
      <c r="N1230" s="36"/>
      <c r="O1230" s="34">
        <v>45</v>
      </c>
    </row>
    <row r="1231" spans="1:15" x14ac:dyDescent="0.2">
      <c r="A1231" s="34" t="s">
        <v>26</v>
      </c>
      <c r="B1231" s="34" t="s">
        <v>2596</v>
      </c>
      <c r="C1231" s="34" t="s">
        <v>27</v>
      </c>
      <c r="D1231" s="34" t="s">
        <v>238</v>
      </c>
      <c r="E1231" s="34" t="s">
        <v>861</v>
      </c>
      <c r="F1231" s="34" t="str">
        <f>+TRIM(Tabla1[[#This Row],[Nombres]]&amp;" "&amp;Tabla1[[#This Row],[Apellidos]])</f>
        <v>LUZ ELIANA CORTES VIERA</v>
      </c>
      <c r="G1231" s="34" t="s">
        <v>1719</v>
      </c>
      <c r="H1231" s="34" t="s">
        <v>1720</v>
      </c>
      <c r="I1231" s="34" t="s">
        <v>2493</v>
      </c>
      <c r="J1231" s="34" t="s">
        <v>2497</v>
      </c>
      <c r="K1231" s="36">
        <v>42949</v>
      </c>
      <c r="L1231" s="36">
        <v>42948</v>
      </c>
      <c r="M1231" s="36"/>
      <c r="N1231" s="36"/>
      <c r="O1231" s="34">
        <v>45</v>
      </c>
    </row>
    <row r="1232" spans="1:15" x14ac:dyDescent="0.2">
      <c r="A1232" s="34" t="s">
        <v>26</v>
      </c>
      <c r="B1232" s="34" t="s">
        <v>2596</v>
      </c>
      <c r="C1232" s="34" t="s">
        <v>27</v>
      </c>
      <c r="D1232" s="34" t="s">
        <v>251</v>
      </c>
      <c r="E1232" s="34" t="s">
        <v>874</v>
      </c>
      <c r="F1232" s="34" t="str">
        <f>+TRIM(Tabla1[[#This Row],[Nombres]]&amp;" "&amp;Tabla1[[#This Row],[Apellidos]])</f>
        <v>LUIS HERNAN LAGOS FEEST</v>
      </c>
      <c r="G1232" s="34" t="s">
        <v>1717</v>
      </c>
      <c r="H1232" s="34" t="s">
        <v>1743</v>
      </c>
      <c r="I1232" s="34" t="s">
        <v>2493</v>
      </c>
      <c r="J1232" s="34" t="s">
        <v>2497</v>
      </c>
      <c r="K1232" s="36">
        <v>42948</v>
      </c>
      <c r="L1232" s="36">
        <v>42948</v>
      </c>
      <c r="M1232" s="36"/>
      <c r="N1232" s="36"/>
      <c r="O1232" s="34">
        <v>45</v>
      </c>
    </row>
    <row r="1233" spans="1:15" x14ac:dyDescent="0.2">
      <c r="A1233" s="34" t="s">
        <v>26</v>
      </c>
      <c r="B1233" s="34" t="s">
        <v>2596</v>
      </c>
      <c r="C1233" s="34" t="s">
        <v>27</v>
      </c>
      <c r="D1233" s="34" t="s">
        <v>263</v>
      </c>
      <c r="E1233" s="34" t="s">
        <v>886</v>
      </c>
      <c r="F1233" s="34" t="str">
        <f>+TRIM(Tabla1[[#This Row],[Nombres]]&amp;" "&amp;Tabla1[[#This Row],[Apellidos]])</f>
        <v>MARCELA ANDREA TORO TORO</v>
      </c>
      <c r="G1233" s="34" t="s">
        <v>1763</v>
      </c>
      <c r="H1233" s="34" t="s">
        <v>1764</v>
      </c>
      <c r="I1233" s="34" t="s">
        <v>2493</v>
      </c>
      <c r="J1233" s="34" t="s">
        <v>2497</v>
      </c>
      <c r="K1233" s="36">
        <v>42948</v>
      </c>
      <c r="L1233" s="36">
        <v>42948</v>
      </c>
      <c r="M1233" s="36"/>
      <c r="N1233" s="36"/>
      <c r="O1233" s="34">
        <v>45</v>
      </c>
    </row>
    <row r="1234" spans="1:15" x14ac:dyDescent="0.2">
      <c r="A1234" s="34" t="s">
        <v>26</v>
      </c>
      <c r="B1234" s="34" t="s">
        <v>2596</v>
      </c>
      <c r="C1234" s="34" t="s">
        <v>27</v>
      </c>
      <c r="D1234" s="34" t="s">
        <v>244</v>
      </c>
      <c r="E1234" s="34" t="s">
        <v>867</v>
      </c>
      <c r="F1234" s="34" t="str">
        <f>+TRIM(Tabla1[[#This Row],[Nombres]]&amp;" "&amp;Tabla1[[#This Row],[Apellidos]])</f>
        <v>MIRIAM MARCELA ESPINOSA ARDILES</v>
      </c>
      <c r="G1234" s="34" t="s">
        <v>1729</v>
      </c>
      <c r="H1234" s="34" t="s">
        <v>1730</v>
      </c>
      <c r="I1234" s="34" t="s">
        <v>2493</v>
      </c>
      <c r="J1234" s="34" t="s">
        <v>2497</v>
      </c>
      <c r="K1234" s="36">
        <v>42965</v>
      </c>
      <c r="L1234" s="36">
        <v>42948</v>
      </c>
      <c r="M1234" s="36"/>
      <c r="N1234" s="36"/>
      <c r="O1234" s="34">
        <v>45</v>
      </c>
    </row>
    <row r="1235" spans="1:15" x14ac:dyDescent="0.2">
      <c r="A1235" s="34" t="s">
        <v>26</v>
      </c>
      <c r="B1235" s="34" t="s">
        <v>2596</v>
      </c>
      <c r="C1235" s="34" t="s">
        <v>27</v>
      </c>
      <c r="D1235" s="34" t="s">
        <v>261</v>
      </c>
      <c r="E1235" s="34" t="s">
        <v>884</v>
      </c>
      <c r="F1235" s="34" t="str">
        <f>+TRIM(Tabla1[[#This Row],[Nombres]]&amp;" "&amp;Tabla1[[#This Row],[Apellidos]])</f>
        <v>NICOLE ANDREA SILVA MARQUEZ</v>
      </c>
      <c r="G1235" s="34" t="s">
        <v>1346</v>
      </c>
      <c r="H1235" s="34" t="s">
        <v>1760</v>
      </c>
      <c r="I1235" s="34" t="s">
        <v>2493</v>
      </c>
      <c r="J1235" s="34" t="s">
        <v>2497</v>
      </c>
      <c r="K1235" s="36">
        <v>42969</v>
      </c>
      <c r="L1235" s="36">
        <v>42948</v>
      </c>
      <c r="M1235" s="36"/>
      <c r="N1235" s="36"/>
      <c r="O1235" s="34">
        <v>45</v>
      </c>
    </row>
    <row r="1236" spans="1:15" x14ac:dyDescent="0.2">
      <c r="A1236" s="34" t="s">
        <v>26</v>
      </c>
      <c r="B1236" s="34" t="s">
        <v>2596</v>
      </c>
      <c r="C1236" s="34" t="s">
        <v>27</v>
      </c>
      <c r="D1236" s="34" t="s">
        <v>248</v>
      </c>
      <c r="E1236" s="34" t="s">
        <v>871</v>
      </c>
      <c r="F1236" s="34" t="str">
        <f>+TRIM(Tabla1[[#This Row],[Nombres]]&amp;" "&amp;Tabla1[[#This Row],[Apellidos]])</f>
        <v>NATALIE NICOLE GAJARDO ACEVEDO</v>
      </c>
      <c r="G1236" s="34" t="s">
        <v>1737</v>
      </c>
      <c r="H1236" s="34" t="s">
        <v>1738</v>
      </c>
      <c r="I1236" s="34" t="s">
        <v>2493</v>
      </c>
      <c r="J1236" s="34" t="s">
        <v>2497</v>
      </c>
      <c r="K1236" s="36">
        <v>42949</v>
      </c>
      <c r="L1236" s="36">
        <v>42948</v>
      </c>
      <c r="M1236" s="36"/>
      <c r="N1236" s="36"/>
      <c r="O1236" s="34">
        <v>45</v>
      </c>
    </row>
    <row r="1237" spans="1:15" x14ac:dyDescent="0.2">
      <c r="A1237" s="34" t="s">
        <v>26</v>
      </c>
      <c r="B1237" s="34" t="s">
        <v>2596</v>
      </c>
      <c r="C1237" s="34" t="s">
        <v>27</v>
      </c>
      <c r="D1237" s="34" t="s">
        <v>259</v>
      </c>
      <c r="E1237" s="34" t="s">
        <v>882</v>
      </c>
      <c r="F1237" s="34" t="str">
        <f>+TRIM(Tabla1[[#This Row],[Nombres]]&amp;" "&amp;Tabla1[[#This Row],[Apellidos]])</f>
        <v>NEDILA SABINA PACHECO SALINAS</v>
      </c>
      <c r="G1237" s="34" t="s">
        <v>1756</v>
      </c>
      <c r="H1237" s="34" t="s">
        <v>1757</v>
      </c>
      <c r="I1237" s="34" t="s">
        <v>2493</v>
      </c>
      <c r="J1237" s="34" t="s">
        <v>2497</v>
      </c>
      <c r="K1237" s="36">
        <v>42948</v>
      </c>
      <c r="L1237" s="36">
        <v>42948</v>
      </c>
      <c r="M1237" s="36"/>
      <c r="N1237" s="36"/>
      <c r="O1237" s="34">
        <v>45</v>
      </c>
    </row>
    <row r="1238" spans="1:15" x14ac:dyDescent="0.2">
      <c r="A1238" s="34" t="s">
        <v>26</v>
      </c>
      <c r="B1238" s="34" t="s">
        <v>2596</v>
      </c>
      <c r="C1238" s="34" t="s">
        <v>27</v>
      </c>
      <c r="D1238" s="34" t="s">
        <v>243</v>
      </c>
      <c r="E1238" s="34" t="s">
        <v>866</v>
      </c>
      <c r="F1238" s="34" t="str">
        <f>+TRIM(Tabla1[[#This Row],[Nombres]]&amp;" "&amp;Tabla1[[#This Row],[Apellidos]])</f>
        <v>OLGA DEL CARMEN ECHEVERRIA PUENTES</v>
      </c>
      <c r="G1238" s="34" t="s">
        <v>1334</v>
      </c>
      <c r="H1238" s="34" t="s">
        <v>1728</v>
      </c>
      <c r="I1238" s="34" t="s">
        <v>2493</v>
      </c>
      <c r="J1238" s="34" t="s">
        <v>2497</v>
      </c>
      <c r="K1238" s="36">
        <v>43091</v>
      </c>
      <c r="L1238" s="36">
        <v>42948</v>
      </c>
      <c r="M1238" s="36"/>
      <c r="N1238" s="36"/>
      <c r="O1238" s="34">
        <v>45</v>
      </c>
    </row>
    <row r="1239" spans="1:15" x14ac:dyDescent="0.2">
      <c r="A1239" s="34" t="s">
        <v>26</v>
      </c>
      <c r="B1239" s="34" t="s">
        <v>2596</v>
      </c>
      <c r="C1239" s="34" t="s">
        <v>27</v>
      </c>
      <c r="D1239" s="34" t="s">
        <v>250</v>
      </c>
      <c r="E1239" s="34" t="s">
        <v>873</v>
      </c>
      <c r="F1239" s="34" t="str">
        <f>+TRIM(Tabla1[[#This Row],[Nombres]]&amp;" "&amp;Tabla1[[#This Row],[Apellidos]])</f>
        <v>RICARDO ANTONIO HIDALGO ALVAREZ</v>
      </c>
      <c r="G1239" s="34" t="s">
        <v>1741</v>
      </c>
      <c r="H1239" s="34" t="s">
        <v>1742</v>
      </c>
      <c r="I1239" s="34" t="s">
        <v>2493</v>
      </c>
      <c r="J1239" s="34" t="s">
        <v>2497</v>
      </c>
      <c r="K1239" s="36">
        <v>42948</v>
      </c>
      <c r="L1239" s="36">
        <v>42948</v>
      </c>
      <c r="M1239" s="36"/>
      <c r="N1239" s="36"/>
      <c r="O1239" s="34">
        <v>45</v>
      </c>
    </row>
    <row r="1240" spans="1:15" x14ac:dyDescent="0.2">
      <c r="A1240" s="34" t="s">
        <v>26</v>
      </c>
      <c r="B1240" s="34" t="s">
        <v>2596</v>
      </c>
      <c r="C1240" s="34" t="s">
        <v>27</v>
      </c>
      <c r="D1240" s="34" t="s">
        <v>253</v>
      </c>
      <c r="E1240" s="34" t="s">
        <v>876</v>
      </c>
      <c r="F1240" s="34" t="str">
        <f>+TRIM(Tabla1[[#This Row],[Nombres]]&amp;" "&amp;Tabla1[[#This Row],[Apellidos]])</f>
        <v>SERGIO ARTURO MARAMBIO FLORES</v>
      </c>
      <c r="G1240" s="34" t="s">
        <v>1746</v>
      </c>
      <c r="H1240" s="34" t="s">
        <v>1747</v>
      </c>
      <c r="I1240" s="34" t="s">
        <v>2493</v>
      </c>
      <c r="J1240" s="34" t="s">
        <v>2497</v>
      </c>
      <c r="K1240" s="36">
        <v>42948</v>
      </c>
      <c r="L1240" s="36">
        <v>42948</v>
      </c>
      <c r="M1240" s="36"/>
      <c r="N1240" s="36"/>
      <c r="O1240" s="34">
        <v>45</v>
      </c>
    </row>
    <row r="1241" spans="1:15" x14ac:dyDescent="0.2">
      <c r="A1241" s="34" t="s">
        <v>26</v>
      </c>
      <c r="B1241" s="34" t="s">
        <v>2596</v>
      </c>
      <c r="C1241" s="34" t="s">
        <v>27</v>
      </c>
      <c r="D1241" s="34" t="s">
        <v>245</v>
      </c>
      <c r="E1241" s="34" t="s">
        <v>868</v>
      </c>
      <c r="F1241" s="34" t="str">
        <f>+TRIM(Tabla1[[#This Row],[Nombres]]&amp;" "&amp;Tabla1[[#This Row],[Apellidos]])</f>
        <v>SANDRA DEL CARMEN FLORES CANTULIANO</v>
      </c>
      <c r="G1241" s="34" t="s">
        <v>1731</v>
      </c>
      <c r="H1241" s="34" t="s">
        <v>1732</v>
      </c>
      <c r="I1241" s="34" t="s">
        <v>2493</v>
      </c>
      <c r="J1241" s="34" t="s">
        <v>2497</v>
      </c>
      <c r="K1241" s="36">
        <v>42964</v>
      </c>
      <c r="L1241" s="36">
        <v>42948</v>
      </c>
      <c r="M1241" s="36"/>
      <c r="N1241" s="36"/>
      <c r="O1241" s="34">
        <v>45</v>
      </c>
    </row>
    <row r="1242" spans="1:15" x14ac:dyDescent="0.2">
      <c r="A1242" s="34" t="s">
        <v>26</v>
      </c>
      <c r="B1242" s="34" t="s">
        <v>2596</v>
      </c>
      <c r="C1242" s="34" t="s">
        <v>27</v>
      </c>
      <c r="D1242" s="34" t="s">
        <v>107</v>
      </c>
      <c r="E1242" s="34" t="s">
        <v>779</v>
      </c>
      <c r="F1242" s="34" t="str">
        <f>+TRIM(Tabla1[[#This Row],[Nombres]]&amp;" "&amp;Tabla1[[#This Row],[Apellidos]])</f>
        <v>YANETT CAROLINA RODRIGUEZ SAPIAIN</v>
      </c>
      <c r="G1242" s="34" t="s">
        <v>1462</v>
      </c>
      <c r="H1242" s="34" t="s">
        <v>1461</v>
      </c>
      <c r="I1242" s="34" t="s">
        <v>2493</v>
      </c>
      <c r="J1242" s="34" t="s">
        <v>2497</v>
      </c>
      <c r="K1242" s="36">
        <v>42965</v>
      </c>
      <c r="L1242" s="36">
        <v>42948</v>
      </c>
      <c r="M1242" s="36"/>
      <c r="N1242" s="36"/>
      <c r="O1242" s="34">
        <v>45</v>
      </c>
    </row>
    <row r="1243" spans="1:15" x14ac:dyDescent="0.2">
      <c r="A1243" s="34" t="s">
        <v>26</v>
      </c>
      <c r="B1243" s="34" t="s">
        <v>2596</v>
      </c>
      <c r="C1243" s="34" t="s">
        <v>28</v>
      </c>
      <c r="D1243" s="34" t="s">
        <v>284</v>
      </c>
      <c r="E1243" s="34" t="s">
        <v>907</v>
      </c>
      <c r="F1243" s="34" t="str">
        <f>+TRIM(Tabla1[[#This Row],[Nombres]]&amp;" "&amp;Tabla1[[#This Row],[Apellidos]])</f>
        <v>ALEXANDRA ROSE SEGOVIA SAN MARTIN</v>
      </c>
      <c r="G1243" s="34" t="s">
        <v>1804</v>
      </c>
      <c r="H1243" s="34" t="s">
        <v>1805</v>
      </c>
      <c r="I1243" s="34" t="s">
        <v>2493</v>
      </c>
      <c r="J1243" s="34" t="s">
        <v>2497</v>
      </c>
      <c r="K1243" s="36">
        <v>43012</v>
      </c>
      <c r="L1243" s="36">
        <v>43003</v>
      </c>
      <c r="M1243" s="36">
        <v>43013</v>
      </c>
      <c r="N1243" s="36"/>
      <c r="O1243" s="34">
        <v>30</v>
      </c>
    </row>
    <row r="1244" spans="1:15" x14ac:dyDescent="0.2">
      <c r="A1244" s="34" t="s">
        <v>26</v>
      </c>
      <c r="B1244" s="34" t="s">
        <v>2596</v>
      </c>
      <c r="C1244" s="34" t="s">
        <v>28</v>
      </c>
      <c r="D1244" s="34" t="s">
        <v>272</v>
      </c>
      <c r="E1244" s="34" t="s">
        <v>895</v>
      </c>
      <c r="F1244" s="34" t="str">
        <f>+TRIM(Tabla1[[#This Row],[Nombres]]&amp;" "&amp;Tabla1[[#This Row],[Apellidos]])</f>
        <v>CARLINA AMADORA ESPINOZA ARANÍZ</v>
      </c>
      <c r="G1244" s="34" t="s">
        <v>1781</v>
      </c>
      <c r="H1244" s="34" t="s">
        <v>1782</v>
      </c>
      <c r="I1244" s="34" t="s">
        <v>2493</v>
      </c>
      <c r="J1244" s="34" t="s">
        <v>2497</v>
      </c>
      <c r="K1244" s="36">
        <v>43010</v>
      </c>
      <c r="L1244" s="36">
        <v>43003</v>
      </c>
      <c r="M1244" s="36">
        <v>43013</v>
      </c>
      <c r="N1244" s="36"/>
      <c r="O1244" s="34">
        <v>30</v>
      </c>
    </row>
    <row r="1245" spans="1:15" x14ac:dyDescent="0.2">
      <c r="A1245" s="34" t="s">
        <v>26</v>
      </c>
      <c r="B1245" s="34" t="s">
        <v>2596</v>
      </c>
      <c r="C1245" s="34" t="s">
        <v>28</v>
      </c>
      <c r="D1245" s="34" t="s">
        <v>280</v>
      </c>
      <c r="E1245" s="34" t="s">
        <v>903</v>
      </c>
      <c r="F1245" s="34" t="str">
        <f>+TRIM(Tabla1[[#This Row],[Nombres]]&amp;" "&amp;Tabla1[[#This Row],[Apellidos]])</f>
        <v>CARLA POLETT PACHECO RIVERA</v>
      </c>
      <c r="G1245" s="34" t="s">
        <v>1796</v>
      </c>
      <c r="H1245" s="34" t="s">
        <v>1797</v>
      </c>
      <c r="I1245" s="34" t="s">
        <v>2493</v>
      </c>
      <c r="J1245" s="34" t="s">
        <v>2497</v>
      </c>
      <c r="K1245" s="36">
        <v>43011</v>
      </c>
      <c r="L1245" s="36">
        <v>43003</v>
      </c>
      <c r="M1245" s="36">
        <v>43013</v>
      </c>
      <c r="N1245" s="36"/>
      <c r="O1245" s="34">
        <v>30</v>
      </c>
    </row>
    <row r="1246" spans="1:15" x14ac:dyDescent="0.2">
      <c r="A1246" s="34" t="s">
        <v>26</v>
      </c>
      <c r="B1246" s="34" t="s">
        <v>2596</v>
      </c>
      <c r="C1246" s="34" t="s">
        <v>28</v>
      </c>
      <c r="D1246" s="34" t="s">
        <v>285</v>
      </c>
      <c r="E1246" s="34" t="s">
        <v>908</v>
      </c>
      <c r="F1246" s="34" t="str">
        <f>+TRIM(Tabla1[[#This Row],[Nombres]]&amp;" "&amp;Tabla1[[#This Row],[Apellidos]])</f>
        <v>GIPSY ELENA VEGA GODOY</v>
      </c>
      <c r="G1246" s="34" t="s">
        <v>1806</v>
      </c>
      <c r="H1246" s="34" t="s">
        <v>1807</v>
      </c>
      <c r="I1246" s="34" t="s">
        <v>2493</v>
      </c>
      <c r="J1246" s="34" t="s">
        <v>2497</v>
      </c>
      <c r="K1246" s="36">
        <v>43011</v>
      </c>
      <c r="L1246" s="36">
        <v>43003</v>
      </c>
      <c r="M1246" s="36">
        <v>43013</v>
      </c>
      <c r="N1246" s="36"/>
      <c r="O1246" s="34">
        <v>30</v>
      </c>
    </row>
    <row r="1247" spans="1:15" x14ac:dyDescent="0.2">
      <c r="A1247" s="34" t="s">
        <v>26</v>
      </c>
      <c r="B1247" s="34" t="s">
        <v>2596</v>
      </c>
      <c r="C1247" s="34" t="s">
        <v>28</v>
      </c>
      <c r="D1247" s="34" t="s">
        <v>282</v>
      </c>
      <c r="E1247" s="34" t="s">
        <v>905</v>
      </c>
      <c r="F1247" s="34" t="str">
        <f>+TRIM(Tabla1[[#This Row],[Nombres]]&amp;" "&amp;Tabla1[[#This Row],[Apellidos]])</f>
        <v>JENIFER CONSTANZA ROJAS CERDA</v>
      </c>
      <c r="G1247" s="34" t="s">
        <v>1800</v>
      </c>
      <c r="H1247" s="34" t="s">
        <v>1801</v>
      </c>
      <c r="I1247" s="34" t="s">
        <v>2493</v>
      </c>
      <c r="J1247" s="34" t="s">
        <v>2497</v>
      </c>
      <c r="K1247" s="36">
        <v>43003</v>
      </c>
      <c r="L1247" s="36">
        <v>43003</v>
      </c>
      <c r="M1247" s="36">
        <v>43013</v>
      </c>
      <c r="N1247" s="36"/>
      <c r="O1247" s="34">
        <v>30</v>
      </c>
    </row>
    <row r="1248" spans="1:15" x14ac:dyDescent="0.2">
      <c r="A1248" s="34" t="s">
        <v>26</v>
      </c>
      <c r="B1248" s="34" t="s">
        <v>2596</v>
      </c>
      <c r="C1248" s="34" t="s">
        <v>28</v>
      </c>
      <c r="D1248" s="34" t="s">
        <v>279</v>
      </c>
      <c r="E1248" s="34" t="s">
        <v>902</v>
      </c>
      <c r="F1248" s="34" t="str">
        <f>+TRIM(Tabla1[[#This Row],[Nombres]]&amp;" "&amp;Tabla1[[#This Row],[Apellidos]])</f>
        <v>JEANETTE DAMIANA MATAMOROS SALDIVAR</v>
      </c>
      <c r="G1248" s="34" t="s">
        <v>1794</v>
      </c>
      <c r="H1248" s="34" t="s">
        <v>1795</v>
      </c>
      <c r="I1248" s="34" t="s">
        <v>2493</v>
      </c>
      <c r="J1248" s="34" t="s">
        <v>2497</v>
      </c>
      <c r="K1248" s="36">
        <v>43010</v>
      </c>
      <c r="L1248" s="36">
        <v>43003</v>
      </c>
      <c r="M1248" s="36">
        <v>43013</v>
      </c>
      <c r="N1248" s="36"/>
      <c r="O1248" s="34">
        <v>30</v>
      </c>
    </row>
    <row r="1249" spans="1:15" x14ac:dyDescent="0.2">
      <c r="A1249" s="34" t="s">
        <v>26</v>
      </c>
      <c r="B1249" s="34" t="s">
        <v>2596</v>
      </c>
      <c r="C1249" s="34" t="s">
        <v>28</v>
      </c>
      <c r="D1249" s="34" t="s">
        <v>283</v>
      </c>
      <c r="E1249" s="34" t="s">
        <v>906</v>
      </c>
      <c r="F1249" s="34" t="str">
        <f>+TRIM(Tabla1[[#This Row],[Nombres]]&amp;" "&amp;Tabla1[[#This Row],[Apellidos]])</f>
        <v>KAREN PATRICIA ROJAS TAPIA</v>
      </c>
      <c r="G1249" s="34" t="s">
        <v>1802</v>
      </c>
      <c r="H1249" s="34" t="s">
        <v>1803</v>
      </c>
      <c r="I1249" s="34" t="s">
        <v>2493</v>
      </c>
      <c r="J1249" s="34" t="s">
        <v>2497</v>
      </c>
      <c r="K1249" s="36">
        <v>43006</v>
      </c>
      <c r="L1249" s="36">
        <v>43003</v>
      </c>
      <c r="M1249" s="36">
        <v>43013</v>
      </c>
      <c r="N1249" s="36"/>
      <c r="O1249" s="34">
        <v>30</v>
      </c>
    </row>
    <row r="1250" spans="1:15" x14ac:dyDescent="0.2">
      <c r="A1250" s="34" t="s">
        <v>26</v>
      </c>
      <c r="B1250" s="34" t="s">
        <v>2596</v>
      </c>
      <c r="C1250" s="34" t="s">
        <v>28</v>
      </c>
      <c r="D1250" s="34" t="s">
        <v>277</v>
      </c>
      <c r="E1250" s="34" t="s">
        <v>900</v>
      </c>
      <c r="F1250" s="34" t="str">
        <f>+TRIM(Tabla1[[#This Row],[Nombres]]&amp;" "&amp;Tabla1[[#This Row],[Apellidos]])</f>
        <v>LORENA BEATRIZ LARA BRITO</v>
      </c>
      <c r="G1250" s="34" t="s">
        <v>1790</v>
      </c>
      <c r="H1250" s="34" t="s">
        <v>1791</v>
      </c>
      <c r="I1250" s="34" t="s">
        <v>2493</v>
      </c>
      <c r="J1250" s="34" t="s">
        <v>2497</v>
      </c>
      <c r="K1250" s="36">
        <v>43006</v>
      </c>
      <c r="L1250" s="36">
        <v>43003</v>
      </c>
      <c r="M1250" s="36">
        <v>43013</v>
      </c>
      <c r="N1250" s="36"/>
      <c r="O1250" s="34">
        <v>30</v>
      </c>
    </row>
    <row r="1251" spans="1:15" x14ac:dyDescent="0.2">
      <c r="A1251" s="34" t="s">
        <v>26</v>
      </c>
      <c r="B1251" s="34" t="s">
        <v>2596</v>
      </c>
      <c r="C1251" s="34" t="s">
        <v>28</v>
      </c>
      <c r="D1251" s="34" t="s">
        <v>274</v>
      </c>
      <c r="E1251" s="34" t="s">
        <v>897</v>
      </c>
      <c r="F1251" s="34" t="str">
        <f>+TRIM(Tabla1[[#This Row],[Nombres]]&amp;" "&amp;Tabla1[[#This Row],[Apellidos]])</f>
        <v>MILKO GAHONA GAHONA ROJAS</v>
      </c>
      <c r="G1251" s="34" t="s">
        <v>1785</v>
      </c>
      <c r="H1251" s="34" t="s">
        <v>1786</v>
      </c>
      <c r="I1251" s="34" t="s">
        <v>2493</v>
      </c>
      <c r="J1251" s="34" t="s">
        <v>2497</v>
      </c>
      <c r="K1251" s="36">
        <v>43012</v>
      </c>
      <c r="L1251" s="36">
        <v>43003</v>
      </c>
      <c r="M1251" s="36">
        <v>43013</v>
      </c>
      <c r="N1251" s="36"/>
      <c r="O1251" s="34">
        <v>30</v>
      </c>
    </row>
    <row r="1252" spans="1:15" x14ac:dyDescent="0.2">
      <c r="A1252" s="34" t="s">
        <v>26</v>
      </c>
      <c r="B1252" s="34" t="s">
        <v>2596</v>
      </c>
      <c r="C1252" s="34" t="s">
        <v>28</v>
      </c>
      <c r="D1252" s="34" t="s">
        <v>266</v>
      </c>
      <c r="E1252" s="34" t="s">
        <v>889</v>
      </c>
      <c r="F1252" s="34" t="str">
        <f>+TRIM(Tabla1[[#This Row],[Nombres]]&amp;" "&amp;Tabla1[[#This Row],[Apellidos]])</f>
        <v>ORIANA EVELYN ANAVALÓN CALDERON</v>
      </c>
      <c r="G1252" s="34" t="s">
        <v>1769</v>
      </c>
      <c r="H1252" s="34" t="s">
        <v>1770</v>
      </c>
      <c r="I1252" s="34" t="s">
        <v>2493</v>
      </c>
      <c r="J1252" s="34" t="s">
        <v>2497</v>
      </c>
      <c r="K1252" s="36">
        <v>43012</v>
      </c>
      <c r="L1252" s="36">
        <v>43003</v>
      </c>
      <c r="M1252" s="36">
        <v>43013</v>
      </c>
      <c r="N1252" s="36"/>
      <c r="O1252" s="34">
        <v>30</v>
      </c>
    </row>
    <row r="1253" spans="1:15" x14ac:dyDescent="0.2">
      <c r="A1253" s="34" t="s">
        <v>26</v>
      </c>
      <c r="B1253" s="34" t="s">
        <v>2596</v>
      </c>
      <c r="C1253" s="34" t="s">
        <v>28</v>
      </c>
      <c r="D1253" s="34" t="s">
        <v>270</v>
      </c>
      <c r="E1253" s="34" t="s">
        <v>893</v>
      </c>
      <c r="F1253" s="34" t="str">
        <f>+TRIM(Tabla1[[#This Row],[Nombres]]&amp;" "&amp;Tabla1[[#This Row],[Apellidos]])</f>
        <v>ROBERTO ALEJANDRO COLLAO TABILO</v>
      </c>
      <c r="G1253" s="34" t="s">
        <v>1777</v>
      </c>
      <c r="H1253" s="34" t="s">
        <v>1778</v>
      </c>
      <c r="I1253" s="34" t="s">
        <v>2493</v>
      </c>
      <c r="J1253" s="34" t="s">
        <v>2497</v>
      </c>
      <c r="K1253" s="36">
        <v>43003</v>
      </c>
      <c r="L1253" s="36">
        <v>43003</v>
      </c>
      <c r="M1253" s="36">
        <v>43013</v>
      </c>
      <c r="N1253" s="36"/>
      <c r="O1253" s="34">
        <v>30</v>
      </c>
    </row>
    <row r="1254" spans="1:15" x14ac:dyDescent="0.2">
      <c r="A1254" s="34" t="s">
        <v>26</v>
      </c>
      <c r="B1254" s="34" t="s">
        <v>2596</v>
      </c>
      <c r="C1254" s="34" t="s">
        <v>28</v>
      </c>
      <c r="D1254" s="34" t="s">
        <v>271</v>
      </c>
      <c r="E1254" s="34" t="s">
        <v>894</v>
      </c>
      <c r="F1254" s="34" t="str">
        <f>+TRIM(Tabla1[[#This Row],[Nombres]]&amp;" "&amp;Tabla1[[#This Row],[Apellidos]])</f>
        <v>SEBASTIAN ANDRES DUEÑAS GODOY</v>
      </c>
      <c r="G1254" s="34" t="s">
        <v>1779</v>
      </c>
      <c r="H1254" s="34" t="s">
        <v>1780</v>
      </c>
      <c r="I1254" s="34" t="s">
        <v>2493</v>
      </c>
      <c r="J1254" s="34" t="s">
        <v>2497</v>
      </c>
      <c r="K1254" s="36">
        <v>43003</v>
      </c>
      <c r="L1254" s="36">
        <v>43003</v>
      </c>
      <c r="M1254" s="36">
        <v>43013</v>
      </c>
      <c r="N1254" s="36"/>
      <c r="O1254" s="34">
        <v>30</v>
      </c>
    </row>
    <row r="1255" spans="1:15" x14ac:dyDescent="0.2">
      <c r="A1255" s="34" t="s">
        <v>26</v>
      </c>
      <c r="B1255" s="34" t="s">
        <v>2596</v>
      </c>
      <c r="C1255" s="34" t="s">
        <v>27</v>
      </c>
      <c r="D1255" s="34" t="s">
        <v>301</v>
      </c>
      <c r="E1255" s="34" t="s">
        <v>924</v>
      </c>
      <c r="F1255" s="34" t="str">
        <f>+TRIM(Tabla1[[#This Row],[Nombres]]&amp;" "&amp;Tabla1[[#This Row],[Apellidos]])</f>
        <v>ALFONSINA ANDREA ORTIZ RAMIREZ</v>
      </c>
      <c r="G1255" s="34" t="s">
        <v>1835</v>
      </c>
      <c r="H1255" s="34" t="s">
        <v>1836</v>
      </c>
      <c r="I1255" s="34" t="s">
        <v>2493</v>
      </c>
      <c r="J1255" s="34" t="s">
        <v>2497</v>
      </c>
      <c r="K1255" s="36">
        <v>43041</v>
      </c>
      <c r="L1255" s="36">
        <v>43014</v>
      </c>
      <c r="M1255" s="36">
        <v>43035</v>
      </c>
      <c r="N1255" s="36"/>
      <c r="O1255" s="34">
        <v>30</v>
      </c>
    </row>
    <row r="1256" spans="1:15" x14ac:dyDescent="0.2">
      <c r="A1256" s="34" t="s">
        <v>26</v>
      </c>
      <c r="B1256" s="34" t="s">
        <v>2596</v>
      </c>
      <c r="C1256" s="34" t="s">
        <v>27</v>
      </c>
      <c r="D1256" s="34" t="s">
        <v>305</v>
      </c>
      <c r="E1256" s="34" t="s">
        <v>928</v>
      </c>
      <c r="F1256" s="34" t="str">
        <f>+TRIM(Tabla1[[#This Row],[Nombres]]&amp;" "&amp;Tabla1[[#This Row],[Apellidos]])</f>
        <v>ALBERT NICOLAS SALAS SALAS</v>
      </c>
      <c r="G1256" s="34" t="s">
        <v>1842</v>
      </c>
      <c r="H1256" s="34" t="s">
        <v>1843</v>
      </c>
      <c r="I1256" s="34" t="s">
        <v>2493</v>
      </c>
      <c r="J1256" s="34" t="s">
        <v>2497</v>
      </c>
      <c r="K1256" s="36">
        <v>43049</v>
      </c>
      <c r="L1256" s="36">
        <v>43014</v>
      </c>
      <c r="M1256" s="36">
        <v>43035</v>
      </c>
      <c r="N1256" s="36"/>
      <c r="O1256" s="34">
        <v>30</v>
      </c>
    </row>
    <row r="1257" spans="1:15" x14ac:dyDescent="0.2">
      <c r="A1257" s="34" t="s">
        <v>26</v>
      </c>
      <c r="B1257" s="34" t="s">
        <v>2596</v>
      </c>
      <c r="C1257" s="34" t="s">
        <v>27</v>
      </c>
      <c r="D1257" s="34" t="s">
        <v>306</v>
      </c>
      <c r="E1257" s="34" t="s">
        <v>929</v>
      </c>
      <c r="F1257" s="34" t="str">
        <f>+TRIM(Tabla1[[#This Row],[Nombres]]&amp;" "&amp;Tabla1[[#This Row],[Apellidos]])</f>
        <v>CECILIA PAOLA TORRES HEREDIA</v>
      </c>
      <c r="G1257" s="34" t="s">
        <v>1844</v>
      </c>
      <c r="H1257" s="34" t="s">
        <v>1845</v>
      </c>
      <c r="I1257" s="34" t="s">
        <v>2493</v>
      </c>
      <c r="J1257" s="34" t="s">
        <v>2497</v>
      </c>
      <c r="K1257" s="36">
        <v>43032</v>
      </c>
      <c r="L1257" s="36">
        <v>43014</v>
      </c>
      <c r="M1257" s="36">
        <v>43035</v>
      </c>
      <c r="N1257" s="36"/>
      <c r="O1257" s="34">
        <v>30</v>
      </c>
    </row>
    <row r="1258" spans="1:15" x14ac:dyDescent="0.2">
      <c r="A1258" s="34" t="s">
        <v>26</v>
      </c>
      <c r="B1258" s="34" t="s">
        <v>2596</v>
      </c>
      <c r="C1258" s="34" t="s">
        <v>27</v>
      </c>
      <c r="D1258" s="34" t="s">
        <v>290</v>
      </c>
      <c r="E1258" s="34" t="s">
        <v>913</v>
      </c>
      <c r="F1258" s="34" t="str">
        <f>+TRIM(Tabla1[[#This Row],[Nombres]]&amp;" "&amp;Tabla1[[#This Row],[Apellidos]])</f>
        <v>CARLOS SEBASTIAN BUSTOS PRADENAS</v>
      </c>
      <c r="G1258" s="34" t="s">
        <v>1815</v>
      </c>
      <c r="H1258" s="34" t="s">
        <v>3912</v>
      </c>
      <c r="I1258" s="34" t="s">
        <v>2493</v>
      </c>
      <c r="J1258" s="34" t="s">
        <v>2497</v>
      </c>
      <c r="K1258" s="36">
        <v>43041</v>
      </c>
      <c r="L1258" s="36">
        <v>43014</v>
      </c>
      <c r="M1258" s="36">
        <v>43035</v>
      </c>
      <c r="N1258" s="36"/>
      <c r="O1258" s="34">
        <v>30</v>
      </c>
    </row>
    <row r="1259" spans="1:15" x14ac:dyDescent="0.2">
      <c r="A1259" s="34" t="s">
        <v>26</v>
      </c>
      <c r="B1259" s="34" t="s">
        <v>2596</v>
      </c>
      <c r="C1259" s="34" t="s">
        <v>27</v>
      </c>
      <c r="D1259" s="34" t="s">
        <v>258</v>
      </c>
      <c r="E1259" s="34" t="s">
        <v>881</v>
      </c>
      <c r="F1259" s="34" t="str">
        <f>+TRIM(Tabla1[[#This Row],[Nombres]]&amp;" "&amp;Tabla1[[#This Row],[Apellidos]])</f>
        <v>EMMANUEL ORLANDO ORTEGA ARRIAGADA</v>
      </c>
      <c r="G1259" s="34" t="s">
        <v>1755</v>
      </c>
      <c r="H1259" s="34" t="s">
        <v>1754</v>
      </c>
      <c r="I1259" s="34" t="s">
        <v>2493</v>
      </c>
      <c r="J1259" s="34" t="s">
        <v>2497</v>
      </c>
      <c r="K1259" s="36">
        <v>43010</v>
      </c>
      <c r="L1259" s="36">
        <v>43014</v>
      </c>
      <c r="M1259" s="36">
        <v>43035</v>
      </c>
      <c r="N1259" s="36"/>
      <c r="O1259" s="34">
        <v>30</v>
      </c>
    </row>
    <row r="1260" spans="1:15" x14ac:dyDescent="0.2">
      <c r="A1260" s="34" t="s">
        <v>26</v>
      </c>
      <c r="B1260" s="34" t="s">
        <v>2596</v>
      </c>
      <c r="C1260" s="34" t="s">
        <v>27</v>
      </c>
      <c r="D1260" s="34" t="s">
        <v>298</v>
      </c>
      <c r="E1260" s="34" t="s">
        <v>921</v>
      </c>
      <c r="F1260" s="34" t="str">
        <f>+TRIM(Tabla1[[#This Row],[Nombres]]&amp;" "&amp;Tabla1[[#This Row],[Apellidos]])</f>
        <v>EVELYN ROXANA LEON ROSAS</v>
      </c>
      <c r="G1260" s="34" t="s">
        <v>1829</v>
      </c>
      <c r="H1260" s="34" t="s">
        <v>1830</v>
      </c>
      <c r="I1260" s="34" t="s">
        <v>2493</v>
      </c>
      <c r="J1260" s="34" t="s">
        <v>2497</v>
      </c>
      <c r="K1260" s="36">
        <v>43033</v>
      </c>
      <c r="L1260" s="36">
        <v>43014</v>
      </c>
      <c r="M1260" s="36">
        <v>43035</v>
      </c>
      <c r="N1260" s="36"/>
      <c r="O1260" s="34">
        <v>30</v>
      </c>
    </row>
    <row r="1261" spans="1:15" x14ac:dyDescent="0.2">
      <c r="A1261" s="34" t="s">
        <v>26</v>
      </c>
      <c r="B1261" s="34" t="s">
        <v>2596</v>
      </c>
      <c r="C1261" s="34" t="s">
        <v>27</v>
      </c>
      <c r="D1261" s="34" t="s">
        <v>289</v>
      </c>
      <c r="E1261" s="34" t="s">
        <v>912</v>
      </c>
      <c r="F1261" s="34" t="str">
        <f>+TRIM(Tabla1[[#This Row],[Nombres]]&amp;" "&amp;Tabla1[[#This Row],[Apellidos]])</f>
        <v>FRANK NICHOLAS BUSTOS ARAYA</v>
      </c>
      <c r="G1261" s="34" t="s">
        <v>1813</v>
      </c>
      <c r="H1261" s="34" t="s">
        <v>1814</v>
      </c>
      <c r="I1261" s="34" t="s">
        <v>2493</v>
      </c>
      <c r="J1261" s="34" t="s">
        <v>2497</v>
      </c>
      <c r="K1261" s="36">
        <v>43049</v>
      </c>
      <c r="L1261" s="36">
        <v>43014</v>
      </c>
      <c r="M1261" s="36">
        <v>43035</v>
      </c>
      <c r="N1261" s="36"/>
      <c r="O1261" s="34">
        <v>30</v>
      </c>
    </row>
    <row r="1262" spans="1:15" x14ac:dyDescent="0.2">
      <c r="A1262" s="34" t="s">
        <v>26</v>
      </c>
      <c r="B1262" s="34" t="s">
        <v>2596</v>
      </c>
      <c r="C1262" s="34" t="s">
        <v>27</v>
      </c>
      <c r="D1262" s="34" t="s">
        <v>297</v>
      </c>
      <c r="E1262" s="34" t="s">
        <v>920</v>
      </c>
      <c r="F1262" s="34" t="str">
        <f>+TRIM(Tabla1[[#This Row],[Nombres]]&amp;" "&amp;Tabla1[[#This Row],[Apellidos]])</f>
        <v>INGRID FABIOLA LEDEZMA ROJAS</v>
      </c>
      <c r="G1262" s="34" t="s">
        <v>1827</v>
      </c>
      <c r="H1262" s="34" t="s">
        <v>1828</v>
      </c>
      <c r="I1262" s="34" t="s">
        <v>2493</v>
      </c>
      <c r="J1262" s="34" t="s">
        <v>2497</v>
      </c>
      <c r="K1262" s="36">
        <v>43021</v>
      </c>
      <c r="L1262" s="36">
        <v>43014</v>
      </c>
      <c r="M1262" s="36">
        <v>43035</v>
      </c>
      <c r="N1262" s="36"/>
      <c r="O1262" s="34">
        <v>30</v>
      </c>
    </row>
    <row r="1263" spans="1:15" x14ac:dyDescent="0.2">
      <c r="A1263" s="34" t="s">
        <v>26</v>
      </c>
      <c r="B1263" s="34" t="s">
        <v>2596</v>
      </c>
      <c r="C1263" s="34" t="s">
        <v>27</v>
      </c>
      <c r="D1263" s="34" t="s">
        <v>300</v>
      </c>
      <c r="E1263" s="34" t="s">
        <v>923</v>
      </c>
      <c r="F1263" s="34" t="str">
        <f>+TRIM(Tabla1[[#This Row],[Nombres]]&amp;" "&amp;Tabla1[[#This Row],[Apellidos]])</f>
        <v>LORENZO DEL ROSARIO MONDACA ALUCEMA</v>
      </c>
      <c r="G1263" s="34" t="s">
        <v>1833</v>
      </c>
      <c r="H1263" s="34" t="s">
        <v>1834</v>
      </c>
      <c r="I1263" s="34" t="s">
        <v>2493</v>
      </c>
      <c r="J1263" s="34" t="s">
        <v>2497</v>
      </c>
      <c r="K1263" s="36">
        <v>43032</v>
      </c>
      <c r="L1263" s="36">
        <v>43014</v>
      </c>
      <c r="M1263" s="36">
        <v>43035</v>
      </c>
      <c r="N1263" s="36"/>
      <c r="O1263" s="34">
        <v>30</v>
      </c>
    </row>
    <row r="1264" spans="1:15" x14ac:dyDescent="0.2">
      <c r="A1264" s="34" t="s">
        <v>26</v>
      </c>
      <c r="B1264" s="34" t="s">
        <v>2596</v>
      </c>
      <c r="C1264" s="34" t="s">
        <v>27</v>
      </c>
      <c r="D1264" s="34" t="s">
        <v>304</v>
      </c>
      <c r="E1264" s="34" t="s">
        <v>927</v>
      </c>
      <c r="F1264" s="34" t="str">
        <f>+TRIM(Tabla1[[#This Row],[Nombres]]&amp;" "&amp;Tabla1[[#This Row],[Apellidos]])</f>
        <v>LORENA FRANCISCA RODRIGUEZ BONILLA</v>
      </c>
      <c r="G1264" s="34" t="s">
        <v>1840</v>
      </c>
      <c r="H1264" s="34" t="s">
        <v>1841</v>
      </c>
      <c r="I1264" s="34" t="s">
        <v>2493</v>
      </c>
      <c r="J1264" s="34" t="s">
        <v>2497</v>
      </c>
      <c r="K1264" s="36">
        <v>43028</v>
      </c>
      <c r="L1264" s="36">
        <v>43014</v>
      </c>
      <c r="M1264" s="36">
        <v>43035</v>
      </c>
      <c r="N1264" s="36"/>
      <c r="O1264" s="34">
        <v>30</v>
      </c>
    </row>
    <row r="1265" spans="1:15" x14ac:dyDescent="0.2">
      <c r="A1265" s="34" t="s">
        <v>26</v>
      </c>
      <c r="B1265" s="34" t="s">
        <v>2596</v>
      </c>
      <c r="C1265" s="34" t="s">
        <v>27</v>
      </c>
      <c r="D1265" s="34" t="s">
        <v>287</v>
      </c>
      <c r="E1265" s="34" t="s">
        <v>910</v>
      </c>
      <c r="F1265" s="34" t="str">
        <f>+TRIM(Tabla1[[#This Row],[Nombres]]&amp;" "&amp;Tabla1[[#This Row],[Apellidos]])</f>
        <v>MARIANNE ALEJANDRA ARDILES MORALES</v>
      </c>
      <c r="G1265" s="34" t="s">
        <v>1809</v>
      </c>
      <c r="H1265" s="34" t="s">
        <v>1810</v>
      </c>
      <c r="I1265" s="34" t="s">
        <v>2493</v>
      </c>
      <c r="J1265" s="34" t="s">
        <v>2497</v>
      </c>
      <c r="K1265" s="36">
        <v>43027</v>
      </c>
      <c r="L1265" s="36">
        <v>43014</v>
      </c>
      <c r="M1265" s="36">
        <v>43035</v>
      </c>
      <c r="N1265" s="36"/>
      <c r="O1265" s="34">
        <v>30</v>
      </c>
    </row>
    <row r="1266" spans="1:15" x14ac:dyDescent="0.2">
      <c r="A1266" s="34" t="s">
        <v>26</v>
      </c>
      <c r="B1266" s="34" t="s">
        <v>2596</v>
      </c>
      <c r="C1266" s="34" t="s">
        <v>27</v>
      </c>
      <c r="D1266" s="34" t="s">
        <v>308</v>
      </c>
      <c r="E1266" s="34" t="s">
        <v>931</v>
      </c>
      <c r="F1266" s="34" t="str">
        <f>+TRIM(Tabla1[[#This Row],[Nombres]]&amp;" "&amp;Tabla1[[#This Row],[Apellidos]])</f>
        <v>MARICEL DEL CARMEN YAÑEZ SANTANDER</v>
      </c>
      <c r="G1266" s="34" t="s">
        <v>1848</v>
      </c>
      <c r="H1266" s="34" t="s">
        <v>1849</v>
      </c>
      <c r="I1266" s="34" t="s">
        <v>2493</v>
      </c>
      <c r="J1266" s="34" t="s">
        <v>2497</v>
      </c>
      <c r="K1266" s="36">
        <v>43024</v>
      </c>
      <c r="L1266" s="36">
        <v>43014</v>
      </c>
      <c r="M1266" s="36">
        <v>43035</v>
      </c>
      <c r="N1266" s="36"/>
      <c r="O1266" s="34">
        <v>30</v>
      </c>
    </row>
    <row r="1267" spans="1:15" x14ac:dyDescent="0.2">
      <c r="A1267" s="34" t="s">
        <v>26</v>
      </c>
      <c r="B1267" s="34" t="s">
        <v>2596</v>
      </c>
      <c r="C1267" s="34" t="s">
        <v>27</v>
      </c>
      <c r="D1267" s="34" t="s">
        <v>303</v>
      </c>
      <c r="E1267" s="34" t="s">
        <v>926</v>
      </c>
      <c r="F1267" s="34" t="str">
        <f>+TRIM(Tabla1[[#This Row],[Nombres]]&amp;" "&amp;Tabla1[[#This Row],[Apellidos]])</f>
        <v>NILSA SOLANGE RIVERA CARVAJAL</v>
      </c>
      <c r="G1267" s="34" t="s">
        <v>3849</v>
      </c>
      <c r="H1267" s="34" t="s">
        <v>1839</v>
      </c>
      <c r="I1267" s="34" t="s">
        <v>2493</v>
      </c>
      <c r="J1267" s="34" t="s">
        <v>2497</v>
      </c>
      <c r="K1267" s="36">
        <v>43032</v>
      </c>
      <c r="L1267" s="36">
        <v>43014</v>
      </c>
      <c r="M1267" s="36">
        <v>43035</v>
      </c>
      <c r="N1267" s="36"/>
      <c r="O1267" s="34">
        <v>30</v>
      </c>
    </row>
    <row r="1268" spans="1:15" x14ac:dyDescent="0.2">
      <c r="A1268" s="34" t="s">
        <v>26</v>
      </c>
      <c r="B1268" s="34" t="s">
        <v>2596</v>
      </c>
      <c r="C1268" s="34" t="s">
        <v>27</v>
      </c>
      <c r="D1268" s="34" t="s">
        <v>295</v>
      </c>
      <c r="E1268" s="34" t="s">
        <v>918</v>
      </c>
      <c r="F1268" s="34" t="str">
        <f>+TRIM(Tabla1[[#This Row],[Nombres]]&amp;" "&amp;Tabla1[[#This Row],[Apellidos]])</f>
        <v>YAMIL EMILIO HACIN PIZARRO</v>
      </c>
      <c r="G1268" s="34" t="s">
        <v>1823</v>
      </c>
      <c r="H1268" s="34" t="s">
        <v>1824</v>
      </c>
      <c r="I1268" s="34" t="s">
        <v>2493</v>
      </c>
      <c r="J1268" s="34" t="s">
        <v>2497</v>
      </c>
      <c r="K1268" s="36">
        <v>43020</v>
      </c>
      <c r="L1268" s="36">
        <v>43014</v>
      </c>
      <c r="M1268" s="36">
        <v>43035</v>
      </c>
      <c r="N1268" s="36"/>
      <c r="O1268" s="34">
        <v>30</v>
      </c>
    </row>
    <row r="1269" spans="1:15" x14ac:dyDescent="0.2">
      <c r="A1269" s="34" t="s">
        <v>26</v>
      </c>
      <c r="B1269" s="34" t="s">
        <v>2596</v>
      </c>
      <c r="C1269" s="34" t="s">
        <v>27</v>
      </c>
      <c r="D1269" s="34" t="s">
        <v>307</v>
      </c>
      <c r="E1269" s="34" t="s">
        <v>930</v>
      </c>
      <c r="F1269" s="34" t="str">
        <f>+TRIM(Tabla1[[#This Row],[Nombres]]&amp;" "&amp;Tabla1[[#This Row],[Apellidos]])</f>
        <v>YULIA EMELY URRUTIA URRUTIA</v>
      </c>
      <c r="G1269" s="34" t="s">
        <v>1846</v>
      </c>
      <c r="H1269" s="34" t="s">
        <v>1847</v>
      </c>
      <c r="I1269" s="34" t="s">
        <v>2493</v>
      </c>
      <c r="J1269" s="34" t="s">
        <v>2497</v>
      </c>
      <c r="K1269" s="36">
        <v>43021</v>
      </c>
      <c r="L1269" s="36">
        <v>43014</v>
      </c>
      <c r="M1269" s="36">
        <v>43035</v>
      </c>
      <c r="N1269" s="36"/>
      <c r="O1269" s="34">
        <v>30</v>
      </c>
    </row>
    <row r="1270" spans="1:15" x14ac:dyDescent="0.2">
      <c r="A1270" s="34" t="s">
        <v>26</v>
      </c>
      <c r="B1270" s="34" t="s">
        <v>2596</v>
      </c>
      <c r="C1270" s="34" t="s">
        <v>27</v>
      </c>
      <c r="D1270" s="34" t="s">
        <v>315</v>
      </c>
      <c r="E1270" s="34" t="s">
        <v>938</v>
      </c>
      <c r="F1270" s="34" t="str">
        <f>+TRIM(Tabla1[[#This Row],[Nombres]]&amp;" "&amp;Tabla1[[#This Row],[Apellidos]])</f>
        <v>GABRIEL MATIAS GARATE SEPULVEDA</v>
      </c>
      <c r="G1270" s="34" t="s">
        <v>1857</v>
      </c>
      <c r="H1270" s="34" t="s">
        <v>1858</v>
      </c>
      <c r="I1270" s="34" t="s">
        <v>2493</v>
      </c>
      <c r="J1270" s="34" t="s">
        <v>2497</v>
      </c>
      <c r="K1270" s="36">
        <v>43045</v>
      </c>
      <c r="L1270" s="36">
        <v>43021</v>
      </c>
      <c r="M1270" s="36">
        <v>43045</v>
      </c>
      <c r="N1270" s="36"/>
      <c r="O1270" s="34">
        <v>30</v>
      </c>
    </row>
    <row r="1271" spans="1:15" x14ac:dyDescent="0.2">
      <c r="A1271" s="34" t="s">
        <v>26</v>
      </c>
      <c r="B1271" s="34" t="s">
        <v>2596</v>
      </c>
      <c r="C1271" s="34" t="s">
        <v>27</v>
      </c>
      <c r="D1271" s="34" t="s">
        <v>318</v>
      </c>
      <c r="E1271" s="34" t="s">
        <v>941</v>
      </c>
      <c r="F1271" s="34" t="str">
        <f>+TRIM(Tabla1[[#This Row],[Nombres]]&amp;" "&amp;Tabla1[[#This Row],[Apellidos]])</f>
        <v>KIMBERLYN ESTEFANIA ROJAS RAMIREZ</v>
      </c>
      <c r="G1271" s="34" t="s">
        <v>1863</v>
      </c>
      <c r="H1271" s="34" t="s">
        <v>3913</v>
      </c>
      <c r="I1271" s="34" t="s">
        <v>2493</v>
      </c>
      <c r="J1271" s="34" t="s">
        <v>2497</v>
      </c>
      <c r="K1271" s="36">
        <v>43026</v>
      </c>
      <c r="L1271" s="36">
        <v>43021</v>
      </c>
      <c r="M1271" s="36">
        <v>43045</v>
      </c>
      <c r="N1271" s="36"/>
      <c r="O1271" s="34">
        <v>30</v>
      </c>
    </row>
    <row r="1272" spans="1:15" x14ac:dyDescent="0.2">
      <c r="A1272" s="34" t="s">
        <v>26</v>
      </c>
      <c r="B1272" s="34" t="s">
        <v>2596</v>
      </c>
      <c r="C1272" s="34" t="s">
        <v>27</v>
      </c>
      <c r="D1272" s="34" t="s">
        <v>323</v>
      </c>
      <c r="E1272" s="34" t="s">
        <v>946</v>
      </c>
      <c r="F1272" s="34" t="str">
        <f>+TRIM(Tabla1[[#This Row],[Nombres]]&amp;" "&amp;Tabla1[[#This Row],[Apellidos]])</f>
        <v>MARIA JOSE VARGAS VARGAS</v>
      </c>
      <c r="G1272" s="34" t="s">
        <v>1420</v>
      </c>
      <c r="H1272" s="34" t="s">
        <v>1868</v>
      </c>
      <c r="I1272" s="34" t="s">
        <v>2493</v>
      </c>
      <c r="J1272" s="34" t="s">
        <v>2497</v>
      </c>
      <c r="K1272" s="36">
        <v>43042</v>
      </c>
      <c r="L1272" s="36">
        <v>43021</v>
      </c>
      <c r="M1272" s="36">
        <v>43045</v>
      </c>
      <c r="N1272" s="36"/>
      <c r="O1272" s="34">
        <v>30</v>
      </c>
    </row>
    <row r="1273" spans="1:15" x14ac:dyDescent="0.2">
      <c r="A1273" s="34" t="s">
        <v>26</v>
      </c>
      <c r="B1273" s="34" t="s">
        <v>2596</v>
      </c>
      <c r="C1273" s="34" t="s">
        <v>27</v>
      </c>
      <c r="D1273" s="34" t="s">
        <v>311</v>
      </c>
      <c r="E1273" s="34" t="s">
        <v>934</v>
      </c>
      <c r="F1273" s="34" t="str">
        <f>+TRIM(Tabla1[[#This Row],[Nombres]]&amp;" "&amp;Tabla1[[#This Row],[Apellidos]])</f>
        <v>RODRIGO IGNACIO AYALA ARAYA</v>
      </c>
      <c r="G1273" s="34" t="s">
        <v>3851</v>
      </c>
      <c r="H1273" s="34" t="s">
        <v>1852</v>
      </c>
      <c r="I1273" s="34" t="s">
        <v>2493</v>
      </c>
      <c r="J1273" s="34" t="s">
        <v>2497</v>
      </c>
      <c r="K1273" s="36">
        <v>43034</v>
      </c>
      <c r="L1273" s="36">
        <v>43021</v>
      </c>
      <c r="M1273" s="36">
        <v>43045</v>
      </c>
      <c r="N1273" s="36"/>
      <c r="O1273" s="34">
        <v>30</v>
      </c>
    </row>
    <row r="1274" spans="1:15" x14ac:dyDescent="0.2">
      <c r="A1274" s="34" t="s">
        <v>26</v>
      </c>
      <c r="B1274" s="34" t="s">
        <v>2596</v>
      </c>
      <c r="C1274" s="34" t="s">
        <v>27</v>
      </c>
      <c r="D1274" s="34" t="s">
        <v>312</v>
      </c>
      <c r="E1274" s="34" t="s">
        <v>935</v>
      </c>
      <c r="F1274" s="34" t="str">
        <f>+TRIM(Tabla1[[#This Row],[Nombres]]&amp;" "&amp;Tabla1[[#This Row],[Apellidos]])</f>
        <v>SUSAN GABRIELA BASTIAS GARCIA</v>
      </c>
      <c r="G1274" s="34" t="s">
        <v>3853</v>
      </c>
      <c r="H1274" s="34" t="s">
        <v>1853</v>
      </c>
      <c r="I1274" s="34" t="s">
        <v>2493</v>
      </c>
      <c r="J1274" s="34" t="s">
        <v>2497</v>
      </c>
      <c r="K1274" s="36">
        <v>43045</v>
      </c>
      <c r="L1274" s="36">
        <v>43021</v>
      </c>
      <c r="M1274" s="36">
        <v>43045</v>
      </c>
      <c r="N1274" s="36"/>
      <c r="O1274" s="34">
        <v>30</v>
      </c>
    </row>
    <row r="1275" spans="1:15" x14ac:dyDescent="0.2">
      <c r="A1275" s="34" t="s">
        <v>26</v>
      </c>
      <c r="B1275" s="34" t="s">
        <v>2596</v>
      </c>
      <c r="C1275" s="34" t="s">
        <v>27</v>
      </c>
      <c r="D1275" s="34" t="s">
        <v>310</v>
      </c>
      <c r="E1275" s="34" t="s">
        <v>933</v>
      </c>
      <c r="F1275" s="34" t="str">
        <f>+TRIM(Tabla1[[#This Row],[Nombres]]&amp;" "&amp;Tabla1[[#This Row],[Apellidos]])</f>
        <v>SUSANA INES ARCOS CORROTEA</v>
      </c>
      <c r="G1275" s="34" t="s">
        <v>3850</v>
      </c>
      <c r="H1275" s="34" t="s">
        <v>1851</v>
      </c>
      <c r="I1275" s="34" t="s">
        <v>2493</v>
      </c>
      <c r="J1275" s="34" t="s">
        <v>2497</v>
      </c>
      <c r="K1275" s="36">
        <v>43045</v>
      </c>
      <c r="L1275" s="36">
        <v>43021</v>
      </c>
      <c r="M1275" s="36">
        <v>43045</v>
      </c>
      <c r="N1275" s="36"/>
      <c r="O1275" s="34">
        <v>30</v>
      </c>
    </row>
    <row r="1276" spans="1:15" x14ac:dyDescent="0.2">
      <c r="A1276" s="34" t="s">
        <v>26</v>
      </c>
      <c r="B1276" s="34" t="s">
        <v>2596</v>
      </c>
      <c r="C1276" s="34" t="s">
        <v>27</v>
      </c>
      <c r="D1276" s="34" t="s">
        <v>322</v>
      </c>
      <c r="E1276" s="34" t="s">
        <v>945</v>
      </c>
      <c r="F1276" s="34" t="str">
        <f>+TRIM(Tabla1[[#This Row],[Nombres]]&amp;" "&amp;Tabla1[[#This Row],[Apellidos]])</f>
        <v>YAMILA FERNANDA URQUIETA MUÑOZ</v>
      </c>
      <c r="G1276" s="34" t="s">
        <v>3852</v>
      </c>
      <c r="H1276" s="34" t="s">
        <v>3914</v>
      </c>
      <c r="I1276" s="34" t="s">
        <v>2493</v>
      </c>
      <c r="J1276" s="34" t="s">
        <v>2497</v>
      </c>
      <c r="K1276" s="36">
        <v>43026</v>
      </c>
      <c r="L1276" s="36">
        <v>43021</v>
      </c>
      <c r="M1276" s="36">
        <v>43045</v>
      </c>
      <c r="N1276" s="36"/>
      <c r="O1276" s="34">
        <v>30</v>
      </c>
    </row>
    <row r="1277" spans="1:15" x14ac:dyDescent="0.2">
      <c r="A1277" s="34" t="s">
        <v>26</v>
      </c>
      <c r="B1277" s="34" t="s">
        <v>2596</v>
      </c>
      <c r="C1277" s="34" t="s">
        <v>27</v>
      </c>
      <c r="D1277" s="34" t="s">
        <v>330</v>
      </c>
      <c r="E1277" s="34" t="s">
        <v>953</v>
      </c>
      <c r="F1277" s="34" t="str">
        <f>+TRIM(Tabla1[[#This Row],[Nombres]]&amp;" "&amp;Tabla1[[#This Row],[Apellidos]])</f>
        <v>ANGELA DANIELA CASTILLO MARIN</v>
      </c>
      <c r="G1277" s="34" t="s">
        <v>3857</v>
      </c>
      <c r="H1277" s="34" t="s">
        <v>3915</v>
      </c>
      <c r="I1277" s="34" t="s">
        <v>2493</v>
      </c>
      <c r="J1277" s="34" t="s">
        <v>2497</v>
      </c>
      <c r="K1277" s="36">
        <v>43063</v>
      </c>
      <c r="L1277" s="36">
        <v>43047</v>
      </c>
      <c r="M1277" s="36">
        <v>43063</v>
      </c>
      <c r="N1277" s="36"/>
      <c r="O1277" s="34">
        <v>45</v>
      </c>
    </row>
    <row r="1278" spans="1:15" x14ac:dyDescent="0.2">
      <c r="A1278" s="34" t="s">
        <v>26</v>
      </c>
      <c r="B1278" s="34" t="s">
        <v>2596</v>
      </c>
      <c r="C1278" s="34" t="s">
        <v>27</v>
      </c>
      <c r="D1278" s="34" t="s">
        <v>343</v>
      </c>
      <c r="E1278" s="34" t="s">
        <v>966</v>
      </c>
      <c r="F1278" s="34" t="str">
        <f>+TRIM(Tabla1[[#This Row],[Nombres]]&amp;" "&amp;Tabla1[[#This Row],[Apellidos]])</f>
        <v>AGUEDA OLGA VARGAS SAEZ</v>
      </c>
      <c r="G1278" s="34" t="s">
        <v>1898</v>
      </c>
      <c r="H1278" s="34" t="s">
        <v>1899</v>
      </c>
      <c r="I1278" s="34" t="s">
        <v>2493</v>
      </c>
      <c r="J1278" s="34" t="s">
        <v>2497</v>
      </c>
      <c r="K1278" s="36">
        <v>43063</v>
      </c>
      <c r="L1278" s="36">
        <v>43047</v>
      </c>
      <c r="M1278" s="36">
        <v>43063</v>
      </c>
      <c r="N1278" s="36"/>
      <c r="O1278" s="34">
        <v>45</v>
      </c>
    </row>
    <row r="1279" spans="1:15" x14ac:dyDescent="0.2">
      <c r="A1279" s="34" t="s">
        <v>26</v>
      </c>
      <c r="B1279" s="34" t="s">
        <v>2596</v>
      </c>
      <c r="C1279" s="34" t="s">
        <v>27</v>
      </c>
      <c r="D1279" s="34" t="s">
        <v>341</v>
      </c>
      <c r="E1279" s="34" t="s">
        <v>964</v>
      </c>
      <c r="F1279" s="34" t="str">
        <f>+TRIM(Tabla1[[#This Row],[Nombres]]&amp;" "&amp;Tabla1[[#This Row],[Apellidos]])</f>
        <v>CONSTANZA ANDREA ROJAS SALIINAS</v>
      </c>
      <c r="G1279" s="34" t="s">
        <v>1660</v>
      </c>
      <c r="H1279" s="34" t="s">
        <v>1895</v>
      </c>
      <c r="I1279" s="34" t="s">
        <v>2493</v>
      </c>
      <c r="J1279" s="34" t="s">
        <v>2497</v>
      </c>
      <c r="K1279" s="36">
        <v>43052</v>
      </c>
      <c r="L1279" s="36">
        <v>43047</v>
      </c>
      <c r="M1279" s="36">
        <v>43063</v>
      </c>
      <c r="N1279" s="36"/>
      <c r="O1279" s="34">
        <v>45</v>
      </c>
    </row>
    <row r="1280" spans="1:15" x14ac:dyDescent="0.2">
      <c r="A1280" s="34" t="s">
        <v>26</v>
      </c>
      <c r="B1280" s="34" t="s">
        <v>2596</v>
      </c>
      <c r="C1280" s="34" t="s">
        <v>27</v>
      </c>
      <c r="D1280" s="34" t="s">
        <v>333</v>
      </c>
      <c r="E1280" s="34" t="s">
        <v>956</v>
      </c>
      <c r="F1280" s="34" t="str">
        <f>+TRIM(Tabla1[[#This Row],[Nombres]]&amp;" "&amp;Tabla1[[#This Row],[Apellidos]])</f>
        <v>CINDY MAKARENA DONOSO DIAZ</v>
      </c>
      <c r="G1280" s="34" t="s">
        <v>1882</v>
      </c>
      <c r="H1280" s="34" t="s">
        <v>1883</v>
      </c>
      <c r="I1280" s="34" t="s">
        <v>2493</v>
      </c>
      <c r="J1280" s="34" t="s">
        <v>2497</v>
      </c>
      <c r="K1280" s="36">
        <v>43052</v>
      </c>
      <c r="L1280" s="36">
        <v>43047</v>
      </c>
      <c r="M1280" s="36">
        <v>43063</v>
      </c>
      <c r="N1280" s="36"/>
      <c r="O1280" s="34">
        <v>45</v>
      </c>
    </row>
    <row r="1281" spans="1:15" x14ac:dyDescent="0.2">
      <c r="A1281" s="34" t="s">
        <v>26</v>
      </c>
      <c r="B1281" s="34" t="s">
        <v>2596</v>
      </c>
      <c r="C1281" s="34" t="s">
        <v>27</v>
      </c>
      <c r="D1281" s="34" t="s">
        <v>337</v>
      </c>
      <c r="E1281" s="34" t="s">
        <v>960</v>
      </c>
      <c r="F1281" s="34" t="str">
        <f>+TRIM(Tabla1[[#This Row],[Nombres]]&amp;" "&amp;Tabla1[[#This Row],[Apellidos]])</f>
        <v>GABRIELA ANDREA MUNIZAGA ROSAS</v>
      </c>
      <c r="G1281" s="34" t="s">
        <v>1889</v>
      </c>
      <c r="H1281" s="34" t="s">
        <v>1890</v>
      </c>
      <c r="I1281" s="34" t="s">
        <v>2493</v>
      </c>
      <c r="J1281" s="34" t="s">
        <v>2497</v>
      </c>
      <c r="K1281" s="36">
        <v>43061</v>
      </c>
      <c r="L1281" s="36">
        <v>43047</v>
      </c>
      <c r="M1281" s="36">
        <v>43063</v>
      </c>
      <c r="N1281" s="36"/>
      <c r="O1281" s="34">
        <v>45</v>
      </c>
    </row>
    <row r="1282" spans="1:15" x14ac:dyDescent="0.2">
      <c r="A1282" s="34" t="s">
        <v>26</v>
      </c>
      <c r="B1282" s="34" t="s">
        <v>2596</v>
      </c>
      <c r="C1282" s="34" t="s">
        <v>27</v>
      </c>
      <c r="D1282" s="34" t="s">
        <v>345</v>
      </c>
      <c r="E1282" s="34" t="s">
        <v>968</v>
      </c>
      <c r="F1282" s="34" t="str">
        <f>+TRIM(Tabla1[[#This Row],[Nombres]]&amp;" "&amp;Tabla1[[#This Row],[Apellidos]])</f>
        <v>JORDAN ESTEBAN VEGA CORTES</v>
      </c>
      <c r="G1282" s="34" t="s">
        <v>3856</v>
      </c>
      <c r="H1282" s="34" t="s">
        <v>1901</v>
      </c>
      <c r="I1282" s="34" t="s">
        <v>2493</v>
      </c>
      <c r="J1282" s="34" t="s">
        <v>2497</v>
      </c>
      <c r="K1282" s="36">
        <v>43054</v>
      </c>
      <c r="L1282" s="36">
        <v>43047</v>
      </c>
      <c r="M1282" s="36">
        <v>43063</v>
      </c>
      <c r="N1282" s="36"/>
      <c r="O1282" s="34">
        <v>45</v>
      </c>
    </row>
    <row r="1283" spans="1:15" x14ac:dyDescent="0.2">
      <c r="A1283" s="34" t="s">
        <v>26</v>
      </c>
      <c r="B1283" s="34" t="s">
        <v>2596</v>
      </c>
      <c r="C1283" s="34" t="s">
        <v>27</v>
      </c>
      <c r="D1283" s="34" t="s">
        <v>329</v>
      </c>
      <c r="E1283" s="34" t="s">
        <v>952</v>
      </c>
      <c r="F1283" s="34" t="str">
        <f>+TRIM(Tabla1[[#This Row],[Nombres]]&amp;" "&amp;Tabla1[[#This Row],[Apellidos]])</f>
        <v>KARINA SOLEDAD ARENA ARGANDOÑA</v>
      </c>
      <c r="G1283" s="34" t="s">
        <v>1877</v>
      </c>
      <c r="H1283" s="34" t="s">
        <v>1878</v>
      </c>
      <c r="I1283" s="34" t="s">
        <v>2493</v>
      </c>
      <c r="J1283" s="34" t="s">
        <v>2497</v>
      </c>
      <c r="K1283" s="36">
        <v>43052</v>
      </c>
      <c r="L1283" s="36">
        <v>43047</v>
      </c>
      <c r="M1283" s="36">
        <v>43063</v>
      </c>
      <c r="N1283" s="36"/>
      <c r="O1283" s="34">
        <v>45</v>
      </c>
    </row>
    <row r="1284" spans="1:15" x14ac:dyDescent="0.2">
      <c r="A1284" s="34" t="s">
        <v>26</v>
      </c>
      <c r="B1284" s="34" t="s">
        <v>2596</v>
      </c>
      <c r="C1284" s="34" t="s">
        <v>27</v>
      </c>
      <c r="D1284" s="34" t="s">
        <v>332</v>
      </c>
      <c r="E1284" s="34" t="s">
        <v>955</v>
      </c>
      <c r="F1284" s="34" t="str">
        <f>+TRIM(Tabla1[[#This Row],[Nombres]]&amp;" "&amp;Tabla1[[#This Row],[Apellidos]])</f>
        <v>MILENKA ISABEL DIAZ ROJAS</v>
      </c>
      <c r="G1284" s="34" t="s">
        <v>3854</v>
      </c>
      <c r="H1284" s="34" t="s">
        <v>1881</v>
      </c>
      <c r="I1284" s="34" t="s">
        <v>2493</v>
      </c>
      <c r="J1284" s="34" t="s">
        <v>2497</v>
      </c>
      <c r="K1284" s="36">
        <v>43063</v>
      </c>
      <c r="L1284" s="36">
        <v>43047</v>
      </c>
      <c r="M1284" s="36">
        <v>43063</v>
      </c>
      <c r="N1284" s="36"/>
      <c r="O1284" s="34">
        <v>45</v>
      </c>
    </row>
    <row r="1285" spans="1:15" x14ac:dyDescent="0.2">
      <c r="A1285" s="34" t="s">
        <v>26</v>
      </c>
      <c r="B1285" s="34" t="s">
        <v>2596</v>
      </c>
      <c r="C1285" s="34" t="s">
        <v>27</v>
      </c>
      <c r="D1285" s="34" t="s">
        <v>338</v>
      </c>
      <c r="E1285" s="34" t="s">
        <v>961</v>
      </c>
      <c r="F1285" s="34" t="str">
        <f>+TRIM(Tabla1[[#This Row],[Nombres]]&amp;" "&amp;Tabla1[[#This Row],[Apellidos]])</f>
        <v>NELLY ESTRELLA MUÑOZ RAMOS</v>
      </c>
      <c r="G1285" s="34" t="s">
        <v>1891</v>
      </c>
      <c r="H1285" s="34" t="s">
        <v>1892</v>
      </c>
      <c r="I1285" s="34" t="s">
        <v>2493</v>
      </c>
      <c r="J1285" s="34" t="s">
        <v>2497</v>
      </c>
      <c r="K1285" s="36">
        <v>43050</v>
      </c>
      <c r="L1285" s="36">
        <v>43047</v>
      </c>
      <c r="M1285" s="36">
        <v>43063</v>
      </c>
      <c r="N1285" s="36"/>
      <c r="O1285" s="34">
        <v>45</v>
      </c>
    </row>
    <row r="1286" spans="1:15" x14ac:dyDescent="0.2">
      <c r="A1286" s="34" t="s">
        <v>26</v>
      </c>
      <c r="B1286" s="34" t="s">
        <v>2596</v>
      </c>
      <c r="C1286" s="34" t="s">
        <v>27</v>
      </c>
      <c r="D1286" s="34" t="s">
        <v>340</v>
      </c>
      <c r="E1286" s="34" t="s">
        <v>963</v>
      </c>
      <c r="F1286" s="34" t="str">
        <f>+TRIM(Tabla1[[#This Row],[Nombres]]&amp;" "&amp;Tabla1[[#This Row],[Apellidos]])</f>
        <v>NATALIA ELIZABETH ROJAS SAAVEDRA</v>
      </c>
      <c r="G1286" s="34" t="s">
        <v>2081</v>
      </c>
      <c r="H1286" s="34" t="s">
        <v>1894</v>
      </c>
      <c r="I1286" s="34" t="s">
        <v>2493</v>
      </c>
      <c r="J1286" s="34" t="s">
        <v>2497</v>
      </c>
      <c r="K1286" s="36">
        <v>43061</v>
      </c>
      <c r="L1286" s="36">
        <v>43047</v>
      </c>
      <c r="M1286" s="36">
        <v>43063</v>
      </c>
      <c r="N1286" s="36"/>
      <c r="O1286" s="34">
        <v>45</v>
      </c>
    </row>
    <row r="1287" spans="1:15" x14ac:dyDescent="0.2">
      <c r="A1287" s="34" t="s">
        <v>26</v>
      </c>
      <c r="B1287" s="34" t="s">
        <v>2596</v>
      </c>
      <c r="C1287" s="34" t="s">
        <v>27</v>
      </c>
      <c r="D1287" s="34" t="s">
        <v>344</v>
      </c>
      <c r="E1287" s="34" t="s">
        <v>967</v>
      </c>
      <c r="F1287" s="34" t="str">
        <f>+TRIM(Tabla1[[#This Row],[Nombres]]&amp;" "&amp;Tabla1[[#This Row],[Apellidos]])</f>
        <v>PATRICIA MARGARITA VEGA BADILLA</v>
      </c>
      <c r="G1287" s="34" t="s">
        <v>1386</v>
      </c>
      <c r="H1287" s="34" t="s">
        <v>1900</v>
      </c>
      <c r="I1287" s="34" t="s">
        <v>2493</v>
      </c>
      <c r="J1287" s="34" t="s">
        <v>2497</v>
      </c>
      <c r="K1287" s="36">
        <v>43061</v>
      </c>
      <c r="L1287" s="36">
        <v>43047</v>
      </c>
      <c r="M1287" s="36">
        <v>43063</v>
      </c>
      <c r="N1287" s="36"/>
      <c r="O1287" s="34">
        <v>45</v>
      </c>
    </row>
    <row r="1288" spans="1:15" x14ac:dyDescent="0.2">
      <c r="A1288" s="34" t="s">
        <v>26</v>
      </c>
      <c r="B1288" s="34" t="s">
        <v>2596</v>
      </c>
      <c r="C1288" s="34" t="s">
        <v>27</v>
      </c>
      <c r="D1288" s="34" t="s">
        <v>336</v>
      </c>
      <c r="E1288" s="34" t="s">
        <v>959</v>
      </c>
      <c r="F1288" s="34" t="str">
        <f>+TRIM(Tabla1[[#This Row],[Nombres]]&amp;" "&amp;Tabla1[[#This Row],[Apellidos]])</f>
        <v>STEPHANIA ANDREA MINDER GUTIERREZ</v>
      </c>
      <c r="G1288" s="34" t="s">
        <v>3855</v>
      </c>
      <c r="H1288" s="34" t="s">
        <v>1888</v>
      </c>
      <c r="I1288" s="34" t="s">
        <v>2493</v>
      </c>
      <c r="J1288" s="34" t="s">
        <v>2497</v>
      </c>
      <c r="K1288" s="36">
        <v>43054</v>
      </c>
      <c r="L1288" s="36">
        <v>43047</v>
      </c>
      <c r="M1288" s="36">
        <v>43063</v>
      </c>
      <c r="N1288" s="36"/>
      <c r="O1288" s="34">
        <v>45</v>
      </c>
    </row>
    <row r="1289" spans="1:15" x14ac:dyDescent="0.2">
      <c r="A1289" s="34" t="s">
        <v>26</v>
      </c>
      <c r="B1289" s="34" t="s">
        <v>2596</v>
      </c>
      <c r="C1289" s="34" t="s">
        <v>27</v>
      </c>
      <c r="D1289" s="34" t="s">
        <v>346</v>
      </c>
      <c r="E1289" s="34" t="s">
        <v>969</v>
      </c>
      <c r="F1289" s="34" t="str">
        <f>+TRIM(Tabla1[[#This Row],[Nombres]]&amp;" "&amp;Tabla1[[#This Row],[Apellidos]])</f>
        <v>ANTONIO PAOLO ALCAINO BERRIOS</v>
      </c>
      <c r="G1289" s="34" t="s">
        <v>1902</v>
      </c>
      <c r="H1289" s="34" t="s">
        <v>1903</v>
      </c>
      <c r="I1289" s="34" t="s">
        <v>2493</v>
      </c>
      <c r="J1289" s="34" t="s">
        <v>2497</v>
      </c>
      <c r="K1289" s="36">
        <v>43068</v>
      </c>
      <c r="L1289" s="36">
        <v>43048</v>
      </c>
      <c r="M1289" s="36">
        <v>43068</v>
      </c>
      <c r="N1289" s="36"/>
      <c r="O1289" s="34">
        <v>45</v>
      </c>
    </row>
    <row r="1290" spans="1:15" x14ac:dyDescent="0.2">
      <c r="A1290" s="34" t="s">
        <v>26</v>
      </c>
      <c r="B1290" s="34" t="s">
        <v>2596</v>
      </c>
      <c r="C1290" s="34" t="s">
        <v>27</v>
      </c>
      <c r="D1290" s="34" t="s">
        <v>357</v>
      </c>
      <c r="E1290" s="34" t="s">
        <v>979</v>
      </c>
      <c r="F1290" s="34" t="str">
        <f>+TRIM(Tabla1[[#This Row],[Nombres]]&amp;" "&amp;Tabla1[[#This Row],[Apellidos]])</f>
        <v>CAROLINA PIA VALDES MELLA</v>
      </c>
      <c r="G1290" s="34" t="s">
        <v>3861</v>
      </c>
      <c r="H1290" s="34" t="s">
        <v>3918</v>
      </c>
      <c r="I1290" s="34" t="s">
        <v>2493</v>
      </c>
      <c r="J1290" s="34" t="s">
        <v>2497</v>
      </c>
      <c r="K1290" s="36">
        <v>43068</v>
      </c>
      <c r="L1290" s="36">
        <v>43048</v>
      </c>
      <c r="M1290" s="36">
        <v>43068</v>
      </c>
      <c r="N1290" s="36"/>
      <c r="O1290" s="34">
        <v>45</v>
      </c>
    </row>
    <row r="1291" spans="1:15" x14ac:dyDescent="0.2">
      <c r="A1291" s="34" t="s">
        <v>26</v>
      </c>
      <c r="B1291" s="34" t="s">
        <v>2596</v>
      </c>
      <c r="C1291" s="34" t="s">
        <v>27</v>
      </c>
      <c r="D1291" s="34" t="s">
        <v>352</v>
      </c>
      <c r="E1291" s="34" t="s">
        <v>974</v>
      </c>
      <c r="F1291" s="34" t="str">
        <f>+TRIM(Tabla1[[#This Row],[Nombres]]&amp;" "&amp;Tabla1[[#This Row],[Apellidos]])</f>
        <v>ESTEFANY NOEMI MONROY VARELA</v>
      </c>
      <c r="G1291" s="34" t="s">
        <v>3859</v>
      </c>
      <c r="H1291" s="34" t="s">
        <v>3917</v>
      </c>
      <c r="I1291" s="34" t="s">
        <v>2493</v>
      </c>
      <c r="J1291" s="34" t="s">
        <v>2497</v>
      </c>
      <c r="K1291" s="36">
        <v>43054</v>
      </c>
      <c r="L1291" s="36">
        <v>43048</v>
      </c>
      <c r="M1291" s="36">
        <v>43068</v>
      </c>
      <c r="N1291" s="36"/>
      <c r="O1291" s="34">
        <v>45</v>
      </c>
    </row>
    <row r="1292" spans="1:15" x14ac:dyDescent="0.2">
      <c r="A1292" s="34" t="s">
        <v>26</v>
      </c>
      <c r="B1292" s="34" t="s">
        <v>2596</v>
      </c>
      <c r="C1292" s="34" t="s">
        <v>27</v>
      </c>
      <c r="D1292" s="34" t="s">
        <v>347</v>
      </c>
      <c r="E1292" s="34" t="s">
        <v>970</v>
      </c>
      <c r="F1292" s="34" t="str">
        <f>+TRIM(Tabla1[[#This Row],[Nombres]]&amp;" "&amp;Tabla1[[#This Row],[Apellidos]])</f>
        <v>JORDY ANDRES ALVAREZ SARAVIA</v>
      </c>
      <c r="G1292" s="34" t="s">
        <v>3858</v>
      </c>
      <c r="H1292" s="34" t="s">
        <v>3916</v>
      </c>
      <c r="I1292" s="34" t="s">
        <v>2493</v>
      </c>
      <c r="J1292" s="34" t="s">
        <v>2497</v>
      </c>
      <c r="K1292" s="36">
        <v>43068</v>
      </c>
      <c r="L1292" s="36">
        <v>43048</v>
      </c>
      <c r="M1292" s="36">
        <v>43068</v>
      </c>
      <c r="N1292" s="36"/>
      <c r="O1292" s="34">
        <v>45</v>
      </c>
    </row>
    <row r="1293" spans="1:15" x14ac:dyDescent="0.2">
      <c r="A1293" s="34" t="s">
        <v>26</v>
      </c>
      <c r="B1293" s="34" t="s">
        <v>2596</v>
      </c>
      <c r="C1293" s="34" t="s">
        <v>27</v>
      </c>
      <c r="D1293" s="34" t="s">
        <v>355</v>
      </c>
      <c r="E1293" s="34" t="s">
        <v>977</v>
      </c>
      <c r="F1293" s="34" t="str">
        <f>+TRIM(Tabla1[[#This Row],[Nombres]]&amp;" "&amp;Tabla1[[#This Row],[Apellidos]])</f>
        <v>KARINA ANDREA SALAS SOZA</v>
      </c>
      <c r="G1293" s="34" t="s">
        <v>3862</v>
      </c>
      <c r="H1293" s="34" t="s">
        <v>3920</v>
      </c>
      <c r="I1293" s="34" t="s">
        <v>2493</v>
      </c>
      <c r="J1293" s="34" t="s">
        <v>2497</v>
      </c>
      <c r="K1293" s="36">
        <v>43068</v>
      </c>
      <c r="L1293" s="36">
        <v>43048</v>
      </c>
      <c r="M1293" s="36">
        <v>43068</v>
      </c>
      <c r="N1293" s="36"/>
      <c r="O1293" s="34">
        <v>45</v>
      </c>
    </row>
    <row r="1294" spans="1:15" x14ac:dyDescent="0.2">
      <c r="A1294" s="34" t="s">
        <v>26</v>
      </c>
      <c r="B1294" s="34" t="s">
        <v>2596</v>
      </c>
      <c r="C1294" s="34" t="s">
        <v>27</v>
      </c>
      <c r="D1294" s="34" t="s">
        <v>354</v>
      </c>
      <c r="E1294" s="34" t="s">
        <v>976</v>
      </c>
      <c r="F1294" s="34" t="str">
        <f>+TRIM(Tabla1[[#This Row],[Nombres]]&amp;" "&amp;Tabla1[[#This Row],[Apellidos]])</f>
        <v>MIGUEL ANGEL ROJAS TORRES</v>
      </c>
      <c r="G1294" s="34" t="s">
        <v>1394</v>
      </c>
      <c r="H1294" s="34" t="s">
        <v>1910</v>
      </c>
      <c r="I1294" s="34" t="s">
        <v>2493</v>
      </c>
      <c r="J1294" s="34" t="s">
        <v>2497</v>
      </c>
      <c r="K1294" s="36">
        <v>43068</v>
      </c>
      <c r="L1294" s="36">
        <v>43048</v>
      </c>
      <c r="M1294" s="36">
        <v>43068</v>
      </c>
      <c r="N1294" s="36"/>
      <c r="O1294" s="34">
        <v>45</v>
      </c>
    </row>
    <row r="1295" spans="1:15" x14ac:dyDescent="0.2">
      <c r="A1295" s="34" t="s">
        <v>26</v>
      </c>
      <c r="B1295" s="34" t="s">
        <v>2596</v>
      </c>
      <c r="C1295" s="34" t="s">
        <v>27</v>
      </c>
      <c r="D1295" s="34" t="s">
        <v>353</v>
      </c>
      <c r="E1295" s="34" t="s">
        <v>975</v>
      </c>
      <c r="F1295" s="34" t="str">
        <f>+TRIM(Tabla1[[#This Row],[Nombres]]&amp;" "&amp;Tabla1[[#This Row],[Apellidos]])</f>
        <v>MARIA JOSE AYLEEN OLIVARES GALLARDO</v>
      </c>
      <c r="G1295" s="34" t="s">
        <v>3860</v>
      </c>
      <c r="H1295" s="34" t="s">
        <v>1909</v>
      </c>
      <c r="I1295" s="34" t="s">
        <v>2493</v>
      </c>
      <c r="J1295" s="34" t="s">
        <v>2497</v>
      </c>
      <c r="K1295" s="36">
        <v>43070</v>
      </c>
      <c r="L1295" s="36">
        <v>43048</v>
      </c>
      <c r="M1295" s="36">
        <v>43068</v>
      </c>
      <c r="N1295" s="36"/>
      <c r="O1295" s="34">
        <v>45</v>
      </c>
    </row>
    <row r="1296" spans="1:15" x14ac:dyDescent="0.2">
      <c r="A1296" s="34" t="s">
        <v>26</v>
      </c>
      <c r="B1296" s="34" t="s">
        <v>2596</v>
      </c>
      <c r="C1296" s="34" t="s">
        <v>27</v>
      </c>
      <c r="D1296" s="34" t="s">
        <v>351</v>
      </c>
      <c r="E1296" s="34" t="s">
        <v>973</v>
      </c>
      <c r="F1296" s="34" t="str">
        <f>+TRIM(Tabla1[[#This Row],[Nombres]]&amp;" "&amp;Tabla1[[#This Row],[Apellidos]])</f>
        <v>MARIA SOLEDAD ANDREA MARINO FLORES</v>
      </c>
      <c r="G1296" s="34" t="s">
        <v>1908</v>
      </c>
      <c r="H1296" s="34" t="s">
        <v>3919</v>
      </c>
      <c r="I1296" s="34" t="s">
        <v>2493</v>
      </c>
      <c r="J1296" s="34" t="s">
        <v>2497</v>
      </c>
      <c r="K1296" s="36">
        <v>43068</v>
      </c>
      <c r="L1296" s="36">
        <v>43048</v>
      </c>
      <c r="M1296" s="36">
        <v>43068</v>
      </c>
      <c r="N1296" s="36"/>
      <c r="O1296" s="34">
        <v>45</v>
      </c>
    </row>
    <row r="1297" spans="1:15" x14ac:dyDescent="0.2">
      <c r="A1297" s="34" t="s">
        <v>26</v>
      </c>
      <c r="B1297" s="34" t="s">
        <v>2596</v>
      </c>
      <c r="C1297" s="34" t="s">
        <v>27</v>
      </c>
      <c r="D1297" s="34" t="s">
        <v>356</v>
      </c>
      <c r="E1297" s="34" t="s">
        <v>978</v>
      </c>
      <c r="F1297" s="34" t="str">
        <f>+TRIM(Tabla1[[#This Row],[Nombres]]&amp;" "&amp;Tabla1[[#This Row],[Apellidos]])</f>
        <v>YESSENIA ANDREA TAPIA DIAZ</v>
      </c>
      <c r="G1297" s="34" t="s">
        <v>3863</v>
      </c>
      <c r="H1297" s="34" t="s">
        <v>3921</v>
      </c>
      <c r="I1297" s="34" t="s">
        <v>2493</v>
      </c>
      <c r="J1297" s="34" t="s">
        <v>2497</v>
      </c>
      <c r="K1297" s="36">
        <v>43068</v>
      </c>
      <c r="L1297" s="36">
        <v>43048</v>
      </c>
      <c r="M1297" s="36">
        <v>43068</v>
      </c>
      <c r="N1297" s="36"/>
      <c r="O1297" s="34">
        <v>45</v>
      </c>
    </row>
    <row r="1298" spans="1:15" x14ac:dyDescent="0.2">
      <c r="A1298" s="34" t="s">
        <v>26</v>
      </c>
      <c r="B1298" s="34" t="s">
        <v>2596</v>
      </c>
      <c r="C1298" s="34" t="s">
        <v>27</v>
      </c>
      <c r="D1298" s="34" t="s">
        <v>373</v>
      </c>
      <c r="E1298" s="34" t="s">
        <v>995</v>
      </c>
      <c r="F1298" s="34" t="str">
        <f>+TRIM(Tabla1[[#This Row],[Nombres]]&amp;" "&amp;Tabla1[[#This Row],[Apellidos]])</f>
        <v>LILIAN LORETO PIZARRO DIAZ</v>
      </c>
      <c r="G1298" s="34" t="s">
        <v>1938</v>
      </c>
      <c r="H1298" s="34" t="s">
        <v>1939</v>
      </c>
      <c r="I1298" s="34" t="s">
        <v>2493</v>
      </c>
      <c r="J1298" s="34" t="s">
        <v>2497</v>
      </c>
      <c r="K1298" s="36">
        <v>43084</v>
      </c>
      <c r="L1298" s="36">
        <v>43066</v>
      </c>
      <c r="M1298" s="36">
        <v>43066</v>
      </c>
      <c r="N1298" s="36"/>
      <c r="O1298" s="34">
        <v>45</v>
      </c>
    </row>
    <row r="1299" spans="1:15" x14ac:dyDescent="0.2">
      <c r="A1299" s="34" t="s">
        <v>26</v>
      </c>
      <c r="B1299" s="34" t="s">
        <v>2596</v>
      </c>
      <c r="C1299" s="34" t="s">
        <v>27</v>
      </c>
      <c r="D1299" s="34" t="s">
        <v>371</v>
      </c>
      <c r="E1299" s="34" t="s">
        <v>993</v>
      </c>
      <c r="F1299" s="34" t="str">
        <f>+TRIM(Tabla1[[#This Row],[Nombres]]&amp;" "&amp;Tabla1[[#This Row],[Apellidos]])</f>
        <v>PEDRO ORLANDO JOEL MARAMBIO MARANBIO</v>
      </c>
      <c r="G1299" s="34" t="s">
        <v>1934</v>
      </c>
      <c r="H1299" s="34" t="s">
        <v>1935</v>
      </c>
      <c r="I1299" s="34" t="s">
        <v>2493</v>
      </c>
      <c r="J1299" s="34" t="s">
        <v>2497</v>
      </c>
      <c r="K1299" s="36">
        <v>43087</v>
      </c>
      <c r="L1299" s="36">
        <v>43066</v>
      </c>
      <c r="M1299" s="36">
        <v>43066</v>
      </c>
      <c r="N1299" s="36"/>
      <c r="O1299" s="34">
        <v>45</v>
      </c>
    </row>
    <row r="1300" spans="1:15" x14ac:dyDescent="0.2">
      <c r="A1300" s="34" t="s">
        <v>26</v>
      </c>
      <c r="B1300" s="34" t="s">
        <v>2596</v>
      </c>
      <c r="C1300" s="34" t="s">
        <v>27</v>
      </c>
      <c r="D1300" s="34" t="s">
        <v>396</v>
      </c>
      <c r="E1300" s="34" t="s">
        <v>1018</v>
      </c>
      <c r="F1300" s="34" t="str">
        <f>+TRIM(Tabla1[[#This Row],[Nombres]]&amp;" "&amp;Tabla1[[#This Row],[Apellidos]])</f>
        <v>CARLA FABIOLA ROJAS JIMENEZ</v>
      </c>
      <c r="G1300" s="34" t="s">
        <v>1976</v>
      </c>
      <c r="H1300" s="34" t="s">
        <v>1977</v>
      </c>
      <c r="I1300" s="34" t="s">
        <v>2493</v>
      </c>
      <c r="J1300" s="34" t="s">
        <v>2497</v>
      </c>
      <c r="K1300" s="36">
        <v>43105</v>
      </c>
      <c r="L1300" s="36">
        <v>43082</v>
      </c>
      <c r="M1300" s="36">
        <v>43073</v>
      </c>
      <c r="N1300" s="36"/>
      <c r="O1300" s="34">
        <v>30</v>
      </c>
    </row>
    <row r="1301" spans="1:15" x14ac:dyDescent="0.2">
      <c r="A1301" s="34" t="s">
        <v>26</v>
      </c>
      <c r="B1301" s="34" t="s">
        <v>2596</v>
      </c>
      <c r="C1301" s="34" t="s">
        <v>27</v>
      </c>
      <c r="D1301" s="34" t="s">
        <v>413</v>
      </c>
      <c r="E1301" s="34" t="s">
        <v>1035</v>
      </c>
      <c r="F1301" s="34" t="str">
        <f>+TRIM(Tabla1[[#This Row],[Nombres]]&amp;" "&amp;Tabla1[[#This Row],[Apellidos]])</f>
        <v>BARBARA YANIN SAAVEDRA LINCOPAN</v>
      </c>
      <c r="G1301" s="34" t="s">
        <v>2005</v>
      </c>
      <c r="H1301" s="34" t="s">
        <v>2006</v>
      </c>
      <c r="I1301" s="34" t="s">
        <v>2493</v>
      </c>
      <c r="J1301" s="34" t="s">
        <v>2497</v>
      </c>
      <c r="K1301" s="36">
        <v>43105</v>
      </c>
      <c r="L1301" s="36">
        <v>43089</v>
      </c>
      <c r="M1301" s="36">
        <v>43080</v>
      </c>
      <c r="N1301" s="36"/>
      <c r="O1301" s="34">
        <v>45</v>
      </c>
    </row>
    <row r="1302" spans="1:15" x14ac:dyDescent="0.2">
      <c r="A1302" s="34" t="s">
        <v>26</v>
      </c>
      <c r="B1302" s="34" t="s">
        <v>2596</v>
      </c>
      <c r="C1302" s="34" t="s">
        <v>27</v>
      </c>
      <c r="D1302" s="34" t="s">
        <v>411</v>
      </c>
      <c r="E1302" s="34" t="s">
        <v>1033</v>
      </c>
      <c r="F1302" s="34" t="str">
        <f>+TRIM(Tabla1[[#This Row],[Nombres]]&amp;" "&amp;Tabla1[[#This Row],[Apellidos]])</f>
        <v>CONSTANCIA BERNANDITA ORTIZ MEDINA</v>
      </c>
      <c r="G1302" s="34" t="s">
        <v>2002</v>
      </c>
      <c r="H1302" s="34" t="s">
        <v>2003</v>
      </c>
      <c r="I1302" s="34" t="s">
        <v>2493</v>
      </c>
      <c r="J1302" s="34" t="s">
        <v>2497</v>
      </c>
      <c r="K1302" s="36">
        <v>43097</v>
      </c>
      <c r="L1302" s="36">
        <v>43089</v>
      </c>
      <c r="M1302" s="36">
        <v>43080</v>
      </c>
      <c r="N1302" s="36"/>
      <c r="O1302" s="34">
        <v>45</v>
      </c>
    </row>
    <row r="1303" spans="1:15" x14ac:dyDescent="0.2">
      <c r="A1303" s="34" t="s">
        <v>26</v>
      </c>
      <c r="B1303" s="34" t="s">
        <v>2596</v>
      </c>
      <c r="C1303" s="34" t="s">
        <v>27</v>
      </c>
      <c r="D1303" s="34" t="s">
        <v>416</v>
      </c>
      <c r="E1303" s="34" t="s">
        <v>1038</v>
      </c>
      <c r="F1303" s="34" t="str">
        <f>+TRIM(Tabla1[[#This Row],[Nombres]]&amp;" "&amp;Tabla1[[#This Row],[Apellidos]])</f>
        <v>DIEGO NICOLAS VILO RIQUELME</v>
      </c>
      <c r="G1303" s="34" t="s">
        <v>2011</v>
      </c>
      <c r="H1303" s="34" t="s">
        <v>2012</v>
      </c>
      <c r="I1303" s="34" t="s">
        <v>2493</v>
      </c>
      <c r="J1303" s="34" t="s">
        <v>2497</v>
      </c>
      <c r="K1303" s="36">
        <v>43103</v>
      </c>
      <c r="L1303" s="36">
        <v>43089</v>
      </c>
      <c r="M1303" s="36">
        <v>43080</v>
      </c>
      <c r="N1303" s="36"/>
      <c r="O1303" s="34">
        <v>45</v>
      </c>
    </row>
    <row r="1304" spans="1:15" x14ac:dyDescent="0.2">
      <c r="A1304" s="34" t="s">
        <v>26</v>
      </c>
      <c r="B1304" s="34" t="s">
        <v>2596</v>
      </c>
      <c r="C1304" s="34" t="s">
        <v>28</v>
      </c>
      <c r="D1304" s="34" t="s">
        <v>435</v>
      </c>
      <c r="E1304" s="34" t="s">
        <v>1056</v>
      </c>
      <c r="F1304" s="34" t="str">
        <f>+TRIM(Tabla1[[#This Row],[Nombres]]&amp;" "&amp;Tabla1[[#This Row],[Apellidos]])</f>
        <v>BARBARA ALEJANDRA TOLEDO MUÑOZ</v>
      </c>
      <c r="G1304" s="34" t="s">
        <v>1605</v>
      </c>
      <c r="H1304" s="34" t="s">
        <v>2043</v>
      </c>
      <c r="I1304" s="34" t="s">
        <v>2493</v>
      </c>
      <c r="J1304" s="34" t="s">
        <v>2497</v>
      </c>
      <c r="K1304" s="36">
        <v>43112</v>
      </c>
      <c r="L1304" s="36">
        <v>43105</v>
      </c>
      <c r="M1304" s="36">
        <v>43119</v>
      </c>
      <c r="N1304" s="36"/>
      <c r="O1304" s="34">
        <v>30</v>
      </c>
    </row>
    <row r="1305" spans="1:15" x14ac:dyDescent="0.2">
      <c r="A1305" s="34" t="s">
        <v>26</v>
      </c>
      <c r="B1305" s="34" t="s">
        <v>2596</v>
      </c>
      <c r="C1305" s="34" t="s">
        <v>28</v>
      </c>
      <c r="D1305" s="34" t="s">
        <v>423</v>
      </c>
      <c r="E1305" s="34" t="s">
        <v>1045</v>
      </c>
      <c r="F1305" s="34" t="str">
        <f>+TRIM(Tabla1[[#This Row],[Nombres]]&amp;" "&amp;Tabla1[[#This Row],[Apellidos]])</f>
        <v>CAMILA CONSTANZA DIAZ AHUMADA</v>
      </c>
      <c r="G1305" s="34" t="s">
        <v>2025</v>
      </c>
      <c r="H1305" s="34" t="s">
        <v>2026</v>
      </c>
      <c r="I1305" s="34" t="s">
        <v>2493</v>
      </c>
      <c r="J1305" s="34" t="s">
        <v>2497</v>
      </c>
      <c r="K1305" s="36"/>
      <c r="L1305" s="36">
        <v>43105</v>
      </c>
      <c r="M1305" s="36">
        <v>43119</v>
      </c>
      <c r="N1305" s="36"/>
      <c r="O1305" s="34">
        <v>30</v>
      </c>
    </row>
    <row r="1306" spans="1:15" x14ac:dyDescent="0.2">
      <c r="A1306" s="34" t="s">
        <v>26</v>
      </c>
      <c r="B1306" s="34" t="s">
        <v>2596</v>
      </c>
      <c r="C1306" s="34" t="s">
        <v>28</v>
      </c>
      <c r="D1306" s="34" t="s">
        <v>436</v>
      </c>
      <c r="E1306" s="34" t="s">
        <v>1057</v>
      </c>
      <c r="F1306" s="34" t="str">
        <f>+TRIM(Tabla1[[#This Row],[Nombres]]&amp;" "&amp;Tabla1[[#This Row],[Apellidos]])</f>
        <v>FRANCISCO JAVIER URIBE ALVAREZ</v>
      </c>
      <c r="G1306" s="34" t="s">
        <v>1724</v>
      </c>
      <c r="H1306" s="34" t="s">
        <v>2044</v>
      </c>
      <c r="I1306" s="34" t="s">
        <v>2493</v>
      </c>
      <c r="J1306" s="34" t="s">
        <v>2497</v>
      </c>
      <c r="K1306" s="36"/>
      <c r="L1306" s="36">
        <v>43105</v>
      </c>
      <c r="M1306" s="36">
        <v>43119</v>
      </c>
      <c r="N1306" s="36"/>
      <c r="O1306" s="34">
        <v>30</v>
      </c>
    </row>
    <row r="1307" spans="1:15" x14ac:dyDescent="0.2">
      <c r="A1307" s="34" t="s">
        <v>26</v>
      </c>
      <c r="B1307" s="34" t="s">
        <v>2596</v>
      </c>
      <c r="C1307" s="34" t="s">
        <v>28</v>
      </c>
      <c r="D1307" s="34" t="s">
        <v>427</v>
      </c>
      <c r="E1307" s="34" t="s">
        <v>1048</v>
      </c>
      <c r="F1307" s="34" t="str">
        <f>+TRIM(Tabla1[[#This Row],[Nombres]]&amp;" "&amp;Tabla1[[#This Row],[Apellidos]])</f>
        <v>PAULA ANDREA GONZALEZ OPAZO</v>
      </c>
      <c r="G1307" s="34" t="s">
        <v>1630</v>
      </c>
      <c r="H1307" s="34" t="s">
        <v>2031</v>
      </c>
      <c r="I1307" s="34" t="s">
        <v>2493</v>
      </c>
      <c r="J1307" s="34" t="s">
        <v>2497</v>
      </c>
      <c r="K1307" s="36">
        <v>43119</v>
      </c>
      <c r="L1307" s="36">
        <v>43105</v>
      </c>
      <c r="M1307" s="36">
        <v>43119</v>
      </c>
      <c r="N1307" s="36"/>
      <c r="O1307" s="34">
        <v>30</v>
      </c>
    </row>
    <row r="1308" spans="1:15" x14ac:dyDescent="0.2">
      <c r="A1308" s="34" t="s">
        <v>26</v>
      </c>
      <c r="B1308" s="34" t="s">
        <v>2596</v>
      </c>
      <c r="C1308" s="34" t="s">
        <v>28</v>
      </c>
      <c r="D1308" s="34" t="s">
        <v>430</v>
      </c>
      <c r="E1308" s="34" t="s">
        <v>1051</v>
      </c>
      <c r="F1308" s="34" t="str">
        <f>+TRIM(Tabla1[[#This Row],[Nombres]]&amp;" "&amp;Tabla1[[#This Row],[Apellidos]])</f>
        <v>PAMELA IVONNE NUÑEZ GALLEGOS</v>
      </c>
      <c r="G1308" s="34" t="s">
        <v>2035</v>
      </c>
      <c r="H1308" s="34" t="s">
        <v>2036</v>
      </c>
      <c r="I1308" s="34" t="s">
        <v>2493</v>
      </c>
      <c r="J1308" s="34" t="s">
        <v>2497</v>
      </c>
      <c r="K1308" s="36">
        <v>43110</v>
      </c>
      <c r="L1308" s="36">
        <v>43105</v>
      </c>
      <c r="M1308" s="36">
        <v>43119</v>
      </c>
      <c r="N1308" s="36"/>
      <c r="O1308" s="34">
        <v>30</v>
      </c>
    </row>
    <row r="1309" spans="1:15" x14ac:dyDescent="0.2">
      <c r="A1309" s="34" t="s">
        <v>26</v>
      </c>
      <c r="B1309" s="34" t="s">
        <v>2596</v>
      </c>
      <c r="C1309" s="34" t="s">
        <v>28</v>
      </c>
      <c r="D1309" s="34" t="s">
        <v>434</v>
      </c>
      <c r="E1309" s="34" t="s">
        <v>1055</v>
      </c>
      <c r="F1309" s="34" t="str">
        <f>+TRIM(Tabla1[[#This Row],[Nombres]]&amp;" "&amp;Tabla1[[#This Row],[Apellidos]])</f>
        <v>VALESKA ISAMAR SANDOVAL URIBE</v>
      </c>
      <c r="G1309" s="34" t="s">
        <v>3864</v>
      </c>
      <c r="H1309" s="34" t="s">
        <v>2042</v>
      </c>
      <c r="I1309" s="34" t="s">
        <v>2493</v>
      </c>
      <c r="J1309" s="34" t="s">
        <v>2497</v>
      </c>
      <c r="K1309" s="36">
        <v>43109</v>
      </c>
      <c r="L1309" s="36">
        <v>43105</v>
      </c>
      <c r="M1309" s="36">
        <v>43119</v>
      </c>
      <c r="N1309" s="36"/>
      <c r="O1309" s="34">
        <v>30</v>
      </c>
    </row>
    <row r="1310" spans="1:15" x14ac:dyDescent="0.2">
      <c r="A1310" s="34" t="s">
        <v>26</v>
      </c>
      <c r="B1310" s="34" t="s">
        <v>2596</v>
      </c>
      <c r="C1310" s="34" t="s">
        <v>27</v>
      </c>
      <c r="D1310" s="34" t="s">
        <v>438</v>
      </c>
      <c r="E1310" s="34" t="s">
        <v>708</v>
      </c>
      <c r="F1310" s="34" t="str">
        <f>+TRIM(Tabla1[[#This Row],[Nombres]]&amp;" "&amp;Tabla1[[#This Row],[Apellidos]])</f>
        <v>DANIELA PATRICIA ALRRINGO ALCAYAGA</v>
      </c>
      <c r="G1310" s="34" t="s">
        <v>2047</v>
      </c>
      <c r="H1310" s="34" t="s">
        <v>2048</v>
      </c>
      <c r="I1310" s="34" t="s">
        <v>2493</v>
      </c>
      <c r="J1310" s="34" t="s">
        <v>2497</v>
      </c>
      <c r="K1310" s="36">
        <v>43124</v>
      </c>
      <c r="L1310" s="36">
        <v>43124</v>
      </c>
      <c r="M1310" s="36">
        <v>43145</v>
      </c>
      <c r="N1310" s="36"/>
      <c r="O1310" s="34">
        <v>45</v>
      </c>
    </row>
    <row r="1311" spans="1:15" x14ac:dyDescent="0.2">
      <c r="A1311" s="34" t="s">
        <v>26</v>
      </c>
      <c r="B1311" s="34" t="s">
        <v>2596</v>
      </c>
      <c r="C1311" s="34" t="s">
        <v>27</v>
      </c>
      <c r="D1311" s="34" t="s">
        <v>459</v>
      </c>
      <c r="E1311" s="34" t="s">
        <v>708</v>
      </c>
      <c r="F1311" s="34" t="str">
        <f>+TRIM(Tabla1[[#This Row],[Nombres]]&amp;" "&amp;Tabla1[[#This Row],[Apellidos]])</f>
        <v>MARIA JOSE QUIROZ SILVA</v>
      </c>
      <c r="G1311" s="34" t="s">
        <v>1420</v>
      </c>
      <c r="H1311" s="34" t="s">
        <v>2085</v>
      </c>
      <c r="I1311" s="34" t="s">
        <v>2493</v>
      </c>
      <c r="J1311" s="34" t="s">
        <v>2497</v>
      </c>
      <c r="K1311" s="36">
        <v>43124</v>
      </c>
      <c r="L1311" s="36">
        <v>43124</v>
      </c>
      <c r="M1311" s="36">
        <v>43145</v>
      </c>
      <c r="N1311" s="36"/>
      <c r="O1311" s="34">
        <v>45</v>
      </c>
    </row>
    <row r="1312" spans="1:15" x14ac:dyDescent="0.2">
      <c r="A1312" s="34" t="s">
        <v>26</v>
      </c>
      <c r="B1312" s="34" t="s">
        <v>2596</v>
      </c>
      <c r="C1312" s="34" t="s">
        <v>27</v>
      </c>
      <c r="D1312" s="34" t="s">
        <v>463</v>
      </c>
      <c r="E1312" s="34" t="s">
        <v>708</v>
      </c>
      <c r="F1312" s="34" t="str">
        <f>+TRIM(Tabla1[[#This Row],[Nombres]]&amp;" "&amp;Tabla1[[#This Row],[Apellidos]])</f>
        <v>YASNA YISSEL VELIZ CANALES</v>
      </c>
      <c r="G1312" s="34" t="s">
        <v>2092</v>
      </c>
      <c r="H1312" s="34" t="s">
        <v>2093</v>
      </c>
      <c r="I1312" s="34" t="s">
        <v>2493</v>
      </c>
      <c r="J1312" s="34" t="s">
        <v>2497</v>
      </c>
      <c r="K1312" s="36">
        <v>43124</v>
      </c>
      <c r="L1312" s="36">
        <v>43124</v>
      </c>
      <c r="M1312" s="36">
        <v>43145</v>
      </c>
      <c r="N1312" s="36"/>
      <c r="O1312" s="34">
        <v>45</v>
      </c>
    </row>
    <row r="1313" spans="1:15" x14ac:dyDescent="0.2">
      <c r="A1313" s="34" t="s">
        <v>26</v>
      </c>
      <c r="B1313" s="34" t="s">
        <v>2596</v>
      </c>
      <c r="C1313" s="34" t="s">
        <v>27</v>
      </c>
      <c r="D1313" s="34" t="s">
        <v>446</v>
      </c>
      <c r="E1313" s="34" t="s">
        <v>1065</v>
      </c>
      <c r="F1313" s="34" t="str">
        <f>+TRIM(Tabla1[[#This Row],[Nombres]]&amp;" "&amp;Tabla1[[#This Row],[Apellidos]])</f>
        <v>ARIEL ALEJANDRO GIORDANO ORELLANA</v>
      </c>
      <c r="G1313" s="34" t="s">
        <v>2061</v>
      </c>
      <c r="H1313" s="34" t="s">
        <v>2062</v>
      </c>
      <c r="I1313" s="34" t="s">
        <v>2493</v>
      </c>
      <c r="J1313" s="34" t="s">
        <v>2497</v>
      </c>
      <c r="K1313" s="36">
        <v>43138</v>
      </c>
      <c r="L1313" s="36">
        <v>43124</v>
      </c>
      <c r="M1313" s="36">
        <v>43145</v>
      </c>
      <c r="N1313" s="36"/>
      <c r="O1313" s="34">
        <v>45</v>
      </c>
    </row>
    <row r="1314" spans="1:15" x14ac:dyDescent="0.2">
      <c r="A1314" s="34" t="s">
        <v>26</v>
      </c>
      <c r="B1314" s="34" t="s">
        <v>2596</v>
      </c>
      <c r="C1314" s="34" t="s">
        <v>27</v>
      </c>
      <c r="D1314" s="34" t="s">
        <v>450</v>
      </c>
      <c r="E1314" s="34" t="s">
        <v>1069</v>
      </c>
      <c r="F1314" s="34" t="str">
        <f>+TRIM(Tabla1[[#This Row],[Nombres]]&amp;" "&amp;Tabla1[[#This Row],[Apellidos]])</f>
        <v>ANGIE KAREN HODGSON MENDOZA</v>
      </c>
      <c r="G1314" s="34" t="s">
        <v>2068</v>
      </c>
      <c r="H1314" s="34" t="s">
        <v>2069</v>
      </c>
      <c r="I1314" s="34" t="s">
        <v>2493</v>
      </c>
      <c r="J1314" s="34" t="s">
        <v>2497</v>
      </c>
      <c r="K1314" s="36">
        <v>43145</v>
      </c>
      <c r="L1314" s="36">
        <v>43124</v>
      </c>
      <c r="M1314" s="36">
        <v>43145</v>
      </c>
      <c r="N1314" s="36"/>
      <c r="O1314" s="34">
        <v>45</v>
      </c>
    </row>
    <row r="1315" spans="1:15" x14ac:dyDescent="0.2">
      <c r="A1315" s="34" t="s">
        <v>26</v>
      </c>
      <c r="B1315" s="34" t="s">
        <v>2596</v>
      </c>
      <c r="C1315" s="34" t="s">
        <v>27</v>
      </c>
      <c r="D1315" s="34" t="s">
        <v>437</v>
      </c>
      <c r="E1315" s="34" t="s">
        <v>1058</v>
      </c>
      <c r="F1315" s="34" t="str">
        <f>+TRIM(Tabla1[[#This Row],[Nombres]]&amp;" "&amp;Tabla1[[#This Row],[Apellidos]])</f>
        <v>ANA MARIA AGUILERA LAGUES</v>
      </c>
      <c r="G1315" s="34" t="s">
        <v>2045</v>
      </c>
      <c r="H1315" s="34" t="s">
        <v>2046</v>
      </c>
      <c r="I1315" s="34" t="s">
        <v>2493</v>
      </c>
      <c r="J1315" s="34" t="s">
        <v>2497</v>
      </c>
      <c r="K1315" s="36">
        <v>43147</v>
      </c>
      <c r="L1315" s="36">
        <v>43124</v>
      </c>
      <c r="M1315" s="36">
        <v>43145</v>
      </c>
      <c r="N1315" s="36"/>
      <c r="O1315" s="34">
        <v>45</v>
      </c>
    </row>
    <row r="1316" spans="1:15" x14ac:dyDescent="0.2">
      <c r="A1316" s="34" t="s">
        <v>26</v>
      </c>
      <c r="B1316" s="34" t="s">
        <v>2596</v>
      </c>
      <c r="C1316" s="34" t="s">
        <v>27</v>
      </c>
      <c r="D1316" s="34" t="s">
        <v>443</v>
      </c>
      <c r="E1316" s="34" t="s">
        <v>1063</v>
      </c>
      <c r="F1316" s="34" t="str">
        <f>+TRIM(Tabla1[[#This Row],[Nombres]]&amp;" "&amp;Tabla1[[#This Row],[Apellidos]])</f>
        <v>ALISON MELISSA DINAMARCA DOLL</v>
      </c>
      <c r="G1316" s="34" t="s">
        <v>2056</v>
      </c>
      <c r="H1316" s="34" t="s">
        <v>2057</v>
      </c>
      <c r="I1316" s="34" t="s">
        <v>2493</v>
      </c>
      <c r="J1316" s="34" t="s">
        <v>2497</v>
      </c>
      <c r="K1316" s="36">
        <v>43147</v>
      </c>
      <c r="L1316" s="36">
        <v>43124</v>
      </c>
      <c r="M1316" s="36">
        <v>43145</v>
      </c>
      <c r="N1316" s="36"/>
      <c r="O1316" s="34">
        <v>45</v>
      </c>
    </row>
    <row r="1317" spans="1:15" x14ac:dyDescent="0.2">
      <c r="A1317" s="34" t="s">
        <v>26</v>
      </c>
      <c r="B1317" s="34" t="s">
        <v>2596</v>
      </c>
      <c r="C1317" s="34" t="s">
        <v>27</v>
      </c>
      <c r="D1317" s="34" t="s">
        <v>448</v>
      </c>
      <c r="E1317" s="34" t="s">
        <v>1067</v>
      </c>
      <c r="F1317" s="34" t="str">
        <f>+TRIM(Tabla1[[#This Row],[Nombres]]&amp;" "&amp;Tabla1[[#This Row],[Apellidos]])</f>
        <v>AIDA MARGARITA HENRIQUEZ CASANOVA</v>
      </c>
      <c r="G1317" s="34" t="s">
        <v>2065</v>
      </c>
      <c r="H1317" s="34" t="s">
        <v>2066</v>
      </c>
      <c r="I1317" s="34" t="s">
        <v>2493</v>
      </c>
      <c r="J1317" s="34" t="s">
        <v>2497</v>
      </c>
      <c r="K1317" s="36">
        <v>43137</v>
      </c>
      <c r="L1317" s="36">
        <v>43124</v>
      </c>
      <c r="M1317" s="36">
        <v>43145</v>
      </c>
      <c r="N1317" s="36"/>
      <c r="O1317" s="34">
        <v>45</v>
      </c>
    </row>
    <row r="1318" spans="1:15" x14ac:dyDescent="0.2">
      <c r="A1318" s="34" t="s">
        <v>26</v>
      </c>
      <c r="B1318" s="34" t="s">
        <v>2596</v>
      </c>
      <c r="C1318" s="34" t="s">
        <v>27</v>
      </c>
      <c r="D1318" s="34" t="s">
        <v>452</v>
      </c>
      <c r="E1318" s="34" t="s">
        <v>1071</v>
      </c>
      <c r="F1318" s="34" t="str">
        <f>+TRIM(Tabla1[[#This Row],[Nombres]]&amp;" "&amp;Tabla1[[#This Row],[Apellidos]])</f>
        <v>CAROLINA ANDREA JARA MOYA</v>
      </c>
      <c r="G1318" s="34" t="s">
        <v>1308</v>
      </c>
      <c r="H1318" s="34" t="s">
        <v>2072</v>
      </c>
      <c r="I1318" s="34" t="s">
        <v>2493</v>
      </c>
      <c r="J1318" s="34" t="s">
        <v>2497</v>
      </c>
      <c r="K1318" s="36">
        <v>43145</v>
      </c>
      <c r="L1318" s="36">
        <v>43124</v>
      </c>
      <c r="M1318" s="36">
        <v>43145</v>
      </c>
      <c r="N1318" s="36"/>
      <c r="O1318" s="34">
        <v>45</v>
      </c>
    </row>
    <row r="1319" spans="1:15" x14ac:dyDescent="0.2">
      <c r="A1319" s="34" t="s">
        <v>26</v>
      </c>
      <c r="B1319" s="34" t="s">
        <v>2596</v>
      </c>
      <c r="C1319" s="34" t="s">
        <v>27</v>
      </c>
      <c r="D1319" s="34" t="s">
        <v>458</v>
      </c>
      <c r="E1319" s="34" t="s">
        <v>1077</v>
      </c>
      <c r="F1319" s="34" t="str">
        <f>+TRIM(Tabla1[[#This Row],[Nombres]]&amp;" "&amp;Tabla1[[#This Row],[Apellidos]])</f>
        <v>CRISTIAN ANGEL PEREIRA DROGUETT </v>
      </c>
      <c r="G1319" s="34" t="s">
        <v>2083</v>
      </c>
      <c r="H1319" s="34" t="s">
        <v>2084</v>
      </c>
      <c r="I1319" s="34" t="s">
        <v>2493</v>
      </c>
      <c r="J1319" s="34" t="s">
        <v>2497</v>
      </c>
      <c r="K1319" s="36"/>
      <c r="L1319" s="36">
        <v>43124</v>
      </c>
      <c r="M1319" s="36">
        <v>43145</v>
      </c>
      <c r="N1319" s="36"/>
      <c r="O1319" s="34">
        <v>45</v>
      </c>
    </row>
    <row r="1320" spans="1:15" x14ac:dyDescent="0.2">
      <c r="A1320" s="34" t="s">
        <v>26</v>
      </c>
      <c r="B1320" s="34" t="s">
        <v>2596</v>
      </c>
      <c r="C1320" s="34" t="s">
        <v>27</v>
      </c>
      <c r="D1320" s="34" t="s">
        <v>456</v>
      </c>
      <c r="E1320" s="34" t="s">
        <v>1075</v>
      </c>
      <c r="F1320" s="34" t="str">
        <f>+TRIM(Tabla1[[#This Row],[Nombres]]&amp;" "&amp;Tabla1[[#This Row],[Apellidos]])</f>
        <v>FELIX LEONARDO MIRANDA SANDOVAL </v>
      </c>
      <c r="G1320" s="34" t="s">
        <v>2079</v>
      </c>
      <c r="H1320" s="34" t="s">
        <v>2080</v>
      </c>
      <c r="I1320" s="34" t="s">
        <v>2493</v>
      </c>
      <c r="J1320" s="34" t="s">
        <v>2497</v>
      </c>
      <c r="K1320" s="36">
        <v>43145</v>
      </c>
      <c r="L1320" s="36">
        <v>43124</v>
      </c>
      <c r="M1320" s="36">
        <v>43145</v>
      </c>
      <c r="N1320" s="36"/>
      <c r="O1320" s="34">
        <v>45</v>
      </c>
    </row>
    <row r="1321" spans="1:15" x14ac:dyDescent="0.2">
      <c r="A1321" s="34" t="s">
        <v>26</v>
      </c>
      <c r="B1321" s="34" t="s">
        <v>2596</v>
      </c>
      <c r="C1321" s="34" t="s">
        <v>27</v>
      </c>
      <c r="D1321" s="34" t="s">
        <v>461</v>
      </c>
      <c r="E1321" s="34" t="s">
        <v>1079</v>
      </c>
      <c r="F1321" s="34" t="str">
        <f>+TRIM(Tabla1[[#This Row],[Nombres]]&amp;" "&amp;Tabla1[[#This Row],[Apellidos]])</f>
        <v>FRANCO NICHOLAS MATIAS VALDIVIA VALENCIA</v>
      </c>
      <c r="G1321" s="34" t="s">
        <v>2088</v>
      </c>
      <c r="H1321" s="34" t="s">
        <v>2089</v>
      </c>
      <c r="I1321" s="34" t="s">
        <v>2493</v>
      </c>
      <c r="J1321" s="34" t="s">
        <v>2497</v>
      </c>
      <c r="K1321" s="36">
        <v>43129</v>
      </c>
      <c r="L1321" s="36">
        <v>43124</v>
      </c>
      <c r="M1321" s="36">
        <v>43145</v>
      </c>
      <c r="N1321" s="36"/>
      <c r="O1321" s="34">
        <v>45</v>
      </c>
    </row>
    <row r="1322" spans="1:15" x14ac:dyDescent="0.2">
      <c r="A1322" s="34" t="s">
        <v>26</v>
      </c>
      <c r="B1322" s="34" t="s">
        <v>2596</v>
      </c>
      <c r="C1322" s="34" t="s">
        <v>27</v>
      </c>
      <c r="D1322" s="34" t="s">
        <v>451</v>
      </c>
      <c r="E1322" s="34" t="s">
        <v>1070</v>
      </c>
      <c r="F1322" s="34" t="str">
        <f>+TRIM(Tabla1[[#This Row],[Nombres]]&amp;" "&amp;Tabla1[[#This Row],[Apellidos]])</f>
        <v>GLADYS ANGELICA IBACETA MOYA</v>
      </c>
      <c r="G1322" s="34" t="s">
        <v>2070</v>
      </c>
      <c r="H1322" s="34" t="s">
        <v>2071</v>
      </c>
      <c r="I1322" s="34" t="s">
        <v>2493</v>
      </c>
      <c r="J1322" s="34" t="s">
        <v>2497</v>
      </c>
      <c r="K1322" s="36">
        <v>43145</v>
      </c>
      <c r="L1322" s="36">
        <v>43124</v>
      </c>
      <c r="M1322" s="36">
        <v>43145</v>
      </c>
      <c r="N1322" s="36"/>
      <c r="O1322" s="34">
        <v>45</v>
      </c>
    </row>
    <row r="1323" spans="1:15" x14ac:dyDescent="0.2">
      <c r="A1323" s="34" t="s">
        <v>26</v>
      </c>
      <c r="B1323" s="34" t="s">
        <v>2596</v>
      </c>
      <c r="C1323" s="34" t="s">
        <v>27</v>
      </c>
      <c r="D1323" s="34" t="s">
        <v>453</v>
      </c>
      <c r="E1323" s="34" t="s">
        <v>1072</v>
      </c>
      <c r="F1323" s="34" t="str">
        <f>+TRIM(Tabla1[[#This Row],[Nombres]]&amp;" "&amp;Tabla1[[#This Row],[Apellidos]])</f>
        <v>JOAQUIN ENRIQUE JIMENEZ FUENTES</v>
      </c>
      <c r="G1323" s="34" t="s">
        <v>2073</v>
      </c>
      <c r="H1323" s="34" t="s">
        <v>2074</v>
      </c>
      <c r="I1323" s="34" t="s">
        <v>2493</v>
      </c>
      <c r="J1323" s="34" t="s">
        <v>2497</v>
      </c>
      <c r="K1323" s="36">
        <v>43133</v>
      </c>
      <c r="L1323" s="36">
        <v>43124</v>
      </c>
      <c r="M1323" s="36">
        <v>43145</v>
      </c>
      <c r="N1323" s="36"/>
      <c r="O1323" s="34">
        <v>45</v>
      </c>
    </row>
    <row r="1324" spans="1:15" x14ac:dyDescent="0.2">
      <c r="A1324" s="34" t="s">
        <v>26</v>
      </c>
      <c r="B1324" s="34" t="s">
        <v>2596</v>
      </c>
      <c r="C1324" s="34" t="s">
        <v>27</v>
      </c>
      <c r="D1324" s="34" t="s">
        <v>449</v>
      </c>
      <c r="E1324" s="34" t="s">
        <v>1068</v>
      </c>
      <c r="F1324" s="34" t="str">
        <f>+TRIM(Tabla1[[#This Row],[Nombres]]&amp;" "&amp;Tabla1[[#This Row],[Apellidos]])</f>
        <v>KAREN JULIETTE HENRIQUEZ CASANOVA</v>
      </c>
      <c r="G1324" s="34" t="s">
        <v>2067</v>
      </c>
      <c r="H1324" s="34" t="s">
        <v>2066</v>
      </c>
      <c r="I1324" s="34" t="s">
        <v>2493</v>
      </c>
      <c r="J1324" s="34" t="s">
        <v>2497</v>
      </c>
      <c r="K1324" s="36">
        <v>43145</v>
      </c>
      <c r="L1324" s="36">
        <v>43124</v>
      </c>
      <c r="M1324" s="36">
        <v>43145</v>
      </c>
      <c r="N1324" s="36"/>
      <c r="O1324" s="34">
        <v>45</v>
      </c>
    </row>
    <row r="1325" spans="1:15" x14ac:dyDescent="0.2">
      <c r="A1325" s="34" t="s">
        <v>26</v>
      </c>
      <c r="B1325" s="34" t="s">
        <v>2596</v>
      </c>
      <c r="C1325" s="34" t="s">
        <v>27</v>
      </c>
      <c r="D1325" s="34" t="s">
        <v>455</v>
      </c>
      <c r="E1325" s="34" t="s">
        <v>1074</v>
      </c>
      <c r="F1325" s="34" t="str">
        <f>+TRIM(Tabla1[[#This Row],[Nombres]]&amp;" "&amp;Tabla1[[#This Row],[Apellidos]])</f>
        <v>MONICA LORENA MATAMALA MENA</v>
      </c>
      <c r="G1325" s="34" t="s">
        <v>2077</v>
      </c>
      <c r="H1325" s="34" t="s">
        <v>2078</v>
      </c>
      <c r="I1325" s="34" t="s">
        <v>2493</v>
      </c>
      <c r="J1325" s="34" t="s">
        <v>2497</v>
      </c>
      <c r="K1325" s="36">
        <v>43137</v>
      </c>
      <c r="L1325" s="36">
        <v>43124</v>
      </c>
      <c r="M1325" s="36">
        <v>43145</v>
      </c>
      <c r="N1325" s="36"/>
      <c r="O1325" s="34">
        <v>45</v>
      </c>
    </row>
    <row r="1326" spans="1:15" x14ac:dyDescent="0.2">
      <c r="A1326" s="34" t="s">
        <v>26</v>
      </c>
      <c r="B1326" s="34" t="s">
        <v>2596</v>
      </c>
      <c r="C1326" s="34" t="s">
        <v>27</v>
      </c>
      <c r="D1326" s="34" t="s">
        <v>454</v>
      </c>
      <c r="E1326" s="34" t="s">
        <v>1073</v>
      </c>
      <c r="F1326" s="34" t="str">
        <f>+TRIM(Tabla1[[#This Row],[Nombres]]&amp;" "&amp;Tabla1[[#This Row],[Apellidos]])</f>
        <v>MONICA ROCIO MARAMBIO FUENTES</v>
      </c>
      <c r="G1326" s="34" t="s">
        <v>2075</v>
      </c>
      <c r="H1326" s="34" t="s">
        <v>2076</v>
      </c>
      <c r="I1326" s="34" t="s">
        <v>2493</v>
      </c>
      <c r="J1326" s="34" t="s">
        <v>2497</v>
      </c>
      <c r="K1326" s="36">
        <v>43125</v>
      </c>
      <c r="L1326" s="36">
        <v>43124</v>
      </c>
      <c r="M1326" s="36">
        <v>43145</v>
      </c>
      <c r="N1326" s="36"/>
      <c r="O1326" s="34">
        <v>45</v>
      </c>
    </row>
    <row r="1327" spans="1:15" x14ac:dyDescent="0.2">
      <c r="A1327" s="34" t="s">
        <v>26</v>
      </c>
      <c r="B1327" s="34" t="s">
        <v>2596</v>
      </c>
      <c r="C1327" s="34" t="s">
        <v>27</v>
      </c>
      <c r="D1327" s="34" t="s">
        <v>457</v>
      </c>
      <c r="E1327" s="34" t="s">
        <v>1076</v>
      </c>
      <c r="F1327" s="34" t="str">
        <f>+TRIM(Tabla1[[#This Row],[Nombres]]&amp;" "&amp;Tabla1[[#This Row],[Apellidos]])</f>
        <v>NATALIA ELIZABETH MORALES ZULETA</v>
      </c>
      <c r="G1327" s="34" t="s">
        <v>2081</v>
      </c>
      <c r="H1327" s="34" t="s">
        <v>2082</v>
      </c>
      <c r="I1327" s="34" t="s">
        <v>2493</v>
      </c>
      <c r="J1327" s="34" t="s">
        <v>2497</v>
      </c>
      <c r="K1327" s="36">
        <v>43125</v>
      </c>
      <c r="L1327" s="36">
        <v>43124</v>
      </c>
      <c r="M1327" s="36">
        <v>43145</v>
      </c>
      <c r="N1327" s="36"/>
      <c r="O1327" s="34">
        <v>45</v>
      </c>
    </row>
    <row r="1328" spans="1:15" x14ac:dyDescent="0.2">
      <c r="A1328" s="34" t="s">
        <v>26</v>
      </c>
      <c r="B1328" s="34" t="s">
        <v>2596</v>
      </c>
      <c r="C1328" s="34" t="s">
        <v>27</v>
      </c>
      <c r="D1328" s="34" t="s">
        <v>442</v>
      </c>
      <c r="E1328" s="34" t="s">
        <v>1062</v>
      </c>
      <c r="F1328" s="34" t="str">
        <f>+TRIM(Tabla1[[#This Row],[Nombres]]&amp;" "&amp;Tabla1[[#This Row],[Apellidos]])</f>
        <v>PAULA ANTONIA CASTILLO CASTILLO</v>
      </c>
      <c r="G1328" s="34" t="s">
        <v>2054</v>
      </c>
      <c r="H1328" s="34" t="s">
        <v>2055</v>
      </c>
      <c r="I1328" s="34" t="s">
        <v>2493</v>
      </c>
      <c r="J1328" s="34" t="s">
        <v>2497</v>
      </c>
      <c r="K1328" s="36">
        <v>43145</v>
      </c>
      <c r="L1328" s="36">
        <v>43124</v>
      </c>
      <c r="M1328" s="36">
        <v>43145</v>
      </c>
      <c r="N1328" s="36"/>
      <c r="O1328" s="34">
        <v>45</v>
      </c>
    </row>
    <row r="1329" spans="1:15" x14ac:dyDescent="0.2">
      <c r="A1329" s="34" t="s">
        <v>26</v>
      </c>
      <c r="B1329" s="34" t="s">
        <v>2596</v>
      </c>
      <c r="C1329" s="34" t="s">
        <v>27</v>
      </c>
      <c r="D1329" s="34" t="s">
        <v>444</v>
      </c>
      <c r="E1329" s="34" t="s">
        <v>1064</v>
      </c>
      <c r="F1329" s="34" t="str">
        <f>+TRIM(Tabla1[[#This Row],[Nombres]]&amp;" "&amp;Tabla1[[#This Row],[Apellidos]])</f>
        <v>PAOLA FRANCISCA FUENTES IBACACHE</v>
      </c>
      <c r="G1329" s="34" t="s">
        <v>2058</v>
      </c>
      <c r="H1329" s="34" t="s">
        <v>2059</v>
      </c>
      <c r="I1329" s="34" t="s">
        <v>2493</v>
      </c>
      <c r="J1329" s="34" t="s">
        <v>2497</v>
      </c>
      <c r="K1329" s="36"/>
      <c r="L1329" s="36">
        <v>43124</v>
      </c>
      <c r="M1329" s="36">
        <v>43145</v>
      </c>
      <c r="N1329" s="36"/>
      <c r="O1329" s="34">
        <v>45</v>
      </c>
    </row>
    <row r="1330" spans="1:15" x14ac:dyDescent="0.2">
      <c r="A1330" s="34" t="s">
        <v>26</v>
      </c>
      <c r="B1330" s="34" t="s">
        <v>2596</v>
      </c>
      <c r="C1330" s="34" t="s">
        <v>27</v>
      </c>
      <c r="D1330" s="34" t="s">
        <v>460</v>
      </c>
      <c r="E1330" s="34" t="s">
        <v>1078</v>
      </c>
      <c r="F1330" s="34" t="str">
        <f>+TRIM(Tabla1[[#This Row],[Nombres]]&amp;" "&amp;Tabla1[[#This Row],[Apellidos]])</f>
        <v>ROMINA MARISEL ROJAS ROJAS</v>
      </c>
      <c r="G1330" s="34" t="s">
        <v>2086</v>
      </c>
      <c r="H1330" s="34" t="s">
        <v>2087</v>
      </c>
      <c r="I1330" s="34" t="s">
        <v>2493</v>
      </c>
      <c r="J1330" s="34" t="s">
        <v>2497</v>
      </c>
      <c r="K1330" s="36">
        <v>43145</v>
      </c>
      <c r="L1330" s="36">
        <v>43124</v>
      </c>
      <c r="M1330" s="36">
        <v>43145</v>
      </c>
      <c r="N1330" s="36"/>
      <c r="O1330" s="34">
        <v>45</v>
      </c>
    </row>
    <row r="1331" spans="1:15" x14ac:dyDescent="0.2">
      <c r="A1331" s="34" t="s">
        <v>26</v>
      </c>
      <c r="B1331" s="34" t="s">
        <v>2596</v>
      </c>
      <c r="C1331" s="34" t="s">
        <v>27</v>
      </c>
      <c r="D1331" s="34" t="s">
        <v>440</v>
      </c>
      <c r="E1331" s="34" t="s">
        <v>1060</v>
      </c>
      <c r="F1331" s="34" t="str">
        <f>+TRIM(Tabla1[[#This Row],[Nombres]]&amp;" "&amp;Tabla1[[#This Row],[Apellidos]])</f>
        <v>ROSSANA JAVIERA ANGEL CABALLERO</v>
      </c>
      <c r="G1331" s="34" t="s">
        <v>2051</v>
      </c>
      <c r="H1331" s="34" t="s">
        <v>2052</v>
      </c>
      <c r="I1331" s="34" t="s">
        <v>2493</v>
      </c>
      <c r="J1331" s="34" t="s">
        <v>2497</v>
      </c>
      <c r="K1331" s="36">
        <v>43143</v>
      </c>
      <c r="L1331" s="36">
        <v>43124</v>
      </c>
      <c r="M1331" s="36">
        <v>43145</v>
      </c>
      <c r="N1331" s="36"/>
      <c r="O1331" s="34">
        <v>45</v>
      </c>
    </row>
    <row r="1332" spans="1:15" x14ac:dyDescent="0.2">
      <c r="A1332" s="34" t="s">
        <v>26</v>
      </c>
      <c r="B1332" s="34" t="s">
        <v>2596</v>
      </c>
      <c r="C1332" s="34" t="s">
        <v>27</v>
      </c>
      <c r="D1332" s="34" t="s">
        <v>464</v>
      </c>
      <c r="E1332" s="34" t="s">
        <v>1082</v>
      </c>
      <c r="F1332" s="34" t="str">
        <f>+TRIM(Tabla1[[#This Row],[Nombres]]&amp;" "&amp;Tabla1[[#This Row],[Apellidos]])</f>
        <v>SOFIA VALERIA ZUÑIGA CARVAJAL</v>
      </c>
      <c r="G1332" s="34" t="s">
        <v>2094</v>
      </c>
      <c r="H1332" s="34" t="s">
        <v>2095</v>
      </c>
      <c r="I1332" s="34" t="s">
        <v>2493</v>
      </c>
      <c r="J1332" s="34" t="s">
        <v>2497</v>
      </c>
      <c r="K1332" s="36">
        <v>43150</v>
      </c>
      <c r="L1332" s="36">
        <v>43124</v>
      </c>
      <c r="M1332" s="36">
        <v>43145</v>
      </c>
      <c r="N1332" s="36"/>
      <c r="O1332" s="34">
        <v>45</v>
      </c>
    </row>
    <row r="1333" spans="1:15" x14ac:dyDescent="0.2">
      <c r="A1333" s="34" t="s">
        <v>26</v>
      </c>
      <c r="B1333" s="34" t="s">
        <v>2596</v>
      </c>
      <c r="C1333" s="34" t="s">
        <v>27</v>
      </c>
      <c r="D1333" s="34" t="s">
        <v>462</v>
      </c>
      <c r="E1333" s="34" t="s">
        <v>1080</v>
      </c>
      <c r="F1333" s="34" t="str">
        <f>+TRIM(Tabla1[[#This Row],[Nombres]]&amp;" "&amp;Tabla1[[#This Row],[Apellidos]])</f>
        <v>YESSENIA VALESKA VARGAS CASTRO</v>
      </c>
      <c r="G1333" s="34" t="s">
        <v>2090</v>
      </c>
      <c r="H1333" s="34" t="s">
        <v>2091</v>
      </c>
      <c r="I1333" s="34" t="s">
        <v>2493</v>
      </c>
      <c r="J1333" s="34" t="s">
        <v>2497</v>
      </c>
      <c r="K1333" s="36">
        <v>43133</v>
      </c>
      <c r="L1333" s="36">
        <v>43124</v>
      </c>
      <c r="M1333" s="36">
        <v>43145</v>
      </c>
      <c r="N1333" s="36"/>
      <c r="O1333" s="34">
        <v>45</v>
      </c>
    </row>
    <row r="1334" spans="1:15" x14ac:dyDescent="0.2">
      <c r="A1334" s="34" t="s">
        <v>26</v>
      </c>
      <c r="B1334" s="34" t="s">
        <v>2596</v>
      </c>
      <c r="C1334" s="34" t="s">
        <v>27</v>
      </c>
      <c r="D1334" s="34" t="s">
        <v>468</v>
      </c>
      <c r="E1334" s="34" t="s">
        <v>1086</v>
      </c>
      <c r="F1334" s="34" t="str">
        <f>+TRIM(Tabla1[[#This Row],[Nombres]]&amp;" "&amp;Tabla1[[#This Row],[Apellidos]])</f>
        <v>ANA LUISA CAMPAÑA IBACACHE</v>
      </c>
      <c r="G1334" s="34" t="s">
        <v>2102</v>
      </c>
      <c r="H1334" s="34" t="s">
        <v>2103</v>
      </c>
      <c r="I1334" s="34" t="s">
        <v>2493</v>
      </c>
      <c r="J1334" s="34" t="s">
        <v>2497</v>
      </c>
      <c r="K1334" s="36">
        <v>43147</v>
      </c>
      <c r="L1334" s="36">
        <v>43136</v>
      </c>
      <c r="M1334" s="36">
        <v>43154</v>
      </c>
      <c r="N1334" s="36"/>
      <c r="O1334" s="34">
        <v>45</v>
      </c>
    </row>
    <row r="1335" spans="1:15" x14ac:dyDescent="0.2">
      <c r="A1335" s="34" t="s">
        <v>26</v>
      </c>
      <c r="B1335" s="34" t="s">
        <v>2596</v>
      </c>
      <c r="C1335" s="34" t="s">
        <v>27</v>
      </c>
      <c r="D1335" s="34" t="s">
        <v>467</v>
      </c>
      <c r="E1335" s="34" t="s">
        <v>1085</v>
      </c>
      <c r="F1335" s="34" t="str">
        <f>+TRIM(Tabla1[[#This Row],[Nombres]]&amp;" "&amp;Tabla1[[#This Row],[Apellidos]])</f>
        <v>CLAUDIA PAOLA BRILLADERO BRILLADERO</v>
      </c>
      <c r="G1335" s="34" t="s">
        <v>2100</v>
      </c>
      <c r="H1335" s="34" t="s">
        <v>2101</v>
      </c>
      <c r="I1335" s="34" t="s">
        <v>2493</v>
      </c>
      <c r="J1335" s="34" t="s">
        <v>2497</v>
      </c>
      <c r="K1335" s="36">
        <v>43157</v>
      </c>
      <c r="L1335" s="36">
        <v>43136</v>
      </c>
      <c r="M1335" s="36">
        <v>43154</v>
      </c>
      <c r="N1335" s="36"/>
      <c r="O1335" s="34">
        <v>45</v>
      </c>
    </row>
    <row r="1336" spans="1:15" x14ac:dyDescent="0.2">
      <c r="A1336" s="34" t="s">
        <v>26</v>
      </c>
      <c r="B1336" s="34" t="s">
        <v>2596</v>
      </c>
      <c r="C1336" s="34" t="s">
        <v>27</v>
      </c>
      <c r="D1336" s="34" t="s">
        <v>466</v>
      </c>
      <c r="E1336" s="34" t="s">
        <v>1084</v>
      </c>
      <c r="F1336" s="34" t="str">
        <f>+TRIM(Tabla1[[#This Row],[Nombres]]&amp;" "&amp;Tabla1[[#This Row],[Apellidos]])</f>
        <v>EVELYN ANDREA ANTINAO ANTINAO</v>
      </c>
      <c r="G1336" s="34" t="s">
        <v>2098</v>
      </c>
      <c r="H1336" s="34" t="s">
        <v>2099</v>
      </c>
      <c r="I1336" s="34" t="s">
        <v>2493</v>
      </c>
      <c r="J1336" s="34" t="s">
        <v>2497</v>
      </c>
      <c r="K1336" s="36">
        <v>43154</v>
      </c>
      <c r="L1336" s="36">
        <v>43136</v>
      </c>
      <c r="M1336" s="36">
        <v>43154</v>
      </c>
      <c r="N1336" s="36"/>
      <c r="O1336" s="34">
        <v>45</v>
      </c>
    </row>
    <row r="1337" spans="1:15" x14ac:dyDescent="0.2">
      <c r="A1337" s="34" t="s">
        <v>26</v>
      </c>
      <c r="B1337" s="34" t="s">
        <v>2596</v>
      </c>
      <c r="C1337" s="34" t="s">
        <v>27</v>
      </c>
      <c r="D1337" s="34" t="s">
        <v>470</v>
      </c>
      <c r="E1337" s="34" t="s">
        <v>1088</v>
      </c>
      <c r="F1337" s="34" t="str">
        <f>+TRIM(Tabla1[[#This Row],[Nombres]]&amp;" "&amp;Tabla1[[#This Row],[Apellidos]])</f>
        <v>FRANCO ALEXIS CHAVEZ GOMEZ</v>
      </c>
      <c r="G1337" s="34" t="s">
        <v>2106</v>
      </c>
      <c r="H1337" s="34" t="s">
        <v>2107</v>
      </c>
      <c r="I1337" s="34" t="s">
        <v>2493</v>
      </c>
      <c r="J1337" s="34" t="s">
        <v>2497</v>
      </c>
      <c r="K1337" s="36">
        <v>43157</v>
      </c>
      <c r="L1337" s="36">
        <v>43136</v>
      </c>
      <c r="M1337" s="36">
        <v>43154</v>
      </c>
      <c r="N1337" s="36"/>
      <c r="O1337" s="34">
        <v>45</v>
      </c>
    </row>
    <row r="1338" spans="1:15" x14ac:dyDescent="0.2">
      <c r="A1338" s="34" t="s">
        <v>26</v>
      </c>
      <c r="B1338" s="34" t="s">
        <v>2596</v>
      </c>
      <c r="C1338" s="34" t="s">
        <v>27</v>
      </c>
      <c r="D1338" s="34" t="s">
        <v>473</v>
      </c>
      <c r="E1338" s="34" t="s">
        <v>1091</v>
      </c>
      <c r="F1338" s="34" t="str">
        <f>+TRIM(Tabla1[[#This Row],[Nombres]]&amp;" "&amp;Tabla1[[#This Row],[Apellidos]])</f>
        <v>INGRID PATRICIA GARCIA YAÑEZ</v>
      </c>
      <c r="G1338" s="34" t="s">
        <v>2112</v>
      </c>
      <c r="H1338" s="34" t="s">
        <v>2113</v>
      </c>
      <c r="I1338" s="34" t="s">
        <v>2493</v>
      </c>
      <c r="J1338" s="34" t="s">
        <v>2497</v>
      </c>
      <c r="K1338" s="36">
        <v>43157</v>
      </c>
      <c r="L1338" s="36">
        <v>43136</v>
      </c>
      <c r="M1338" s="36">
        <v>43154</v>
      </c>
      <c r="N1338" s="36"/>
      <c r="O1338" s="34">
        <v>45</v>
      </c>
    </row>
    <row r="1339" spans="1:15" x14ac:dyDescent="0.2">
      <c r="A1339" s="34" t="s">
        <v>26</v>
      </c>
      <c r="B1339" s="34" t="s">
        <v>2596</v>
      </c>
      <c r="C1339" s="34" t="s">
        <v>27</v>
      </c>
      <c r="D1339" s="34" t="s">
        <v>475</v>
      </c>
      <c r="E1339" s="34" t="s">
        <v>1093</v>
      </c>
      <c r="F1339" s="34" t="str">
        <f>+TRIM(Tabla1[[#This Row],[Nombres]]&amp;" "&amp;Tabla1[[#This Row],[Apellidos]])</f>
        <v>KARINA ANGELICA MUÑOZ JOFRE</v>
      </c>
      <c r="G1339" s="34" t="s">
        <v>2116</v>
      </c>
      <c r="H1339" s="34" t="s">
        <v>2117</v>
      </c>
      <c r="I1339" s="34" t="s">
        <v>2493</v>
      </c>
      <c r="J1339" s="34" t="s">
        <v>2497</v>
      </c>
      <c r="K1339" s="36">
        <v>43154</v>
      </c>
      <c r="L1339" s="36">
        <v>43136</v>
      </c>
      <c r="M1339" s="36">
        <v>43154</v>
      </c>
      <c r="N1339" s="36"/>
      <c r="O1339" s="34">
        <v>45</v>
      </c>
    </row>
    <row r="1340" spans="1:15" x14ac:dyDescent="0.2">
      <c r="A1340" s="34" t="s">
        <v>26</v>
      </c>
      <c r="B1340" s="34" t="s">
        <v>2596</v>
      </c>
      <c r="C1340" s="34" t="s">
        <v>27</v>
      </c>
      <c r="D1340" s="34" t="s">
        <v>476</v>
      </c>
      <c r="E1340" s="34" t="s">
        <v>1094</v>
      </c>
      <c r="F1340" s="34" t="str">
        <f>+TRIM(Tabla1[[#This Row],[Nombres]]&amp;" "&amp;Tabla1[[#This Row],[Apellidos]])</f>
        <v>KATHERINE NICOLE MUÑOZ TORRES</v>
      </c>
      <c r="G1340" s="34" t="s">
        <v>1430</v>
      </c>
      <c r="H1340" s="34" t="s">
        <v>2118</v>
      </c>
      <c r="I1340" s="34" t="s">
        <v>2493</v>
      </c>
      <c r="J1340" s="34" t="s">
        <v>2497</v>
      </c>
      <c r="K1340" s="36">
        <v>43147</v>
      </c>
      <c r="L1340" s="36">
        <v>43136</v>
      </c>
      <c r="M1340" s="36">
        <v>43154</v>
      </c>
      <c r="N1340" s="36"/>
      <c r="O1340" s="34">
        <v>45</v>
      </c>
    </row>
    <row r="1341" spans="1:15" x14ac:dyDescent="0.2">
      <c r="A1341" s="34" t="s">
        <v>26</v>
      </c>
      <c r="B1341" s="34" t="s">
        <v>2596</v>
      </c>
      <c r="C1341" s="34" t="s">
        <v>27</v>
      </c>
      <c r="D1341" s="34" t="s">
        <v>469</v>
      </c>
      <c r="E1341" s="34" t="s">
        <v>1087</v>
      </c>
      <c r="F1341" s="34" t="str">
        <f>+TRIM(Tabla1[[#This Row],[Nombres]]&amp;" "&amp;Tabla1[[#This Row],[Apellidos]])</f>
        <v>LESLY KAROL CASTILLO FLORES</v>
      </c>
      <c r="G1341" s="34" t="s">
        <v>2104</v>
      </c>
      <c r="H1341" s="34" t="s">
        <v>2105</v>
      </c>
      <c r="I1341" s="34" t="s">
        <v>2493</v>
      </c>
      <c r="J1341" s="34" t="s">
        <v>2497</v>
      </c>
      <c r="K1341" s="36">
        <v>43154</v>
      </c>
      <c r="L1341" s="36">
        <v>43136</v>
      </c>
      <c r="M1341" s="36">
        <v>43154</v>
      </c>
      <c r="N1341" s="36"/>
      <c r="O1341" s="34">
        <v>45</v>
      </c>
    </row>
    <row r="1342" spans="1:15" x14ac:dyDescent="0.2">
      <c r="A1342" s="34" t="s">
        <v>26</v>
      </c>
      <c r="B1342" s="34" t="s">
        <v>2596</v>
      </c>
      <c r="C1342" s="34" t="s">
        <v>27</v>
      </c>
      <c r="D1342" s="34" t="s">
        <v>478</v>
      </c>
      <c r="E1342" s="34" t="s">
        <v>1096</v>
      </c>
      <c r="F1342" s="34" t="str">
        <f>+TRIM(Tabla1[[#This Row],[Nombres]]&amp;" "&amp;Tabla1[[#This Row],[Apellidos]])</f>
        <v>RODRIGO ANDRES PASTEN TOLEDO</v>
      </c>
      <c r="G1342" s="34" t="s">
        <v>2121</v>
      </c>
      <c r="H1342" s="34" t="s">
        <v>2122</v>
      </c>
      <c r="I1342" s="34" t="s">
        <v>2493</v>
      </c>
      <c r="J1342" s="34" t="s">
        <v>2497</v>
      </c>
      <c r="K1342" s="36">
        <v>43154</v>
      </c>
      <c r="L1342" s="36">
        <v>43136</v>
      </c>
      <c r="M1342" s="36">
        <v>43154</v>
      </c>
      <c r="N1342" s="36"/>
      <c r="O1342" s="34">
        <v>45</v>
      </c>
    </row>
    <row r="1343" spans="1:15" x14ac:dyDescent="0.2">
      <c r="A1343" s="34" t="s">
        <v>26</v>
      </c>
      <c r="B1343" s="34" t="s">
        <v>2596</v>
      </c>
      <c r="C1343" s="34" t="s">
        <v>27</v>
      </c>
      <c r="D1343" s="34" t="s">
        <v>471</v>
      </c>
      <c r="E1343" s="34" t="s">
        <v>1089</v>
      </c>
      <c r="F1343" s="34" t="str">
        <f>+TRIM(Tabla1[[#This Row],[Nombres]]&amp;" "&amp;Tabla1[[#This Row],[Apellidos]])</f>
        <v>TAMARA ALEJANDRA CONTRERAS CORTES</v>
      </c>
      <c r="G1343" s="34" t="s">
        <v>2108</v>
      </c>
      <c r="H1343" s="34" t="s">
        <v>2109</v>
      </c>
      <c r="I1343" s="34" t="s">
        <v>2493</v>
      </c>
      <c r="J1343" s="34" t="s">
        <v>2497</v>
      </c>
      <c r="K1343" s="36">
        <v>43154</v>
      </c>
      <c r="L1343" s="36">
        <v>43136</v>
      </c>
      <c r="M1343" s="36">
        <v>43154</v>
      </c>
      <c r="N1343" s="36"/>
      <c r="O1343" s="34">
        <v>45</v>
      </c>
    </row>
    <row r="1344" spans="1:15" x14ac:dyDescent="0.2">
      <c r="A1344" s="34" t="s">
        <v>26</v>
      </c>
      <c r="B1344" s="34" t="s">
        <v>2596</v>
      </c>
      <c r="C1344" s="34" t="s">
        <v>27</v>
      </c>
      <c r="D1344" s="34" t="s">
        <v>472</v>
      </c>
      <c r="E1344" s="34" t="s">
        <v>1090</v>
      </c>
      <c r="F1344" s="34" t="str">
        <f>+TRIM(Tabla1[[#This Row],[Nombres]]&amp;" "&amp;Tabla1[[#This Row],[Apellidos]])</f>
        <v>YESENIA NICOLE GALLARDO MORALES</v>
      </c>
      <c r="G1344" s="34" t="s">
        <v>2110</v>
      </c>
      <c r="H1344" s="34" t="s">
        <v>2111</v>
      </c>
      <c r="I1344" s="34" t="s">
        <v>2493</v>
      </c>
      <c r="J1344" s="34" t="s">
        <v>2497</v>
      </c>
      <c r="K1344" s="36">
        <v>43137</v>
      </c>
      <c r="L1344" s="36">
        <v>43136</v>
      </c>
      <c r="M1344" s="36">
        <v>43154</v>
      </c>
      <c r="N1344" s="36"/>
      <c r="O1344" s="34">
        <v>45</v>
      </c>
    </row>
    <row r="1345" spans="1:15" x14ac:dyDescent="0.2">
      <c r="A1345" s="34" t="s">
        <v>26</v>
      </c>
      <c r="B1345" s="34" t="s">
        <v>2596</v>
      </c>
      <c r="C1345" s="34" t="s">
        <v>27</v>
      </c>
      <c r="D1345" s="34" t="s">
        <v>517</v>
      </c>
      <c r="E1345" s="34" t="s">
        <v>1134</v>
      </c>
      <c r="F1345" s="34" t="str">
        <f>+TRIM(Tabla1[[#This Row],[Nombres]]&amp;" "&amp;Tabla1[[#This Row],[Apellidos]])</f>
        <v>KARIME ANDREA VEGA ANAIS</v>
      </c>
      <c r="G1345" s="34" t="s">
        <v>3865</v>
      </c>
      <c r="H1345" s="34" t="s">
        <v>2191</v>
      </c>
      <c r="I1345" s="34" t="s">
        <v>2493</v>
      </c>
      <c r="J1345" s="34" t="s">
        <v>2497</v>
      </c>
      <c r="K1345" s="36"/>
      <c r="L1345" s="36">
        <v>42799</v>
      </c>
      <c r="M1345" s="36">
        <v>43182</v>
      </c>
      <c r="N1345" s="36"/>
      <c r="O1345" s="34" t="s">
        <v>708</v>
      </c>
    </row>
    <row r="1346" spans="1:15" x14ac:dyDescent="0.2">
      <c r="A1346" s="34" t="s">
        <v>26</v>
      </c>
      <c r="B1346" s="34" t="s">
        <v>2596</v>
      </c>
      <c r="C1346" s="34" t="s">
        <v>27</v>
      </c>
      <c r="D1346" s="34" t="s">
        <v>509</v>
      </c>
      <c r="E1346" s="34" t="s">
        <v>1126</v>
      </c>
      <c r="F1346" s="34" t="str">
        <f>+TRIM(Tabla1[[#This Row],[Nombres]]&amp;" "&amp;Tabla1[[#This Row],[Apellidos]])</f>
        <v>LUIS BYRON ALAN NUÑEZ GUTIERREZ</v>
      </c>
      <c r="G1346" s="34" t="s">
        <v>2178</v>
      </c>
      <c r="H1346" s="34" t="s">
        <v>2179</v>
      </c>
      <c r="I1346" s="34" t="s">
        <v>2493</v>
      </c>
      <c r="J1346" s="34" t="s">
        <v>2497</v>
      </c>
      <c r="K1346" s="36"/>
      <c r="L1346" s="36">
        <v>43152</v>
      </c>
      <c r="M1346" s="36">
        <v>43171</v>
      </c>
      <c r="N1346" s="36"/>
      <c r="O1346" s="34" t="s">
        <v>708</v>
      </c>
    </row>
    <row r="1347" spans="1:15" x14ac:dyDescent="0.2">
      <c r="A1347" s="34" t="s">
        <v>26</v>
      </c>
      <c r="B1347" s="34" t="s">
        <v>2596</v>
      </c>
      <c r="C1347" s="34" t="s">
        <v>27</v>
      </c>
      <c r="D1347" s="34" t="s">
        <v>511</v>
      </c>
      <c r="E1347" s="34" t="s">
        <v>1128</v>
      </c>
      <c r="F1347" s="34" t="str">
        <f>+TRIM(Tabla1[[#This Row],[Nombres]]&amp;" "&amp;Tabla1[[#This Row],[Apellidos]])</f>
        <v>LETICIA ISABEL OSSES ARAVENA</v>
      </c>
      <c r="G1347" s="34" t="s">
        <v>2182</v>
      </c>
      <c r="H1347" s="34" t="s">
        <v>2183</v>
      </c>
      <c r="I1347" s="34" t="s">
        <v>2493</v>
      </c>
      <c r="J1347" s="34" t="s">
        <v>2497</v>
      </c>
      <c r="K1347" s="36"/>
      <c r="L1347" s="36">
        <v>42799</v>
      </c>
      <c r="M1347" s="36">
        <v>43182</v>
      </c>
      <c r="N1347" s="36"/>
      <c r="O1347" s="34" t="s">
        <v>708</v>
      </c>
    </row>
    <row r="1348" spans="1:15" x14ac:dyDescent="0.2">
      <c r="A1348" s="34" t="s">
        <v>26</v>
      </c>
      <c r="B1348" s="34" t="s">
        <v>2596</v>
      </c>
      <c r="C1348" s="34" t="s">
        <v>27</v>
      </c>
      <c r="D1348" s="34" t="s">
        <v>516</v>
      </c>
      <c r="E1348" s="34" t="s">
        <v>1133</v>
      </c>
      <c r="F1348" s="34" t="str">
        <f>+TRIM(Tabla1[[#This Row],[Nombres]]&amp;" "&amp;Tabla1[[#This Row],[Apellidos]])</f>
        <v>PALOMA ANDREA TEJADA CORTES</v>
      </c>
      <c r="G1348" s="34" t="s">
        <v>2189</v>
      </c>
      <c r="H1348" s="34" t="s">
        <v>2190</v>
      </c>
      <c r="I1348" s="34" t="s">
        <v>2493</v>
      </c>
      <c r="J1348" s="34" t="s">
        <v>2497</v>
      </c>
      <c r="K1348" s="36"/>
      <c r="L1348" s="36">
        <v>42799</v>
      </c>
      <c r="M1348" s="36">
        <v>43182</v>
      </c>
      <c r="N1348" s="36"/>
      <c r="O1348" s="34" t="s">
        <v>708</v>
      </c>
    </row>
    <row r="1349" spans="1:15" x14ac:dyDescent="0.2">
      <c r="A1349" s="34" t="s">
        <v>26</v>
      </c>
      <c r="B1349" s="34" t="s">
        <v>2596</v>
      </c>
      <c r="C1349" s="34" t="s">
        <v>27</v>
      </c>
      <c r="D1349" s="34" t="s">
        <v>530</v>
      </c>
      <c r="E1349" s="34" t="s">
        <v>1147</v>
      </c>
      <c r="F1349" s="34" t="str">
        <f>+TRIM(Tabla1[[#This Row],[Nombres]]&amp;" "&amp;Tabla1[[#This Row],[Apellidos]])</f>
        <v>ARIEL ALEJANDRO CORTES FLORES</v>
      </c>
      <c r="G1349" s="34" t="s">
        <v>2061</v>
      </c>
      <c r="H1349" s="34" t="s">
        <v>2212</v>
      </c>
      <c r="I1349" s="34" t="s">
        <v>2493</v>
      </c>
      <c r="J1349" s="34" t="s">
        <v>2497</v>
      </c>
      <c r="K1349" s="36"/>
      <c r="L1349" s="36">
        <v>43171</v>
      </c>
      <c r="M1349" s="36">
        <v>43192</v>
      </c>
      <c r="N1349" s="36"/>
      <c r="O1349" s="34" t="s">
        <v>708</v>
      </c>
    </row>
    <row r="1350" spans="1:15" x14ac:dyDescent="0.2">
      <c r="A1350" s="34" t="s">
        <v>26</v>
      </c>
      <c r="B1350" s="34" t="s">
        <v>2596</v>
      </c>
      <c r="C1350" s="34" t="s">
        <v>27</v>
      </c>
      <c r="D1350" s="34" t="s">
        <v>535</v>
      </c>
      <c r="E1350" s="34" t="s">
        <v>1152</v>
      </c>
      <c r="F1350" s="34" t="str">
        <f>+TRIM(Tabla1[[#This Row],[Nombres]]&amp;" "&amp;Tabla1[[#This Row],[Apellidos]])</f>
        <v>ANGELLO ANDRES GARCIA ZEPEDA</v>
      </c>
      <c r="G1350" s="34" t="s">
        <v>2221</v>
      </c>
      <c r="H1350" s="34" t="s">
        <v>2222</v>
      </c>
      <c r="I1350" s="34" t="s">
        <v>2493</v>
      </c>
      <c r="J1350" s="34" t="s">
        <v>2497</v>
      </c>
      <c r="K1350" s="36"/>
      <c r="L1350" s="36">
        <v>43171</v>
      </c>
      <c r="M1350" s="36">
        <v>43192</v>
      </c>
      <c r="N1350" s="36"/>
      <c r="O1350" s="34" t="s">
        <v>708</v>
      </c>
    </row>
    <row r="1351" spans="1:15" x14ac:dyDescent="0.2">
      <c r="A1351" s="34" t="s">
        <v>26</v>
      </c>
      <c r="B1351" s="34" t="s">
        <v>2596</v>
      </c>
      <c r="C1351" s="34" t="s">
        <v>27</v>
      </c>
      <c r="D1351" s="34" t="s">
        <v>546</v>
      </c>
      <c r="E1351" s="34" t="s">
        <v>1163</v>
      </c>
      <c r="F1351" s="34" t="str">
        <f>+TRIM(Tabla1[[#This Row],[Nombres]]&amp;" "&amp;Tabla1[[#This Row],[Apellidos]])</f>
        <v>BARBARA EDITH VERA CASTILLO</v>
      </c>
      <c r="G1351" s="34" t="s">
        <v>3867</v>
      </c>
      <c r="H1351" s="34" t="s">
        <v>2238</v>
      </c>
      <c r="I1351" s="34" t="s">
        <v>2493</v>
      </c>
      <c r="J1351" s="34" t="s">
        <v>2497</v>
      </c>
      <c r="K1351" s="36"/>
      <c r="L1351" s="36">
        <v>43171</v>
      </c>
      <c r="M1351" s="36">
        <v>43192</v>
      </c>
      <c r="N1351" s="36"/>
      <c r="O1351" s="34" t="s">
        <v>708</v>
      </c>
    </row>
    <row r="1352" spans="1:15" x14ac:dyDescent="0.2">
      <c r="A1352" s="34" t="s">
        <v>26</v>
      </c>
      <c r="B1352" s="34" t="s">
        <v>2596</v>
      </c>
      <c r="C1352" s="34" t="s">
        <v>27</v>
      </c>
      <c r="D1352" s="34" t="s">
        <v>525</v>
      </c>
      <c r="E1352" s="34" t="s">
        <v>1142</v>
      </c>
      <c r="F1352" s="34" t="str">
        <f>+TRIM(Tabla1[[#This Row],[Nombres]]&amp;" "&amp;Tabla1[[#This Row],[Apellidos]])</f>
        <v>BRAYAMS LEONARDO BRAVO VARGAS</v>
      </c>
      <c r="G1352" s="34" t="s">
        <v>2203</v>
      </c>
      <c r="H1352" s="34" t="s">
        <v>2204</v>
      </c>
      <c r="I1352" s="34" t="s">
        <v>2493</v>
      </c>
      <c r="J1352" s="34" t="s">
        <v>2497</v>
      </c>
      <c r="K1352" s="36"/>
      <c r="L1352" s="36">
        <v>43171</v>
      </c>
      <c r="M1352" s="36">
        <v>43192</v>
      </c>
      <c r="N1352" s="36"/>
      <c r="O1352" s="34" t="s">
        <v>708</v>
      </c>
    </row>
    <row r="1353" spans="1:15" x14ac:dyDescent="0.2">
      <c r="A1353" s="34" t="s">
        <v>26</v>
      </c>
      <c r="B1353" s="34" t="s">
        <v>2596</v>
      </c>
      <c r="C1353" s="34" t="s">
        <v>27</v>
      </c>
      <c r="D1353" s="34" t="s">
        <v>527</v>
      </c>
      <c r="E1353" s="34" t="s">
        <v>1144</v>
      </c>
      <c r="F1353" s="34" t="str">
        <f>+TRIM(Tabla1[[#This Row],[Nombres]]&amp;" "&amp;Tabla1[[#This Row],[Apellidos]])</f>
        <v>CLAUDIA DEL PILAR CERDA ARRIAGADA</v>
      </c>
      <c r="G1353" s="34" t="s">
        <v>2207</v>
      </c>
      <c r="H1353" s="34" t="s">
        <v>2208</v>
      </c>
      <c r="I1353" s="34" t="s">
        <v>2493</v>
      </c>
      <c r="J1353" s="34" t="s">
        <v>2497</v>
      </c>
      <c r="K1353" s="36"/>
      <c r="L1353" s="36">
        <v>43171</v>
      </c>
      <c r="M1353" s="36">
        <v>43192</v>
      </c>
      <c r="N1353" s="36"/>
      <c r="O1353" s="34">
        <v>30</v>
      </c>
    </row>
    <row r="1354" spans="1:15" x14ac:dyDescent="0.2">
      <c r="A1354" s="34" t="s">
        <v>26</v>
      </c>
      <c r="B1354" s="34" t="s">
        <v>2596</v>
      </c>
      <c r="C1354" s="34" t="s">
        <v>27</v>
      </c>
      <c r="D1354" s="34" t="s">
        <v>543</v>
      </c>
      <c r="E1354" s="34" t="s">
        <v>1160</v>
      </c>
      <c r="F1354" s="34" t="str">
        <f>+TRIM(Tabla1[[#This Row],[Nombres]]&amp;" "&amp;Tabla1[[#This Row],[Apellidos]])</f>
        <v>CRISTOPHER EDUARDO SIEGLER PARRA</v>
      </c>
      <c r="G1354" s="34" t="s">
        <v>2234</v>
      </c>
      <c r="H1354" s="34" t="s">
        <v>2235</v>
      </c>
      <c r="I1354" s="34" t="s">
        <v>2493</v>
      </c>
      <c r="J1354" s="34" t="s">
        <v>2497</v>
      </c>
      <c r="K1354" s="36"/>
      <c r="L1354" s="36">
        <v>43171</v>
      </c>
      <c r="M1354" s="36">
        <v>43192</v>
      </c>
      <c r="N1354" s="36"/>
      <c r="O1354" s="34" t="s">
        <v>708</v>
      </c>
    </row>
    <row r="1355" spans="1:15" x14ac:dyDescent="0.2">
      <c r="A1355" s="34" t="s">
        <v>26</v>
      </c>
      <c r="B1355" s="34" t="s">
        <v>2596</v>
      </c>
      <c r="C1355" s="34" t="s">
        <v>27</v>
      </c>
      <c r="D1355" s="34" t="s">
        <v>531</v>
      </c>
      <c r="E1355" s="34" t="s">
        <v>1148</v>
      </c>
      <c r="F1355" s="34" t="str">
        <f>+TRIM(Tabla1[[#This Row],[Nombres]]&amp;" "&amp;Tabla1[[#This Row],[Apellidos]])</f>
        <v>CRISTOFER JOSE CORTES OLIVARES</v>
      </c>
      <c r="G1355" s="34" t="s">
        <v>2213</v>
      </c>
      <c r="H1355" s="34" t="s">
        <v>2214</v>
      </c>
      <c r="I1355" s="34" t="s">
        <v>2493</v>
      </c>
      <c r="J1355" s="34" t="s">
        <v>2497</v>
      </c>
      <c r="K1355" s="36"/>
      <c r="L1355" s="36">
        <v>43171</v>
      </c>
      <c r="M1355" s="36">
        <v>43192</v>
      </c>
      <c r="N1355" s="36"/>
      <c r="O1355" s="34" t="s">
        <v>708</v>
      </c>
    </row>
    <row r="1356" spans="1:15" x14ac:dyDescent="0.2">
      <c r="A1356" s="34" t="s">
        <v>26</v>
      </c>
      <c r="B1356" s="34" t="s">
        <v>2596</v>
      </c>
      <c r="C1356" s="34" t="s">
        <v>27</v>
      </c>
      <c r="D1356" s="34" t="s">
        <v>534</v>
      </c>
      <c r="E1356" s="34" t="s">
        <v>1151</v>
      </c>
      <c r="F1356" s="34" t="str">
        <f>+TRIM(Tabla1[[#This Row],[Nombres]]&amp;" "&amp;Tabla1[[#This Row],[Apellidos]])</f>
        <v>CRISTOPHER ULISES CURINAO INOSTROZA</v>
      </c>
      <c r="G1356" s="34" t="s">
        <v>2219</v>
      </c>
      <c r="H1356" s="34" t="s">
        <v>2220</v>
      </c>
      <c r="I1356" s="34" t="s">
        <v>2493</v>
      </c>
      <c r="J1356" s="34" t="s">
        <v>2497</v>
      </c>
      <c r="K1356" s="36"/>
      <c r="L1356" s="36">
        <v>43171</v>
      </c>
      <c r="M1356" s="36">
        <v>43192</v>
      </c>
      <c r="N1356" s="36"/>
      <c r="O1356" s="34" t="s">
        <v>708</v>
      </c>
    </row>
    <row r="1357" spans="1:15" x14ac:dyDescent="0.2">
      <c r="A1357" s="34" t="s">
        <v>26</v>
      </c>
      <c r="B1357" s="34" t="s">
        <v>2596</v>
      </c>
      <c r="C1357" s="34" t="s">
        <v>27</v>
      </c>
      <c r="D1357" s="34" t="s">
        <v>528</v>
      </c>
      <c r="E1357" s="34" t="s">
        <v>1145</v>
      </c>
      <c r="F1357" s="34" t="str">
        <f>+TRIM(Tabla1[[#This Row],[Nombres]]&amp;" "&amp;Tabla1[[#This Row],[Apellidos]])</f>
        <v>FRANCISCA ESTEFANY CERDA ARRIAGADA</v>
      </c>
      <c r="G1357" s="34" t="s">
        <v>2209</v>
      </c>
      <c r="H1357" s="34" t="s">
        <v>2208</v>
      </c>
      <c r="I1357" s="34" t="s">
        <v>2493</v>
      </c>
      <c r="J1357" s="34" t="s">
        <v>2497</v>
      </c>
      <c r="K1357" s="36"/>
      <c r="L1357" s="36">
        <v>43171</v>
      </c>
      <c r="M1357" s="36">
        <v>43192</v>
      </c>
      <c r="N1357" s="36"/>
      <c r="O1357" s="34" t="s">
        <v>708</v>
      </c>
    </row>
    <row r="1358" spans="1:15" x14ac:dyDescent="0.2">
      <c r="A1358" s="34" t="s">
        <v>26</v>
      </c>
      <c r="B1358" s="34" t="s">
        <v>2596</v>
      </c>
      <c r="C1358" s="34" t="s">
        <v>27</v>
      </c>
      <c r="D1358" s="34" t="s">
        <v>545</v>
      </c>
      <c r="E1358" s="34" t="s">
        <v>1162</v>
      </c>
      <c r="F1358" s="34" t="str">
        <f>+TRIM(Tabla1[[#This Row],[Nombres]]&amp;" "&amp;Tabla1[[#This Row],[Apellidos]])</f>
        <v>HANS JOHN VELIZ LARCO</v>
      </c>
      <c r="G1358" s="34" t="s">
        <v>3866</v>
      </c>
      <c r="H1358" s="34" t="s">
        <v>2237</v>
      </c>
      <c r="I1358" s="34" t="s">
        <v>2493</v>
      </c>
      <c r="J1358" s="34" t="s">
        <v>2497</v>
      </c>
      <c r="K1358" s="36"/>
      <c r="L1358" s="36">
        <v>43171</v>
      </c>
      <c r="M1358" s="36">
        <v>43192</v>
      </c>
      <c r="N1358" s="36"/>
      <c r="O1358" s="34" t="s">
        <v>708</v>
      </c>
    </row>
    <row r="1359" spans="1:15" x14ac:dyDescent="0.2">
      <c r="A1359" s="34" t="s">
        <v>26</v>
      </c>
      <c r="B1359" s="34" t="s">
        <v>2596</v>
      </c>
      <c r="C1359" s="34" t="s">
        <v>27</v>
      </c>
      <c r="D1359" s="34" t="s">
        <v>549</v>
      </c>
      <c r="E1359" s="34" t="s">
        <v>1166</v>
      </c>
      <c r="F1359" s="34" t="str">
        <f>+TRIM(Tabla1[[#This Row],[Nombres]]&amp;" "&amp;Tabla1[[#This Row],[Apellidos]])</f>
        <v>DICCIA JACOBA ALVAREZ BRAVO</v>
      </c>
      <c r="G1359" s="34" t="s">
        <v>2242</v>
      </c>
      <c r="H1359" s="34" t="s">
        <v>2243</v>
      </c>
      <c r="I1359" s="34" t="s">
        <v>2493</v>
      </c>
      <c r="J1359" s="34" t="s">
        <v>2497</v>
      </c>
      <c r="K1359" s="36"/>
      <c r="L1359" s="36">
        <v>43172</v>
      </c>
      <c r="M1359" s="36">
        <v>43199</v>
      </c>
      <c r="N1359" s="36"/>
      <c r="O1359" s="34">
        <v>45</v>
      </c>
    </row>
    <row r="1360" spans="1:15" x14ac:dyDescent="0.2">
      <c r="A1360" s="34" t="s">
        <v>26</v>
      </c>
      <c r="B1360" s="34" t="s">
        <v>2596</v>
      </c>
      <c r="C1360" s="34" t="s">
        <v>27</v>
      </c>
      <c r="D1360" s="34" t="s">
        <v>553</v>
      </c>
      <c r="E1360" s="34" t="s">
        <v>1170</v>
      </c>
      <c r="F1360" s="34" t="str">
        <f>+TRIM(Tabla1[[#This Row],[Nombres]]&amp;" "&amp;Tabla1[[#This Row],[Apellidos]])</f>
        <v>HECTOR LEONEL BURGOS LEAL</v>
      </c>
      <c r="G1360" s="34" t="s">
        <v>2250</v>
      </c>
      <c r="H1360" s="34" t="s">
        <v>2251</v>
      </c>
      <c r="I1360" s="34" t="s">
        <v>2493</v>
      </c>
      <c r="J1360" s="34" t="s">
        <v>2497</v>
      </c>
      <c r="K1360" s="36"/>
      <c r="L1360" s="36">
        <v>43172</v>
      </c>
      <c r="M1360" s="36">
        <v>43193</v>
      </c>
      <c r="N1360" s="36"/>
      <c r="O1360" s="34" t="s">
        <v>708</v>
      </c>
    </row>
    <row r="1361" spans="1:15" x14ac:dyDescent="0.2">
      <c r="A1361" s="34" t="s">
        <v>26</v>
      </c>
      <c r="B1361" s="34" t="s">
        <v>2596</v>
      </c>
      <c r="C1361" s="34" t="s">
        <v>27</v>
      </c>
      <c r="D1361" s="34" t="s">
        <v>557</v>
      </c>
      <c r="E1361" s="34" t="s">
        <v>1174</v>
      </c>
      <c r="F1361" s="34" t="str">
        <f>+TRIM(Tabla1[[#This Row],[Nombres]]&amp;" "&amp;Tabla1[[#This Row],[Apellidos]])</f>
        <v>HERMAN LUIS CUELLO ALLENDE</v>
      </c>
      <c r="G1361" s="34" t="s">
        <v>2257</v>
      </c>
      <c r="H1361" s="34" t="s">
        <v>2258</v>
      </c>
      <c r="I1361" s="34" t="s">
        <v>2493</v>
      </c>
      <c r="J1361" s="34" t="s">
        <v>2497</v>
      </c>
      <c r="K1361" s="36"/>
      <c r="L1361" s="36">
        <v>43172</v>
      </c>
      <c r="M1361" s="36">
        <v>43193</v>
      </c>
      <c r="N1361" s="36"/>
      <c r="O1361" s="34" t="s">
        <v>708</v>
      </c>
    </row>
    <row r="1362" spans="1:15" x14ac:dyDescent="0.2">
      <c r="A1362" s="34" t="s">
        <v>26</v>
      </c>
      <c r="B1362" s="34" t="s">
        <v>2596</v>
      </c>
      <c r="C1362" s="34" t="s">
        <v>27</v>
      </c>
      <c r="D1362" s="34" t="s">
        <v>548</v>
      </c>
      <c r="E1362" s="34" t="s">
        <v>1165</v>
      </c>
      <c r="F1362" s="34" t="str">
        <f>+TRIM(Tabla1[[#This Row],[Nombres]]&amp;" "&amp;Tabla1[[#This Row],[Apellidos]])</f>
        <v>NICOLS ALEJANDRA ALBORNOZ MORAN</v>
      </c>
      <c r="G1362" s="34" t="s">
        <v>2240</v>
      </c>
      <c r="H1362" s="34" t="s">
        <v>2241</v>
      </c>
      <c r="I1362" s="34" t="s">
        <v>2493</v>
      </c>
      <c r="J1362" s="34" t="s">
        <v>2497</v>
      </c>
      <c r="K1362" s="36"/>
      <c r="L1362" s="36">
        <v>43172</v>
      </c>
      <c r="M1362" s="36">
        <v>43199</v>
      </c>
      <c r="N1362" s="36"/>
      <c r="O1362" s="34" t="s">
        <v>708</v>
      </c>
    </row>
    <row r="1363" spans="1:15" x14ac:dyDescent="0.2">
      <c r="A1363" s="34" t="s">
        <v>26</v>
      </c>
      <c r="B1363" s="34" t="s">
        <v>2596</v>
      </c>
      <c r="C1363" s="34" t="s">
        <v>27</v>
      </c>
      <c r="D1363" s="34" t="s">
        <v>569</v>
      </c>
      <c r="E1363" s="34" t="s">
        <v>1186</v>
      </c>
      <c r="F1363" s="34" t="str">
        <f>+TRIM(Tabla1[[#This Row],[Nombres]]&amp;" "&amp;Tabla1[[#This Row],[Apellidos]])</f>
        <v>ANDREA STEPHANIE AHUMADA SEYMOUR</v>
      </c>
      <c r="G1363" s="34" t="s">
        <v>2279</v>
      </c>
      <c r="H1363" s="34" t="s">
        <v>2280</v>
      </c>
      <c r="I1363" s="34" t="s">
        <v>2493</v>
      </c>
      <c r="J1363" s="34" t="s">
        <v>2497</v>
      </c>
      <c r="K1363" s="36"/>
      <c r="L1363" s="36">
        <v>43178</v>
      </c>
      <c r="M1363" s="36">
        <v>43199</v>
      </c>
      <c r="N1363" s="36"/>
      <c r="O1363" s="34">
        <v>45</v>
      </c>
    </row>
    <row r="1364" spans="1:15" x14ac:dyDescent="0.2">
      <c r="A1364" s="34" t="s">
        <v>26</v>
      </c>
      <c r="B1364" s="34" t="s">
        <v>2596</v>
      </c>
      <c r="C1364" s="34" t="s">
        <v>27</v>
      </c>
      <c r="D1364" s="34" t="s">
        <v>580</v>
      </c>
      <c r="E1364" s="34" t="s">
        <v>1197</v>
      </c>
      <c r="F1364" s="34" t="str">
        <f>+TRIM(Tabla1[[#This Row],[Nombres]]&amp;" "&amp;Tabla1[[#This Row],[Apellidos]])</f>
        <v>CHRISTOPHER DUVANCET LALUT NARANJO</v>
      </c>
      <c r="G1364" s="34" t="s">
        <v>2300</v>
      </c>
      <c r="H1364" s="34" t="s">
        <v>2301</v>
      </c>
      <c r="I1364" s="34" t="s">
        <v>2493</v>
      </c>
      <c r="J1364" s="34" t="s">
        <v>2497</v>
      </c>
      <c r="K1364" s="36"/>
      <c r="L1364" s="36">
        <v>43178</v>
      </c>
      <c r="M1364" s="36">
        <v>43199</v>
      </c>
      <c r="N1364" s="36"/>
      <c r="O1364" s="34">
        <v>45</v>
      </c>
    </row>
    <row r="1365" spans="1:15" x14ac:dyDescent="0.2">
      <c r="A1365" s="34" t="s">
        <v>26</v>
      </c>
      <c r="B1365" s="34" t="s">
        <v>2596</v>
      </c>
      <c r="C1365" s="34" t="s">
        <v>27</v>
      </c>
      <c r="D1365" s="34" t="s">
        <v>581</v>
      </c>
      <c r="E1365" s="34" t="s">
        <v>1198</v>
      </c>
      <c r="F1365" s="34" t="str">
        <f>+TRIM(Tabla1[[#This Row],[Nombres]]&amp;" "&amp;Tabla1[[#This Row],[Apellidos]])</f>
        <v>DAVID ESTEBAN MACKENNA CASTRO</v>
      </c>
      <c r="G1365" s="34" t="s">
        <v>2302</v>
      </c>
      <c r="H1365" s="34" t="s">
        <v>2303</v>
      </c>
      <c r="I1365" s="34" t="s">
        <v>2493</v>
      </c>
      <c r="J1365" s="34" t="s">
        <v>2497</v>
      </c>
      <c r="K1365" s="36"/>
      <c r="L1365" s="36">
        <v>43178</v>
      </c>
      <c r="M1365" s="36">
        <v>43199</v>
      </c>
      <c r="N1365" s="36"/>
      <c r="O1365" s="34">
        <v>45</v>
      </c>
    </row>
    <row r="1366" spans="1:15" x14ac:dyDescent="0.2">
      <c r="A1366" s="34" t="s">
        <v>26</v>
      </c>
      <c r="B1366" s="34" t="s">
        <v>2596</v>
      </c>
      <c r="C1366" s="34" t="s">
        <v>27</v>
      </c>
      <c r="D1366" s="34" t="s">
        <v>572</v>
      </c>
      <c r="E1366" s="34" t="s">
        <v>1189</v>
      </c>
      <c r="F1366" s="34" t="str">
        <f>+TRIM(Tabla1[[#This Row],[Nombres]]&amp;" "&amp;Tabla1[[#This Row],[Apellidos]])</f>
        <v>SERGIO ALFONSO BRUNA LEDEZMA </v>
      </c>
      <c r="G1366" s="34" t="s">
        <v>3868</v>
      </c>
      <c r="H1366" s="34" t="s">
        <v>2285</v>
      </c>
      <c r="I1366" s="34" t="s">
        <v>2493</v>
      </c>
      <c r="J1366" s="34" t="s">
        <v>2497</v>
      </c>
      <c r="K1366" s="36"/>
      <c r="L1366" s="36">
        <v>43178</v>
      </c>
      <c r="M1366" s="36">
        <v>43199</v>
      </c>
      <c r="N1366" s="36"/>
      <c r="O1366" s="34">
        <v>45</v>
      </c>
    </row>
    <row r="1367" spans="1:15" x14ac:dyDescent="0.2">
      <c r="A1367" s="34" t="s">
        <v>26</v>
      </c>
      <c r="B1367" s="34" t="s">
        <v>2596</v>
      </c>
      <c r="C1367" s="34" t="s">
        <v>27</v>
      </c>
      <c r="D1367" s="34" t="s">
        <v>576</v>
      </c>
      <c r="E1367" s="34" t="s">
        <v>1193</v>
      </c>
      <c r="F1367" s="34" t="str">
        <f>+TRIM(Tabla1[[#This Row],[Nombres]]&amp;" "&amp;Tabla1[[#This Row],[Apellidos]])</f>
        <v>YOCELYN BEATRIZ CHACANA ZAPATA </v>
      </c>
      <c r="G1367" s="34" t="s">
        <v>2292</v>
      </c>
      <c r="H1367" s="34" t="s">
        <v>2293</v>
      </c>
      <c r="I1367" s="34" t="s">
        <v>2493</v>
      </c>
      <c r="J1367" s="34" t="s">
        <v>2497</v>
      </c>
      <c r="K1367" s="36"/>
      <c r="L1367" s="36">
        <v>43178</v>
      </c>
      <c r="M1367" s="36">
        <v>43199</v>
      </c>
      <c r="N1367" s="36"/>
      <c r="O1367" s="34">
        <v>45</v>
      </c>
    </row>
    <row r="1368" spans="1:15" x14ac:dyDescent="0.2">
      <c r="A1368" s="34" t="s">
        <v>26</v>
      </c>
      <c r="B1368" s="34" t="s">
        <v>2596</v>
      </c>
      <c r="C1368" s="34" t="s">
        <v>27</v>
      </c>
      <c r="D1368" s="34" t="s">
        <v>577</v>
      </c>
      <c r="E1368" s="34" t="s">
        <v>1194</v>
      </c>
      <c r="F1368" s="34" t="str">
        <f>+TRIM(Tabla1[[#This Row],[Nombres]]&amp;" "&amp;Tabla1[[#This Row],[Apellidos]])</f>
        <v>YENIFER NATALIA CONTRERAS DIAZ</v>
      </c>
      <c r="G1368" s="34" t="s">
        <v>2294</v>
      </c>
      <c r="H1368" s="34" t="s">
        <v>2295</v>
      </c>
      <c r="I1368" s="34" t="s">
        <v>2493</v>
      </c>
      <c r="J1368" s="34" t="s">
        <v>2497</v>
      </c>
      <c r="K1368" s="36"/>
      <c r="L1368" s="36">
        <v>43178</v>
      </c>
      <c r="M1368" s="36">
        <v>43199</v>
      </c>
      <c r="N1368" s="36"/>
      <c r="O1368" s="34">
        <v>45</v>
      </c>
    </row>
    <row r="1369" spans="1:15" x14ac:dyDescent="0.2">
      <c r="A1369" s="34" t="s">
        <v>26</v>
      </c>
      <c r="B1369" s="34" t="s">
        <v>2596</v>
      </c>
      <c r="C1369" s="34" t="s">
        <v>27</v>
      </c>
      <c r="D1369" s="34" t="s">
        <v>590</v>
      </c>
      <c r="E1369" s="34" t="s">
        <v>1206</v>
      </c>
      <c r="F1369" s="34" t="str">
        <f>+TRIM(Tabla1[[#This Row],[Nombres]]&amp;" "&amp;Tabla1[[#This Row],[Apellidos]])</f>
        <v>CAMILA ANDREA DIAZ DIAZ</v>
      </c>
      <c r="G1369" s="34" t="s">
        <v>3870</v>
      </c>
      <c r="H1369" s="34" t="s">
        <v>1913</v>
      </c>
      <c r="I1369" s="34" t="s">
        <v>2493</v>
      </c>
      <c r="J1369" s="34" t="s">
        <v>2497</v>
      </c>
      <c r="K1369" s="36"/>
      <c r="L1369" s="36">
        <v>43193</v>
      </c>
      <c r="M1369" s="36">
        <v>43213</v>
      </c>
      <c r="N1369" s="36"/>
      <c r="O1369" s="34" t="s">
        <v>708</v>
      </c>
    </row>
    <row r="1370" spans="1:15" x14ac:dyDescent="0.2">
      <c r="A1370" s="34" t="s">
        <v>26</v>
      </c>
      <c r="B1370" s="34" t="s">
        <v>2596</v>
      </c>
      <c r="C1370" s="34" t="s">
        <v>27</v>
      </c>
      <c r="D1370" s="34" t="s">
        <v>593</v>
      </c>
      <c r="E1370" s="34" t="s">
        <v>1209</v>
      </c>
      <c r="F1370" s="34" t="str">
        <f>+TRIM(Tabla1[[#This Row],[Nombres]]&amp;" "&amp;Tabla1[[#This Row],[Apellidos]])</f>
        <v>CONSTANZA VALERIA MELISSA TRAMOLAO LICANQUEO</v>
      </c>
      <c r="G1370" s="34" t="s">
        <v>2316</v>
      </c>
      <c r="H1370" s="34" t="s">
        <v>2317</v>
      </c>
      <c r="I1370" s="34" t="s">
        <v>2493</v>
      </c>
      <c r="J1370" s="34" t="s">
        <v>2497</v>
      </c>
      <c r="K1370" s="36"/>
      <c r="L1370" s="36">
        <v>43193</v>
      </c>
      <c r="M1370" s="36">
        <v>43213</v>
      </c>
      <c r="N1370" s="36"/>
      <c r="O1370" s="34" t="s">
        <v>708</v>
      </c>
    </row>
    <row r="1371" spans="1:15" x14ac:dyDescent="0.2">
      <c r="A1371" s="34" t="s">
        <v>26</v>
      </c>
      <c r="B1371" s="34" t="s">
        <v>2596</v>
      </c>
      <c r="C1371" s="34" t="s">
        <v>27</v>
      </c>
      <c r="D1371" s="34" t="s">
        <v>595</v>
      </c>
      <c r="E1371" s="34" t="s">
        <v>1211</v>
      </c>
      <c r="F1371" s="34" t="str">
        <f>+TRIM(Tabla1[[#This Row],[Nombres]]&amp;" "&amp;Tabla1[[#This Row],[Apellidos]])</f>
        <v>DANIEL ALEJANDRO BUGUEÑO MUÑOZ</v>
      </c>
      <c r="G1371" s="34" t="s">
        <v>2319</v>
      </c>
      <c r="H1371" s="34" t="s">
        <v>2320</v>
      </c>
      <c r="I1371" s="34" t="s">
        <v>2493</v>
      </c>
      <c r="J1371" s="34" t="s">
        <v>2497</v>
      </c>
      <c r="K1371" s="36"/>
      <c r="L1371" s="36">
        <v>43193</v>
      </c>
      <c r="M1371" s="36">
        <v>43213</v>
      </c>
      <c r="N1371" s="36"/>
      <c r="O1371" s="34" t="s">
        <v>708</v>
      </c>
    </row>
    <row r="1372" spans="1:15" x14ac:dyDescent="0.2">
      <c r="A1372" s="34" t="s">
        <v>26</v>
      </c>
      <c r="B1372" s="34" t="s">
        <v>2596</v>
      </c>
      <c r="C1372" s="34" t="s">
        <v>27</v>
      </c>
      <c r="D1372" s="34" t="s">
        <v>596</v>
      </c>
      <c r="E1372" s="34" t="s">
        <v>1212</v>
      </c>
      <c r="F1372" s="34" t="str">
        <f>+TRIM(Tabla1[[#This Row],[Nombres]]&amp;" "&amp;Tabla1[[#This Row],[Apellidos]])</f>
        <v>FELIPE IGNACIO GUERRERO VASQUEZ</v>
      </c>
      <c r="G1372" s="34" t="s">
        <v>1995</v>
      </c>
      <c r="H1372" s="34" t="s">
        <v>2321</v>
      </c>
      <c r="I1372" s="34" t="s">
        <v>2493</v>
      </c>
      <c r="J1372" s="34" t="s">
        <v>2497</v>
      </c>
      <c r="K1372" s="36"/>
      <c r="L1372" s="36">
        <v>43193</v>
      </c>
      <c r="M1372" s="36">
        <v>43213</v>
      </c>
      <c r="N1372" s="36"/>
      <c r="O1372" s="34" t="s">
        <v>708</v>
      </c>
    </row>
    <row r="1373" spans="1:15" x14ac:dyDescent="0.2">
      <c r="A1373" s="34" t="s">
        <v>26</v>
      </c>
      <c r="B1373" s="34" t="s">
        <v>2596</v>
      </c>
      <c r="C1373" s="34" t="s">
        <v>27</v>
      </c>
      <c r="D1373" s="34" t="s">
        <v>597</v>
      </c>
      <c r="E1373" s="34" t="s">
        <v>1213</v>
      </c>
      <c r="F1373" s="34" t="str">
        <f>+TRIM(Tabla1[[#This Row],[Nombres]]&amp;" "&amp;Tabla1[[#This Row],[Apellidos]])</f>
        <v>FRANCISCO JESUS CASTRO BUGUEÑO</v>
      </c>
      <c r="G1373" s="34" t="s">
        <v>3869</v>
      </c>
      <c r="H1373" s="34" t="s">
        <v>2322</v>
      </c>
      <c r="I1373" s="34" t="s">
        <v>2493</v>
      </c>
      <c r="J1373" s="34" t="s">
        <v>2497</v>
      </c>
      <c r="K1373" s="36"/>
      <c r="L1373" s="36">
        <v>43193</v>
      </c>
      <c r="M1373" s="36">
        <v>43213</v>
      </c>
      <c r="N1373" s="36"/>
      <c r="O1373" s="34" t="s">
        <v>708</v>
      </c>
    </row>
    <row r="1374" spans="1:15" x14ac:dyDescent="0.2">
      <c r="A1374" s="34" t="s">
        <v>26</v>
      </c>
      <c r="B1374" s="34" t="s">
        <v>2596</v>
      </c>
      <c r="C1374" s="34" t="s">
        <v>27</v>
      </c>
      <c r="D1374" s="34" t="s">
        <v>599</v>
      </c>
      <c r="E1374" s="34" t="s">
        <v>1215</v>
      </c>
      <c r="F1374" s="34" t="str">
        <f>+TRIM(Tabla1[[#This Row],[Nombres]]&amp;" "&amp;Tabla1[[#This Row],[Apellidos]])</f>
        <v>JAVIER ANDRES PERALTA KASIC</v>
      </c>
      <c r="G1374" s="34" t="s">
        <v>3873</v>
      </c>
      <c r="H1374" s="34" t="s">
        <v>2325</v>
      </c>
      <c r="I1374" s="34" t="s">
        <v>2493</v>
      </c>
      <c r="J1374" s="34" t="s">
        <v>2497</v>
      </c>
      <c r="K1374" s="36"/>
      <c r="L1374" s="36">
        <v>43193</v>
      </c>
      <c r="M1374" s="36">
        <v>43213</v>
      </c>
      <c r="N1374" s="36"/>
      <c r="O1374" s="34" t="s">
        <v>708</v>
      </c>
    </row>
    <row r="1375" spans="1:15" x14ac:dyDescent="0.2">
      <c r="A1375" s="34" t="s">
        <v>26</v>
      </c>
      <c r="B1375" s="34" t="s">
        <v>2596</v>
      </c>
      <c r="C1375" s="34" t="s">
        <v>27</v>
      </c>
      <c r="D1375" s="34" t="s">
        <v>598</v>
      </c>
      <c r="E1375" s="34" t="s">
        <v>1214</v>
      </c>
      <c r="F1375" s="34" t="str">
        <f>+TRIM(Tabla1[[#This Row],[Nombres]]&amp;" "&amp;Tabla1[[#This Row],[Apellidos]])</f>
        <v>JOHAN CAMILA DURAN ARAYA</v>
      </c>
      <c r="G1375" s="34" t="s">
        <v>2323</v>
      </c>
      <c r="H1375" s="34" t="s">
        <v>2324</v>
      </c>
      <c r="I1375" s="34" t="s">
        <v>2493</v>
      </c>
      <c r="J1375" s="34" t="s">
        <v>2497</v>
      </c>
      <c r="K1375" s="36"/>
      <c r="L1375" s="36">
        <v>43193</v>
      </c>
      <c r="M1375" s="36">
        <v>43213</v>
      </c>
      <c r="N1375" s="36"/>
      <c r="O1375" s="34" t="s">
        <v>708</v>
      </c>
    </row>
    <row r="1376" spans="1:15" x14ac:dyDescent="0.2">
      <c r="A1376" s="34" t="s">
        <v>26</v>
      </c>
      <c r="B1376" s="34" t="s">
        <v>2596</v>
      </c>
      <c r="C1376" s="34" t="s">
        <v>27</v>
      </c>
      <c r="D1376" s="34" t="s">
        <v>601</v>
      </c>
      <c r="E1376" s="34" t="s">
        <v>1217</v>
      </c>
      <c r="F1376" s="34" t="str">
        <f>+TRIM(Tabla1[[#This Row],[Nombres]]&amp;" "&amp;Tabla1[[#This Row],[Apellidos]])</f>
        <v>JOAN GABRIEL GALLEGUILLOS MUÑIZ</v>
      </c>
      <c r="G1376" s="34" t="s">
        <v>3871</v>
      </c>
      <c r="H1376" s="34" t="s">
        <v>2327</v>
      </c>
      <c r="I1376" s="34" t="s">
        <v>2493</v>
      </c>
      <c r="J1376" s="34" t="s">
        <v>2497</v>
      </c>
      <c r="K1376" s="36"/>
      <c r="L1376" s="36">
        <v>43193</v>
      </c>
      <c r="M1376" s="36">
        <v>43213</v>
      </c>
      <c r="N1376" s="36"/>
      <c r="O1376" s="34" t="s">
        <v>708</v>
      </c>
    </row>
    <row r="1377" spans="1:15" x14ac:dyDescent="0.2">
      <c r="A1377" s="34" t="s">
        <v>26</v>
      </c>
      <c r="B1377" s="34" t="s">
        <v>2596</v>
      </c>
      <c r="C1377" s="34" t="s">
        <v>27</v>
      </c>
      <c r="D1377" s="34" t="s">
        <v>603</v>
      </c>
      <c r="E1377" s="34" t="s">
        <v>1219</v>
      </c>
      <c r="F1377" s="34" t="str">
        <f>+TRIM(Tabla1[[#This Row],[Nombres]]&amp;" "&amp;Tabla1[[#This Row],[Apellidos]])</f>
        <v>JONATHAN PATRICIO SAAVEDRA RIVERA</v>
      </c>
      <c r="G1377" s="34" t="s">
        <v>3874</v>
      </c>
      <c r="H1377" s="34" t="s">
        <v>2330</v>
      </c>
      <c r="I1377" s="34" t="s">
        <v>2493</v>
      </c>
      <c r="J1377" s="34" t="s">
        <v>2497</v>
      </c>
      <c r="K1377" s="36"/>
      <c r="L1377" s="36">
        <v>43193</v>
      </c>
      <c r="M1377" s="36">
        <v>43213</v>
      </c>
      <c r="N1377" s="36"/>
      <c r="O1377" s="34" t="s">
        <v>708</v>
      </c>
    </row>
    <row r="1378" spans="1:15" x14ac:dyDescent="0.2">
      <c r="A1378" s="34" t="s">
        <v>26</v>
      </c>
      <c r="B1378" s="34" t="s">
        <v>2596</v>
      </c>
      <c r="C1378" s="34" t="s">
        <v>27</v>
      </c>
      <c r="D1378" s="34" t="s">
        <v>605</v>
      </c>
      <c r="E1378" s="34" t="s">
        <v>1221</v>
      </c>
      <c r="F1378" s="34" t="str">
        <f>+TRIM(Tabla1[[#This Row],[Nombres]]&amp;" "&amp;Tabla1[[#This Row],[Apellidos]])</f>
        <v>LISET IVONNE PEREIRA PEREIRA</v>
      </c>
      <c r="G1378" s="34" t="s">
        <v>2332</v>
      </c>
      <c r="H1378" s="34" t="s">
        <v>2333</v>
      </c>
      <c r="I1378" s="34" t="s">
        <v>2493</v>
      </c>
      <c r="J1378" s="34" t="s">
        <v>2497</v>
      </c>
      <c r="K1378" s="36"/>
      <c r="L1378" s="36">
        <v>43193</v>
      </c>
      <c r="M1378" s="36">
        <v>43213</v>
      </c>
      <c r="N1378" s="36"/>
      <c r="O1378" s="34" t="s">
        <v>708</v>
      </c>
    </row>
    <row r="1379" spans="1:15" x14ac:dyDescent="0.2">
      <c r="A1379" s="34" t="s">
        <v>26</v>
      </c>
      <c r="B1379" s="34" t="s">
        <v>2596</v>
      </c>
      <c r="C1379" s="34" t="s">
        <v>27</v>
      </c>
      <c r="D1379" s="34" t="s">
        <v>606</v>
      </c>
      <c r="E1379" s="34" t="s">
        <v>1222</v>
      </c>
      <c r="F1379" s="34" t="str">
        <f>+TRIM(Tabla1[[#This Row],[Nombres]]&amp;" "&amp;Tabla1[[#This Row],[Apellidos]])</f>
        <v>MARIA ALEJANDRA TRIGO QUEZADA</v>
      </c>
      <c r="G1379" s="34" t="s">
        <v>3875</v>
      </c>
      <c r="H1379" s="34" t="s">
        <v>2334</v>
      </c>
      <c r="I1379" s="34" t="s">
        <v>2493</v>
      </c>
      <c r="J1379" s="34" t="s">
        <v>2497</v>
      </c>
      <c r="K1379" s="36"/>
      <c r="L1379" s="36">
        <v>43193</v>
      </c>
      <c r="M1379" s="36">
        <v>43213</v>
      </c>
      <c r="N1379" s="36"/>
      <c r="O1379" s="34" t="s">
        <v>708</v>
      </c>
    </row>
    <row r="1380" spans="1:15" x14ac:dyDescent="0.2">
      <c r="A1380" s="34" t="s">
        <v>26</v>
      </c>
      <c r="B1380" s="34" t="s">
        <v>2596</v>
      </c>
      <c r="C1380" s="34" t="s">
        <v>27</v>
      </c>
      <c r="D1380" s="34" t="s">
        <v>607</v>
      </c>
      <c r="E1380" s="34" t="s">
        <v>1223</v>
      </c>
      <c r="F1380" s="34" t="str">
        <f>+TRIM(Tabla1[[#This Row],[Nombres]]&amp;" "&amp;Tabla1[[#This Row],[Apellidos]])</f>
        <v>MARICELA DEL CARMEN FAUNDEZ PARRA</v>
      </c>
      <c r="G1380" s="34" t="s">
        <v>2335</v>
      </c>
      <c r="H1380" s="34" t="s">
        <v>2336</v>
      </c>
      <c r="I1380" s="34" t="s">
        <v>2493</v>
      </c>
      <c r="J1380" s="34" t="s">
        <v>2497</v>
      </c>
      <c r="K1380" s="36"/>
      <c r="L1380" s="36">
        <v>43193</v>
      </c>
      <c r="M1380" s="36">
        <v>43213</v>
      </c>
      <c r="N1380" s="36"/>
      <c r="O1380" s="34" t="s">
        <v>708</v>
      </c>
    </row>
    <row r="1381" spans="1:15" x14ac:dyDescent="0.2">
      <c r="A1381" s="34" t="s">
        <v>26</v>
      </c>
      <c r="B1381" s="34" t="s">
        <v>2596</v>
      </c>
      <c r="C1381" s="34" t="s">
        <v>27</v>
      </c>
      <c r="D1381" s="34" t="s">
        <v>610</v>
      </c>
      <c r="E1381" s="34" t="s">
        <v>1226</v>
      </c>
      <c r="F1381" s="34" t="str">
        <f>+TRIM(Tabla1[[#This Row],[Nombres]]&amp;" "&amp;Tabla1[[#This Row],[Apellidos]])</f>
        <v>RICARDO ANDRES LEDEZMA ROJAS</v>
      </c>
      <c r="G1381" s="34" t="s">
        <v>2340</v>
      </c>
      <c r="H1381" s="34" t="s">
        <v>1828</v>
      </c>
      <c r="I1381" s="34" t="s">
        <v>2493</v>
      </c>
      <c r="J1381" s="34" t="s">
        <v>2497</v>
      </c>
      <c r="K1381" s="36"/>
      <c r="L1381" s="36">
        <v>43193</v>
      </c>
      <c r="M1381" s="36">
        <v>43213</v>
      </c>
      <c r="N1381" s="36"/>
      <c r="O1381" s="34" t="s">
        <v>708</v>
      </c>
    </row>
    <row r="1382" spans="1:15" x14ac:dyDescent="0.2">
      <c r="A1382" s="34" t="s">
        <v>26</v>
      </c>
      <c r="B1382" s="34" t="s">
        <v>2596</v>
      </c>
      <c r="C1382" s="34" t="s">
        <v>27</v>
      </c>
      <c r="D1382" s="34" t="s">
        <v>611</v>
      </c>
      <c r="E1382" s="34" t="s">
        <v>1227</v>
      </c>
      <c r="F1382" s="34" t="str">
        <f>+TRIM(Tabla1[[#This Row],[Nombres]]&amp;" "&amp;Tabla1[[#This Row],[Apellidos]])</f>
        <v>SOFIA ALEJANDRA HIDALGO ORTEGA</v>
      </c>
      <c r="G1382" s="34" t="s">
        <v>3872</v>
      </c>
      <c r="H1382" s="34" t="s">
        <v>2341</v>
      </c>
      <c r="I1382" s="34" t="s">
        <v>2493</v>
      </c>
      <c r="J1382" s="34" t="s">
        <v>2497</v>
      </c>
      <c r="K1382" s="36"/>
      <c r="L1382" s="36">
        <v>43193</v>
      </c>
      <c r="M1382" s="36">
        <v>43213</v>
      </c>
      <c r="N1382" s="36"/>
      <c r="O1382" s="34" t="s">
        <v>708</v>
      </c>
    </row>
    <row r="1383" spans="1:15" x14ac:dyDescent="0.2">
      <c r="A1383" s="34" t="s">
        <v>26</v>
      </c>
      <c r="B1383" s="34" t="s">
        <v>2596</v>
      </c>
      <c r="C1383" s="34" t="s">
        <v>27</v>
      </c>
      <c r="D1383" s="34" t="s">
        <v>612</v>
      </c>
      <c r="E1383" s="34" t="s">
        <v>1228</v>
      </c>
      <c r="F1383" s="34" t="str">
        <f>+TRIM(Tabla1[[#This Row],[Nombres]]&amp;" "&amp;Tabla1[[#This Row],[Apellidos]])</f>
        <v>THANIA MARGOT REYES MAMANI</v>
      </c>
      <c r="G1383" s="34" t="s">
        <v>2342</v>
      </c>
      <c r="H1383" s="34" t="s">
        <v>2343</v>
      </c>
      <c r="I1383" s="34" t="s">
        <v>2493</v>
      </c>
      <c r="J1383" s="34" t="s">
        <v>2497</v>
      </c>
      <c r="K1383" s="36"/>
      <c r="L1383" s="36">
        <v>43193</v>
      </c>
      <c r="M1383" s="36">
        <v>43213</v>
      </c>
      <c r="N1383" s="36"/>
      <c r="O1383" s="34" t="s">
        <v>708</v>
      </c>
    </row>
    <row r="1384" spans="1:15" x14ac:dyDescent="0.2">
      <c r="A1384" s="34" t="s">
        <v>26</v>
      </c>
      <c r="B1384" s="34" t="s">
        <v>2596</v>
      </c>
      <c r="C1384" s="34" t="s">
        <v>27</v>
      </c>
      <c r="D1384" s="34" t="s">
        <v>615</v>
      </c>
      <c r="E1384" s="34" t="s">
        <v>708</v>
      </c>
      <c r="F1384" s="34" t="str">
        <f>+TRIM(Tabla1[[#This Row],[Nombres]]&amp;" "&amp;Tabla1[[#This Row],[Apellidos]])</f>
        <v>CESAR GIOVANNI MEDO CISTERNAS</v>
      </c>
      <c r="G1384" s="34" t="s">
        <v>2346</v>
      </c>
      <c r="H1384" s="34" t="s">
        <v>2347</v>
      </c>
      <c r="I1384" s="34" t="s">
        <v>2493</v>
      </c>
      <c r="J1384" s="34" t="s">
        <v>2497</v>
      </c>
      <c r="K1384" s="36"/>
      <c r="L1384" s="36">
        <v>43199</v>
      </c>
      <c r="M1384" s="36">
        <v>43216</v>
      </c>
      <c r="N1384" s="36"/>
      <c r="O1384" s="34" t="s">
        <v>708</v>
      </c>
    </row>
    <row r="1385" spans="1:15" x14ac:dyDescent="0.2">
      <c r="A1385" s="34" t="s">
        <v>26</v>
      </c>
      <c r="B1385" s="34" t="s">
        <v>2596</v>
      </c>
      <c r="C1385" s="34" t="s">
        <v>27</v>
      </c>
      <c r="D1385" s="34" t="s">
        <v>631</v>
      </c>
      <c r="E1385" s="34" t="s">
        <v>708</v>
      </c>
      <c r="F1385" s="34" t="str">
        <f>+TRIM(Tabla1[[#This Row],[Nombres]]&amp;" "&amp;Tabla1[[#This Row],[Apellidos]])</f>
        <v>FRANCISCA ANDREA GALLEGUILLOS CANTO</v>
      </c>
      <c r="G1385" s="34" t="s">
        <v>1761</v>
      </c>
      <c r="H1385" s="34" t="s">
        <v>2375</v>
      </c>
      <c r="I1385" s="34" t="s">
        <v>2493</v>
      </c>
      <c r="J1385" s="34" t="s">
        <v>2497</v>
      </c>
      <c r="K1385" s="36"/>
      <c r="L1385" s="36">
        <v>43199</v>
      </c>
      <c r="M1385" s="36">
        <v>43216</v>
      </c>
      <c r="N1385" s="36"/>
      <c r="O1385" s="34" t="s">
        <v>708</v>
      </c>
    </row>
    <row r="1386" spans="1:15" x14ac:dyDescent="0.2">
      <c r="A1386" s="34" t="s">
        <v>26</v>
      </c>
      <c r="B1386" s="34" t="s">
        <v>2596</v>
      </c>
      <c r="C1386" s="34" t="s">
        <v>27</v>
      </c>
      <c r="D1386" s="34" t="s">
        <v>634</v>
      </c>
      <c r="E1386" s="34" t="s">
        <v>708</v>
      </c>
      <c r="F1386" s="34" t="str">
        <f>+TRIM(Tabla1[[#This Row],[Nombres]]&amp;" "&amp;Tabla1[[#This Row],[Apellidos]])</f>
        <v>GLADYS ALEJANDRA TAPIA PAEZ</v>
      </c>
      <c r="G1386" s="34" t="s">
        <v>2379</v>
      </c>
      <c r="H1386" s="34" t="s">
        <v>2380</v>
      </c>
      <c r="I1386" s="34" t="s">
        <v>2493</v>
      </c>
      <c r="J1386" s="34" t="s">
        <v>2497</v>
      </c>
      <c r="K1386" s="36"/>
      <c r="L1386" s="36">
        <v>43199</v>
      </c>
      <c r="M1386" s="36">
        <v>43216</v>
      </c>
      <c r="N1386" s="36"/>
      <c r="O1386" s="34" t="s">
        <v>708</v>
      </c>
    </row>
    <row r="1387" spans="1:15" x14ac:dyDescent="0.2">
      <c r="A1387" s="34" t="s">
        <v>26</v>
      </c>
      <c r="B1387" s="34" t="s">
        <v>2596</v>
      </c>
      <c r="C1387" s="34" t="s">
        <v>27</v>
      </c>
      <c r="D1387" s="34" t="s">
        <v>630</v>
      </c>
      <c r="E1387" s="34" t="s">
        <v>708</v>
      </c>
      <c r="F1387" s="34" t="str">
        <f>+TRIM(Tabla1[[#This Row],[Nombres]]&amp;" "&amp;Tabla1[[#This Row],[Apellidos]])</f>
        <v>JENNIFER CAROLINA MUÑOZ ALEGRE</v>
      </c>
      <c r="G1387" s="34" t="s">
        <v>2373</v>
      </c>
      <c r="H1387" s="34" t="s">
        <v>2374</v>
      </c>
      <c r="I1387" s="34" t="s">
        <v>2493</v>
      </c>
      <c r="J1387" s="34" t="s">
        <v>2497</v>
      </c>
      <c r="K1387" s="36"/>
      <c r="L1387" s="36">
        <v>43199</v>
      </c>
      <c r="M1387" s="36">
        <v>43216</v>
      </c>
      <c r="N1387" s="36"/>
      <c r="O1387" s="34" t="s">
        <v>708</v>
      </c>
    </row>
    <row r="1388" spans="1:15" x14ac:dyDescent="0.2">
      <c r="A1388" s="34" t="s">
        <v>26</v>
      </c>
      <c r="B1388" s="34" t="s">
        <v>2596</v>
      </c>
      <c r="C1388" s="34" t="s">
        <v>27</v>
      </c>
      <c r="D1388" s="34" t="s">
        <v>618</v>
      </c>
      <c r="E1388" s="34" t="s">
        <v>708</v>
      </c>
      <c r="F1388" s="34" t="str">
        <f>+TRIM(Tabla1[[#This Row],[Nombres]]&amp;" "&amp;Tabla1[[#This Row],[Apellidos]])</f>
        <v>JOSE IGNACIO BERRIOS CORTES</v>
      </c>
      <c r="G1388" s="34" t="s">
        <v>2272</v>
      </c>
      <c r="H1388" s="34" t="s">
        <v>2352</v>
      </c>
      <c r="I1388" s="34" t="s">
        <v>2493</v>
      </c>
      <c r="J1388" s="34" t="s">
        <v>2497</v>
      </c>
      <c r="K1388" s="36"/>
      <c r="L1388" s="36">
        <v>43199</v>
      </c>
      <c r="M1388" s="36">
        <v>43216</v>
      </c>
      <c r="N1388" s="36"/>
      <c r="O1388" s="34" t="s">
        <v>708</v>
      </c>
    </row>
    <row r="1389" spans="1:15" x14ac:dyDescent="0.2">
      <c r="A1389" s="34" t="s">
        <v>26</v>
      </c>
      <c r="B1389" s="34" t="s">
        <v>2596</v>
      </c>
      <c r="C1389" s="34" t="s">
        <v>27</v>
      </c>
      <c r="D1389" s="34" t="s">
        <v>632</v>
      </c>
      <c r="E1389" s="34" t="s">
        <v>708</v>
      </c>
      <c r="F1389" s="34" t="str">
        <f>+TRIM(Tabla1[[#This Row],[Nombres]]&amp;" "&amp;Tabla1[[#This Row],[Apellidos]])</f>
        <v>MICHEL SANDY ARANCIBIA LEAÑOS</v>
      </c>
      <c r="G1389" s="34" t="s">
        <v>2376</v>
      </c>
      <c r="H1389" s="34" t="s">
        <v>2377</v>
      </c>
      <c r="I1389" s="34" t="s">
        <v>2493</v>
      </c>
      <c r="J1389" s="34" t="s">
        <v>2497</v>
      </c>
      <c r="K1389" s="36"/>
      <c r="L1389" s="36">
        <v>43199</v>
      </c>
      <c r="M1389" s="36">
        <v>43216</v>
      </c>
      <c r="N1389" s="36"/>
      <c r="O1389" s="34" t="s">
        <v>708</v>
      </c>
    </row>
    <row r="1390" spans="1:15" x14ac:dyDescent="0.2">
      <c r="A1390" s="34" t="s">
        <v>26</v>
      </c>
      <c r="B1390" s="34" t="s">
        <v>2596</v>
      </c>
      <c r="C1390" s="34" t="s">
        <v>27</v>
      </c>
      <c r="D1390" s="34" t="s">
        <v>626</v>
      </c>
      <c r="E1390" s="34" t="s">
        <v>708</v>
      </c>
      <c r="F1390" s="34" t="str">
        <f>+TRIM(Tabla1[[#This Row],[Nombres]]&amp;" "&amp;Tabla1[[#This Row],[Apellidos]])</f>
        <v>NATALIE MARGARITA ROJAS GOMEZ</v>
      </c>
      <c r="G1390" s="34" t="s">
        <v>2366</v>
      </c>
      <c r="H1390" s="34" t="s">
        <v>2367</v>
      </c>
      <c r="I1390" s="34" t="s">
        <v>2493</v>
      </c>
      <c r="J1390" s="34" t="s">
        <v>2497</v>
      </c>
      <c r="K1390" s="36"/>
      <c r="L1390" s="36">
        <v>43199</v>
      </c>
      <c r="M1390" s="36">
        <v>43216</v>
      </c>
      <c r="N1390" s="36"/>
      <c r="O1390" s="34" t="s">
        <v>708</v>
      </c>
    </row>
    <row r="1391" spans="1:15" x14ac:dyDescent="0.2">
      <c r="A1391" s="34" t="s">
        <v>26</v>
      </c>
      <c r="B1391" s="34" t="s">
        <v>2596</v>
      </c>
      <c r="C1391" s="34" t="s">
        <v>27</v>
      </c>
      <c r="D1391" s="34" t="s">
        <v>621</v>
      </c>
      <c r="E1391" s="34" t="s">
        <v>708</v>
      </c>
      <c r="F1391" s="34" t="str">
        <f>+TRIM(Tabla1[[#This Row],[Nombres]]&amp;" "&amp;Tabla1[[#This Row],[Apellidos]])</f>
        <v>PEDRO IGNASIO CAMPUSANO CARDENAS</v>
      </c>
      <c r="G1391" s="34" t="s">
        <v>2357</v>
      </c>
      <c r="H1391" s="34" t="s">
        <v>2358</v>
      </c>
      <c r="I1391" s="34" t="s">
        <v>2493</v>
      </c>
      <c r="J1391" s="34" t="s">
        <v>2497</v>
      </c>
      <c r="K1391" s="36"/>
      <c r="L1391" s="36">
        <v>43199</v>
      </c>
      <c r="M1391" s="36">
        <v>43216</v>
      </c>
      <c r="N1391" s="36"/>
      <c r="O1391" s="34" t="s">
        <v>708</v>
      </c>
    </row>
    <row r="1392" spans="1:15" x14ac:dyDescent="0.2">
      <c r="A1392" s="34" t="s">
        <v>26</v>
      </c>
      <c r="B1392" s="34" t="s">
        <v>2596</v>
      </c>
      <c r="C1392" s="34" t="s">
        <v>27</v>
      </c>
      <c r="D1392" s="34" t="s">
        <v>617</v>
      </c>
      <c r="E1392" s="34" t="s">
        <v>708</v>
      </c>
      <c r="F1392" s="34" t="str">
        <f>+TRIM(Tabla1[[#This Row],[Nombres]]&amp;" "&amp;Tabla1[[#This Row],[Apellidos]])</f>
        <v>YASNA LORETO POLANCO GONZALEZ</v>
      </c>
      <c r="G1392" s="34" t="s">
        <v>2350</v>
      </c>
      <c r="H1392" s="34" t="s">
        <v>2351</v>
      </c>
      <c r="I1392" s="34" t="s">
        <v>2493</v>
      </c>
      <c r="J1392" s="34" t="s">
        <v>2497</v>
      </c>
      <c r="K1392" s="36"/>
      <c r="L1392" s="36">
        <v>43199</v>
      </c>
      <c r="M1392" s="36">
        <v>43216</v>
      </c>
      <c r="N1392" s="36"/>
      <c r="O1392" s="34" t="s">
        <v>708</v>
      </c>
    </row>
    <row r="1393" spans="1:15" x14ac:dyDescent="0.2">
      <c r="A1393" s="34" t="s">
        <v>26</v>
      </c>
      <c r="B1393" s="34" t="s">
        <v>2596</v>
      </c>
      <c r="C1393" s="34" t="s">
        <v>27</v>
      </c>
      <c r="D1393" s="34" t="s">
        <v>625</v>
      </c>
      <c r="E1393" s="34" t="s">
        <v>1237</v>
      </c>
      <c r="F1393" s="34" t="str">
        <f>+TRIM(Tabla1[[#This Row],[Nombres]]&amp;" "&amp;Tabla1[[#This Row],[Apellidos]])</f>
        <v>RICARDO ANDRES BARRIOS VERGARA</v>
      </c>
      <c r="G1393" s="34" t="s">
        <v>2340</v>
      </c>
      <c r="H1393" s="34" t="s">
        <v>2365</v>
      </c>
      <c r="I1393" s="34" t="s">
        <v>2493</v>
      </c>
      <c r="J1393" s="34" t="s">
        <v>2497</v>
      </c>
      <c r="K1393" s="36"/>
      <c r="L1393" s="36">
        <v>43199</v>
      </c>
      <c r="M1393" s="36">
        <v>43216</v>
      </c>
      <c r="N1393" s="36"/>
      <c r="O1393" s="34" t="s">
        <v>708</v>
      </c>
    </row>
    <row r="1394" spans="1:15" x14ac:dyDescent="0.2">
      <c r="A1394" s="34" t="s">
        <v>26</v>
      </c>
      <c r="B1394" s="34" t="s">
        <v>2596</v>
      </c>
      <c r="C1394" s="34" t="s">
        <v>27</v>
      </c>
      <c r="D1394" s="34" t="s">
        <v>585</v>
      </c>
      <c r="E1394" s="34" t="s">
        <v>708</v>
      </c>
      <c r="F1394" s="34" t="str">
        <f>+TRIM(Tabla1[[#This Row],[Nombres]]&amp;" "&amp;Tabla1[[#This Row],[Apellidos]])</f>
        <v>LUIS FELIPE SALINAS ESQUIVEL</v>
      </c>
      <c r="G1394" s="34" t="s">
        <v>2307</v>
      </c>
      <c r="H1394" s="34" t="s">
        <v>2308</v>
      </c>
      <c r="I1394" s="34" t="s">
        <v>2493</v>
      </c>
      <c r="J1394" s="34" t="s">
        <v>2497</v>
      </c>
      <c r="K1394" s="36"/>
      <c r="L1394" s="36">
        <v>43216</v>
      </c>
      <c r="M1394" s="36">
        <v>43237</v>
      </c>
      <c r="N1394" s="36"/>
      <c r="O1394" s="34" t="s">
        <v>708</v>
      </c>
    </row>
    <row r="1395" spans="1:15" x14ac:dyDescent="0.2">
      <c r="A1395" s="34" t="s">
        <v>26</v>
      </c>
      <c r="B1395" s="34" t="s">
        <v>2596</v>
      </c>
      <c r="C1395" s="34" t="s">
        <v>27</v>
      </c>
      <c r="D1395" s="34" t="s">
        <v>647</v>
      </c>
      <c r="E1395" s="34" t="s">
        <v>708</v>
      </c>
      <c r="F1395" s="34" t="str">
        <f>+TRIM(Tabla1[[#This Row],[Nombres]]&amp;" "&amp;Tabla1[[#This Row],[Apellidos]])</f>
        <v>MARITZA JASMINE RIVERA PASTEN</v>
      </c>
      <c r="G1395" s="34" t="s">
        <v>3878</v>
      </c>
      <c r="H1395" s="34" t="s">
        <v>2403</v>
      </c>
      <c r="I1395" s="34" t="s">
        <v>2493</v>
      </c>
      <c r="J1395" s="34" t="s">
        <v>2497</v>
      </c>
      <c r="K1395" s="36"/>
      <c r="L1395" s="36">
        <v>43216</v>
      </c>
      <c r="M1395" s="36">
        <v>43237</v>
      </c>
      <c r="N1395" s="36"/>
      <c r="O1395" s="34" t="s">
        <v>708</v>
      </c>
    </row>
    <row r="1396" spans="1:15" x14ac:dyDescent="0.2">
      <c r="A1396" s="34" t="s">
        <v>26</v>
      </c>
      <c r="B1396" s="34" t="s">
        <v>2596</v>
      </c>
      <c r="C1396" s="34" t="s">
        <v>27</v>
      </c>
      <c r="D1396" s="34" t="s">
        <v>641</v>
      </c>
      <c r="E1396" s="34" t="s">
        <v>708</v>
      </c>
      <c r="F1396" s="34" t="str">
        <f>+TRIM(Tabla1[[#This Row],[Nombres]]&amp;" "&amp;Tabla1[[#This Row],[Apellidos]])</f>
        <v>NATALIA GIANINNA ARREDONDO CARVAJAL</v>
      </c>
      <c r="G1396" s="34" t="s">
        <v>2391</v>
      </c>
      <c r="H1396" s="34" t="s">
        <v>2392</v>
      </c>
      <c r="I1396" s="34" t="s">
        <v>2493</v>
      </c>
      <c r="J1396" s="34" t="s">
        <v>2497</v>
      </c>
      <c r="K1396" s="36"/>
      <c r="L1396" s="36">
        <v>43216</v>
      </c>
      <c r="M1396" s="36">
        <v>43237</v>
      </c>
      <c r="N1396" s="36"/>
      <c r="O1396" s="34" t="s">
        <v>708</v>
      </c>
    </row>
    <row r="1397" spans="1:15" x14ac:dyDescent="0.2">
      <c r="A1397" s="34" t="s">
        <v>26</v>
      </c>
      <c r="B1397" s="34" t="s">
        <v>2596</v>
      </c>
      <c r="C1397" s="34" t="s">
        <v>27</v>
      </c>
      <c r="D1397" s="34" t="s">
        <v>638</v>
      </c>
      <c r="E1397" s="34" t="s">
        <v>708</v>
      </c>
      <c r="F1397" s="34" t="str">
        <f>+TRIM(Tabla1[[#This Row],[Nombres]]&amp;" "&amp;Tabla1[[#This Row],[Apellidos]])</f>
        <v>ROSA CRUZ NUÑEZ VARAS</v>
      </c>
      <c r="G1397" s="34" t="s">
        <v>2386</v>
      </c>
      <c r="H1397" s="34" t="s">
        <v>2387</v>
      </c>
      <c r="I1397" s="34" t="s">
        <v>2493</v>
      </c>
      <c r="J1397" s="34" t="s">
        <v>2497</v>
      </c>
      <c r="K1397" s="36"/>
      <c r="L1397" s="36">
        <v>43216</v>
      </c>
      <c r="M1397" s="36">
        <v>43237</v>
      </c>
      <c r="N1397" s="36"/>
      <c r="O1397" s="34" t="s">
        <v>708</v>
      </c>
    </row>
    <row r="1398" spans="1:15" x14ac:dyDescent="0.2">
      <c r="A1398" s="34" t="s">
        <v>26</v>
      </c>
      <c r="B1398" s="34" t="s">
        <v>2596</v>
      </c>
      <c r="C1398" s="34" t="s">
        <v>27</v>
      </c>
      <c r="D1398" s="34" t="s">
        <v>637</v>
      </c>
      <c r="E1398" s="34" t="s">
        <v>708</v>
      </c>
      <c r="F1398" s="34" t="str">
        <f>+TRIM(Tabla1[[#This Row],[Nombres]]&amp;" "&amp;Tabla1[[#This Row],[Apellidos]])</f>
        <v>ROSA DEL CARMEN FREDES HIDALGO</v>
      </c>
      <c r="G1398" s="34" t="s">
        <v>2384</v>
      </c>
      <c r="H1398" s="34" t="s">
        <v>2385</v>
      </c>
      <c r="I1398" s="34" t="s">
        <v>2493</v>
      </c>
      <c r="J1398" s="34" t="s">
        <v>2497</v>
      </c>
      <c r="K1398" s="36"/>
      <c r="L1398" s="36">
        <v>43216</v>
      </c>
      <c r="M1398" s="36">
        <v>43237</v>
      </c>
      <c r="N1398" s="36"/>
      <c r="O1398" s="34" t="s">
        <v>708</v>
      </c>
    </row>
    <row r="1399" spans="1:15" x14ac:dyDescent="0.2">
      <c r="A1399" s="34" t="s">
        <v>26</v>
      </c>
      <c r="B1399" s="34" t="s">
        <v>2596</v>
      </c>
      <c r="C1399" s="34" t="s">
        <v>27</v>
      </c>
      <c r="D1399" s="34" t="s">
        <v>653</v>
      </c>
      <c r="E1399" s="34" t="s">
        <v>1256</v>
      </c>
      <c r="F1399" s="34" t="str">
        <f>+TRIM(Tabla1[[#This Row],[Nombres]]&amp;" "&amp;Tabla1[[#This Row],[Apellidos]])</f>
        <v>ALEX BRIAN LARA SAEZ</v>
      </c>
      <c r="G1399" s="34" t="s">
        <v>3877</v>
      </c>
      <c r="H1399" s="34" t="s">
        <v>1357</v>
      </c>
      <c r="I1399" s="34" t="s">
        <v>2493</v>
      </c>
      <c r="J1399" s="34" t="s">
        <v>2497</v>
      </c>
      <c r="K1399" s="36"/>
      <c r="L1399" s="36">
        <v>43216</v>
      </c>
      <c r="M1399" s="36">
        <v>43237</v>
      </c>
      <c r="N1399" s="36"/>
      <c r="O1399" s="34" t="s">
        <v>708</v>
      </c>
    </row>
    <row r="1400" spans="1:15" x14ac:dyDescent="0.2">
      <c r="A1400" s="34" t="s">
        <v>26</v>
      </c>
      <c r="B1400" s="34" t="s">
        <v>2596</v>
      </c>
      <c r="C1400" s="34" t="s">
        <v>27</v>
      </c>
      <c r="D1400" s="34" t="s">
        <v>643</v>
      </c>
      <c r="E1400" s="34" t="s">
        <v>1247</v>
      </c>
      <c r="F1400" s="34" t="str">
        <f>+TRIM(Tabla1[[#This Row],[Nombres]]&amp;" "&amp;Tabla1[[#This Row],[Apellidos]])</f>
        <v>JOSELINE ESTHER CORTES TORREJON</v>
      </c>
      <c r="G1400" s="34" t="s">
        <v>2395</v>
      </c>
      <c r="H1400" s="34" t="s">
        <v>2396</v>
      </c>
      <c r="I1400" s="34" t="s">
        <v>2493</v>
      </c>
      <c r="J1400" s="34" t="s">
        <v>2497</v>
      </c>
      <c r="K1400" s="36"/>
      <c r="L1400" s="36">
        <v>43216</v>
      </c>
      <c r="M1400" s="36">
        <v>43237</v>
      </c>
      <c r="N1400" s="36"/>
      <c r="O1400" s="34" t="s">
        <v>708</v>
      </c>
    </row>
    <row r="1401" spans="1:15" x14ac:dyDescent="0.2">
      <c r="A1401" s="34" t="s">
        <v>26</v>
      </c>
      <c r="B1401" s="34" t="s">
        <v>2596</v>
      </c>
      <c r="C1401" s="34" t="s">
        <v>27</v>
      </c>
      <c r="D1401" s="34" t="s">
        <v>657</v>
      </c>
      <c r="E1401" s="34" t="s">
        <v>1260</v>
      </c>
      <c r="F1401" s="34" t="str">
        <f>+TRIM(Tabla1[[#This Row],[Nombres]]&amp;" "&amp;Tabla1[[#This Row],[Apellidos]])</f>
        <v>JOSEP FRANCO THOMPSON CORTES</v>
      </c>
      <c r="G1401" s="34" t="s">
        <v>3879</v>
      </c>
      <c r="H1401" s="34" t="s">
        <v>2415</v>
      </c>
      <c r="I1401" s="34" t="s">
        <v>2493</v>
      </c>
      <c r="J1401" s="34" t="s">
        <v>2497</v>
      </c>
      <c r="K1401" s="36"/>
      <c r="L1401" s="36">
        <v>43216</v>
      </c>
      <c r="M1401" s="36">
        <v>43237</v>
      </c>
      <c r="N1401" s="36"/>
      <c r="O1401" s="34" t="s">
        <v>708</v>
      </c>
    </row>
    <row r="1402" spans="1:15" x14ac:dyDescent="0.2">
      <c r="A1402" s="34" t="s">
        <v>26</v>
      </c>
      <c r="B1402" s="34" t="s">
        <v>2596</v>
      </c>
      <c r="C1402" s="34" t="s">
        <v>27</v>
      </c>
      <c r="D1402" s="34" t="s">
        <v>656</v>
      </c>
      <c r="E1402" s="34" t="s">
        <v>1259</v>
      </c>
      <c r="F1402" s="34" t="str">
        <f>+TRIM(Tabla1[[#This Row],[Nombres]]&amp;" "&amp;Tabla1[[#This Row],[Apellidos]])</f>
        <v>OLGA FABIOLA CARVAJAL ARAYA</v>
      </c>
      <c r="G1402" s="34" t="s">
        <v>3876</v>
      </c>
      <c r="H1402" s="34" t="s">
        <v>2414</v>
      </c>
      <c r="I1402" s="34" t="s">
        <v>2493</v>
      </c>
      <c r="J1402" s="34" t="s">
        <v>2497</v>
      </c>
      <c r="K1402" s="36"/>
      <c r="L1402" s="36">
        <v>43216</v>
      </c>
      <c r="M1402" s="36">
        <v>43237</v>
      </c>
      <c r="N1402" s="36"/>
      <c r="O1402" s="34" t="s">
        <v>708</v>
      </c>
    </row>
    <row r="1403" spans="1:15" x14ac:dyDescent="0.2">
      <c r="A1403" s="34" t="s">
        <v>26</v>
      </c>
      <c r="B1403" s="34" t="s">
        <v>2596</v>
      </c>
      <c r="C1403" s="34" t="s">
        <v>27</v>
      </c>
      <c r="D1403" s="34" t="s">
        <v>644</v>
      </c>
      <c r="E1403" s="34" t="s">
        <v>1248</v>
      </c>
      <c r="F1403" s="34" t="str">
        <f>+TRIM(Tabla1[[#This Row],[Nombres]]&amp;" "&amp;Tabla1[[#This Row],[Apellidos]])</f>
        <v>ROMANET JUDITH ROJAS VALLADARES</v>
      </c>
      <c r="G1403" s="34" t="s">
        <v>2397</v>
      </c>
      <c r="H1403" s="34" t="s">
        <v>2398</v>
      </c>
      <c r="I1403" s="34" t="s">
        <v>2493</v>
      </c>
      <c r="J1403" s="34" t="s">
        <v>2497</v>
      </c>
      <c r="K1403" s="36"/>
      <c r="L1403" s="36">
        <v>43216</v>
      </c>
      <c r="M1403" s="36">
        <v>43237</v>
      </c>
      <c r="N1403" s="36"/>
      <c r="O1403" s="34" t="s">
        <v>708</v>
      </c>
    </row>
    <row r="1404" spans="1:15" x14ac:dyDescent="0.2">
      <c r="A1404" s="34" t="s">
        <v>26</v>
      </c>
      <c r="B1404" s="34" t="s">
        <v>2596</v>
      </c>
      <c r="C1404" s="34" t="s">
        <v>27</v>
      </c>
      <c r="D1404" s="34" t="s">
        <v>650</v>
      </c>
      <c r="E1404" s="34" t="s">
        <v>1253</v>
      </c>
      <c r="F1404" s="34" t="str">
        <f>+TRIM(Tabla1[[#This Row],[Nombres]]&amp;" "&amp;Tabla1[[#This Row],[Apellidos]])</f>
        <v>VICENTE ANDRES MORALES JOPIA</v>
      </c>
      <c r="G1404" s="34" t="s">
        <v>3603</v>
      </c>
      <c r="H1404" s="34" t="s">
        <v>2408</v>
      </c>
      <c r="I1404" s="34" t="s">
        <v>2493</v>
      </c>
      <c r="J1404" s="34" t="s">
        <v>2497</v>
      </c>
      <c r="K1404" s="36"/>
      <c r="L1404" s="36">
        <v>43216</v>
      </c>
      <c r="M1404" s="36">
        <v>43237</v>
      </c>
      <c r="N1404" s="36"/>
      <c r="O1404" s="34" t="s">
        <v>708</v>
      </c>
    </row>
    <row r="1405" spans="1:15" x14ac:dyDescent="0.2">
      <c r="A1405" s="34" t="s">
        <v>26</v>
      </c>
      <c r="B1405" s="34" t="s">
        <v>2596</v>
      </c>
      <c r="C1405" s="34" t="s">
        <v>27</v>
      </c>
      <c r="D1405" s="34" t="s">
        <v>640</v>
      </c>
      <c r="E1405" s="34" t="s">
        <v>1245</v>
      </c>
      <c r="F1405" s="34" t="str">
        <f>+TRIM(Tabla1[[#This Row],[Nombres]]&amp;" "&amp;Tabla1[[#This Row],[Apellidos]])</f>
        <v>VIVIANA CARMEN CONTRERAS GALLARDO</v>
      </c>
      <c r="G1405" s="34" t="s">
        <v>2389</v>
      </c>
      <c r="H1405" s="34" t="s">
        <v>2390</v>
      </c>
      <c r="I1405" s="34" t="s">
        <v>2493</v>
      </c>
      <c r="J1405" s="34" t="s">
        <v>2497</v>
      </c>
      <c r="K1405" s="36"/>
      <c r="L1405" s="36">
        <v>43216</v>
      </c>
      <c r="M1405" s="36">
        <v>43237</v>
      </c>
      <c r="N1405" s="36"/>
      <c r="O1405" s="34" t="s">
        <v>708</v>
      </c>
    </row>
    <row r="1406" spans="1:15" x14ac:dyDescent="0.2">
      <c r="A1406" s="34" t="s">
        <v>26</v>
      </c>
      <c r="B1406" s="34" t="s">
        <v>2596</v>
      </c>
      <c r="C1406" s="34" t="s">
        <v>27</v>
      </c>
      <c r="D1406" s="34" t="s">
        <v>672</v>
      </c>
      <c r="E1406" s="34" t="s">
        <v>1274</v>
      </c>
      <c r="F1406" s="34" t="str">
        <f>+TRIM(Tabla1[[#This Row],[Nombres]]&amp;" "&amp;Tabla1[[#This Row],[Apellidos]])</f>
        <v>CLAUDIO ALEXIS CATALDO GATICA</v>
      </c>
      <c r="G1406" s="34" t="s">
        <v>2437</v>
      </c>
      <c r="H1406" s="34" t="s">
        <v>2438</v>
      </c>
      <c r="I1406" s="34" t="s">
        <v>2493</v>
      </c>
      <c r="J1406" s="34" t="s">
        <v>2497</v>
      </c>
      <c r="K1406" s="36"/>
      <c r="L1406" s="36">
        <v>43229</v>
      </c>
      <c r="M1406" s="36">
        <v>43249</v>
      </c>
      <c r="N1406" s="36"/>
      <c r="O1406" s="34" t="s">
        <v>708</v>
      </c>
    </row>
    <row r="1407" spans="1:15" x14ac:dyDescent="0.2">
      <c r="A1407" s="34" t="s">
        <v>26</v>
      </c>
      <c r="B1407" s="34" t="s">
        <v>2596</v>
      </c>
      <c r="C1407" s="34" t="s">
        <v>27</v>
      </c>
      <c r="D1407" s="34" t="s">
        <v>679</v>
      </c>
      <c r="E1407" s="34" t="s">
        <v>1281</v>
      </c>
      <c r="F1407" s="34" t="str">
        <f>+TRIM(Tabla1[[#This Row],[Nombres]]&amp;" "&amp;Tabla1[[#This Row],[Apellidos]])</f>
        <v>FERNANDA NICOLE COLLADO LUNA</v>
      </c>
      <c r="G1407" s="34" t="s">
        <v>3880</v>
      </c>
      <c r="H1407" s="34" t="s">
        <v>2447</v>
      </c>
      <c r="I1407" s="34" t="s">
        <v>2493</v>
      </c>
      <c r="J1407" s="34" t="s">
        <v>2497</v>
      </c>
      <c r="K1407" s="36"/>
      <c r="L1407" s="36">
        <v>43229</v>
      </c>
      <c r="M1407" s="36">
        <v>43249</v>
      </c>
      <c r="N1407" s="36"/>
      <c r="O1407" s="34" t="s">
        <v>708</v>
      </c>
    </row>
    <row r="1408" spans="1:15" x14ac:dyDescent="0.2">
      <c r="A1408" s="34" t="s">
        <v>26</v>
      </c>
      <c r="B1408" s="34" t="s">
        <v>2596</v>
      </c>
      <c r="C1408" s="34" t="s">
        <v>27</v>
      </c>
      <c r="D1408" s="34" t="s">
        <v>678</v>
      </c>
      <c r="E1408" s="34" t="s">
        <v>1280</v>
      </c>
      <c r="F1408" s="34" t="str">
        <f>+TRIM(Tabla1[[#This Row],[Nombres]]&amp;" "&amp;Tabla1[[#This Row],[Apellidos]])</f>
        <v>FRANCIA PAOLA QUIÑONES ARAVENA</v>
      </c>
      <c r="G1408" s="34" t="s">
        <v>3882</v>
      </c>
      <c r="H1408" s="34" t="s">
        <v>2446</v>
      </c>
      <c r="I1408" s="34" t="s">
        <v>2493</v>
      </c>
      <c r="J1408" s="34" t="s">
        <v>2497</v>
      </c>
      <c r="K1408" s="36"/>
      <c r="L1408" s="36">
        <v>43229</v>
      </c>
      <c r="M1408" s="36">
        <v>43249</v>
      </c>
      <c r="N1408" s="36"/>
      <c r="O1408" s="34" t="s">
        <v>708</v>
      </c>
    </row>
    <row r="1409" spans="1:15" x14ac:dyDescent="0.2">
      <c r="A1409" s="34" t="s">
        <v>26</v>
      </c>
      <c r="B1409" s="34" t="s">
        <v>2596</v>
      </c>
      <c r="C1409" s="34" t="s">
        <v>27</v>
      </c>
      <c r="D1409" s="34" t="s">
        <v>676</v>
      </c>
      <c r="E1409" s="34" t="s">
        <v>1278</v>
      </c>
      <c r="F1409" s="34" t="str">
        <f>+TRIM(Tabla1[[#This Row],[Nombres]]&amp;" "&amp;Tabla1[[#This Row],[Apellidos]])</f>
        <v>HILDA ANDREA BORDILLO TAPIA</v>
      </c>
      <c r="G1409" s="34" t="s">
        <v>2443</v>
      </c>
      <c r="H1409" s="34" t="s">
        <v>2444</v>
      </c>
      <c r="I1409" s="34" t="s">
        <v>2493</v>
      </c>
      <c r="J1409" s="34" t="s">
        <v>2497</v>
      </c>
      <c r="K1409" s="36"/>
      <c r="L1409" s="36">
        <v>43229</v>
      </c>
      <c r="M1409" s="36">
        <v>43249</v>
      </c>
      <c r="N1409" s="36"/>
      <c r="O1409" s="34" t="s">
        <v>708</v>
      </c>
    </row>
    <row r="1410" spans="1:15" x14ac:dyDescent="0.2">
      <c r="A1410" s="34" t="s">
        <v>26</v>
      </c>
      <c r="B1410" s="34" t="s">
        <v>2596</v>
      </c>
      <c r="C1410" s="34" t="s">
        <v>27</v>
      </c>
      <c r="D1410" s="34" t="s">
        <v>673</v>
      </c>
      <c r="E1410" s="34" t="s">
        <v>1275</v>
      </c>
      <c r="F1410" s="34" t="str">
        <f>+TRIM(Tabla1[[#This Row],[Nombres]]&amp;" "&amp;Tabla1[[#This Row],[Apellidos]])</f>
        <v>JUAN FRANCISCO ROJAS ROJAS</v>
      </c>
      <c r="G1410" s="34" t="s">
        <v>1590</v>
      </c>
      <c r="H1410" s="34" t="s">
        <v>2087</v>
      </c>
      <c r="I1410" s="34" t="s">
        <v>2493</v>
      </c>
      <c r="J1410" s="34" t="s">
        <v>2497</v>
      </c>
      <c r="K1410" s="36"/>
      <c r="L1410" s="36">
        <v>43229</v>
      </c>
      <c r="M1410" s="36">
        <v>43249</v>
      </c>
      <c r="N1410" s="36"/>
      <c r="O1410" s="34" t="s">
        <v>708</v>
      </c>
    </row>
    <row r="1411" spans="1:15" x14ac:dyDescent="0.2">
      <c r="A1411" s="34" t="s">
        <v>26</v>
      </c>
      <c r="B1411" s="34" t="s">
        <v>2596</v>
      </c>
      <c r="C1411" s="34" t="s">
        <v>27</v>
      </c>
      <c r="D1411" s="34" t="s">
        <v>677</v>
      </c>
      <c r="E1411" s="34" t="s">
        <v>1279</v>
      </c>
      <c r="F1411" s="34" t="str">
        <f>+TRIM(Tabla1[[#This Row],[Nombres]]&amp;" "&amp;Tabla1[[#This Row],[Apellidos]])</f>
        <v>MICHELLE ALEXSANDRA FLORES FLORES</v>
      </c>
      <c r="G1411" s="34" t="s">
        <v>3881</v>
      </c>
      <c r="H1411" s="34" t="s">
        <v>2445</v>
      </c>
      <c r="I1411" s="34" t="s">
        <v>2493</v>
      </c>
      <c r="J1411" s="34" t="s">
        <v>2497</v>
      </c>
      <c r="K1411" s="36"/>
      <c r="L1411" s="36">
        <v>43229</v>
      </c>
      <c r="M1411" s="36">
        <v>43249</v>
      </c>
      <c r="N1411" s="36"/>
      <c r="O1411" s="34" t="s">
        <v>708</v>
      </c>
    </row>
    <row r="1412" spans="1:15" x14ac:dyDescent="0.2">
      <c r="A1412" s="34" t="s">
        <v>26</v>
      </c>
      <c r="B1412" s="34" t="s">
        <v>2596</v>
      </c>
      <c r="C1412" s="34" t="s">
        <v>27</v>
      </c>
      <c r="D1412" s="34" t="s">
        <v>664</v>
      </c>
      <c r="E1412" s="34" t="s">
        <v>1266</v>
      </c>
      <c r="F1412" s="34" t="str">
        <f>+TRIM(Tabla1[[#This Row],[Nombres]]&amp;" "&amp;Tabla1[[#This Row],[Apellidos]])</f>
        <v>NATHALI CONSTANZA DIAZ CORTES</v>
      </c>
      <c r="G1412" s="34" t="s">
        <v>2423</v>
      </c>
      <c r="H1412" s="34" t="s">
        <v>2424</v>
      </c>
      <c r="I1412" s="34" t="s">
        <v>2493</v>
      </c>
      <c r="J1412" s="34" t="s">
        <v>2497</v>
      </c>
      <c r="K1412" s="36"/>
      <c r="L1412" s="36">
        <v>43229</v>
      </c>
      <c r="M1412" s="36">
        <v>43249</v>
      </c>
      <c r="N1412" s="36"/>
      <c r="O1412" s="34" t="s">
        <v>708</v>
      </c>
    </row>
    <row r="1413" spans="1:15" x14ac:dyDescent="0.2">
      <c r="A1413" s="34" t="s">
        <v>26</v>
      </c>
      <c r="B1413" s="34" t="s">
        <v>2596</v>
      </c>
      <c r="C1413" s="34" t="s">
        <v>27</v>
      </c>
      <c r="D1413" s="34" t="s">
        <v>684</v>
      </c>
      <c r="E1413" s="19" t="s">
        <v>2983</v>
      </c>
      <c r="F1413" s="34" t="str">
        <f>+TRIM(Tabla1[[#This Row],[Nombres]]&amp;" "&amp;Tabla1[[#This Row],[Apellidos]])</f>
        <v>NAVENKA STEPHANIE COLLADO CORTES</v>
      </c>
      <c r="G1413" s="34" t="s">
        <v>2454</v>
      </c>
      <c r="H1413" s="34" t="s">
        <v>2455</v>
      </c>
      <c r="I1413" s="34" t="s">
        <v>2493</v>
      </c>
      <c r="J1413" s="34" t="s">
        <v>2497</v>
      </c>
      <c r="K1413" s="36">
        <v>43256</v>
      </c>
      <c r="L1413" s="36">
        <v>43229</v>
      </c>
      <c r="M1413" s="36">
        <v>43249</v>
      </c>
      <c r="N1413" s="36"/>
      <c r="O1413" s="34">
        <v>45</v>
      </c>
    </row>
    <row r="1414" spans="1:15" x14ac:dyDescent="0.2">
      <c r="A1414" s="34" t="s">
        <v>26</v>
      </c>
      <c r="B1414" s="34" t="s">
        <v>2596</v>
      </c>
      <c r="C1414" s="34" t="s">
        <v>27</v>
      </c>
      <c r="D1414" s="34" t="s">
        <v>666</v>
      </c>
      <c r="E1414" s="34" t="s">
        <v>1268</v>
      </c>
      <c r="F1414" s="34" t="str">
        <f>+TRIM(Tabla1[[#This Row],[Nombres]]&amp;" "&amp;Tabla1[[#This Row],[Apellidos]])</f>
        <v>RODRIGO ALEJANDRO MOUKARZEL RODRIGUEZ</v>
      </c>
      <c r="G1414" s="34" t="s">
        <v>2426</v>
      </c>
      <c r="H1414" s="34" t="s">
        <v>2427</v>
      </c>
      <c r="I1414" s="34" t="s">
        <v>2493</v>
      </c>
      <c r="J1414" s="34" t="s">
        <v>2497</v>
      </c>
      <c r="K1414" s="36"/>
      <c r="L1414" s="36">
        <v>43229</v>
      </c>
      <c r="M1414" s="36">
        <v>43249</v>
      </c>
      <c r="N1414" s="36"/>
      <c r="O1414" s="34" t="s">
        <v>708</v>
      </c>
    </row>
    <row r="1415" spans="1:15" x14ac:dyDescent="0.2">
      <c r="A1415" s="34" t="s">
        <v>26</v>
      </c>
      <c r="B1415" s="34" t="s">
        <v>2596</v>
      </c>
      <c r="C1415" s="34" t="s">
        <v>27</v>
      </c>
      <c r="D1415" s="34" t="s">
        <v>683</v>
      </c>
      <c r="E1415" s="34" t="s">
        <v>1284</v>
      </c>
      <c r="F1415" s="34" t="str">
        <f>+TRIM(Tabla1[[#This Row],[Nombres]]&amp;" "&amp;Tabla1[[#This Row],[Apellidos]])</f>
        <v>RAQUEL DEL CARMEN VILLABLANCA</v>
      </c>
      <c r="G1415" s="34" t="s">
        <v>2451</v>
      </c>
      <c r="H1415" s="34" t="s">
        <v>2452</v>
      </c>
      <c r="I1415" s="34" t="s">
        <v>2493</v>
      </c>
      <c r="J1415" s="34" t="s">
        <v>2497</v>
      </c>
      <c r="K1415" s="36"/>
      <c r="L1415" s="36">
        <v>43229</v>
      </c>
      <c r="M1415" s="36">
        <v>43249</v>
      </c>
      <c r="N1415" s="36"/>
      <c r="O1415" s="34" t="s">
        <v>708</v>
      </c>
    </row>
    <row r="1416" spans="1:15" x14ac:dyDescent="0.2">
      <c r="A1416" s="34" t="s">
        <v>26</v>
      </c>
      <c r="B1416" s="34" t="s">
        <v>2596</v>
      </c>
      <c r="C1416" s="34" t="s">
        <v>27</v>
      </c>
      <c r="D1416" s="34" t="s">
        <v>665</v>
      </c>
      <c r="E1416" s="34" t="s">
        <v>1267</v>
      </c>
      <c r="F1416" s="34" t="str">
        <f>+TRIM(Tabla1[[#This Row],[Nombres]]&amp;" "&amp;Tabla1[[#This Row],[Apellidos]])</f>
        <v>VALERIA ISABEL CORTES FLORES</v>
      </c>
      <c r="G1416" s="34" t="s">
        <v>2425</v>
      </c>
      <c r="H1416" s="34" t="s">
        <v>2212</v>
      </c>
      <c r="I1416" s="34" t="s">
        <v>2493</v>
      </c>
      <c r="J1416" s="34" t="s">
        <v>2497</v>
      </c>
      <c r="K1416" s="36"/>
      <c r="L1416" s="36">
        <v>43229</v>
      </c>
      <c r="M1416" s="36">
        <v>43249</v>
      </c>
      <c r="N1416" s="36"/>
      <c r="O1416" s="34" t="s">
        <v>708</v>
      </c>
    </row>
    <row r="1417" spans="1:15" x14ac:dyDescent="0.2">
      <c r="A1417" s="34" t="s">
        <v>26</v>
      </c>
      <c r="B1417" s="34" t="s">
        <v>2596</v>
      </c>
      <c r="C1417" s="34" t="s">
        <v>27</v>
      </c>
      <c r="D1417" s="34" t="s">
        <v>275</v>
      </c>
      <c r="E1417" s="34" t="s">
        <v>898</v>
      </c>
      <c r="F1417" s="34" t="str">
        <f>+TRIM(Tabla1[[#This Row],[Nombres]]&amp;" "&amp;Tabla1[[#This Row],[Apellidos]])</f>
        <v>VIOLETA INES GALLARDO ESPINOZA</v>
      </c>
      <c r="G1417" s="34" t="s">
        <v>1787</v>
      </c>
      <c r="H1417" s="34" t="s">
        <v>2453</v>
      </c>
      <c r="I1417" s="34" t="s">
        <v>2493</v>
      </c>
      <c r="J1417" s="34" t="s">
        <v>2497</v>
      </c>
      <c r="K1417" s="36"/>
      <c r="L1417" s="36">
        <v>43229</v>
      </c>
      <c r="M1417" s="36">
        <v>43249</v>
      </c>
      <c r="N1417" s="36"/>
      <c r="O1417" s="34" t="s">
        <v>708</v>
      </c>
    </row>
    <row r="1418" spans="1:15" x14ac:dyDescent="0.2">
      <c r="A1418" s="34" t="s">
        <v>26</v>
      </c>
      <c r="B1418" s="34" t="s">
        <v>2596</v>
      </c>
      <c r="C1418" s="34" t="s">
        <v>27</v>
      </c>
      <c r="D1418" s="34" t="s">
        <v>694</v>
      </c>
      <c r="E1418" s="34" t="s">
        <v>1294</v>
      </c>
      <c r="F1418" s="34" t="str">
        <f>+TRIM(Tabla1[[#This Row],[Nombres]]&amp;" "&amp;Tabla1[[#This Row],[Apellidos]])</f>
        <v>FERNANDO ALBERTO REYES GUTIERREZ</v>
      </c>
      <c r="G1418" s="34" t="s">
        <v>2472</v>
      </c>
      <c r="H1418" s="34" t="s">
        <v>2473</v>
      </c>
      <c r="I1418" s="34" t="s">
        <v>2493</v>
      </c>
      <c r="J1418" s="34" t="s">
        <v>2497</v>
      </c>
      <c r="K1418" s="36"/>
      <c r="L1418" s="36">
        <v>43231</v>
      </c>
      <c r="M1418" s="36">
        <v>43251</v>
      </c>
      <c r="N1418" s="36"/>
      <c r="O1418" s="34" t="s">
        <v>708</v>
      </c>
    </row>
    <row r="1419" spans="1:15" x14ac:dyDescent="0.2">
      <c r="A1419" s="34" t="s">
        <v>26</v>
      </c>
      <c r="B1419" s="34" t="s">
        <v>2596</v>
      </c>
      <c r="C1419" s="34" t="s">
        <v>27</v>
      </c>
      <c r="D1419" s="34" t="s">
        <v>700</v>
      </c>
      <c r="E1419" s="34" t="s">
        <v>1300</v>
      </c>
      <c r="F1419" s="34" t="str">
        <f>+TRIM(Tabla1[[#This Row],[Nombres]]&amp;" "&amp;Tabla1[[#This Row],[Apellidos]])</f>
        <v>FRANCISCO JAVIER OYANADEL ABALLAY</v>
      </c>
      <c r="G1419" s="34" t="s">
        <v>1724</v>
      </c>
      <c r="H1419" s="34" t="s">
        <v>2482</v>
      </c>
      <c r="I1419" s="34" t="s">
        <v>2493</v>
      </c>
      <c r="J1419" s="34" t="s">
        <v>2497</v>
      </c>
      <c r="K1419" s="36"/>
      <c r="L1419" s="36">
        <v>43231</v>
      </c>
      <c r="M1419" s="36">
        <v>43251</v>
      </c>
      <c r="N1419" s="36"/>
      <c r="O1419" s="34" t="s">
        <v>708</v>
      </c>
    </row>
    <row r="1420" spans="1:15" x14ac:dyDescent="0.2">
      <c r="A1420" s="34" t="s">
        <v>26</v>
      </c>
      <c r="B1420" s="34" t="s">
        <v>2596</v>
      </c>
      <c r="C1420" s="34" t="s">
        <v>27</v>
      </c>
      <c r="D1420" s="34" t="s">
        <v>695</v>
      </c>
      <c r="E1420" s="34" t="s">
        <v>1295</v>
      </c>
      <c r="F1420" s="34" t="str">
        <f>+TRIM(Tabla1[[#This Row],[Nombres]]&amp;" "&amp;Tabla1[[#This Row],[Apellidos]])</f>
        <v>JAIME ARMANDO TORO RODRIGUEZ</v>
      </c>
      <c r="G1420" s="34" t="s">
        <v>2474</v>
      </c>
      <c r="H1420" s="34" t="s">
        <v>2475</v>
      </c>
      <c r="I1420" s="34" t="s">
        <v>2493</v>
      </c>
      <c r="J1420" s="34" t="s">
        <v>2497</v>
      </c>
      <c r="K1420" s="36"/>
      <c r="L1420" s="36">
        <v>43231</v>
      </c>
      <c r="M1420" s="36">
        <v>43251</v>
      </c>
      <c r="N1420" s="36"/>
      <c r="O1420" s="34" t="s">
        <v>708</v>
      </c>
    </row>
    <row r="1421" spans="1:15" x14ac:dyDescent="0.2">
      <c r="A1421" s="34" t="s">
        <v>26</v>
      </c>
      <c r="B1421" s="34" t="s">
        <v>2596</v>
      </c>
      <c r="C1421" s="34" t="s">
        <v>27</v>
      </c>
      <c r="D1421" s="34" t="s">
        <v>703</v>
      </c>
      <c r="E1421" s="34" t="s">
        <v>1303</v>
      </c>
      <c r="F1421" s="34" t="str">
        <f>+TRIM(Tabla1[[#This Row],[Nombres]]&amp;" "&amp;Tabla1[[#This Row],[Apellidos]])</f>
        <v>JOSE MIGUEL GALLEGUILLOS NUÑEZ</v>
      </c>
      <c r="G1421" s="34" t="s">
        <v>2063</v>
      </c>
      <c r="H1421" s="34" t="s">
        <v>2486</v>
      </c>
      <c r="I1421" s="34" t="s">
        <v>2493</v>
      </c>
      <c r="J1421" s="34" t="s">
        <v>2497</v>
      </c>
      <c r="K1421" s="36"/>
      <c r="L1421" s="36">
        <v>43231</v>
      </c>
      <c r="M1421" s="36">
        <v>43251</v>
      </c>
      <c r="N1421" s="36"/>
      <c r="O1421" s="34" t="s">
        <v>708</v>
      </c>
    </row>
    <row r="1422" spans="1:15" x14ac:dyDescent="0.2">
      <c r="A1422" s="34" t="s">
        <v>26</v>
      </c>
      <c r="B1422" s="34" t="s">
        <v>2596</v>
      </c>
      <c r="C1422" s="34" t="s">
        <v>27</v>
      </c>
      <c r="D1422" s="34" t="s">
        <v>685</v>
      </c>
      <c r="E1422" s="34" t="s">
        <v>1285</v>
      </c>
      <c r="F1422" s="34" t="str">
        <f>+TRIM(Tabla1[[#This Row],[Nombres]]&amp;" "&amp;Tabla1[[#This Row],[Apellidos]])</f>
        <v>KAREN MARCELA PALLANTE ARACENA</v>
      </c>
      <c r="G1422" s="34" t="s">
        <v>2456</v>
      </c>
      <c r="H1422" s="34" t="s">
        <v>2457</v>
      </c>
      <c r="I1422" s="34" t="s">
        <v>2493</v>
      </c>
      <c r="J1422" s="34" t="s">
        <v>2497</v>
      </c>
      <c r="K1422" s="36"/>
      <c r="L1422" s="36">
        <v>43231</v>
      </c>
      <c r="M1422" s="36">
        <v>43251</v>
      </c>
      <c r="N1422" s="36"/>
      <c r="O1422" s="34" t="s">
        <v>708</v>
      </c>
    </row>
    <row r="1423" spans="1:15" x14ac:dyDescent="0.2">
      <c r="A1423" s="34" t="s">
        <v>26</v>
      </c>
      <c r="B1423" s="34" t="s">
        <v>2596</v>
      </c>
      <c r="C1423" s="34" t="s">
        <v>27</v>
      </c>
      <c r="D1423" s="34" t="s">
        <v>692</v>
      </c>
      <c r="E1423" s="34" t="s">
        <v>1292</v>
      </c>
      <c r="F1423" s="34" t="str">
        <f>+TRIM(Tabla1[[#This Row],[Nombres]]&amp;" "&amp;Tabla1[[#This Row],[Apellidos]])</f>
        <v>LEYLA ANGELICA GONZALEZ GONZALEZ</v>
      </c>
      <c r="G1423" s="34" t="s">
        <v>2469</v>
      </c>
      <c r="H1423" s="34" t="s">
        <v>2028</v>
      </c>
      <c r="I1423" s="34" t="s">
        <v>2493</v>
      </c>
      <c r="J1423" s="34" t="s">
        <v>2497</v>
      </c>
      <c r="K1423" s="36"/>
      <c r="L1423" s="36">
        <v>43231</v>
      </c>
      <c r="M1423" s="36">
        <v>43251</v>
      </c>
      <c r="N1423" s="36"/>
      <c r="O1423" s="34" t="s">
        <v>708</v>
      </c>
    </row>
    <row r="1424" spans="1:15" x14ac:dyDescent="0.2">
      <c r="A1424" s="34" t="s">
        <v>26</v>
      </c>
      <c r="B1424" s="34" t="s">
        <v>2596</v>
      </c>
      <c r="C1424" s="34" t="s">
        <v>27</v>
      </c>
      <c r="D1424" s="34" t="s">
        <v>704</v>
      </c>
      <c r="E1424" s="34" t="s">
        <v>1304</v>
      </c>
      <c r="F1424" s="34" t="str">
        <f>+TRIM(Tabla1[[#This Row],[Nombres]]&amp;" "&amp;Tabla1[[#This Row],[Apellidos]])</f>
        <v>LESLY VALLE MERCADO</v>
      </c>
      <c r="G1424" s="34" t="s">
        <v>3883</v>
      </c>
      <c r="H1424" s="34" t="s">
        <v>2487</v>
      </c>
      <c r="I1424" s="34" t="s">
        <v>2493</v>
      </c>
      <c r="J1424" s="34" t="s">
        <v>2497</v>
      </c>
      <c r="K1424" s="36"/>
      <c r="L1424" s="36">
        <v>43231</v>
      </c>
      <c r="M1424" s="36">
        <v>43251</v>
      </c>
      <c r="N1424" s="36"/>
      <c r="O1424" s="34" t="s">
        <v>708</v>
      </c>
    </row>
    <row r="1425" spans="1:15" x14ac:dyDescent="0.2">
      <c r="A1425" s="34" t="s">
        <v>26</v>
      </c>
      <c r="B1425" s="34" t="s">
        <v>2596</v>
      </c>
      <c r="C1425" s="34" t="s">
        <v>27</v>
      </c>
      <c r="D1425" s="34" t="s">
        <v>701</v>
      </c>
      <c r="E1425" s="34" t="s">
        <v>1301</v>
      </c>
      <c r="F1425" s="34" t="str">
        <f>+TRIM(Tabla1[[#This Row],[Nombres]]&amp;" "&amp;Tabla1[[#This Row],[Apellidos]])</f>
        <v>LAURA VANESSA VALLEJOS PAYACAN</v>
      </c>
      <c r="G1425" s="34" t="s">
        <v>2483</v>
      </c>
      <c r="H1425" s="34" t="s">
        <v>2484</v>
      </c>
      <c r="I1425" s="34" t="s">
        <v>2493</v>
      </c>
      <c r="J1425" s="34" t="s">
        <v>2497</v>
      </c>
      <c r="K1425" s="36"/>
      <c r="L1425" s="36">
        <v>43231</v>
      </c>
      <c r="M1425" s="36">
        <v>43251</v>
      </c>
      <c r="N1425" s="36"/>
      <c r="O1425" s="34" t="s">
        <v>708</v>
      </c>
    </row>
    <row r="1426" spans="1:15" x14ac:dyDescent="0.2">
      <c r="A1426" s="34" t="s">
        <v>26</v>
      </c>
      <c r="B1426" s="34" t="s">
        <v>2596</v>
      </c>
      <c r="C1426" s="34" t="s">
        <v>27</v>
      </c>
      <c r="D1426" s="34" t="s">
        <v>689</v>
      </c>
      <c r="E1426" s="34" t="s">
        <v>1289</v>
      </c>
      <c r="F1426" s="34" t="str">
        <f>+TRIM(Tabla1[[#This Row],[Nombres]]&amp;" "&amp;Tabla1[[#This Row],[Apellidos]])</f>
        <v>PEDRO ANTONIO GARCIA PALTA</v>
      </c>
      <c r="G1426" s="34" t="s">
        <v>2463</v>
      </c>
      <c r="H1426" s="34" t="s">
        <v>2464</v>
      </c>
      <c r="I1426" s="34" t="s">
        <v>2493</v>
      </c>
      <c r="J1426" s="34" t="s">
        <v>2497</v>
      </c>
      <c r="K1426" s="36"/>
      <c r="L1426" s="36">
        <v>43231</v>
      </c>
      <c r="M1426" s="36">
        <v>43251</v>
      </c>
      <c r="N1426" s="36"/>
      <c r="O1426" s="34" t="s">
        <v>708</v>
      </c>
    </row>
    <row r="1427" spans="1:15" x14ac:dyDescent="0.2">
      <c r="A1427" s="34" t="s">
        <v>26</v>
      </c>
      <c r="B1427" s="34" t="s">
        <v>2596</v>
      </c>
      <c r="C1427" s="34" t="s">
        <v>27</v>
      </c>
      <c r="D1427" s="34" t="s">
        <v>686</v>
      </c>
      <c r="E1427" s="34" t="s">
        <v>1286</v>
      </c>
      <c r="F1427" s="34" t="str">
        <f>+TRIM(Tabla1[[#This Row],[Nombres]]&amp;" "&amp;Tabla1[[#This Row],[Apellidos]])</f>
        <v>SOLANGE ANDREA ARENAS BURGOS</v>
      </c>
      <c r="G1427" s="34" t="s">
        <v>1463</v>
      </c>
      <c r="H1427" s="34" t="s">
        <v>2458</v>
      </c>
      <c r="I1427" s="34" t="s">
        <v>2493</v>
      </c>
      <c r="J1427" s="34" t="s">
        <v>2497</v>
      </c>
      <c r="K1427" s="36"/>
      <c r="L1427" s="36">
        <v>43231</v>
      </c>
      <c r="M1427" s="36">
        <v>43251</v>
      </c>
      <c r="N1427" s="36"/>
      <c r="O1427" s="34" t="s">
        <v>708</v>
      </c>
    </row>
    <row r="1428" spans="1:15" x14ac:dyDescent="0.2">
      <c r="A1428" s="34" t="s">
        <v>26</v>
      </c>
      <c r="B1428" s="34" t="s">
        <v>2596</v>
      </c>
      <c r="C1428" s="34" t="s">
        <v>27</v>
      </c>
      <c r="D1428" s="34" t="s">
        <v>2731</v>
      </c>
      <c r="E1428" s="34" t="s">
        <v>708</v>
      </c>
      <c r="F1428" s="34" t="str">
        <f>+TRIM(Tabla1[[#This Row],[Nombres]]&amp;" "&amp;Tabla1[[#This Row],[Apellidos]])</f>
        <v>BIANCA VALESKA ESPINDOLA NUÑEZ</v>
      </c>
      <c r="G1428" s="34" t="s">
        <v>2764</v>
      </c>
      <c r="H1428" s="34" t="s">
        <v>2765</v>
      </c>
      <c r="I1428" s="34" t="s">
        <v>2493</v>
      </c>
      <c r="J1428" s="34" t="s">
        <v>2497</v>
      </c>
      <c r="K1428" s="36"/>
      <c r="L1428" s="36">
        <v>42890</v>
      </c>
      <c r="M1428" s="36">
        <v>43273</v>
      </c>
      <c r="O1428" s="34" t="s">
        <v>708</v>
      </c>
    </row>
    <row r="1429" spans="1:15" x14ac:dyDescent="0.2">
      <c r="A1429" s="34" t="s">
        <v>26</v>
      </c>
      <c r="B1429" s="34" t="s">
        <v>2596</v>
      </c>
      <c r="C1429" s="34" t="s">
        <v>27</v>
      </c>
      <c r="D1429" s="34" t="s">
        <v>2734</v>
      </c>
      <c r="E1429" s="34" t="s">
        <v>708</v>
      </c>
      <c r="F1429" s="34" t="str">
        <f>+TRIM(Tabla1[[#This Row],[Nombres]]&amp;" "&amp;Tabla1[[#This Row],[Apellidos]])</f>
        <v>DEMETRIO ANTONIO DIAZ CARVAJAL</v>
      </c>
      <c r="G1429" s="34" t="s">
        <v>2770</v>
      </c>
      <c r="H1429" s="34" t="s">
        <v>2771</v>
      </c>
      <c r="I1429" s="34" t="s">
        <v>2493</v>
      </c>
      <c r="J1429" s="34" t="s">
        <v>2497</v>
      </c>
      <c r="K1429" s="36">
        <v>43265</v>
      </c>
      <c r="L1429" s="36">
        <v>42890</v>
      </c>
      <c r="M1429" s="36">
        <v>43273</v>
      </c>
      <c r="O1429" s="34" t="s">
        <v>708</v>
      </c>
    </row>
    <row r="1430" spans="1:15" x14ac:dyDescent="0.2">
      <c r="A1430" s="34" t="s">
        <v>26</v>
      </c>
      <c r="B1430" s="34" t="s">
        <v>2596</v>
      </c>
      <c r="C1430" s="34" t="s">
        <v>27</v>
      </c>
      <c r="D1430" s="34" t="s">
        <v>2724</v>
      </c>
      <c r="E1430" s="34" t="s">
        <v>708</v>
      </c>
      <c r="F1430" s="34" t="str">
        <f>+TRIM(Tabla1[[#This Row],[Nombres]]&amp;" "&amp;Tabla1[[#This Row],[Apellidos]])</f>
        <v>NELLY MARGARITA IGLESIAS LEIVA</v>
      </c>
      <c r="G1430" s="34" t="s">
        <v>2753</v>
      </c>
      <c r="H1430" s="34" t="s">
        <v>2754</v>
      </c>
      <c r="I1430" s="34" t="s">
        <v>2493</v>
      </c>
      <c r="J1430" s="34" t="s">
        <v>2497</v>
      </c>
      <c r="K1430" s="36">
        <v>43266</v>
      </c>
      <c r="L1430" s="36">
        <v>42890</v>
      </c>
      <c r="M1430" s="36">
        <v>43273</v>
      </c>
      <c r="O1430" s="34" t="s">
        <v>708</v>
      </c>
    </row>
    <row r="1431" spans="1:15" x14ac:dyDescent="0.2">
      <c r="A1431" s="34" t="s">
        <v>26</v>
      </c>
      <c r="B1431" s="34" t="s">
        <v>2596</v>
      </c>
      <c r="C1431" s="34" t="s">
        <v>27</v>
      </c>
      <c r="D1431" s="34" t="s">
        <v>680</v>
      </c>
      <c r="E1431" s="34" t="s">
        <v>708</v>
      </c>
      <c r="F1431" s="34" t="str">
        <f>+TRIM(Tabla1[[#This Row],[Nombres]]&amp;" "&amp;Tabla1[[#This Row],[Apellidos]])</f>
        <v>TERESA JACQUELINE MUÑOZ ADAROS</v>
      </c>
      <c r="G1431" s="34" t="s">
        <v>2982</v>
      </c>
      <c r="H1431" s="34" t="s">
        <v>2448</v>
      </c>
      <c r="I1431" s="34" t="s">
        <v>2493</v>
      </c>
      <c r="J1431" s="34" t="s">
        <v>2497</v>
      </c>
      <c r="K1431" s="36">
        <v>43272</v>
      </c>
      <c r="L1431" s="36">
        <v>42890</v>
      </c>
      <c r="M1431" s="36">
        <v>43276</v>
      </c>
      <c r="N1431" s="36"/>
      <c r="O1431" s="34" t="s">
        <v>708</v>
      </c>
    </row>
    <row r="1432" spans="1:15" x14ac:dyDescent="0.2">
      <c r="A1432" s="34" t="s">
        <v>26</v>
      </c>
      <c r="B1432" s="34" t="s">
        <v>2596</v>
      </c>
      <c r="C1432" s="34" t="s">
        <v>27</v>
      </c>
      <c r="D1432" s="34" t="s">
        <v>2742</v>
      </c>
      <c r="E1432" s="34" t="s">
        <v>3007</v>
      </c>
      <c r="F1432" s="34" t="str">
        <f>+TRIM(Tabla1[[#This Row],[Nombres]]&amp;" "&amp;Tabla1[[#This Row],[Apellidos]])</f>
        <v>DANISA LORETO GARCIA GOMEZ</v>
      </c>
      <c r="G1432" s="34" t="s">
        <v>2785</v>
      </c>
      <c r="H1432" s="34" t="s">
        <v>2786</v>
      </c>
      <c r="I1432" s="34" t="s">
        <v>2493</v>
      </c>
      <c r="J1432" s="34" t="s">
        <v>2497</v>
      </c>
      <c r="K1432" s="36">
        <v>43276</v>
      </c>
      <c r="L1432" s="36">
        <v>42890</v>
      </c>
      <c r="M1432" s="36">
        <v>43276</v>
      </c>
      <c r="N1432" s="36"/>
      <c r="O1432" s="34" t="s">
        <v>708</v>
      </c>
    </row>
    <row r="1433" spans="1:15" x14ac:dyDescent="0.2">
      <c r="A1433" s="34" t="s">
        <v>26</v>
      </c>
      <c r="B1433" s="34" t="s">
        <v>2596</v>
      </c>
      <c r="C1433" s="34" t="s">
        <v>27</v>
      </c>
      <c r="D1433" s="34" t="s">
        <v>2732</v>
      </c>
      <c r="E1433" s="34" t="s">
        <v>2993</v>
      </c>
      <c r="F1433" s="34" t="str">
        <f>+TRIM(Tabla1[[#This Row],[Nombres]]&amp;" "&amp;Tabla1[[#This Row],[Apellidos]])</f>
        <v>DAYAN NOEMY CORTES PASTEN</v>
      </c>
      <c r="G1433" s="34" t="s">
        <v>2766</v>
      </c>
      <c r="H1433" s="34" t="s">
        <v>2767</v>
      </c>
      <c r="I1433" s="34" t="s">
        <v>2493</v>
      </c>
      <c r="J1433" s="34" t="s">
        <v>2497</v>
      </c>
      <c r="K1433" s="36">
        <v>43276</v>
      </c>
      <c r="L1433" s="36">
        <v>42890</v>
      </c>
      <c r="M1433" s="36">
        <v>43276</v>
      </c>
      <c r="N1433" s="36"/>
      <c r="O1433" s="34" t="s">
        <v>708</v>
      </c>
    </row>
    <row r="1434" spans="1:15" x14ac:dyDescent="0.2">
      <c r="A1434" s="34" t="s">
        <v>26</v>
      </c>
      <c r="B1434" s="34" t="s">
        <v>2596</v>
      </c>
      <c r="C1434" s="34" t="s">
        <v>27</v>
      </c>
      <c r="D1434" s="34" t="s">
        <v>2748</v>
      </c>
      <c r="E1434" s="34" t="s">
        <v>3014</v>
      </c>
      <c r="F1434" s="34" t="str">
        <f>+TRIM(Tabla1[[#This Row],[Nombres]]&amp;" "&amp;Tabla1[[#This Row],[Apellidos]])</f>
        <v>ESTEBAN ALEJANDRO GONZALEZ ZEPEDA</v>
      </c>
      <c r="G1434" s="34" t="s">
        <v>2796</v>
      </c>
      <c r="H1434" s="34" t="s">
        <v>2797</v>
      </c>
      <c r="I1434" s="34" t="s">
        <v>2493</v>
      </c>
      <c r="J1434" s="34" t="s">
        <v>2497</v>
      </c>
      <c r="K1434" s="36">
        <v>43276</v>
      </c>
      <c r="L1434" s="36">
        <v>42890</v>
      </c>
      <c r="M1434" s="36">
        <v>43276</v>
      </c>
      <c r="N1434" s="36"/>
      <c r="O1434" s="34" t="s">
        <v>708</v>
      </c>
    </row>
    <row r="1435" spans="1:15" x14ac:dyDescent="0.2">
      <c r="A1435" s="34" t="s">
        <v>26</v>
      </c>
      <c r="B1435" s="34" t="s">
        <v>2596</v>
      </c>
      <c r="C1435" s="34" t="s">
        <v>27</v>
      </c>
      <c r="D1435" s="34" t="s">
        <v>2747</v>
      </c>
      <c r="E1435" s="34" t="s">
        <v>3015</v>
      </c>
      <c r="F1435" s="34" t="str">
        <f>+TRIM(Tabla1[[#This Row],[Nombres]]&amp;" "&amp;Tabla1[[#This Row],[Apellidos]])</f>
        <v>GISSELLE JAMILETTE BARRERA CONTRERAS</v>
      </c>
      <c r="G1435" s="34" t="s">
        <v>2794</v>
      </c>
      <c r="H1435" s="34" t="s">
        <v>2795</v>
      </c>
      <c r="I1435" s="34" t="s">
        <v>2493</v>
      </c>
      <c r="J1435" s="34" t="s">
        <v>2497</v>
      </c>
      <c r="K1435" s="36">
        <v>43276</v>
      </c>
      <c r="L1435" s="36">
        <v>42890</v>
      </c>
      <c r="M1435" s="36">
        <v>43276</v>
      </c>
      <c r="N1435" s="36"/>
      <c r="O1435" s="34" t="s">
        <v>708</v>
      </c>
    </row>
    <row r="1436" spans="1:15" x14ac:dyDescent="0.2">
      <c r="A1436" s="34" t="s">
        <v>26</v>
      </c>
      <c r="B1436" s="34" t="s">
        <v>2596</v>
      </c>
      <c r="C1436" s="34" t="s">
        <v>27</v>
      </c>
      <c r="D1436" s="34" t="s">
        <v>2735</v>
      </c>
      <c r="E1436" s="34" t="s">
        <v>3018</v>
      </c>
      <c r="F1436" s="34" t="str">
        <f>+TRIM(Tabla1[[#This Row],[Nombres]]&amp;" "&amp;Tabla1[[#This Row],[Apellidos]])</f>
        <v>JOHANA ARACELY CAMPUSANO CUELLO</v>
      </c>
      <c r="G1436" s="34" t="s">
        <v>2772</v>
      </c>
      <c r="H1436" s="34" t="s">
        <v>2773</v>
      </c>
      <c r="I1436" s="34" t="s">
        <v>2493</v>
      </c>
      <c r="J1436" s="34" t="s">
        <v>2497</v>
      </c>
      <c r="K1436" s="36">
        <v>43276</v>
      </c>
      <c r="L1436" s="36">
        <v>42890</v>
      </c>
      <c r="M1436" s="36">
        <v>43276</v>
      </c>
      <c r="N1436" s="36"/>
      <c r="O1436" s="34" t="s">
        <v>708</v>
      </c>
    </row>
    <row r="1437" spans="1:15" x14ac:dyDescent="0.2">
      <c r="A1437" s="34" t="s">
        <v>26</v>
      </c>
      <c r="B1437" s="34" t="s">
        <v>2596</v>
      </c>
      <c r="C1437" s="34" t="s">
        <v>27</v>
      </c>
      <c r="D1437" s="34" t="s">
        <v>2739</v>
      </c>
      <c r="E1437" s="34" t="s">
        <v>3019</v>
      </c>
      <c r="F1437" s="34" t="str">
        <f>+TRIM(Tabla1[[#This Row],[Nombres]]&amp;" "&amp;Tabla1[[#This Row],[Apellidos]])</f>
        <v>MACARENA ALEJANDRA VILLAGRAN GOMEZ</v>
      </c>
      <c r="G1437" s="34" t="s">
        <v>2779</v>
      </c>
      <c r="H1437" s="34" t="s">
        <v>2780</v>
      </c>
      <c r="I1437" s="34" t="s">
        <v>2493</v>
      </c>
      <c r="J1437" s="34" t="s">
        <v>2497</v>
      </c>
      <c r="K1437" s="36">
        <v>43276</v>
      </c>
      <c r="L1437" s="36">
        <v>42890</v>
      </c>
      <c r="M1437" s="36">
        <v>43276</v>
      </c>
      <c r="N1437" s="36"/>
      <c r="O1437" s="34" t="s">
        <v>708</v>
      </c>
    </row>
    <row r="1438" spans="1:15" x14ac:dyDescent="0.2">
      <c r="A1438" s="34" t="s">
        <v>26</v>
      </c>
      <c r="B1438" s="34" t="s">
        <v>2596</v>
      </c>
      <c r="C1438" s="34" t="s">
        <v>27</v>
      </c>
      <c r="D1438" s="34" t="s">
        <v>2741</v>
      </c>
      <c r="E1438" s="34" t="s">
        <v>3020</v>
      </c>
      <c r="F1438" s="34" t="str">
        <f>+TRIM(Tabla1[[#This Row],[Nombres]]&amp;" "&amp;Tabla1[[#This Row],[Apellidos]])</f>
        <v>MONICA LEONOR BUIGLEY VALDES</v>
      </c>
      <c r="G1438" s="34" t="s">
        <v>2783</v>
      </c>
      <c r="H1438" s="34" t="s">
        <v>2784</v>
      </c>
      <c r="I1438" s="34" t="s">
        <v>2493</v>
      </c>
      <c r="J1438" s="34" t="s">
        <v>2497</v>
      </c>
      <c r="K1438" s="36">
        <v>43276</v>
      </c>
      <c r="L1438" s="36">
        <v>42890</v>
      </c>
      <c r="M1438" s="36">
        <v>43276</v>
      </c>
      <c r="N1438" s="36"/>
      <c r="O1438" s="34" t="s">
        <v>708</v>
      </c>
    </row>
    <row r="1439" spans="1:15" x14ac:dyDescent="0.2">
      <c r="A1439" s="34" t="s">
        <v>26</v>
      </c>
      <c r="B1439" s="34" t="s">
        <v>2596</v>
      </c>
      <c r="C1439" s="34" t="s">
        <v>27</v>
      </c>
      <c r="D1439" s="34" t="s">
        <v>2725</v>
      </c>
      <c r="E1439" s="34" t="s">
        <v>2995</v>
      </c>
      <c r="F1439" s="34" t="str">
        <f>+TRIM(Tabla1[[#This Row],[Nombres]]&amp;" "&amp;Tabla1[[#This Row],[Apellidos]])</f>
        <v>NICOLAS ELIAS RAMIREZ JAURIAT</v>
      </c>
      <c r="G1439" s="34" t="s">
        <v>2755</v>
      </c>
      <c r="H1439" s="34" t="s">
        <v>2756</v>
      </c>
      <c r="I1439" s="34" t="s">
        <v>2493</v>
      </c>
      <c r="J1439" s="34" t="s">
        <v>2497</v>
      </c>
      <c r="K1439" s="36">
        <v>43271</v>
      </c>
      <c r="L1439" s="36">
        <v>42890</v>
      </c>
      <c r="M1439" s="36">
        <v>43276</v>
      </c>
      <c r="N1439" s="36"/>
      <c r="O1439" s="34" t="s">
        <v>708</v>
      </c>
    </row>
    <row r="1440" spans="1:15" x14ac:dyDescent="0.2">
      <c r="A1440" s="34" t="s">
        <v>26</v>
      </c>
      <c r="B1440" s="34" t="s">
        <v>2596</v>
      </c>
      <c r="C1440" s="34" t="s">
        <v>27</v>
      </c>
      <c r="D1440" s="34" t="s">
        <v>2737</v>
      </c>
      <c r="E1440" s="34" t="s">
        <v>3021</v>
      </c>
      <c r="F1440" s="34" t="str">
        <f>+TRIM(Tabla1[[#This Row],[Nombres]]&amp;" "&amp;Tabla1[[#This Row],[Apellidos]])</f>
        <v>RODRIGO ANTONIO CASTRO ALFARO</v>
      </c>
      <c r="G1440" s="34" t="s">
        <v>2775</v>
      </c>
      <c r="H1440" s="34" t="s">
        <v>2776</v>
      </c>
      <c r="I1440" s="34" t="s">
        <v>2493</v>
      </c>
      <c r="J1440" s="34" t="s">
        <v>2497</v>
      </c>
      <c r="K1440" s="36">
        <v>43276</v>
      </c>
      <c r="L1440" s="36">
        <v>42890</v>
      </c>
      <c r="M1440" s="36">
        <v>43276</v>
      </c>
      <c r="N1440" s="36"/>
      <c r="O1440" s="34" t="s">
        <v>708</v>
      </c>
    </row>
    <row r="1441" spans="1:15" x14ac:dyDescent="0.2">
      <c r="A1441" s="34" t="s">
        <v>26</v>
      </c>
      <c r="B1441" s="34" t="s">
        <v>2596</v>
      </c>
      <c r="C1441" s="34" t="s">
        <v>27</v>
      </c>
      <c r="D1441" s="34" t="s">
        <v>2736</v>
      </c>
      <c r="E1441" s="34" t="s">
        <v>3022</v>
      </c>
      <c r="F1441" s="34" t="str">
        <f>+TRIM(Tabla1[[#This Row],[Nombres]]&amp;" "&amp;Tabla1[[#This Row],[Apellidos]])</f>
        <v>SEBASTIAN ALBERTO BRAVO BARRAZA</v>
      </c>
      <c r="G1441" s="34" t="s">
        <v>2399</v>
      </c>
      <c r="H1441" s="34" t="s">
        <v>2774</v>
      </c>
      <c r="I1441" s="34" t="s">
        <v>2493</v>
      </c>
      <c r="J1441" s="34" t="s">
        <v>2497</v>
      </c>
      <c r="K1441" s="36">
        <v>43276</v>
      </c>
      <c r="L1441" s="36">
        <v>42890</v>
      </c>
      <c r="M1441" s="36">
        <v>43276</v>
      </c>
      <c r="N1441" s="36"/>
      <c r="O1441" s="34" t="s">
        <v>708</v>
      </c>
    </row>
    <row r="1442" spans="1:15" x14ac:dyDescent="0.2">
      <c r="A1442" s="34" t="s">
        <v>26</v>
      </c>
      <c r="B1442" s="34" t="s">
        <v>2596</v>
      </c>
      <c r="C1442" s="34" t="s">
        <v>27</v>
      </c>
      <c r="D1442" s="34" t="s">
        <v>2730</v>
      </c>
      <c r="E1442" s="34" t="s">
        <v>3016</v>
      </c>
      <c r="F1442" s="34" t="str">
        <f>+TRIM(Tabla1[[#This Row],[Nombres]]&amp;" "&amp;Tabla1[[#This Row],[Apellidos]])</f>
        <v>SANTIAGO IGNACIO DE JESUS CHACON ACUÑA</v>
      </c>
      <c r="G1442" s="34" t="s">
        <v>3884</v>
      </c>
      <c r="H1442" s="34" t="s">
        <v>3922</v>
      </c>
      <c r="I1442" s="34" t="s">
        <v>2493</v>
      </c>
      <c r="J1442" s="34" t="s">
        <v>2497</v>
      </c>
      <c r="K1442" s="36">
        <v>43276</v>
      </c>
      <c r="L1442" s="36">
        <v>42890</v>
      </c>
      <c r="M1442" s="36">
        <v>43276</v>
      </c>
      <c r="N1442" s="36"/>
      <c r="O1442" s="34" t="s">
        <v>708</v>
      </c>
    </row>
    <row r="1443" spans="1:15" x14ac:dyDescent="0.2">
      <c r="A1443" s="34" t="s">
        <v>26</v>
      </c>
      <c r="B1443" s="34" t="s">
        <v>2596</v>
      </c>
      <c r="C1443" s="34" t="s">
        <v>27</v>
      </c>
      <c r="D1443" s="34" t="s">
        <v>2727</v>
      </c>
      <c r="E1443" s="34" t="s">
        <v>2996</v>
      </c>
      <c r="F1443" s="34" t="str">
        <f>+TRIM(Tabla1[[#This Row],[Nombres]]&amp;" "&amp;Tabla1[[#This Row],[Apellidos]])</f>
        <v>YENNY PAMELA BUGUEÑO VEGA</v>
      </c>
      <c r="G1443" s="34" t="s">
        <v>2759</v>
      </c>
      <c r="H1443" s="34" t="s">
        <v>2760</v>
      </c>
      <c r="I1443" s="34" t="s">
        <v>2493</v>
      </c>
      <c r="J1443" s="34" t="s">
        <v>2497</v>
      </c>
      <c r="K1443" s="36">
        <v>43276</v>
      </c>
      <c r="L1443" s="36">
        <v>42890</v>
      </c>
      <c r="M1443" s="36">
        <v>43276</v>
      </c>
      <c r="N1443" s="36"/>
      <c r="O1443" s="34" t="s">
        <v>708</v>
      </c>
    </row>
    <row r="1444" spans="1:15" x14ac:dyDescent="0.2">
      <c r="A1444" s="34" t="s">
        <v>26</v>
      </c>
      <c r="B1444" s="34" t="s">
        <v>2596</v>
      </c>
      <c r="C1444" s="34" t="s">
        <v>27</v>
      </c>
      <c r="D1444" s="34" t="s">
        <v>3075</v>
      </c>
      <c r="E1444" s="34" t="s">
        <v>708</v>
      </c>
      <c r="F1444" s="34" t="str">
        <f>+TRIM(Tabla1[[#This Row],[Nombres]]&amp;" "&amp;Tabla1[[#This Row],[Apellidos]])</f>
        <v>ANTONIO ESTEBAN ROSAS GONZALEZ</v>
      </c>
      <c r="G1444" s="34" t="s">
        <v>3034</v>
      </c>
      <c r="H1444" s="34" t="s">
        <v>3035</v>
      </c>
      <c r="I1444" s="34" t="s">
        <v>2493</v>
      </c>
      <c r="J1444" s="34" t="s">
        <v>2497</v>
      </c>
      <c r="K1444" s="36">
        <v>43284</v>
      </c>
      <c r="L1444" s="36">
        <v>43279</v>
      </c>
      <c r="M1444" s="36">
        <v>43301</v>
      </c>
      <c r="N1444" s="36"/>
      <c r="O1444" s="34">
        <v>30</v>
      </c>
    </row>
    <row r="1445" spans="1:15" x14ac:dyDescent="0.2">
      <c r="A1445" s="34" t="s">
        <v>26</v>
      </c>
      <c r="B1445" s="34" t="s">
        <v>2596</v>
      </c>
      <c r="C1445" s="34" t="s">
        <v>27</v>
      </c>
      <c r="D1445" s="34" t="s">
        <v>3081</v>
      </c>
      <c r="E1445" s="34" t="s">
        <v>708</v>
      </c>
      <c r="F1445" s="34" t="str">
        <f>+TRIM(Tabla1[[#This Row],[Nombres]]&amp;" "&amp;Tabla1[[#This Row],[Apellidos]])</f>
        <v>CAROLINA DEL PILAR MORALES PAVEZ</v>
      </c>
      <c r="G1445" s="34" t="s">
        <v>3047</v>
      </c>
      <c r="H1445" s="34" t="s">
        <v>3048</v>
      </c>
      <c r="I1445" s="34" t="s">
        <v>2493</v>
      </c>
      <c r="J1445" s="34" t="s">
        <v>2497</v>
      </c>
      <c r="K1445" s="36">
        <v>43284</v>
      </c>
      <c r="L1445" s="36">
        <v>43279</v>
      </c>
      <c r="M1445" s="36">
        <v>43301</v>
      </c>
      <c r="N1445" s="36"/>
      <c r="O1445" s="34">
        <v>30</v>
      </c>
    </row>
    <row r="1446" spans="1:15" x14ac:dyDescent="0.2">
      <c r="A1446" s="34" t="s">
        <v>26</v>
      </c>
      <c r="B1446" s="34" t="s">
        <v>2596</v>
      </c>
      <c r="C1446" s="34" t="s">
        <v>27</v>
      </c>
      <c r="D1446" s="34" t="s">
        <v>3090</v>
      </c>
      <c r="E1446" s="34" t="s">
        <v>708</v>
      </c>
      <c r="F1446" s="34" t="str">
        <f>+TRIM(Tabla1[[#This Row],[Nombres]]&amp;" "&amp;Tabla1[[#This Row],[Apellidos]])</f>
        <v>CONSTANZA BELEN VARGAS GONZALEZ</v>
      </c>
      <c r="G1446" s="34" t="s">
        <v>3066</v>
      </c>
      <c r="H1446" s="34" t="s">
        <v>3067</v>
      </c>
      <c r="I1446" s="34" t="s">
        <v>2493</v>
      </c>
      <c r="J1446" s="34" t="s">
        <v>2497</v>
      </c>
      <c r="K1446" s="36">
        <v>43287</v>
      </c>
      <c r="L1446" s="36">
        <v>43279</v>
      </c>
      <c r="M1446" s="36">
        <v>43301</v>
      </c>
      <c r="N1446" s="36"/>
      <c r="O1446" s="34">
        <v>30</v>
      </c>
    </row>
    <row r="1447" spans="1:15" x14ac:dyDescent="0.2">
      <c r="A1447" s="34" t="s">
        <v>26</v>
      </c>
      <c r="B1447" s="34" t="s">
        <v>2596</v>
      </c>
      <c r="C1447" s="34" t="s">
        <v>27</v>
      </c>
      <c r="D1447" s="34" t="s">
        <v>3085</v>
      </c>
      <c r="E1447" s="34" t="s">
        <v>708</v>
      </c>
      <c r="F1447" s="34" t="str">
        <f>+TRIM(Tabla1[[#This Row],[Nombres]]&amp;" "&amp;Tabla1[[#This Row],[Apellidos]])</f>
        <v>JOSE FERNANDO ARAYA OLIVARES</v>
      </c>
      <c r="G1447" s="34" t="s">
        <v>3055</v>
      </c>
      <c r="H1447" s="34" t="s">
        <v>3056</v>
      </c>
      <c r="I1447" s="34" t="s">
        <v>2493</v>
      </c>
      <c r="J1447" s="34" t="s">
        <v>2497</v>
      </c>
      <c r="K1447" s="36">
        <v>43285</v>
      </c>
      <c r="L1447" s="36">
        <v>43279</v>
      </c>
      <c r="M1447" s="36">
        <v>43301</v>
      </c>
      <c r="N1447" s="36"/>
      <c r="O1447" s="34">
        <v>30</v>
      </c>
    </row>
    <row r="1448" spans="1:15" x14ac:dyDescent="0.2">
      <c r="A1448" s="34" t="s">
        <v>26</v>
      </c>
      <c r="B1448" s="34" t="s">
        <v>2596</v>
      </c>
      <c r="C1448" s="34" t="s">
        <v>27</v>
      </c>
      <c r="D1448" s="34" t="s">
        <v>3086</v>
      </c>
      <c r="E1448" s="34" t="s">
        <v>708</v>
      </c>
      <c r="F1448" s="34" t="str">
        <f>+TRIM(Tabla1[[#This Row],[Nombres]]&amp;" "&amp;Tabla1[[#This Row],[Apellidos]])</f>
        <v>KATHIA NICOL GARCIA GALVEZ</v>
      </c>
      <c r="G1448" s="34" t="s">
        <v>3057</v>
      </c>
      <c r="H1448" s="34" t="s">
        <v>3058</v>
      </c>
      <c r="I1448" s="34" t="s">
        <v>2493</v>
      </c>
      <c r="J1448" s="34" t="s">
        <v>2497</v>
      </c>
      <c r="K1448" s="36">
        <v>43299</v>
      </c>
      <c r="L1448" s="36">
        <v>43279</v>
      </c>
      <c r="M1448" s="36">
        <v>43301</v>
      </c>
      <c r="N1448" s="36"/>
      <c r="O1448" s="34">
        <v>30</v>
      </c>
    </row>
    <row r="1449" spans="1:15" x14ac:dyDescent="0.2">
      <c r="A1449" s="34" t="s">
        <v>26</v>
      </c>
      <c r="B1449" s="34" t="s">
        <v>2596</v>
      </c>
      <c r="C1449" s="34" t="s">
        <v>27</v>
      </c>
      <c r="D1449" s="34" t="s">
        <v>3091</v>
      </c>
      <c r="E1449" s="34" t="s">
        <v>708</v>
      </c>
      <c r="F1449" s="34" t="str">
        <f>+TRIM(Tabla1[[#This Row],[Nombres]]&amp;" "&amp;Tabla1[[#This Row],[Apellidos]])</f>
        <v>MARIA LIVIA OJEDA AZOCAR</v>
      </c>
      <c r="G1449" s="34" t="s">
        <v>3068</v>
      </c>
      <c r="H1449" s="34" t="s">
        <v>3069</v>
      </c>
      <c r="I1449" s="34" t="s">
        <v>2493</v>
      </c>
      <c r="J1449" s="34" t="s">
        <v>2497</v>
      </c>
      <c r="K1449" s="36">
        <v>43280</v>
      </c>
      <c r="L1449" s="36">
        <v>43279</v>
      </c>
      <c r="M1449" s="36">
        <v>43301</v>
      </c>
      <c r="N1449" s="36"/>
      <c r="O1449" s="34">
        <v>30</v>
      </c>
    </row>
    <row r="1450" spans="1:15" x14ac:dyDescent="0.2">
      <c r="A1450" s="34" t="s">
        <v>26</v>
      </c>
      <c r="B1450" s="34" t="s">
        <v>2596</v>
      </c>
      <c r="C1450" s="34" t="s">
        <v>27</v>
      </c>
      <c r="D1450" s="34" t="s">
        <v>3082</v>
      </c>
      <c r="E1450" s="34" t="s">
        <v>708</v>
      </c>
      <c r="F1450" s="34" t="str">
        <f>+TRIM(Tabla1[[#This Row],[Nombres]]&amp;" "&amp;Tabla1[[#This Row],[Apellidos]])</f>
        <v>MARITZA CECILIA CORTES MIRANDA</v>
      </c>
      <c r="G1450" s="34" t="s">
        <v>3049</v>
      </c>
      <c r="H1450" s="34" t="s">
        <v>3050</v>
      </c>
      <c r="I1450" s="34" t="s">
        <v>2493</v>
      </c>
      <c r="J1450" s="34" t="s">
        <v>2497</v>
      </c>
      <c r="K1450" s="36">
        <v>43284</v>
      </c>
      <c r="L1450" s="36">
        <v>43279</v>
      </c>
      <c r="M1450" s="36">
        <v>43301</v>
      </c>
      <c r="N1450" s="36"/>
      <c r="O1450" s="34">
        <v>30</v>
      </c>
    </row>
    <row r="1451" spans="1:15" x14ac:dyDescent="0.2">
      <c r="A1451" s="34" t="s">
        <v>26</v>
      </c>
      <c r="B1451" s="34" t="s">
        <v>2596</v>
      </c>
      <c r="C1451" s="34" t="s">
        <v>27</v>
      </c>
      <c r="D1451" s="34" t="s">
        <v>3087</v>
      </c>
      <c r="E1451" s="34" t="s">
        <v>708</v>
      </c>
      <c r="F1451" s="34" t="str">
        <f>+TRIM(Tabla1[[#This Row],[Nombres]]&amp;" "&amp;Tabla1[[#This Row],[Apellidos]])</f>
        <v>MONICA VICTORIA GUZMAN CANDIA</v>
      </c>
      <c r="G1451" s="34" t="s">
        <v>3060</v>
      </c>
      <c r="H1451" s="34" t="s">
        <v>3061</v>
      </c>
      <c r="I1451" s="34" t="s">
        <v>2493</v>
      </c>
      <c r="J1451" s="34" t="s">
        <v>2497</v>
      </c>
      <c r="K1451" s="36">
        <v>43299</v>
      </c>
      <c r="L1451" s="36">
        <v>43279</v>
      </c>
      <c r="M1451" s="36">
        <v>43301</v>
      </c>
      <c r="N1451" s="36"/>
      <c r="O1451" s="34">
        <v>30</v>
      </c>
    </row>
    <row r="1452" spans="1:15" x14ac:dyDescent="0.2">
      <c r="A1452" s="34" t="s">
        <v>26</v>
      </c>
      <c r="B1452" s="34" t="s">
        <v>2596</v>
      </c>
      <c r="C1452" s="34" t="s">
        <v>27</v>
      </c>
      <c r="D1452" s="34" t="s">
        <v>3077</v>
      </c>
      <c r="E1452" s="34" t="s">
        <v>708</v>
      </c>
      <c r="F1452" s="34" t="str">
        <f>+TRIM(Tabla1[[#This Row],[Nombres]]&amp;" "&amp;Tabla1[[#This Row],[Apellidos]])</f>
        <v>PEDRO NICOLAS AGUIRRE ROJAS</v>
      </c>
      <c r="G1452" s="34" t="s">
        <v>3038</v>
      </c>
      <c r="H1452" s="34" t="s">
        <v>3039</v>
      </c>
      <c r="I1452" s="34" t="s">
        <v>2493</v>
      </c>
      <c r="J1452" s="34" t="s">
        <v>2497</v>
      </c>
      <c r="K1452" s="36">
        <v>43304</v>
      </c>
      <c r="L1452" s="36">
        <v>43279</v>
      </c>
      <c r="M1452" s="36">
        <v>43301</v>
      </c>
      <c r="N1452" s="36"/>
      <c r="O1452" s="34">
        <v>30</v>
      </c>
    </row>
    <row r="1453" spans="1:15" x14ac:dyDescent="0.2">
      <c r="A1453" s="34" t="s">
        <v>26</v>
      </c>
      <c r="B1453" s="34" t="s">
        <v>2596</v>
      </c>
      <c r="C1453" s="34" t="s">
        <v>27</v>
      </c>
      <c r="D1453" s="34" t="s">
        <v>3141</v>
      </c>
      <c r="E1453" s="34" t="s">
        <v>3195</v>
      </c>
      <c r="F1453" s="34" t="str">
        <f>+TRIM(Tabla1[[#This Row],[Nombres]]&amp;" "&amp;Tabla1[[#This Row],[Apellidos]])</f>
        <v>CAROLINA ANDREA FIGUEROA VERA</v>
      </c>
      <c r="G1453" s="34" t="s">
        <v>1308</v>
      </c>
      <c r="H1453" s="34" t="s">
        <v>3112</v>
      </c>
      <c r="I1453" s="34" t="s">
        <v>2493</v>
      </c>
      <c r="J1453" s="34" t="s">
        <v>2497</v>
      </c>
      <c r="K1453" s="36"/>
      <c r="L1453" s="36">
        <v>43303</v>
      </c>
      <c r="M1453" s="36">
        <v>43312</v>
      </c>
      <c r="N1453" s="36"/>
      <c r="O1453" s="34">
        <v>30</v>
      </c>
    </row>
    <row r="1454" spans="1:15" x14ac:dyDescent="0.2">
      <c r="A1454" s="34" t="s">
        <v>26</v>
      </c>
      <c r="B1454" s="34" t="s">
        <v>2596</v>
      </c>
      <c r="C1454" s="34" t="s">
        <v>27</v>
      </c>
      <c r="D1454" s="34" t="s">
        <v>3090</v>
      </c>
      <c r="E1454" s="34" t="s">
        <v>3200</v>
      </c>
      <c r="F1454" s="34" t="str">
        <f>+TRIM(Tabla1[[#This Row],[Nombres]]&amp;" "&amp;Tabla1[[#This Row],[Apellidos]])</f>
        <v>CONSTANZA BELEN VARGAS GONZALES</v>
      </c>
      <c r="G1454" s="34" t="s">
        <v>3066</v>
      </c>
      <c r="H1454" s="34" t="s">
        <v>3127</v>
      </c>
      <c r="I1454" s="34" t="s">
        <v>2493</v>
      </c>
      <c r="J1454" s="34" t="s">
        <v>2497</v>
      </c>
      <c r="K1454" s="36"/>
      <c r="L1454" s="36">
        <v>43313</v>
      </c>
      <c r="M1454" s="36">
        <v>43312</v>
      </c>
      <c r="N1454" s="36"/>
      <c r="O1454" s="34">
        <v>30</v>
      </c>
    </row>
    <row r="1455" spans="1:15" x14ac:dyDescent="0.2">
      <c r="A1455" s="34" t="s">
        <v>26</v>
      </c>
      <c r="B1455" s="34" t="s">
        <v>2596</v>
      </c>
      <c r="C1455" s="34" t="s">
        <v>27</v>
      </c>
      <c r="D1455" s="34" t="s">
        <v>3137</v>
      </c>
      <c r="E1455" s="34" t="s">
        <v>3193</v>
      </c>
      <c r="F1455" s="34" t="str">
        <f>+TRIM(Tabla1[[#This Row],[Nombres]]&amp;" "&amp;Tabla1[[#This Row],[Apellidos]])</f>
        <v>CINDY DEL CARMEN DIAZ MUÑOZ</v>
      </c>
      <c r="G1455" s="34" t="s">
        <v>3106</v>
      </c>
      <c r="H1455" s="34" t="s">
        <v>3107</v>
      </c>
      <c r="I1455" s="34" t="s">
        <v>2493</v>
      </c>
      <c r="J1455" s="34" t="s">
        <v>2497</v>
      </c>
      <c r="K1455" s="36"/>
      <c r="L1455" s="36">
        <v>43299</v>
      </c>
      <c r="M1455" s="36">
        <v>43312</v>
      </c>
      <c r="N1455" s="36"/>
      <c r="O1455" s="34">
        <v>30</v>
      </c>
    </row>
    <row r="1456" spans="1:15" x14ac:dyDescent="0.2">
      <c r="A1456" s="34" t="s">
        <v>26</v>
      </c>
      <c r="B1456" s="34" t="s">
        <v>2596</v>
      </c>
      <c r="C1456" s="34" t="s">
        <v>27</v>
      </c>
      <c r="D1456" s="34" t="s">
        <v>3130</v>
      </c>
      <c r="E1456" s="34" t="s">
        <v>3191</v>
      </c>
      <c r="F1456" s="34" t="str">
        <f>+TRIM(Tabla1[[#This Row],[Nombres]]&amp;" "&amp;Tabla1[[#This Row],[Apellidos]])</f>
        <v>DAMARIS ESTER ROJAS CASTILLO</v>
      </c>
      <c r="G1456" s="34" t="s">
        <v>3095</v>
      </c>
      <c r="H1456" s="34" t="s">
        <v>3096</v>
      </c>
      <c r="I1456" s="34" t="s">
        <v>2493</v>
      </c>
      <c r="J1456" s="34" t="s">
        <v>2497</v>
      </c>
      <c r="K1456" s="36"/>
      <c r="L1456" s="36">
        <v>43292</v>
      </c>
      <c r="M1456" s="36">
        <v>43312</v>
      </c>
      <c r="N1456" s="36"/>
      <c r="O1456" s="34">
        <v>30</v>
      </c>
    </row>
    <row r="1457" spans="1:15" x14ac:dyDescent="0.2">
      <c r="A1457" s="34" t="s">
        <v>26</v>
      </c>
      <c r="B1457" s="34" t="s">
        <v>2596</v>
      </c>
      <c r="C1457" s="34" t="s">
        <v>27</v>
      </c>
      <c r="D1457" s="34" t="s">
        <v>3150</v>
      </c>
      <c r="E1457" s="34" t="s">
        <v>3201</v>
      </c>
      <c r="F1457" s="34" t="str">
        <f>+TRIM(Tabla1[[#This Row],[Nombres]]&amp;" "&amp;Tabla1[[#This Row],[Apellidos]])</f>
        <v>FRANCHESCA ALEXANDRA CORTES SALMON</v>
      </c>
      <c r="G1457" s="34" t="s">
        <v>3886</v>
      </c>
      <c r="H1457" s="34" t="s">
        <v>3128</v>
      </c>
      <c r="I1457" s="34" t="s">
        <v>2493</v>
      </c>
      <c r="J1457" s="34" t="s">
        <v>2497</v>
      </c>
      <c r="K1457" s="36"/>
      <c r="L1457" s="36">
        <v>43314</v>
      </c>
      <c r="M1457" s="36">
        <v>43312</v>
      </c>
      <c r="N1457" s="36"/>
      <c r="O1457" s="34">
        <v>30</v>
      </c>
    </row>
    <row r="1458" spans="1:15" x14ac:dyDescent="0.2">
      <c r="A1458" s="34" t="s">
        <v>26</v>
      </c>
      <c r="B1458" s="34" t="s">
        <v>2596</v>
      </c>
      <c r="C1458" s="34" t="s">
        <v>27</v>
      </c>
      <c r="D1458" s="34" t="s">
        <v>3085</v>
      </c>
      <c r="E1458" s="34" t="s">
        <v>3199</v>
      </c>
      <c r="F1458" s="34" t="str">
        <f>+TRIM(Tabla1[[#This Row],[Nombres]]&amp;" "&amp;Tabla1[[#This Row],[Apellidos]])</f>
        <v>JOSE FERNANDO ARAYA OLIVARES</v>
      </c>
      <c r="G1458" s="34" t="s">
        <v>3055</v>
      </c>
      <c r="H1458" s="34" t="s">
        <v>3056</v>
      </c>
      <c r="I1458" s="34" t="s">
        <v>2493</v>
      </c>
      <c r="J1458" s="34" t="s">
        <v>2497</v>
      </c>
      <c r="K1458" s="36"/>
      <c r="L1458" s="36">
        <v>43312</v>
      </c>
      <c r="M1458" s="36">
        <v>43312</v>
      </c>
      <c r="N1458" s="36"/>
      <c r="O1458" s="34">
        <v>30</v>
      </c>
    </row>
    <row r="1459" spans="1:15" x14ac:dyDescent="0.2">
      <c r="A1459" s="34" t="s">
        <v>26</v>
      </c>
      <c r="B1459" s="34" t="s">
        <v>2596</v>
      </c>
      <c r="C1459" s="34" t="s">
        <v>27</v>
      </c>
      <c r="D1459" s="34" t="s">
        <v>3143</v>
      </c>
      <c r="E1459" s="34" t="s">
        <v>3196</v>
      </c>
      <c r="F1459" s="34" t="str">
        <f>+TRIM(Tabla1[[#This Row],[Nombres]]&amp;" "&amp;Tabla1[[#This Row],[Apellidos]])</f>
        <v>MARY ANDREA PIZARRO VEGA</v>
      </c>
      <c r="G1459" s="34" t="s">
        <v>3115</v>
      </c>
      <c r="H1459" s="34" t="s">
        <v>3116</v>
      </c>
      <c r="I1459" s="34" t="s">
        <v>2493</v>
      </c>
      <c r="J1459" s="34" t="s">
        <v>2497</v>
      </c>
      <c r="K1459" s="36"/>
      <c r="L1459" s="36">
        <v>43305</v>
      </c>
      <c r="M1459" s="36">
        <v>43312</v>
      </c>
      <c r="N1459" s="36"/>
      <c r="O1459" s="34">
        <v>30</v>
      </c>
    </row>
    <row r="1460" spans="1:15" x14ac:dyDescent="0.2">
      <c r="A1460" s="34" t="s">
        <v>26</v>
      </c>
      <c r="B1460" s="34" t="s">
        <v>2596</v>
      </c>
      <c r="C1460" s="34" t="s">
        <v>27</v>
      </c>
      <c r="D1460" s="34" t="s">
        <v>3136</v>
      </c>
      <c r="E1460" s="34" t="s">
        <v>3192</v>
      </c>
      <c r="F1460" s="34" t="str">
        <f>+TRIM(Tabla1[[#This Row],[Nombres]]&amp;" "&amp;Tabla1[[#This Row],[Apellidos]])</f>
        <v>MATIAS JESUS FERNANDO RIVERA CASTILLO</v>
      </c>
      <c r="G1460" s="34" t="s">
        <v>3885</v>
      </c>
      <c r="H1460" s="34" t="s">
        <v>3105</v>
      </c>
      <c r="I1460" s="34" t="s">
        <v>2493</v>
      </c>
      <c r="J1460" s="34" t="s">
        <v>2497</v>
      </c>
      <c r="K1460" s="36"/>
      <c r="L1460" s="36">
        <v>43298</v>
      </c>
      <c r="M1460" s="36">
        <v>43312</v>
      </c>
      <c r="N1460" s="36"/>
      <c r="O1460" s="34">
        <v>30</v>
      </c>
    </row>
    <row r="1461" spans="1:15" x14ac:dyDescent="0.2">
      <c r="A1461" s="34" t="s">
        <v>26</v>
      </c>
      <c r="B1461" s="34" t="s">
        <v>2596</v>
      </c>
      <c r="C1461" s="34" t="s">
        <v>27</v>
      </c>
      <c r="D1461" s="34" t="s">
        <v>3149</v>
      </c>
      <c r="E1461" s="34" t="s">
        <v>3198</v>
      </c>
      <c r="F1461" s="34" t="str">
        <f>+TRIM(Tabla1[[#This Row],[Nombres]]&amp;" "&amp;Tabla1[[#This Row],[Apellidos]])</f>
        <v>RAUL IGNACIO QUINTANILLA SOLIS</v>
      </c>
      <c r="G1461" s="34" t="s">
        <v>3125</v>
      </c>
      <c r="H1461" s="34" t="s">
        <v>3126</v>
      </c>
      <c r="I1461" s="34" t="s">
        <v>2493</v>
      </c>
      <c r="J1461" s="34" t="s">
        <v>2497</v>
      </c>
      <c r="K1461" s="36"/>
      <c r="L1461" s="36">
        <v>43311</v>
      </c>
      <c r="M1461" s="36">
        <v>43312</v>
      </c>
      <c r="N1461" s="36"/>
      <c r="O1461" s="34">
        <v>30</v>
      </c>
    </row>
    <row r="1462" spans="1:15" x14ac:dyDescent="0.2">
      <c r="A1462" s="34" t="s">
        <v>26</v>
      </c>
      <c r="B1462" s="34" t="s">
        <v>2596</v>
      </c>
      <c r="C1462" s="34" t="s">
        <v>27</v>
      </c>
      <c r="D1462" s="34" t="s">
        <v>3144</v>
      </c>
      <c r="E1462" s="34" t="s">
        <v>3197</v>
      </c>
      <c r="F1462" s="34" t="str">
        <f>+TRIM(Tabla1[[#This Row],[Nombres]]&amp;" "&amp;Tabla1[[#This Row],[Apellidos]])</f>
        <v>STEPHANIE ARACELLI RIQUELME BORLANDO</v>
      </c>
      <c r="G1462" s="34" t="s">
        <v>3117</v>
      </c>
      <c r="H1462" s="34" t="s">
        <v>3118</v>
      </c>
      <c r="I1462" s="34" t="s">
        <v>2493</v>
      </c>
      <c r="J1462" s="34" t="s">
        <v>2497</v>
      </c>
      <c r="K1462" s="36"/>
      <c r="L1462" s="36">
        <v>43306</v>
      </c>
      <c r="M1462" s="36">
        <v>43312</v>
      </c>
      <c r="N1462" s="36"/>
      <c r="O1462" s="34">
        <v>30</v>
      </c>
    </row>
    <row r="1463" spans="1:15" x14ac:dyDescent="0.2">
      <c r="A1463" s="34" t="s">
        <v>26</v>
      </c>
      <c r="B1463" s="34" t="s">
        <v>2596</v>
      </c>
      <c r="C1463" s="34" t="s">
        <v>27</v>
      </c>
      <c r="D1463" s="34" t="s">
        <v>3139</v>
      </c>
      <c r="E1463" s="34" t="s">
        <v>3194</v>
      </c>
      <c r="F1463" s="34" t="str">
        <f>+TRIM(Tabla1[[#This Row],[Nombres]]&amp;" "&amp;Tabla1[[#This Row],[Apellidos]])</f>
        <v>STEFANIE FRANCISCA SAAVEDRA GONZALEZ</v>
      </c>
      <c r="G1463" s="34" t="s">
        <v>3109</v>
      </c>
      <c r="H1463" s="34" t="s">
        <v>3110</v>
      </c>
      <c r="I1463" s="34" t="s">
        <v>2493</v>
      </c>
      <c r="J1463" s="34" t="s">
        <v>2497</v>
      </c>
      <c r="K1463" s="36"/>
      <c r="L1463" s="36">
        <v>43301</v>
      </c>
      <c r="M1463" s="36">
        <v>43312</v>
      </c>
      <c r="N1463" s="36"/>
      <c r="O1463" s="34">
        <v>30</v>
      </c>
    </row>
    <row r="1464" spans="1:15" x14ac:dyDescent="0.2">
      <c r="A1464" s="34" t="s">
        <v>26</v>
      </c>
      <c r="B1464" s="34" t="s">
        <v>2596</v>
      </c>
      <c r="C1464" s="34" t="s">
        <v>28</v>
      </c>
      <c r="D1464" s="34" t="s">
        <v>3088</v>
      </c>
      <c r="E1464" s="34" t="s">
        <v>3293</v>
      </c>
      <c r="F1464" s="34" t="str">
        <f>+TRIM(Tabla1[[#This Row],[Nombres]]&amp;" "&amp;Tabla1[[#This Row],[Apellidos]])</f>
        <v>FELIPE ALEJANDRO MUNDACA CRAIG</v>
      </c>
      <c r="G1464" s="34" t="s">
        <v>3062</v>
      </c>
      <c r="H1464" s="34" t="s">
        <v>3063</v>
      </c>
      <c r="I1464" s="34" t="s">
        <v>2493</v>
      </c>
      <c r="J1464" s="34" t="s">
        <v>2497</v>
      </c>
      <c r="K1464" s="36"/>
      <c r="L1464" s="36">
        <v>43311</v>
      </c>
      <c r="M1464" s="36">
        <v>43325</v>
      </c>
      <c r="N1464" s="36"/>
      <c r="O1464" s="34">
        <v>30</v>
      </c>
    </row>
    <row r="1465" spans="1:15" x14ac:dyDescent="0.2">
      <c r="A1465" s="34" t="s">
        <v>26</v>
      </c>
      <c r="B1465" s="34" t="s">
        <v>2596</v>
      </c>
      <c r="C1465" s="34" t="s">
        <v>28</v>
      </c>
      <c r="D1465" s="34" t="s">
        <v>3089</v>
      </c>
      <c r="E1465" s="34" t="s">
        <v>3294</v>
      </c>
      <c r="F1465" s="34" t="str">
        <f>+TRIM(Tabla1[[#This Row],[Nombres]]&amp;" "&amp;Tabla1[[#This Row],[Apellidos]])</f>
        <v>NATALIE ANDREE ORELLANA CASTRO</v>
      </c>
      <c r="G1465" s="34" t="s">
        <v>3064</v>
      </c>
      <c r="H1465" s="34" t="s">
        <v>3065</v>
      </c>
      <c r="I1465" s="34" t="s">
        <v>2493</v>
      </c>
      <c r="J1465" s="34" t="s">
        <v>2497</v>
      </c>
      <c r="K1465" s="36">
        <v>43322</v>
      </c>
      <c r="L1465" s="36">
        <v>43311</v>
      </c>
      <c r="M1465" s="36">
        <v>43325</v>
      </c>
      <c r="N1465" s="36"/>
      <c r="O1465" s="34">
        <v>30</v>
      </c>
    </row>
    <row r="1466" spans="1:15" x14ac:dyDescent="0.2">
      <c r="A1466" s="34" t="s">
        <v>26</v>
      </c>
      <c r="B1466" s="34" t="s">
        <v>2596</v>
      </c>
      <c r="C1466" s="34" t="s">
        <v>27</v>
      </c>
      <c r="D1466" s="34" t="s">
        <v>3343</v>
      </c>
      <c r="E1466" s="34" t="s">
        <v>3359</v>
      </c>
      <c r="F1466" s="34" t="str">
        <f>+TRIM(Tabla1[[#This Row],[Nombres]]&amp;" "&amp;Tabla1[[#This Row],[Apellidos]])</f>
        <v>CARLOS GABRIEL JUNIOR RODRIGUEZ ALFARO</v>
      </c>
      <c r="G1466" s="34" t="s">
        <v>3320</v>
      </c>
      <c r="H1466" s="34" t="s">
        <v>3321</v>
      </c>
      <c r="I1466" s="34" t="s">
        <v>2493</v>
      </c>
      <c r="J1466" s="34" t="s">
        <v>2497</v>
      </c>
      <c r="K1466" s="36">
        <v>43342</v>
      </c>
      <c r="L1466" s="36">
        <v>43320</v>
      </c>
      <c r="M1466" s="36">
        <v>43341</v>
      </c>
      <c r="N1466" s="36"/>
      <c r="O1466" s="34" t="s">
        <v>708</v>
      </c>
    </row>
    <row r="1467" spans="1:15" x14ac:dyDescent="0.2">
      <c r="A1467" s="34" t="s">
        <v>26</v>
      </c>
      <c r="B1467" s="34" t="s">
        <v>2596</v>
      </c>
      <c r="C1467" s="34" t="s">
        <v>27</v>
      </c>
      <c r="D1467" s="34" t="s">
        <v>3335</v>
      </c>
      <c r="E1467" s="34" t="s">
        <v>3351</v>
      </c>
      <c r="F1467" s="34" t="str">
        <f>+TRIM(Tabla1[[#This Row],[Nombres]]&amp;" "&amp;Tabla1[[#This Row],[Apellidos]])</f>
        <v>DANIEL ULISES GALLARDO DIAZ</v>
      </c>
      <c r="G1467" s="34" t="s">
        <v>3887</v>
      </c>
      <c r="H1467" s="34" t="s">
        <v>3306</v>
      </c>
      <c r="I1467" s="34" t="s">
        <v>2493</v>
      </c>
      <c r="J1467" s="34" t="s">
        <v>2497</v>
      </c>
      <c r="K1467" s="36">
        <v>43322</v>
      </c>
      <c r="L1467" s="36">
        <v>43320</v>
      </c>
      <c r="M1467" s="36">
        <v>43341</v>
      </c>
      <c r="N1467" s="36"/>
      <c r="O1467" s="34" t="s">
        <v>708</v>
      </c>
    </row>
    <row r="1468" spans="1:15" x14ac:dyDescent="0.2">
      <c r="A1468" s="34" t="s">
        <v>26</v>
      </c>
      <c r="B1468" s="34" t="s">
        <v>2596</v>
      </c>
      <c r="C1468" s="34" t="s">
        <v>27</v>
      </c>
      <c r="D1468" s="34" t="s">
        <v>3336</v>
      </c>
      <c r="E1468" s="34" t="s">
        <v>3352</v>
      </c>
      <c r="F1468" s="34" t="str">
        <f>+TRIM(Tabla1[[#This Row],[Nombres]]&amp;" "&amp;Tabla1[[#This Row],[Apellidos]])</f>
        <v>FRANCISCA ELISA CASTILLO ARANCIBIA</v>
      </c>
      <c r="G1468" s="34" t="s">
        <v>3307</v>
      </c>
      <c r="H1468" s="34" t="s">
        <v>3308</v>
      </c>
      <c r="I1468" s="34" t="s">
        <v>2493</v>
      </c>
      <c r="J1468" s="34" t="s">
        <v>2497</v>
      </c>
      <c r="K1468" s="36">
        <v>43340</v>
      </c>
      <c r="L1468" s="36">
        <v>43320</v>
      </c>
      <c r="M1468" s="36">
        <v>43341</v>
      </c>
      <c r="N1468" s="36"/>
      <c r="O1468" s="34" t="s">
        <v>708</v>
      </c>
    </row>
    <row r="1469" spans="1:15" x14ac:dyDescent="0.2">
      <c r="A1469" s="34" t="s">
        <v>26</v>
      </c>
      <c r="B1469" s="34" t="s">
        <v>2596</v>
      </c>
      <c r="C1469" s="34" t="s">
        <v>27</v>
      </c>
      <c r="D1469" s="34" t="s">
        <v>3337</v>
      </c>
      <c r="E1469" s="34" t="s">
        <v>3353</v>
      </c>
      <c r="F1469" s="34" t="str">
        <f>+TRIM(Tabla1[[#This Row],[Nombres]]&amp;" "&amp;Tabla1[[#This Row],[Apellidos]])</f>
        <v>LENKA JESSENIA AGUIRRE GALAZ</v>
      </c>
      <c r="G1469" s="34" t="s">
        <v>3309</v>
      </c>
      <c r="H1469" s="34" t="s">
        <v>3310</v>
      </c>
      <c r="I1469" s="34" t="s">
        <v>2493</v>
      </c>
      <c r="J1469" s="34" t="s">
        <v>2497</v>
      </c>
      <c r="K1469" s="36">
        <v>43342</v>
      </c>
      <c r="L1469" s="36">
        <v>43320</v>
      </c>
      <c r="M1469" s="36">
        <v>43341</v>
      </c>
      <c r="N1469" s="36"/>
      <c r="O1469" s="34" t="s">
        <v>708</v>
      </c>
    </row>
    <row r="1470" spans="1:15" x14ac:dyDescent="0.2">
      <c r="A1470" s="34" t="s">
        <v>26</v>
      </c>
      <c r="B1470" s="34" t="s">
        <v>2596</v>
      </c>
      <c r="C1470" s="34" t="s">
        <v>27</v>
      </c>
      <c r="D1470" s="34" t="s">
        <v>3347</v>
      </c>
      <c r="E1470" s="34" t="s">
        <v>3364</v>
      </c>
      <c r="F1470" s="34" t="str">
        <f>+TRIM(Tabla1[[#This Row],[Nombres]]&amp;" "&amp;Tabla1[[#This Row],[Apellidos]])</f>
        <v>MARCOS ANDRES ARREDONDO SEPULVEDA</v>
      </c>
      <c r="G1470" s="34" t="s">
        <v>3330</v>
      </c>
      <c r="H1470" s="34" t="s">
        <v>3331</v>
      </c>
      <c r="I1470" s="34" t="s">
        <v>2493</v>
      </c>
      <c r="J1470" s="34" t="s">
        <v>2497</v>
      </c>
      <c r="K1470" s="36">
        <v>43326</v>
      </c>
      <c r="L1470" s="36">
        <v>43320</v>
      </c>
      <c r="M1470" s="36">
        <v>43341</v>
      </c>
      <c r="N1470" s="36"/>
      <c r="O1470" s="34" t="s">
        <v>708</v>
      </c>
    </row>
    <row r="1471" spans="1:15" x14ac:dyDescent="0.2">
      <c r="A1471" s="34" t="s">
        <v>26</v>
      </c>
      <c r="B1471" s="34" t="s">
        <v>2596</v>
      </c>
      <c r="C1471" s="34" t="s">
        <v>27</v>
      </c>
      <c r="D1471" s="34" t="s">
        <v>3334</v>
      </c>
      <c r="E1471" s="34" t="s">
        <v>3350</v>
      </c>
      <c r="F1471" s="34" t="str">
        <f>+TRIM(Tabla1[[#This Row],[Nombres]]&amp;" "&amp;Tabla1[[#This Row],[Apellidos]])</f>
        <v>ROSA DEL ROSARIO SEPULVEDA ZEPEDA</v>
      </c>
      <c r="G1471" s="34" t="s">
        <v>3304</v>
      </c>
      <c r="H1471" s="34" t="s">
        <v>3305</v>
      </c>
      <c r="I1471" s="34" t="s">
        <v>2493</v>
      </c>
      <c r="J1471" s="34" t="s">
        <v>2497</v>
      </c>
      <c r="K1471" s="36">
        <v>43325</v>
      </c>
      <c r="L1471" s="36">
        <v>43320</v>
      </c>
      <c r="M1471" s="36">
        <v>43341</v>
      </c>
      <c r="N1471" s="36"/>
      <c r="O1471" s="34" t="s">
        <v>708</v>
      </c>
    </row>
    <row r="1472" spans="1:15" x14ac:dyDescent="0.2">
      <c r="A1472" s="34" t="s">
        <v>26</v>
      </c>
      <c r="B1472" s="34" t="s">
        <v>2596</v>
      </c>
      <c r="C1472" s="34" t="s">
        <v>27</v>
      </c>
      <c r="D1472" s="34" t="s">
        <v>3341</v>
      </c>
      <c r="E1472" s="34" t="s">
        <v>3357</v>
      </c>
      <c r="F1472" s="34" t="str">
        <f>+TRIM(Tabla1[[#This Row],[Nombres]]&amp;" "&amp;Tabla1[[#This Row],[Apellidos]])</f>
        <v>SILVIA PATRICIA FLORES VIDELA</v>
      </c>
      <c r="G1472" s="34" t="s">
        <v>3316</v>
      </c>
      <c r="H1472" s="34" t="s">
        <v>3317</v>
      </c>
      <c r="I1472" s="34" t="s">
        <v>2493</v>
      </c>
      <c r="J1472" s="34" t="s">
        <v>2497</v>
      </c>
      <c r="K1472" s="36">
        <v>43332</v>
      </c>
      <c r="L1472" s="36">
        <v>43320</v>
      </c>
      <c r="M1472" s="36">
        <v>43341</v>
      </c>
      <c r="N1472" s="36"/>
      <c r="O1472" s="34" t="s">
        <v>708</v>
      </c>
    </row>
    <row r="1473" spans="1:15" x14ac:dyDescent="0.2">
      <c r="A1473" s="34" t="s">
        <v>26</v>
      </c>
      <c r="B1473" s="34" t="s">
        <v>2596</v>
      </c>
      <c r="C1473" s="34" t="s">
        <v>27</v>
      </c>
      <c r="D1473" s="34" t="s">
        <v>3435</v>
      </c>
      <c r="E1473" s="34" t="s">
        <v>3462</v>
      </c>
      <c r="F1473" s="34" t="str">
        <f>+TRIM(Tabla1[[#This Row],[Nombres]]&amp;" "&amp;Tabla1[[#This Row],[Apellidos]])</f>
        <v>BARBARA CAMILA ALVAREZ DROGUETT</v>
      </c>
      <c r="G1473" s="34" t="s">
        <v>3397</v>
      </c>
      <c r="H1473" s="34" t="s">
        <v>3398</v>
      </c>
      <c r="I1473" s="34" t="s">
        <v>2493</v>
      </c>
      <c r="J1473" s="34" t="s">
        <v>2497</v>
      </c>
      <c r="K1473" s="36">
        <v>43322</v>
      </c>
      <c r="L1473" s="36">
        <v>43333</v>
      </c>
      <c r="M1473" s="36">
        <v>43353</v>
      </c>
      <c r="N1473" s="36"/>
      <c r="O1473" s="34" t="s">
        <v>708</v>
      </c>
    </row>
    <row r="1474" spans="1:15" x14ac:dyDescent="0.2">
      <c r="A1474" s="34" t="s">
        <v>26</v>
      </c>
      <c r="B1474" s="34" t="s">
        <v>2596</v>
      </c>
      <c r="C1474" s="34" t="s">
        <v>27</v>
      </c>
      <c r="D1474" s="34" t="s">
        <v>3436</v>
      </c>
      <c r="E1474" s="34" t="s">
        <v>3463</v>
      </c>
      <c r="F1474" s="34" t="str">
        <f>+TRIM(Tabla1[[#This Row],[Nombres]]&amp;" "&amp;Tabla1[[#This Row],[Apellidos]])</f>
        <v>BARBARA NATALIA ZAMBRA LOBOS</v>
      </c>
      <c r="G1474" s="34" t="s">
        <v>3399</v>
      </c>
      <c r="H1474" s="34" t="s">
        <v>3400</v>
      </c>
      <c r="I1474" s="34" t="s">
        <v>2493</v>
      </c>
      <c r="J1474" s="34" t="s">
        <v>2497</v>
      </c>
      <c r="K1474" s="36">
        <v>43346</v>
      </c>
      <c r="L1474" s="36">
        <v>43333</v>
      </c>
      <c r="M1474" s="36">
        <v>43353</v>
      </c>
      <c r="N1474" s="36"/>
      <c r="O1474" s="34" t="s">
        <v>708</v>
      </c>
    </row>
    <row r="1475" spans="1:15" x14ac:dyDescent="0.2">
      <c r="A1475" s="34" t="s">
        <v>26</v>
      </c>
      <c r="B1475" s="34" t="s">
        <v>2596</v>
      </c>
      <c r="C1475" s="34" t="s">
        <v>27</v>
      </c>
      <c r="D1475" s="34" t="s">
        <v>3421</v>
      </c>
      <c r="E1475" s="34" t="s">
        <v>3448</v>
      </c>
      <c r="F1475" s="34" t="str">
        <f>+TRIM(Tabla1[[#This Row],[Nombres]]&amp;" "&amp;Tabla1[[#This Row],[Apellidos]])</f>
        <v>CONSTANZA INES DE LOURDES DIAZ AHUMADA</v>
      </c>
      <c r="G1475" s="34" t="s">
        <v>3888</v>
      </c>
      <c r="H1475" s="34" t="s">
        <v>2026</v>
      </c>
      <c r="I1475" s="34" t="s">
        <v>2493</v>
      </c>
      <c r="J1475" s="34" t="s">
        <v>2497</v>
      </c>
      <c r="K1475" s="36">
        <v>43350</v>
      </c>
      <c r="L1475" s="36">
        <v>43333</v>
      </c>
      <c r="M1475" s="36">
        <v>43353</v>
      </c>
      <c r="N1475" s="36"/>
      <c r="O1475" s="34" t="s">
        <v>708</v>
      </c>
    </row>
    <row r="1476" spans="1:15" x14ac:dyDescent="0.2">
      <c r="A1476" s="34" t="s">
        <v>26</v>
      </c>
      <c r="B1476" s="34" t="s">
        <v>2596</v>
      </c>
      <c r="C1476" s="34" t="s">
        <v>27</v>
      </c>
      <c r="D1476" s="34" t="s">
        <v>3439</v>
      </c>
      <c r="E1476" s="34" t="s">
        <v>3466</v>
      </c>
      <c r="F1476" s="34" t="str">
        <f>+TRIM(Tabla1[[#This Row],[Nombres]]&amp;" "&amp;Tabla1[[#This Row],[Apellidos]])</f>
        <v>GISELLE ALEJANDRA SALAZAR PIZARRO</v>
      </c>
      <c r="G1476" s="34" t="s">
        <v>3404</v>
      </c>
      <c r="H1476" s="34" t="s">
        <v>3405</v>
      </c>
      <c r="I1476" s="34" t="s">
        <v>2493</v>
      </c>
      <c r="J1476" s="34" t="s">
        <v>2497</v>
      </c>
      <c r="K1476" s="36">
        <v>43342</v>
      </c>
      <c r="L1476" s="36">
        <v>43333</v>
      </c>
      <c r="M1476" s="36">
        <v>43353</v>
      </c>
      <c r="N1476" s="36"/>
      <c r="O1476" s="34" t="s">
        <v>708</v>
      </c>
    </row>
    <row r="1477" spans="1:15" x14ac:dyDescent="0.2">
      <c r="A1477" s="34" t="s">
        <v>26</v>
      </c>
      <c r="B1477" s="34" t="s">
        <v>2596</v>
      </c>
      <c r="C1477" s="34" t="s">
        <v>27</v>
      </c>
      <c r="D1477" s="34" t="s">
        <v>3434</v>
      </c>
      <c r="E1477" s="34" t="s">
        <v>3461</v>
      </c>
      <c r="F1477" s="34" t="str">
        <f>+TRIM(Tabla1[[#This Row],[Nombres]]&amp;" "&amp;Tabla1[[#This Row],[Apellidos]])</f>
        <v>HERNAN ANDRES OLIVARES ALFARO</v>
      </c>
      <c r="G1477" s="34" t="s">
        <v>3395</v>
      </c>
      <c r="H1477" s="34" t="s">
        <v>3396</v>
      </c>
      <c r="I1477" s="34" t="s">
        <v>2493</v>
      </c>
      <c r="J1477" s="34" t="s">
        <v>2497</v>
      </c>
      <c r="K1477" s="36">
        <v>43350</v>
      </c>
      <c r="L1477" s="36">
        <v>43333</v>
      </c>
      <c r="M1477" s="36">
        <v>43353</v>
      </c>
      <c r="N1477" s="36"/>
      <c r="O1477" s="34" t="s">
        <v>708</v>
      </c>
    </row>
    <row r="1478" spans="1:15" x14ac:dyDescent="0.2">
      <c r="A1478" s="34" t="s">
        <v>26</v>
      </c>
      <c r="B1478" s="34" t="s">
        <v>2596</v>
      </c>
      <c r="C1478" s="34" t="s">
        <v>27</v>
      </c>
      <c r="D1478" s="34" t="s">
        <v>3446</v>
      </c>
      <c r="E1478" s="34" t="s">
        <v>3473</v>
      </c>
      <c r="F1478" s="34" t="str">
        <f>+TRIM(Tabla1[[#This Row],[Nombres]]&amp;" "&amp;Tabla1[[#This Row],[Apellidos]])</f>
        <v>HUMBERTO DARWIN HEUWITTE CANALES</v>
      </c>
      <c r="G1478" s="34" t="s">
        <v>3417</v>
      </c>
      <c r="H1478" s="34" t="s">
        <v>3418</v>
      </c>
      <c r="I1478" s="34" t="s">
        <v>2493</v>
      </c>
      <c r="J1478" s="34" t="s">
        <v>2497</v>
      </c>
      <c r="K1478" s="36">
        <v>43341</v>
      </c>
      <c r="L1478" s="36">
        <v>43333</v>
      </c>
      <c r="M1478" s="36">
        <v>43353</v>
      </c>
      <c r="N1478" s="36"/>
      <c r="O1478" s="34" t="s">
        <v>708</v>
      </c>
    </row>
    <row r="1479" spans="1:15" x14ac:dyDescent="0.2">
      <c r="A1479" s="34" t="s">
        <v>26</v>
      </c>
      <c r="B1479" s="34" t="s">
        <v>2596</v>
      </c>
      <c r="C1479" s="34" t="s">
        <v>27</v>
      </c>
      <c r="D1479" s="34" t="s">
        <v>3437</v>
      </c>
      <c r="E1479" s="34" t="s">
        <v>3464</v>
      </c>
      <c r="F1479" s="34" t="str">
        <f>+TRIM(Tabla1[[#This Row],[Nombres]]&amp;" "&amp;Tabla1[[#This Row],[Apellidos]])</f>
        <v>KATHERINE ANDREA YAÑEZ GARCIA</v>
      </c>
      <c r="G1479" s="34" t="s">
        <v>3036</v>
      </c>
      <c r="H1479" s="34" t="s">
        <v>3401</v>
      </c>
      <c r="I1479" s="34" t="s">
        <v>2493</v>
      </c>
      <c r="J1479" s="34" t="s">
        <v>2497</v>
      </c>
      <c r="K1479" s="36">
        <v>43342</v>
      </c>
      <c r="L1479" s="36">
        <v>43333</v>
      </c>
      <c r="M1479" s="36">
        <v>43353</v>
      </c>
      <c r="N1479" s="36"/>
      <c r="O1479" s="34" t="s">
        <v>708</v>
      </c>
    </row>
    <row r="1480" spans="1:15" x14ac:dyDescent="0.2">
      <c r="A1480" s="34" t="s">
        <v>26</v>
      </c>
      <c r="B1480" s="34" t="s">
        <v>2596</v>
      </c>
      <c r="C1480" s="34" t="s">
        <v>27</v>
      </c>
      <c r="D1480" s="34" t="s">
        <v>3423</v>
      </c>
      <c r="E1480" s="34" t="s">
        <v>3450</v>
      </c>
      <c r="F1480" s="34" t="str">
        <f>+TRIM(Tabla1[[#This Row],[Nombres]]&amp;" "&amp;Tabla1[[#This Row],[Apellidos]])</f>
        <v>LISSETTE MADELAINE CAMPOS URRA</v>
      </c>
      <c r="G1480" s="34" t="s">
        <v>3374</v>
      </c>
      <c r="H1480" s="34" t="s">
        <v>3375</v>
      </c>
      <c r="I1480" s="34" t="s">
        <v>2493</v>
      </c>
      <c r="J1480" s="34" t="s">
        <v>2497</v>
      </c>
      <c r="K1480" s="36">
        <v>43334</v>
      </c>
      <c r="L1480" s="36">
        <v>43333</v>
      </c>
      <c r="M1480" s="36">
        <v>43353</v>
      </c>
      <c r="N1480" s="36"/>
      <c r="O1480" s="34" t="s">
        <v>708</v>
      </c>
    </row>
    <row r="1481" spans="1:15" x14ac:dyDescent="0.2">
      <c r="A1481" s="34" t="s">
        <v>26</v>
      </c>
      <c r="B1481" s="34" t="s">
        <v>2596</v>
      </c>
      <c r="C1481" s="34" t="s">
        <v>27</v>
      </c>
      <c r="D1481" s="34" t="s">
        <v>3429</v>
      </c>
      <c r="E1481" s="34" t="s">
        <v>3456</v>
      </c>
      <c r="F1481" s="34" t="str">
        <f>+TRIM(Tabla1[[#This Row],[Nombres]]&amp;" "&amp;Tabla1[[#This Row],[Apellidos]])</f>
        <v>MILENKA PAOLA VILLALOBOS BRICEÑO</v>
      </c>
      <c r="G1481" s="34" t="s">
        <v>3386</v>
      </c>
      <c r="H1481" s="34" t="s">
        <v>3387</v>
      </c>
      <c r="I1481" s="34" t="s">
        <v>2493</v>
      </c>
      <c r="J1481" s="34" t="s">
        <v>2497</v>
      </c>
      <c r="K1481" s="36">
        <v>43339</v>
      </c>
      <c r="L1481" s="36">
        <v>43333</v>
      </c>
      <c r="M1481" s="36">
        <v>43353</v>
      </c>
      <c r="N1481" s="36"/>
      <c r="O1481" s="34" t="s">
        <v>708</v>
      </c>
    </row>
    <row r="1482" spans="1:15" x14ac:dyDescent="0.2">
      <c r="A1482" s="34" t="s">
        <v>26</v>
      </c>
      <c r="B1482" s="34" t="s">
        <v>2596</v>
      </c>
      <c r="C1482" s="34" t="s">
        <v>27</v>
      </c>
      <c r="D1482" s="34" t="s">
        <v>3441</v>
      </c>
      <c r="E1482" s="34" t="s">
        <v>3468</v>
      </c>
      <c r="F1482" s="34" t="str">
        <f>+TRIM(Tabla1[[#This Row],[Nombres]]&amp;" "&amp;Tabla1[[#This Row],[Apellidos]])</f>
        <v>VICTOR JONATHAN BARRIOS VARAS</v>
      </c>
      <c r="G1482" s="34" t="s">
        <v>3408</v>
      </c>
      <c r="H1482" s="34" t="s">
        <v>3409</v>
      </c>
      <c r="I1482" s="34" t="s">
        <v>2493</v>
      </c>
      <c r="J1482" s="34" t="s">
        <v>2497</v>
      </c>
      <c r="K1482" s="36">
        <v>43342</v>
      </c>
      <c r="L1482" s="36">
        <v>43333</v>
      </c>
      <c r="M1482" s="36">
        <v>43353</v>
      </c>
      <c r="N1482" s="36"/>
      <c r="O1482" s="34" t="s">
        <v>708</v>
      </c>
    </row>
    <row r="1483" spans="1:15" x14ac:dyDescent="0.2">
      <c r="A1483" s="34" t="s">
        <v>26</v>
      </c>
      <c r="B1483" s="34" t="s">
        <v>2596</v>
      </c>
      <c r="C1483" s="34" t="s">
        <v>27</v>
      </c>
      <c r="D1483" s="34" t="s">
        <v>3646</v>
      </c>
      <c r="E1483" s="34" t="s">
        <v>708</v>
      </c>
      <c r="F1483" s="34" t="str">
        <f>+TRIM(Tabla1[[#This Row],[Nombres]]&amp;" "&amp;Tabla1[[#This Row],[Apellidos]])</f>
        <v>DAVID ALEJANDRO TORRES TORRES</v>
      </c>
      <c r="G1483" s="34" t="s">
        <v>3622</v>
      </c>
      <c r="H1483" s="34" t="s">
        <v>3923</v>
      </c>
      <c r="I1483" s="34" t="s">
        <v>2493</v>
      </c>
      <c r="J1483" s="34" t="s">
        <v>2497</v>
      </c>
      <c r="K1483" s="36">
        <v>43382</v>
      </c>
      <c r="L1483" s="36">
        <v>43374</v>
      </c>
      <c r="M1483" s="36">
        <v>43392</v>
      </c>
      <c r="N1483" s="36"/>
      <c r="O1483" s="34" t="s">
        <v>708</v>
      </c>
    </row>
    <row r="1484" spans="1:15" x14ac:dyDescent="0.2">
      <c r="A1484" s="34" t="s">
        <v>26</v>
      </c>
      <c r="B1484" s="34" t="s">
        <v>2596</v>
      </c>
      <c r="C1484" s="34" t="s">
        <v>27</v>
      </c>
      <c r="D1484" s="34" t="s">
        <v>3634</v>
      </c>
      <c r="E1484" s="34" t="s">
        <v>708</v>
      </c>
      <c r="F1484" s="34" t="str">
        <f>+TRIM(Tabla1[[#This Row],[Nombres]]&amp;" "&amp;Tabla1[[#This Row],[Apellidos]])</f>
        <v>KASSANDRA ANDREA CASTRO FLORES</v>
      </c>
      <c r="G1484" s="34" t="s">
        <v>3601</v>
      </c>
      <c r="H1484" s="34" t="s">
        <v>3602</v>
      </c>
      <c r="I1484" s="34" t="s">
        <v>2493</v>
      </c>
      <c r="J1484" s="34" t="s">
        <v>2497</v>
      </c>
      <c r="K1484" s="36">
        <v>43382</v>
      </c>
      <c r="L1484" s="36">
        <v>43374</v>
      </c>
      <c r="M1484" s="36">
        <v>43392</v>
      </c>
      <c r="N1484" s="36"/>
      <c r="O1484" s="34" t="s">
        <v>708</v>
      </c>
    </row>
    <row r="1485" spans="1:15" x14ac:dyDescent="0.2">
      <c r="A1485" s="34" t="s">
        <v>26</v>
      </c>
      <c r="B1485" s="34" t="s">
        <v>2596</v>
      </c>
      <c r="C1485" s="34" t="s">
        <v>27</v>
      </c>
      <c r="D1485" s="34" t="s">
        <v>3630</v>
      </c>
      <c r="E1485" s="34" t="s">
        <v>708</v>
      </c>
      <c r="F1485" s="34" t="str">
        <f>+TRIM(Tabla1[[#This Row],[Nombres]]&amp;" "&amp;Tabla1[[#This Row],[Apellidos]])</f>
        <v>SEBASTIAN ANDRES PLAZA ALVAREZ</v>
      </c>
      <c r="G1485" s="34" t="s">
        <v>1779</v>
      </c>
      <c r="H1485" s="34" t="s">
        <v>3596</v>
      </c>
      <c r="I1485" s="34" t="s">
        <v>2493</v>
      </c>
      <c r="J1485" s="34" t="s">
        <v>2497</v>
      </c>
      <c r="K1485" s="36">
        <v>43381</v>
      </c>
      <c r="L1485" s="36">
        <v>43374</v>
      </c>
      <c r="M1485" s="36">
        <v>43392</v>
      </c>
      <c r="N1485" s="36"/>
      <c r="O1485" s="34" t="s">
        <v>708</v>
      </c>
    </row>
    <row r="1486" spans="1:15" x14ac:dyDescent="0.2">
      <c r="A1486" s="34" t="s">
        <v>26</v>
      </c>
      <c r="B1486" s="34" t="s">
        <v>2596</v>
      </c>
      <c r="C1486" s="34" t="s">
        <v>27</v>
      </c>
      <c r="D1486" s="34" t="s">
        <v>3645</v>
      </c>
      <c r="E1486" s="34" t="s">
        <v>708</v>
      </c>
      <c r="F1486" s="34" t="str">
        <f>+TRIM(Tabla1[[#This Row],[Nombres]]&amp;" "&amp;Tabla1[[#This Row],[Apellidos]])</f>
        <v>VALENTINA VALESKA CASTAGNOLI BARAHONA</v>
      </c>
      <c r="G1486" s="34" t="s">
        <v>3620</v>
      </c>
      <c r="H1486" s="34" t="s">
        <v>3621</v>
      </c>
      <c r="I1486" s="34" t="s">
        <v>2493</v>
      </c>
      <c r="J1486" s="34" t="s">
        <v>2497</v>
      </c>
      <c r="K1486" s="36">
        <v>43381</v>
      </c>
      <c r="L1486" s="36">
        <v>43374</v>
      </c>
      <c r="M1486" s="36">
        <v>43392</v>
      </c>
      <c r="N1486" s="36"/>
      <c r="O1486" s="34" t="s">
        <v>708</v>
      </c>
    </row>
    <row r="1487" spans="1:15" x14ac:dyDescent="0.2">
      <c r="A1487" s="34" t="s">
        <v>26</v>
      </c>
      <c r="B1487" s="34" t="s">
        <v>2596</v>
      </c>
      <c r="C1487" s="34" t="s">
        <v>27</v>
      </c>
      <c r="D1487" s="34" t="s">
        <v>3647</v>
      </c>
      <c r="E1487" s="34" t="s">
        <v>708</v>
      </c>
      <c r="F1487" s="34" t="str">
        <f>+TRIM(Tabla1[[#This Row],[Nombres]]&amp;" "&amp;Tabla1[[#This Row],[Apellidos]])</f>
        <v>XIMENA PATRICIA ORDENES FERNANDEZ</v>
      </c>
      <c r="G1487" s="34" t="s">
        <v>3623</v>
      </c>
      <c r="H1487" s="34" t="s">
        <v>3624</v>
      </c>
      <c r="I1487" s="34" t="s">
        <v>2493</v>
      </c>
      <c r="J1487" s="34" t="s">
        <v>2497</v>
      </c>
      <c r="K1487" s="36">
        <v>43369</v>
      </c>
      <c r="L1487" s="36">
        <v>43374</v>
      </c>
      <c r="M1487" s="36">
        <v>43392</v>
      </c>
      <c r="N1487" s="36"/>
      <c r="O1487" s="34" t="s">
        <v>708</v>
      </c>
    </row>
    <row r="1488" spans="1:15" x14ac:dyDescent="0.2">
      <c r="A1488" s="34" t="s">
        <v>26</v>
      </c>
      <c r="B1488" s="34" t="s">
        <v>2596</v>
      </c>
      <c r="C1488" s="34" t="s">
        <v>27</v>
      </c>
      <c r="D1488" s="34" t="s">
        <v>3629</v>
      </c>
      <c r="E1488" s="34" t="s">
        <v>3697</v>
      </c>
      <c r="F1488" s="34" t="str">
        <f>+TRIM(Tabla1[[#This Row],[Nombres]]&amp;" "&amp;Tabla1[[#This Row],[Apellidos]])</f>
        <v>ANGELICA SOLANGE MANCILLA GONZALEZ</v>
      </c>
      <c r="G1488" s="34" t="s">
        <v>3594</v>
      </c>
      <c r="H1488" s="34" t="s">
        <v>3595</v>
      </c>
      <c r="I1488" s="34" t="s">
        <v>2493</v>
      </c>
      <c r="J1488" s="34" t="s">
        <v>2497</v>
      </c>
      <c r="K1488" s="36">
        <v>43388</v>
      </c>
      <c r="L1488" s="36">
        <v>43374</v>
      </c>
      <c r="M1488" s="36">
        <v>43392</v>
      </c>
      <c r="N1488" s="36"/>
      <c r="O1488" s="34" t="s">
        <v>708</v>
      </c>
    </row>
    <row r="1489" spans="1:15" x14ac:dyDescent="0.2">
      <c r="A1489" s="34" t="s">
        <v>26</v>
      </c>
      <c r="B1489" s="34" t="s">
        <v>2596</v>
      </c>
      <c r="C1489" s="34" t="s">
        <v>27</v>
      </c>
      <c r="D1489" s="34" t="s">
        <v>3643</v>
      </c>
      <c r="E1489" s="34" t="s">
        <v>3709</v>
      </c>
      <c r="F1489" s="34" t="str">
        <f>+TRIM(Tabla1[[#This Row],[Nombres]]&amp;" "&amp;Tabla1[[#This Row],[Apellidos]])</f>
        <v>CRISTIAN ALEJANDRO ROJAS TAPIA</v>
      </c>
      <c r="G1489" s="34" t="s">
        <v>3618</v>
      </c>
      <c r="H1489" s="34" t="s">
        <v>1803</v>
      </c>
      <c r="I1489" s="34" t="s">
        <v>2493</v>
      </c>
      <c r="J1489" s="34" t="s">
        <v>2497</v>
      </c>
      <c r="K1489" s="36">
        <v>43389</v>
      </c>
      <c r="L1489" s="36">
        <v>43374</v>
      </c>
      <c r="M1489" s="36">
        <v>43392</v>
      </c>
      <c r="N1489" s="36"/>
      <c r="O1489" s="34" t="s">
        <v>708</v>
      </c>
    </row>
    <row r="1490" spans="1:15" x14ac:dyDescent="0.2">
      <c r="A1490" s="34" t="s">
        <v>26</v>
      </c>
      <c r="B1490" s="34" t="s">
        <v>2596</v>
      </c>
      <c r="C1490" s="34" t="s">
        <v>27</v>
      </c>
      <c r="D1490" s="34" t="s">
        <v>3628</v>
      </c>
      <c r="E1490" s="34" t="s">
        <v>3696</v>
      </c>
      <c r="F1490" s="34" t="str">
        <f>+TRIM(Tabla1[[#This Row],[Nombres]]&amp;" "&amp;Tabla1[[#This Row],[Apellidos]])</f>
        <v>CLAUDIA GODOY RAMOS</v>
      </c>
      <c r="G1490" s="34" t="s">
        <v>3891</v>
      </c>
      <c r="H1490" s="34" t="s">
        <v>3593</v>
      </c>
      <c r="I1490" s="34" t="s">
        <v>2493</v>
      </c>
      <c r="J1490" s="34" t="s">
        <v>2497</v>
      </c>
      <c r="K1490" s="36"/>
      <c r="L1490" s="36">
        <v>43374</v>
      </c>
      <c r="M1490" s="36">
        <v>43392</v>
      </c>
      <c r="N1490" s="36"/>
      <c r="O1490" s="34" t="s">
        <v>708</v>
      </c>
    </row>
    <row r="1491" spans="1:15" x14ac:dyDescent="0.2">
      <c r="A1491" s="34" t="s">
        <v>26</v>
      </c>
      <c r="B1491" s="34" t="s">
        <v>2596</v>
      </c>
      <c r="C1491" s="34" t="s">
        <v>27</v>
      </c>
      <c r="D1491" s="34" t="s">
        <v>3648</v>
      </c>
      <c r="E1491" s="34" t="s">
        <v>3715</v>
      </c>
      <c r="F1491" s="34" t="str">
        <f>+TRIM(Tabla1[[#This Row],[Nombres]]&amp;" "&amp;Tabla1[[#This Row],[Apellidos]])</f>
        <v>FELIX PATRICIO LARA GUERRA</v>
      </c>
      <c r="G1491" s="34" t="s">
        <v>3889</v>
      </c>
      <c r="H1491" s="34" t="s">
        <v>3625</v>
      </c>
      <c r="I1491" s="34" t="s">
        <v>2493</v>
      </c>
      <c r="J1491" s="34" t="s">
        <v>2497</v>
      </c>
      <c r="K1491" s="36">
        <v>43391</v>
      </c>
      <c r="L1491" s="36">
        <v>43374</v>
      </c>
      <c r="M1491" s="36">
        <v>43392</v>
      </c>
      <c r="N1491" s="36"/>
      <c r="O1491" s="34" t="s">
        <v>708</v>
      </c>
    </row>
    <row r="1492" spans="1:15" x14ac:dyDescent="0.2">
      <c r="A1492" s="34" t="s">
        <v>26</v>
      </c>
      <c r="B1492" s="34" t="s">
        <v>2596</v>
      </c>
      <c r="C1492" s="34" t="s">
        <v>27</v>
      </c>
      <c r="D1492" s="34" t="s">
        <v>3636</v>
      </c>
      <c r="E1492" s="34" t="s">
        <v>3702</v>
      </c>
      <c r="F1492" s="34" t="str">
        <f>+TRIM(Tabla1[[#This Row],[Nombres]]&amp;" "&amp;Tabla1[[#This Row],[Apellidos]])</f>
        <v>JONATHAN ALEXIS SANHUEZA LOPEZ</v>
      </c>
      <c r="G1492" s="34" t="s">
        <v>3605</v>
      </c>
      <c r="H1492" s="34" t="s">
        <v>3606</v>
      </c>
      <c r="I1492" s="34" t="s">
        <v>2493</v>
      </c>
      <c r="J1492" s="34" t="s">
        <v>2497</v>
      </c>
      <c r="K1492" s="36">
        <v>43384</v>
      </c>
      <c r="L1492" s="36">
        <v>43374</v>
      </c>
      <c r="M1492" s="36">
        <v>43392</v>
      </c>
      <c r="N1492" s="36"/>
      <c r="O1492" s="34" t="s">
        <v>708</v>
      </c>
    </row>
    <row r="1493" spans="1:15" x14ac:dyDescent="0.2">
      <c r="A1493" s="34" t="s">
        <v>26</v>
      </c>
      <c r="B1493" s="34" t="s">
        <v>2596</v>
      </c>
      <c r="C1493" s="34" t="s">
        <v>27</v>
      </c>
      <c r="D1493" s="34" t="s">
        <v>3638</v>
      </c>
      <c r="E1493" s="34" t="s">
        <v>3704</v>
      </c>
      <c r="F1493" s="34" t="str">
        <f>+TRIM(Tabla1[[#This Row],[Nombres]]&amp;" "&amp;Tabla1[[#This Row],[Apellidos]])</f>
        <v>JENIFFER ESTEFANI CASTRO ARDILES</v>
      </c>
      <c r="G1493" s="34" t="s">
        <v>3609</v>
      </c>
      <c r="H1493" s="34" t="s">
        <v>3610</v>
      </c>
      <c r="I1493" s="34" t="s">
        <v>2493</v>
      </c>
      <c r="J1493" s="34" t="s">
        <v>2497</v>
      </c>
      <c r="K1493" s="36">
        <v>43389</v>
      </c>
      <c r="L1493" s="36">
        <v>43374</v>
      </c>
      <c r="M1493" s="36">
        <v>43392</v>
      </c>
      <c r="N1493" s="36"/>
      <c r="O1493" s="34" t="s">
        <v>708</v>
      </c>
    </row>
    <row r="1494" spans="1:15" x14ac:dyDescent="0.2">
      <c r="A1494" s="34" t="s">
        <v>26</v>
      </c>
      <c r="B1494" s="34" t="s">
        <v>2596</v>
      </c>
      <c r="C1494" s="34" t="s">
        <v>27</v>
      </c>
      <c r="D1494" s="34" t="s">
        <v>3642</v>
      </c>
      <c r="E1494" s="34" t="s">
        <v>3708</v>
      </c>
      <c r="F1494" s="34" t="str">
        <f>+TRIM(Tabla1[[#This Row],[Nombres]]&amp;" "&amp;Tabla1[[#This Row],[Apellidos]])</f>
        <v>YASNA MACIEL DEL CARMEN AGUILERA JULIO</v>
      </c>
      <c r="G1494" s="34" t="s">
        <v>3616</v>
      </c>
      <c r="H1494" s="34" t="s">
        <v>3617</v>
      </c>
      <c r="I1494" s="34" t="s">
        <v>2493</v>
      </c>
      <c r="J1494" s="34" t="s">
        <v>2497</v>
      </c>
      <c r="K1494" s="36">
        <v>43391</v>
      </c>
      <c r="L1494" s="36">
        <v>43374</v>
      </c>
      <c r="M1494" s="36">
        <v>43392</v>
      </c>
      <c r="N1494" s="36"/>
      <c r="O1494" s="34" t="s">
        <v>708</v>
      </c>
    </row>
    <row r="1495" spans="1:15" x14ac:dyDescent="0.2">
      <c r="A1495" s="34" t="s">
        <v>26</v>
      </c>
      <c r="B1495" s="34" t="s">
        <v>2596</v>
      </c>
      <c r="C1495" s="34" t="s">
        <v>27</v>
      </c>
      <c r="D1495" s="34" t="s">
        <v>3686</v>
      </c>
      <c r="E1495" s="34" t="s">
        <v>3723</v>
      </c>
      <c r="F1495" s="34" t="str">
        <f>+TRIM(Tabla1[[#This Row],[Nombres]]&amp;" "&amp;Tabla1[[#This Row],[Apellidos]])</f>
        <v>CONSTANZA JULIA STEPHANIE GONZALEZ LARRANDO</v>
      </c>
      <c r="G1495" s="34" t="s">
        <v>3662</v>
      </c>
      <c r="H1495" s="34" t="s">
        <v>3924</v>
      </c>
      <c r="I1495" s="34" t="s">
        <v>2493</v>
      </c>
      <c r="J1495" s="34" t="s">
        <v>2497</v>
      </c>
      <c r="K1495" s="36">
        <v>43384</v>
      </c>
      <c r="L1495" s="36">
        <v>43381</v>
      </c>
      <c r="M1495" s="36">
        <v>43398</v>
      </c>
      <c r="N1495" s="36"/>
      <c r="O1495" s="34" t="s">
        <v>708</v>
      </c>
    </row>
    <row r="1496" spans="1:15" x14ac:dyDescent="0.2">
      <c r="A1496" s="34" t="s">
        <v>26</v>
      </c>
      <c r="B1496" s="34" t="s">
        <v>2596</v>
      </c>
      <c r="C1496" s="34" t="s">
        <v>27</v>
      </c>
      <c r="D1496" s="34" t="s">
        <v>3692</v>
      </c>
      <c r="E1496" s="34" t="s">
        <v>3728</v>
      </c>
      <c r="F1496" s="34" t="str">
        <f>+TRIM(Tabla1[[#This Row],[Nombres]]&amp;" "&amp;Tabla1[[#This Row],[Apellidos]])</f>
        <v>ELIAS ALBERTO GARCIA AVALOS</v>
      </c>
      <c r="G1496" s="34" t="s">
        <v>3672</v>
      </c>
      <c r="H1496" s="34" t="s">
        <v>3673</v>
      </c>
      <c r="I1496" s="34" t="s">
        <v>2493</v>
      </c>
      <c r="J1496" s="34" t="s">
        <v>2497</v>
      </c>
      <c r="K1496" s="36"/>
      <c r="L1496" s="36">
        <v>43381</v>
      </c>
      <c r="M1496" s="36">
        <v>43398</v>
      </c>
      <c r="N1496" s="36"/>
      <c r="O1496" s="34" t="s">
        <v>708</v>
      </c>
    </row>
    <row r="1497" spans="1:15" x14ac:dyDescent="0.2">
      <c r="A1497" s="34" t="s">
        <v>26</v>
      </c>
      <c r="B1497" s="34" t="s">
        <v>2596</v>
      </c>
      <c r="C1497" s="34" t="s">
        <v>27</v>
      </c>
      <c r="D1497" s="34" t="s">
        <v>3684</v>
      </c>
      <c r="E1497" s="34" t="s">
        <v>3721</v>
      </c>
      <c r="F1497" s="34" t="str">
        <f>+TRIM(Tabla1[[#This Row],[Nombres]]&amp;" "&amp;Tabla1[[#This Row],[Apellidos]])</f>
        <v>JULIE VALESKA PEREZ AGUILAR</v>
      </c>
      <c r="G1497" s="34" t="s">
        <v>3658</v>
      </c>
      <c r="H1497" s="34" t="s">
        <v>3659</v>
      </c>
      <c r="I1497" s="34" t="s">
        <v>2493</v>
      </c>
      <c r="J1497" s="34" t="s">
        <v>2497</v>
      </c>
      <c r="K1497" s="36"/>
      <c r="L1497" s="36">
        <v>43381</v>
      </c>
      <c r="M1497" s="36">
        <v>43398</v>
      </c>
      <c r="N1497" s="36"/>
      <c r="O1497" s="34" t="s">
        <v>708</v>
      </c>
    </row>
    <row r="1498" spans="1:15" x14ac:dyDescent="0.2">
      <c r="A1498" s="34" t="s">
        <v>26</v>
      </c>
      <c r="B1498" s="34" t="s">
        <v>2596</v>
      </c>
      <c r="C1498" s="34" t="s">
        <v>27</v>
      </c>
      <c r="D1498" s="34" t="s">
        <v>3688</v>
      </c>
      <c r="E1498" s="34" t="s">
        <v>3724</v>
      </c>
      <c r="F1498" s="34" t="str">
        <f>+TRIM(Tabla1[[#This Row],[Nombres]]&amp;" "&amp;Tabla1[[#This Row],[Apellidos]])</f>
        <v>MATIAS GERARDO MONTECINOS GONZALEZ</v>
      </c>
      <c r="G1498" s="34" t="s">
        <v>3827</v>
      </c>
      <c r="H1498" s="34" t="s">
        <v>3665</v>
      </c>
      <c r="I1498" s="34" t="s">
        <v>2493</v>
      </c>
      <c r="J1498" s="34" t="s">
        <v>2497</v>
      </c>
      <c r="K1498" s="36"/>
      <c r="L1498" s="36">
        <v>43381</v>
      </c>
      <c r="M1498" s="36">
        <v>43398</v>
      </c>
      <c r="N1498" s="36"/>
      <c r="O1498" s="34" t="s">
        <v>708</v>
      </c>
    </row>
    <row r="1499" spans="1:15" x14ac:dyDescent="0.2">
      <c r="A1499" s="34" t="s">
        <v>26</v>
      </c>
      <c r="B1499" s="34" t="s">
        <v>2596</v>
      </c>
      <c r="C1499" s="34" t="s">
        <v>27</v>
      </c>
      <c r="D1499" s="34" t="s">
        <v>3682</v>
      </c>
      <c r="E1499" s="34" t="s">
        <v>3719</v>
      </c>
      <c r="F1499" s="34" t="str">
        <f>+TRIM(Tabla1[[#This Row],[Nombres]]&amp;" "&amp;Tabla1[[#This Row],[Apellidos]])</f>
        <v>NICOLAS ANDRES JARA CARMONA</v>
      </c>
      <c r="G1499" s="34" t="s">
        <v>3655</v>
      </c>
      <c r="H1499" s="34" t="s">
        <v>3656</v>
      </c>
      <c r="I1499" s="34" t="s">
        <v>2493</v>
      </c>
      <c r="J1499" s="34" t="s">
        <v>2497</v>
      </c>
      <c r="K1499" s="36">
        <v>43403</v>
      </c>
      <c r="L1499" s="36">
        <v>43381</v>
      </c>
      <c r="M1499" s="36">
        <v>43398</v>
      </c>
      <c r="N1499" s="36"/>
      <c r="O1499" s="34" t="s">
        <v>708</v>
      </c>
    </row>
    <row r="1500" spans="1:15" x14ac:dyDescent="0.2">
      <c r="A1500" s="34" t="s">
        <v>26</v>
      </c>
      <c r="B1500" s="34" t="s">
        <v>2596</v>
      </c>
      <c r="C1500" s="34" t="s">
        <v>27</v>
      </c>
      <c r="D1500" s="34" t="s">
        <v>3683</v>
      </c>
      <c r="E1500" s="34" t="s">
        <v>3720</v>
      </c>
      <c r="F1500" s="34" t="str">
        <f>+TRIM(Tabla1[[#This Row],[Nombres]]&amp;" "&amp;Tabla1[[#This Row],[Apellidos]])</f>
        <v>SAVKA LAYS CORDERO TELLO</v>
      </c>
      <c r="G1500" s="34" t="s">
        <v>3890</v>
      </c>
      <c r="H1500" s="34" t="s">
        <v>3657</v>
      </c>
      <c r="I1500" s="34" t="s">
        <v>2493</v>
      </c>
      <c r="J1500" s="34" t="s">
        <v>2497</v>
      </c>
      <c r="K1500" s="36">
        <v>43385</v>
      </c>
      <c r="L1500" s="36">
        <v>43381</v>
      </c>
      <c r="M1500" s="36">
        <v>43398</v>
      </c>
      <c r="N1500" s="36"/>
      <c r="O1500" s="34" t="s">
        <v>708</v>
      </c>
    </row>
    <row r="1501" spans="1:15" x14ac:dyDescent="0.2">
      <c r="A1501" s="34" t="s">
        <v>26</v>
      </c>
      <c r="B1501" s="34" t="s">
        <v>2596</v>
      </c>
      <c r="C1501" s="34" t="s">
        <v>27</v>
      </c>
      <c r="D1501" s="34" t="s">
        <v>3693</v>
      </c>
      <c r="E1501" s="34" t="s">
        <v>3729</v>
      </c>
      <c r="F1501" s="34" t="str">
        <f>+TRIM(Tabla1[[#This Row],[Nombres]]&amp;" "&amp;Tabla1[[#This Row],[Apellidos]])</f>
        <v>VALENTIN FRANCISCO CONTADOR VALENZUELA</v>
      </c>
      <c r="G1501" s="34" t="s">
        <v>3674</v>
      </c>
      <c r="H1501" s="34" t="s">
        <v>3675</v>
      </c>
      <c r="I1501" s="34" t="s">
        <v>2493</v>
      </c>
      <c r="J1501" s="34" t="s">
        <v>2497</v>
      </c>
      <c r="K1501" s="36"/>
      <c r="L1501" s="36">
        <v>43381</v>
      </c>
      <c r="M1501" s="36">
        <v>43398</v>
      </c>
      <c r="N1501" s="36"/>
      <c r="O1501" s="34" t="s">
        <v>708</v>
      </c>
    </row>
    <row r="1502" spans="1:15" x14ac:dyDescent="0.2">
      <c r="A1502" s="34" t="s">
        <v>26</v>
      </c>
      <c r="B1502" s="34" t="s">
        <v>2596</v>
      </c>
      <c r="C1502" s="34" t="s">
        <v>27</v>
      </c>
      <c r="D1502" s="34" t="s">
        <v>3680</v>
      </c>
      <c r="E1502" s="34" t="s">
        <v>3717</v>
      </c>
      <c r="F1502" s="34" t="str">
        <f>+TRIM(Tabla1[[#This Row],[Nombres]]&amp;" "&amp;Tabla1[[#This Row],[Apellidos]])</f>
        <v>VALERIA JUDITH URRIOLA REYES</v>
      </c>
      <c r="G1502" s="34" t="s">
        <v>3651</v>
      </c>
      <c r="H1502" s="34" t="s">
        <v>3652</v>
      </c>
      <c r="I1502" s="34" t="s">
        <v>2493</v>
      </c>
      <c r="J1502" s="34" t="s">
        <v>2497</v>
      </c>
      <c r="K1502" s="36"/>
      <c r="L1502" s="36">
        <v>43381</v>
      </c>
      <c r="M1502" s="36">
        <v>43398</v>
      </c>
      <c r="N1502" s="36"/>
      <c r="O1502" s="34" t="s">
        <v>708</v>
      </c>
    </row>
    <row r="1503" spans="1:15" x14ac:dyDescent="0.2">
      <c r="A1503" s="34" t="s">
        <v>26</v>
      </c>
      <c r="B1503" s="34" t="s">
        <v>2596</v>
      </c>
      <c r="C1503" s="34" t="s">
        <v>27</v>
      </c>
      <c r="D1503" s="34" t="s">
        <v>3694</v>
      </c>
      <c r="F1503" s="34" t="str">
        <f>+TRIM(Tabla1[[#This Row],[Nombres]]&amp;" "&amp;Tabla1[[#This Row],[Apellidos]])</f>
        <v>MAGALY DEL CARMEN GOMEZ GOMEZ</v>
      </c>
      <c r="G1503" s="34" t="s">
        <v>3676</v>
      </c>
      <c r="H1503" s="34" t="s">
        <v>3677</v>
      </c>
      <c r="I1503" s="34" t="s">
        <v>2493</v>
      </c>
      <c r="J1503" s="34" t="s">
        <v>2497</v>
      </c>
      <c r="K1503" s="36"/>
      <c r="L1503" s="36">
        <v>43381</v>
      </c>
      <c r="M1503" s="36">
        <v>43398</v>
      </c>
      <c r="N1503" s="36"/>
      <c r="O1503" s="34" t="s">
        <v>708</v>
      </c>
    </row>
    <row r="1504" spans="1:15" x14ac:dyDescent="0.2">
      <c r="A1504" s="34" t="s">
        <v>26</v>
      </c>
      <c r="B1504" s="34" t="s">
        <v>2596</v>
      </c>
      <c r="C1504" s="34" t="s">
        <v>27</v>
      </c>
      <c r="D1504" s="38" t="s">
        <v>3786</v>
      </c>
      <c r="E1504" s="34" t="s">
        <v>4000</v>
      </c>
      <c r="F1504" s="34" t="str">
        <f>+TRIM(Tabla1[[#This Row],[Nombres]]&amp;" "&amp;Tabla1[[#This Row],[Apellidos]])</f>
        <v>ALMA ANAIS NUÑEZ GALLEGUILLOS</v>
      </c>
      <c r="G1504" s="34" t="s">
        <v>3741</v>
      </c>
      <c r="H1504" s="34" t="s">
        <v>3742</v>
      </c>
      <c r="I1504" s="34" t="s">
        <v>2493</v>
      </c>
      <c r="J1504" s="34" t="s">
        <v>2497</v>
      </c>
      <c r="K1504" s="36">
        <v>43419</v>
      </c>
      <c r="L1504" s="36">
        <v>43395</v>
      </c>
      <c r="M1504" s="36">
        <v>43417</v>
      </c>
      <c r="N1504" s="36"/>
      <c r="O1504" s="34" t="s">
        <v>708</v>
      </c>
    </row>
    <row r="1505" spans="1:15" x14ac:dyDescent="0.2">
      <c r="A1505" s="34" t="s">
        <v>26</v>
      </c>
      <c r="B1505" s="34" t="s">
        <v>2596</v>
      </c>
      <c r="C1505" s="34" t="s">
        <v>27</v>
      </c>
      <c r="D1505" s="38" t="s">
        <v>3784</v>
      </c>
      <c r="E1505" s="34" t="s">
        <v>4011</v>
      </c>
      <c r="F1505" s="34" t="str">
        <f>+TRIM(Tabla1[[#This Row],[Nombres]]&amp;" "&amp;Tabla1[[#This Row],[Apellidos]])</f>
        <v>CARLOS ALBERTO CARTES SANTOS</v>
      </c>
      <c r="G1505" s="34" t="s">
        <v>3737</v>
      </c>
      <c r="H1505" s="34" t="s">
        <v>3738</v>
      </c>
      <c r="I1505" s="34" t="s">
        <v>2493</v>
      </c>
      <c r="J1505" s="34" t="s">
        <v>2497</v>
      </c>
      <c r="K1505" s="36">
        <v>43403</v>
      </c>
      <c r="L1505" s="36">
        <v>43395</v>
      </c>
      <c r="M1505" s="36">
        <v>43417</v>
      </c>
      <c r="N1505" s="36"/>
      <c r="O1505" s="34" t="s">
        <v>708</v>
      </c>
    </row>
    <row r="1506" spans="1:15" x14ac:dyDescent="0.2">
      <c r="A1506" s="34" t="s">
        <v>26</v>
      </c>
      <c r="B1506" s="34" t="s">
        <v>2596</v>
      </c>
      <c r="C1506" s="34" t="s">
        <v>27</v>
      </c>
      <c r="D1506" s="38" t="s">
        <v>3783</v>
      </c>
      <c r="E1506" s="34" t="s">
        <v>3999</v>
      </c>
      <c r="F1506" s="34" t="str">
        <f>+TRIM(Tabla1[[#This Row],[Nombres]]&amp;" "&amp;Tabla1[[#This Row],[Apellidos]])</f>
        <v>CAMILA ARLETT SIMON SEGOVIA</v>
      </c>
      <c r="G1506" s="34" t="s">
        <v>3735</v>
      </c>
      <c r="H1506" s="34" t="s">
        <v>3736</v>
      </c>
      <c r="I1506" s="34" t="s">
        <v>2493</v>
      </c>
      <c r="J1506" s="34" t="s">
        <v>2497</v>
      </c>
      <c r="K1506" s="36">
        <v>43418</v>
      </c>
      <c r="L1506" s="36">
        <v>43395</v>
      </c>
      <c r="M1506" s="36">
        <v>43417</v>
      </c>
      <c r="N1506" s="36"/>
      <c r="O1506" s="34" t="s">
        <v>708</v>
      </c>
    </row>
    <row r="1507" spans="1:15" x14ac:dyDescent="0.2">
      <c r="A1507" s="34" t="s">
        <v>26</v>
      </c>
      <c r="B1507" s="34" t="s">
        <v>2596</v>
      </c>
      <c r="C1507" s="34" t="s">
        <v>27</v>
      </c>
      <c r="D1507" s="38" t="s">
        <v>3789</v>
      </c>
      <c r="E1507" s="34" t="s">
        <v>4003</v>
      </c>
      <c r="F1507" s="34" t="str">
        <f>+TRIM(Tabla1[[#This Row],[Nombres]]&amp;" "&amp;Tabla1[[#This Row],[Apellidos]])</f>
        <v>CATHERINE SCARLETTE CORREA GOMEZ</v>
      </c>
      <c r="G1507" s="34" t="s">
        <v>3747</v>
      </c>
      <c r="H1507" s="34" t="s">
        <v>3748</v>
      </c>
      <c r="I1507" s="34" t="s">
        <v>2493</v>
      </c>
      <c r="J1507" s="34" t="s">
        <v>2497</v>
      </c>
      <c r="K1507" s="36">
        <v>43412</v>
      </c>
      <c r="L1507" s="36">
        <v>43395</v>
      </c>
      <c r="M1507" s="36">
        <v>43417</v>
      </c>
      <c r="N1507" s="36"/>
      <c r="O1507" s="34" t="s">
        <v>708</v>
      </c>
    </row>
    <row r="1508" spans="1:15" x14ac:dyDescent="0.2">
      <c r="A1508" s="34" t="s">
        <v>26</v>
      </c>
      <c r="B1508" s="34" t="s">
        <v>2596</v>
      </c>
      <c r="C1508" s="34" t="s">
        <v>27</v>
      </c>
      <c r="D1508" s="38" t="s">
        <v>3809</v>
      </c>
      <c r="E1508" s="34" t="s">
        <v>3996</v>
      </c>
      <c r="F1508" s="34" t="str">
        <f>+TRIM(Tabla1[[#This Row],[Nombres]]&amp;" "&amp;Tabla1[[#This Row],[Apellidos]])</f>
        <v>JOSSELYN ANDREA GOMEZ FUENTES</v>
      </c>
      <c r="G1508" s="34" t="s">
        <v>3901</v>
      </c>
      <c r="H1508" s="34" t="s">
        <v>3780</v>
      </c>
      <c r="I1508" s="34" t="s">
        <v>2493</v>
      </c>
      <c r="J1508" s="34" t="s">
        <v>2497</v>
      </c>
      <c r="K1508" s="36">
        <v>43411</v>
      </c>
      <c r="L1508" s="36">
        <v>43395</v>
      </c>
      <c r="M1508" s="36">
        <v>43417</v>
      </c>
      <c r="N1508" s="36"/>
      <c r="O1508" s="34" t="s">
        <v>708</v>
      </c>
    </row>
    <row r="1509" spans="1:15" x14ac:dyDescent="0.2">
      <c r="A1509" s="34" t="s">
        <v>26</v>
      </c>
      <c r="B1509" s="34" t="s">
        <v>2596</v>
      </c>
      <c r="C1509" s="34" t="s">
        <v>27</v>
      </c>
      <c r="D1509" s="38" t="s">
        <v>3790</v>
      </c>
      <c r="E1509" s="34" t="s">
        <v>4012</v>
      </c>
      <c r="F1509" s="34" t="str">
        <f>+TRIM(Tabla1[[#This Row],[Nombres]]&amp;" "&amp;Tabla1[[#This Row],[Apellidos]])</f>
        <v>KATHARIN PRISCILA DE LOS ANDES ALEGRIA MOLINA</v>
      </c>
      <c r="G1509" s="34" t="s">
        <v>3749</v>
      </c>
      <c r="H1509" s="34" t="s">
        <v>3750</v>
      </c>
      <c r="I1509" s="34" t="s">
        <v>2493</v>
      </c>
      <c r="J1509" s="34" t="s">
        <v>2497</v>
      </c>
      <c r="K1509" s="36">
        <v>43399</v>
      </c>
      <c r="L1509" s="36">
        <v>43395</v>
      </c>
      <c r="M1509" s="36">
        <v>43417</v>
      </c>
      <c r="N1509" s="36"/>
      <c r="O1509" s="34" t="s">
        <v>708</v>
      </c>
    </row>
    <row r="1510" spans="1:15" x14ac:dyDescent="0.2">
      <c r="A1510" s="34" t="s">
        <v>26</v>
      </c>
      <c r="B1510" s="34" t="s">
        <v>2596</v>
      </c>
      <c r="C1510" s="34" t="s">
        <v>27</v>
      </c>
      <c r="D1510" s="38" t="s">
        <v>3808</v>
      </c>
      <c r="E1510" s="34" t="s">
        <v>4013</v>
      </c>
      <c r="F1510" s="34" t="str">
        <f>+TRIM(Tabla1[[#This Row],[Nombres]]&amp;" "&amp;Tabla1[[#This Row],[Apellidos]])</f>
        <v> MAKARENA ISAMAR MORUNA ARRIAGADA</v>
      </c>
      <c r="G1510" s="34" t="s">
        <v>3778</v>
      </c>
      <c r="H1510" s="34" t="s">
        <v>3779</v>
      </c>
      <c r="I1510" s="34" t="s">
        <v>2493</v>
      </c>
      <c r="J1510" s="34" t="s">
        <v>2497</v>
      </c>
      <c r="K1510" s="36">
        <v>43399</v>
      </c>
      <c r="L1510" s="36">
        <v>43395</v>
      </c>
      <c r="M1510" s="36">
        <v>43417</v>
      </c>
      <c r="N1510" s="36"/>
      <c r="O1510" s="34" t="s">
        <v>708</v>
      </c>
    </row>
    <row r="1511" spans="1:15" x14ac:dyDescent="0.2">
      <c r="A1511" s="34" t="s">
        <v>26</v>
      </c>
      <c r="B1511" s="34" t="s">
        <v>2596</v>
      </c>
      <c r="C1511" s="34" t="s">
        <v>27</v>
      </c>
      <c r="D1511" s="38" t="s">
        <v>3798</v>
      </c>
      <c r="E1511" s="34" t="s">
        <v>4006</v>
      </c>
      <c r="F1511" s="34" t="str">
        <f>+TRIM(Tabla1[[#This Row],[Nombres]]&amp;" "&amp;Tabla1[[#This Row],[Apellidos]])</f>
        <v>NOLVIA ALEJANDRA MADRID ROBLES</v>
      </c>
      <c r="G1511" s="34" t="s">
        <v>3762</v>
      </c>
      <c r="H1511" s="34" t="s">
        <v>3763</v>
      </c>
      <c r="I1511" s="34" t="s">
        <v>2493</v>
      </c>
      <c r="J1511" s="34" t="s">
        <v>2497</v>
      </c>
      <c r="K1511" s="36">
        <v>43412</v>
      </c>
      <c r="L1511" s="36">
        <v>43395</v>
      </c>
      <c r="M1511" s="36">
        <v>43417</v>
      </c>
      <c r="N1511" s="36"/>
      <c r="O1511" s="34" t="s">
        <v>708</v>
      </c>
    </row>
    <row r="1512" spans="1:15" x14ac:dyDescent="0.2">
      <c r="A1512" s="34" t="s">
        <v>26</v>
      </c>
      <c r="B1512" s="34" t="s">
        <v>2596</v>
      </c>
      <c r="C1512" s="34" t="s">
        <v>27</v>
      </c>
      <c r="D1512" s="38" t="s">
        <v>3803</v>
      </c>
      <c r="E1512" s="34" t="s">
        <v>4010</v>
      </c>
      <c r="F1512" s="34" t="str">
        <f>+TRIM(Tabla1[[#This Row],[Nombres]]&amp;" "&amp;Tabla1[[#This Row],[Apellidos]])</f>
        <v>NICOLE STEFANY CARVAJAL ARAYA</v>
      </c>
      <c r="G1512" s="34" t="s">
        <v>3900</v>
      </c>
      <c r="H1512" s="34" t="s">
        <v>2414</v>
      </c>
      <c r="I1512" s="34" t="s">
        <v>2493</v>
      </c>
      <c r="J1512" s="34" t="s">
        <v>2497</v>
      </c>
      <c r="K1512" s="36">
        <v>43410</v>
      </c>
      <c r="L1512" s="36">
        <v>43395</v>
      </c>
      <c r="M1512" s="36">
        <v>43417</v>
      </c>
      <c r="N1512" s="36"/>
      <c r="O1512" s="34" t="s">
        <v>708</v>
      </c>
    </row>
    <row r="1513" spans="1:15" x14ac:dyDescent="0.2">
      <c r="A1513" s="34" t="s">
        <v>26</v>
      </c>
      <c r="B1513" s="34" t="s">
        <v>2596</v>
      </c>
      <c r="C1513" s="34" t="s">
        <v>27</v>
      </c>
      <c r="D1513" s="38" t="s">
        <v>3791</v>
      </c>
      <c r="E1513" s="34" t="s">
        <v>4004</v>
      </c>
      <c r="F1513" s="34" t="str">
        <f>+TRIM(Tabla1[[#This Row],[Nombres]]&amp;" "&amp;Tabla1[[#This Row],[Apellidos]])</f>
        <v>PATRICIA KAROLAY PIZARRO SVENDSEN</v>
      </c>
      <c r="G1513" s="34" t="s">
        <v>3751</v>
      </c>
      <c r="H1513" s="34" t="s">
        <v>3752</v>
      </c>
      <c r="I1513" s="34" t="s">
        <v>2493</v>
      </c>
      <c r="J1513" s="34" t="s">
        <v>2497</v>
      </c>
      <c r="K1513" s="36">
        <v>43411</v>
      </c>
      <c r="L1513" s="36">
        <v>43395</v>
      </c>
      <c r="M1513" s="36">
        <v>43417</v>
      </c>
      <c r="N1513" s="36"/>
      <c r="O1513" s="34" t="s">
        <v>708</v>
      </c>
    </row>
    <row r="1514" spans="1:15" x14ac:dyDescent="0.2">
      <c r="A1514" s="34" t="s">
        <v>26</v>
      </c>
      <c r="B1514" s="34" t="s">
        <v>2596</v>
      </c>
      <c r="C1514" s="34" t="s">
        <v>27</v>
      </c>
      <c r="D1514" s="38" t="s">
        <v>3800</v>
      </c>
      <c r="E1514" s="34" t="s">
        <v>4008</v>
      </c>
      <c r="F1514" s="34" t="str">
        <f>+TRIM(Tabla1[[#This Row],[Nombres]]&amp;" "&amp;Tabla1[[#This Row],[Apellidos]])</f>
        <v>PRISCILLA SOLEDAD ARAYA VELASQUEZ</v>
      </c>
      <c r="G1514" s="34" t="s">
        <v>3766</v>
      </c>
      <c r="H1514" s="34" t="s">
        <v>3767</v>
      </c>
      <c r="I1514" s="34" t="s">
        <v>2493</v>
      </c>
      <c r="J1514" s="34" t="s">
        <v>2497</v>
      </c>
      <c r="K1514" s="36">
        <v>43418</v>
      </c>
      <c r="L1514" s="36">
        <v>43395</v>
      </c>
      <c r="M1514" s="36">
        <v>43417</v>
      </c>
      <c r="N1514" s="36"/>
      <c r="O1514" s="34" t="s">
        <v>708</v>
      </c>
    </row>
    <row r="1515" spans="1:15" x14ac:dyDescent="0.2">
      <c r="A1515" s="34" t="s">
        <v>26</v>
      </c>
      <c r="B1515" s="34" t="s">
        <v>2596</v>
      </c>
      <c r="C1515" s="34" t="s">
        <v>27</v>
      </c>
      <c r="D1515" s="38" t="s">
        <v>3799</v>
      </c>
      <c r="E1515" s="34" t="s">
        <v>4007</v>
      </c>
      <c r="F1515" s="34" t="str">
        <f>+TRIM(Tabla1[[#This Row],[Nombres]]&amp;" "&amp;Tabla1[[#This Row],[Apellidos]])</f>
        <v>PAMELA VALERIA SALAZAR TAPIA</v>
      </c>
      <c r="G1515" s="34" t="s">
        <v>3764</v>
      </c>
      <c r="H1515" s="34" t="s">
        <v>3765</v>
      </c>
      <c r="I1515" s="34" t="s">
        <v>2493</v>
      </c>
      <c r="J1515" s="34" t="s">
        <v>2497</v>
      </c>
      <c r="K1515" s="36">
        <v>43409</v>
      </c>
      <c r="L1515" s="36">
        <v>43395</v>
      </c>
      <c r="M1515" s="36">
        <v>43417</v>
      </c>
      <c r="N1515" s="36"/>
      <c r="O1515" s="34" t="s">
        <v>708</v>
      </c>
    </row>
    <row r="1516" spans="1:15" x14ac:dyDescent="0.2">
      <c r="A1516" s="34" t="s">
        <v>26</v>
      </c>
      <c r="B1516" s="34" t="s">
        <v>2596</v>
      </c>
      <c r="C1516" s="34" t="s">
        <v>27</v>
      </c>
      <c r="D1516" s="38" t="s">
        <v>3787</v>
      </c>
      <c r="E1516" s="34" t="s">
        <v>4001</v>
      </c>
      <c r="F1516" s="34" t="str">
        <f>+TRIM(Tabla1[[#This Row],[Nombres]]&amp;" "&amp;Tabla1[[#This Row],[Apellidos]])</f>
        <v>RODRIGO FELIPE ALVAREZ LA TORRE</v>
      </c>
      <c r="G1516" s="34" t="s">
        <v>3743</v>
      </c>
      <c r="H1516" s="34" t="s">
        <v>3744</v>
      </c>
      <c r="I1516" s="34" t="s">
        <v>2493</v>
      </c>
      <c r="J1516" s="34" t="s">
        <v>2497</v>
      </c>
      <c r="K1516" s="36">
        <v>43418</v>
      </c>
      <c r="L1516" s="36">
        <v>43395</v>
      </c>
      <c r="M1516" s="36">
        <v>43417</v>
      </c>
      <c r="N1516" s="36"/>
      <c r="O1516" s="34" t="s">
        <v>708</v>
      </c>
    </row>
    <row r="1517" spans="1:15" x14ac:dyDescent="0.2">
      <c r="A1517" s="34" t="s">
        <v>26</v>
      </c>
      <c r="B1517" s="34" t="s">
        <v>2596</v>
      </c>
      <c r="C1517" s="34" t="s">
        <v>27</v>
      </c>
      <c r="D1517" s="38" t="s">
        <v>3802</v>
      </c>
      <c r="E1517" s="34" t="s">
        <v>4009</v>
      </c>
      <c r="F1517" s="34" t="str">
        <f>+TRIM(Tabla1[[#This Row],[Nombres]]&amp;" "&amp;Tabla1[[#This Row],[Apellidos]])</f>
        <v>TIARE BELEN BUGUEÑO VEGA</v>
      </c>
      <c r="G1517" s="34" t="s">
        <v>3770</v>
      </c>
      <c r="H1517" s="34" t="s">
        <v>2760</v>
      </c>
      <c r="I1517" s="34" t="s">
        <v>2493</v>
      </c>
      <c r="J1517" s="34" t="s">
        <v>2497</v>
      </c>
      <c r="K1517" s="36">
        <v>43409</v>
      </c>
      <c r="L1517" s="36">
        <v>43395</v>
      </c>
      <c r="M1517" s="36">
        <v>43417</v>
      </c>
      <c r="N1517" s="36"/>
      <c r="O1517" s="34" t="s">
        <v>708</v>
      </c>
    </row>
    <row r="1518" spans="1:15" x14ac:dyDescent="0.2">
      <c r="A1518" s="34" t="s">
        <v>26</v>
      </c>
      <c r="B1518" s="34" t="s">
        <v>2596</v>
      </c>
      <c r="C1518" s="34" t="s">
        <v>27</v>
      </c>
      <c r="D1518" s="38" t="s">
        <v>3792</v>
      </c>
      <c r="E1518" s="34" t="s">
        <v>4005</v>
      </c>
      <c r="F1518" s="34" t="str">
        <f>+TRIM(Tabla1[[#This Row],[Nombres]]&amp;" "&amp;Tabla1[[#This Row],[Apellidos]])</f>
        <v>VERONICA ALEJANDRA PORTILLA GODOY</v>
      </c>
      <c r="G1518" s="34" t="s">
        <v>1866</v>
      </c>
      <c r="H1518" s="34" t="s">
        <v>3753</v>
      </c>
      <c r="I1518" s="34" t="s">
        <v>2493</v>
      </c>
      <c r="J1518" s="34" t="s">
        <v>2497</v>
      </c>
      <c r="K1518" s="36">
        <v>43418</v>
      </c>
      <c r="L1518" s="36">
        <v>43395</v>
      </c>
      <c r="M1518" s="36">
        <v>43417</v>
      </c>
      <c r="N1518" s="36"/>
      <c r="O1518" s="34" t="s">
        <v>708</v>
      </c>
    </row>
    <row r="1519" spans="1:15" x14ac:dyDescent="0.2">
      <c r="A1519" s="34" t="s">
        <v>26</v>
      </c>
      <c r="B1519" s="34" t="s">
        <v>2596</v>
      </c>
      <c r="C1519" s="34" t="s">
        <v>27</v>
      </c>
      <c r="D1519" s="38" t="s">
        <v>3788</v>
      </c>
      <c r="E1519" s="34" t="s">
        <v>4002</v>
      </c>
      <c r="F1519" s="34" t="str">
        <f>+TRIM(Tabla1[[#This Row],[Nombres]]&amp;" "&amp;Tabla1[[#This Row],[Apellidos]])</f>
        <v>VALERIA LILIETT LOBOS JIMENEZ</v>
      </c>
      <c r="G1519" s="34" t="s">
        <v>3745</v>
      </c>
      <c r="H1519" s="34" t="s">
        <v>3746</v>
      </c>
      <c r="I1519" s="34" t="s">
        <v>2493</v>
      </c>
      <c r="J1519" s="34" t="s">
        <v>2497</v>
      </c>
      <c r="K1519" s="36">
        <v>43418</v>
      </c>
      <c r="L1519" s="36">
        <v>43395</v>
      </c>
      <c r="M1519" s="36">
        <v>43417</v>
      </c>
      <c r="N1519" s="36"/>
      <c r="O1519" s="34" t="s">
        <v>708</v>
      </c>
    </row>
    <row r="1520" spans="1:15" x14ac:dyDescent="0.2">
      <c r="A1520" s="34" t="s">
        <v>26</v>
      </c>
      <c r="B1520" s="34" t="s">
        <v>2596</v>
      </c>
      <c r="C1520" s="34" t="s">
        <v>27</v>
      </c>
      <c r="D1520" s="34" t="s">
        <v>3972</v>
      </c>
      <c r="E1520" s="34" t="s">
        <v>4022</v>
      </c>
      <c r="F1520" s="34" t="str">
        <f>+TRIM(Tabla1[[#This Row],[Nombres]]&amp;" "&amp;Tabla1[[#This Row],[Apellidos]])</f>
        <v>CRISTIAN ALBERTO VALDIVIA VALDIVIA</v>
      </c>
      <c r="G1520" s="34" t="s">
        <v>3392</v>
      </c>
      <c r="H1520" s="34" t="s">
        <v>3950</v>
      </c>
      <c r="I1520" s="34" t="s">
        <v>2493</v>
      </c>
      <c r="J1520" s="34" t="s">
        <v>2497</v>
      </c>
      <c r="K1520" s="36">
        <v>43418</v>
      </c>
      <c r="L1520" s="36">
        <v>43409</v>
      </c>
      <c r="M1520" s="36">
        <v>43427</v>
      </c>
      <c r="N1520" s="36"/>
      <c r="O1520" s="34" t="s">
        <v>708</v>
      </c>
    </row>
    <row r="1521" spans="1:15" x14ac:dyDescent="0.2">
      <c r="A1521" s="34" t="s">
        <v>26</v>
      </c>
      <c r="B1521" s="34" t="s">
        <v>2596</v>
      </c>
      <c r="C1521" s="34" t="s">
        <v>27</v>
      </c>
      <c r="D1521" s="34" t="s">
        <v>3974</v>
      </c>
      <c r="E1521" s="34" t="s">
        <v>4024</v>
      </c>
      <c r="F1521" s="34" t="str">
        <f>+TRIM(Tabla1[[#This Row],[Nombres]]&amp;" "&amp;Tabla1[[#This Row],[Apellidos]])</f>
        <v>DANIELA UBERLINDA ALBURQUENQUE DIAZ</v>
      </c>
      <c r="G1521" s="34" t="s">
        <v>3952</v>
      </c>
      <c r="H1521" s="34" t="s">
        <v>3953</v>
      </c>
      <c r="I1521" s="34" t="s">
        <v>2493</v>
      </c>
      <c r="J1521" s="34" t="s">
        <v>2497</v>
      </c>
      <c r="K1521" s="36">
        <v>43440</v>
      </c>
      <c r="L1521" s="36">
        <v>43409</v>
      </c>
      <c r="M1521" s="36">
        <v>43427</v>
      </c>
      <c r="N1521" s="36"/>
      <c r="O1521" s="34" t="s">
        <v>708</v>
      </c>
    </row>
    <row r="1522" spans="1:15" x14ac:dyDescent="0.2">
      <c r="A1522" s="34" t="s">
        <v>26</v>
      </c>
      <c r="B1522" s="34" t="s">
        <v>2596</v>
      </c>
      <c r="C1522" s="34" t="s">
        <v>27</v>
      </c>
      <c r="D1522" s="34" t="s">
        <v>3973</v>
      </c>
      <c r="E1522" s="34" t="s">
        <v>4023</v>
      </c>
      <c r="F1522" s="34" t="str">
        <f>+TRIM(Tabla1[[#This Row],[Nombres]]&amp;" "&amp;Tabla1[[#This Row],[Apellidos]])</f>
        <v>FRANCISCO JAVIER VALENCIA CORREA</v>
      </c>
      <c r="G1522" s="34" t="s">
        <v>1724</v>
      </c>
      <c r="H1522" s="34" t="s">
        <v>3951</v>
      </c>
      <c r="I1522" s="34" t="s">
        <v>2493</v>
      </c>
      <c r="J1522" s="34" t="s">
        <v>2497</v>
      </c>
      <c r="K1522" s="36">
        <v>43424</v>
      </c>
      <c r="L1522" s="36">
        <v>43409</v>
      </c>
      <c r="M1522" s="36">
        <v>43427</v>
      </c>
      <c r="N1522" s="36"/>
      <c r="O1522" s="34" t="s">
        <v>708</v>
      </c>
    </row>
    <row r="1523" spans="1:15" x14ac:dyDescent="0.2">
      <c r="A1523" s="34" t="s">
        <v>26</v>
      </c>
      <c r="B1523" s="34" t="s">
        <v>2596</v>
      </c>
      <c r="C1523" s="34" t="s">
        <v>27</v>
      </c>
      <c r="D1523" s="34" t="s">
        <v>3976</v>
      </c>
      <c r="E1523" s="34" t="s">
        <v>4026</v>
      </c>
      <c r="F1523" s="34" t="str">
        <f>+TRIM(Tabla1[[#This Row],[Nombres]]&amp;" "&amp;Tabla1[[#This Row],[Apellidos]])</f>
        <v>FANNY NOEMI TAPIA PIZARRO</v>
      </c>
      <c r="G1523" s="34" t="s">
        <v>3956</v>
      </c>
      <c r="H1523" s="34" t="s">
        <v>3957</v>
      </c>
      <c r="I1523" s="34" t="s">
        <v>2493</v>
      </c>
      <c r="J1523" s="34" t="s">
        <v>2497</v>
      </c>
      <c r="K1523" s="36">
        <v>43440</v>
      </c>
      <c r="L1523" s="36">
        <v>43409</v>
      </c>
      <c r="M1523" s="36">
        <v>43427</v>
      </c>
      <c r="N1523" s="36"/>
      <c r="O1523" s="34" t="s">
        <v>708</v>
      </c>
    </row>
    <row r="1524" spans="1:15" x14ac:dyDescent="0.2">
      <c r="A1524" s="34" t="s">
        <v>26</v>
      </c>
      <c r="B1524" s="34" t="s">
        <v>2596</v>
      </c>
      <c r="C1524" s="34" t="s">
        <v>27</v>
      </c>
      <c r="D1524" s="34" t="s">
        <v>3965</v>
      </c>
      <c r="E1524" s="34" t="s">
        <v>4106</v>
      </c>
      <c r="F1524" s="34" t="str">
        <f>+TRIM(Tabla1[[#This Row],[Nombres]]&amp;" "&amp;Tabla1[[#This Row],[Apellidos]])</f>
        <v>GISSELLA ANDREA CASTILLO OLIVARES</v>
      </c>
      <c r="G1524" s="34" t="s">
        <v>3938</v>
      </c>
      <c r="H1524" s="34" t="s">
        <v>3939</v>
      </c>
      <c r="I1524" s="34" t="s">
        <v>2493</v>
      </c>
      <c r="J1524" s="34" t="s">
        <v>2497</v>
      </c>
      <c r="K1524" s="36">
        <v>43417</v>
      </c>
      <c r="L1524" s="36">
        <v>43409</v>
      </c>
      <c r="M1524" s="36">
        <v>43427</v>
      </c>
      <c r="N1524" s="36"/>
      <c r="O1524" s="34" t="s">
        <v>708</v>
      </c>
    </row>
    <row r="1525" spans="1:15" x14ac:dyDescent="0.2">
      <c r="A1525" s="34" t="s">
        <v>26</v>
      </c>
      <c r="B1525" s="34" t="s">
        <v>2596</v>
      </c>
      <c r="C1525" s="34" t="s">
        <v>27</v>
      </c>
      <c r="D1525" s="34" t="s">
        <v>3964</v>
      </c>
      <c r="E1525" s="34" t="s">
        <v>4017</v>
      </c>
      <c r="F1525" s="34" t="str">
        <f>+TRIM(Tabla1[[#This Row],[Nombres]]&amp;" "&amp;Tabla1[[#This Row],[Apellidos]])</f>
        <v>KATHERINE PAOLA MENDEZ CAMARGO</v>
      </c>
      <c r="G1525" s="34" t="s">
        <v>3936</v>
      </c>
      <c r="H1525" s="34" t="s">
        <v>3937</v>
      </c>
      <c r="I1525" s="34" t="s">
        <v>2493</v>
      </c>
      <c r="J1525" s="34" t="s">
        <v>2497</v>
      </c>
      <c r="K1525" s="36">
        <v>43417</v>
      </c>
      <c r="L1525" s="36">
        <v>43409</v>
      </c>
      <c r="M1525" s="36">
        <v>43427</v>
      </c>
      <c r="N1525" s="36"/>
      <c r="O1525" s="34" t="s">
        <v>708</v>
      </c>
    </row>
    <row r="1526" spans="1:15" x14ac:dyDescent="0.2">
      <c r="A1526" s="34" t="s">
        <v>26</v>
      </c>
      <c r="B1526" s="34" t="s">
        <v>2596</v>
      </c>
      <c r="C1526" s="34" t="s">
        <v>27</v>
      </c>
      <c r="D1526" s="34" t="s">
        <v>3978</v>
      </c>
      <c r="E1526" s="34" t="s">
        <v>4028</v>
      </c>
      <c r="F1526" s="34" t="str">
        <f>+TRIM(Tabla1[[#This Row],[Nombres]]&amp;" "&amp;Tabla1[[#This Row],[Apellidos]])</f>
        <v>MONICA AURORA URRUTIA CASTRO</v>
      </c>
      <c r="G1526" s="34" t="s">
        <v>3959</v>
      </c>
      <c r="H1526" s="34" t="s">
        <v>3960</v>
      </c>
      <c r="I1526" s="34" t="s">
        <v>2493</v>
      </c>
      <c r="J1526" s="34" t="s">
        <v>2497</v>
      </c>
      <c r="K1526" s="36">
        <v>43440</v>
      </c>
      <c r="L1526" s="36">
        <v>43409</v>
      </c>
      <c r="M1526" s="36">
        <v>43427</v>
      </c>
      <c r="N1526" s="36"/>
      <c r="O1526" s="34" t="s">
        <v>708</v>
      </c>
    </row>
    <row r="1527" spans="1:15" x14ac:dyDescent="0.2">
      <c r="A1527" s="34" t="s">
        <v>26</v>
      </c>
      <c r="B1527" s="34" t="s">
        <v>2596</v>
      </c>
      <c r="C1527" s="34" t="s">
        <v>27</v>
      </c>
      <c r="D1527" s="34" t="s">
        <v>3961</v>
      </c>
      <c r="E1527" s="34" t="s">
        <v>4014</v>
      </c>
      <c r="F1527" s="34" t="str">
        <f>+TRIM(Tabla1[[#This Row],[Nombres]]&amp;" "&amp;Tabla1[[#This Row],[Apellidos]])</f>
        <v>NICOLAS FERNANDO ROBLES ROJAS</v>
      </c>
      <c r="G1527" s="34" t="s">
        <v>3931</v>
      </c>
      <c r="H1527" s="34" t="s">
        <v>3932</v>
      </c>
      <c r="I1527" s="34" t="s">
        <v>2493</v>
      </c>
      <c r="J1527" s="34" t="s">
        <v>2497</v>
      </c>
      <c r="K1527" s="36">
        <v>43413</v>
      </c>
      <c r="L1527" s="36">
        <v>43409</v>
      </c>
      <c r="M1527" s="36">
        <v>43427</v>
      </c>
      <c r="N1527" s="36"/>
      <c r="O1527" s="34" t="s">
        <v>708</v>
      </c>
    </row>
    <row r="1528" spans="1:15" x14ac:dyDescent="0.2">
      <c r="A1528" s="34" t="s">
        <v>26</v>
      </c>
      <c r="B1528" s="34" t="s">
        <v>2596</v>
      </c>
      <c r="C1528" s="34" t="s">
        <v>27</v>
      </c>
      <c r="D1528" s="34" t="s">
        <v>4099</v>
      </c>
      <c r="E1528" s="34" t="s">
        <v>4174</v>
      </c>
      <c r="F1528" s="34" t="str">
        <f>+TRIM(Tabla1[[#This Row],[Nombres]]&amp;" "&amp;Tabla1[[#This Row],[Apellidos]])</f>
        <v>ALEXANDRA PATRICIA COLLAO NUÑEZ</v>
      </c>
      <c r="G1528" s="34" t="s">
        <v>4072</v>
      </c>
      <c r="H1528" s="34" t="s">
        <v>4073</v>
      </c>
      <c r="I1528" s="34" t="s">
        <v>2493</v>
      </c>
      <c r="J1528" s="34" t="s">
        <v>2497</v>
      </c>
      <c r="K1528" s="36">
        <v>43430</v>
      </c>
      <c r="L1528" s="36">
        <v>43426</v>
      </c>
      <c r="M1528" s="36">
        <v>43446</v>
      </c>
      <c r="N1528" s="36"/>
      <c r="O1528" s="34" t="s">
        <v>708</v>
      </c>
    </row>
    <row r="1529" spans="1:15" x14ac:dyDescent="0.2">
      <c r="A1529" s="34" t="s">
        <v>26</v>
      </c>
      <c r="B1529" s="34" t="s">
        <v>2596</v>
      </c>
      <c r="C1529" s="34" t="s">
        <v>27</v>
      </c>
      <c r="D1529" s="34" t="s">
        <v>4077</v>
      </c>
      <c r="E1529" s="34" t="s">
        <v>4154</v>
      </c>
      <c r="F1529" s="34" t="str">
        <f>+TRIM(Tabla1[[#This Row],[Nombres]]&amp;" "&amp;Tabla1[[#This Row],[Apellidos]])</f>
        <v>ANGELA PAMELA MOLINA CARVAJAL</v>
      </c>
      <c r="G1529" s="34" t="s">
        <v>4037</v>
      </c>
      <c r="H1529" s="34" t="s">
        <v>4038</v>
      </c>
      <c r="I1529" s="34" t="s">
        <v>2493</v>
      </c>
      <c r="J1529" s="34" t="s">
        <v>2497</v>
      </c>
      <c r="K1529" s="36">
        <v>43431</v>
      </c>
      <c r="L1529" s="36">
        <v>43426</v>
      </c>
      <c r="M1529" s="36">
        <v>43446</v>
      </c>
      <c r="N1529" s="36"/>
      <c r="O1529" s="34" t="s">
        <v>708</v>
      </c>
    </row>
    <row r="1530" spans="1:15" x14ac:dyDescent="0.2">
      <c r="A1530" s="34" t="s">
        <v>26</v>
      </c>
      <c r="B1530" s="34" t="s">
        <v>2596</v>
      </c>
      <c r="C1530" s="34" t="s">
        <v>27</v>
      </c>
      <c r="D1530" s="34" t="s">
        <v>4094</v>
      </c>
      <c r="E1530" s="34" t="s">
        <v>4169</v>
      </c>
      <c r="F1530" s="34" t="str">
        <f>+TRIM(Tabla1[[#This Row],[Nombres]]&amp;" "&amp;Tabla1[[#This Row],[Apellidos]])</f>
        <v>BARBARA ANDREA MAULEN POMBET</v>
      </c>
      <c r="G1530" s="34" t="s">
        <v>2943</v>
      </c>
      <c r="H1530" s="34" t="s">
        <v>4064</v>
      </c>
      <c r="I1530" s="34" t="s">
        <v>2493</v>
      </c>
      <c r="J1530" s="34" t="s">
        <v>2497</v>
      </c>
      <c r="K1530" s="36">
        <v>43437</v>
      </c>
      <c r="L1530" s="36">
        <v>43426</v>
      </c>
      <c r="M1530" s="36">
        <v>43446</v>
      </c>
      <c r="N1530" s="36"/>
      <c r="O1530" s="34" t="s">
        <v>708</v>
      </c>
    </row>
    <row r="1531" spans="1:15" x14ac:dyDescent="0.2">
      <c r="A1531" s="34" t="s">
        <v>26</v>
      </c>
      <c r="B1531" s="34" t="s">
        <v>2596</v>
      </c>
      <c r="C1531" s="34" t="s">
        <v>27</v>
      </c>
      <c r="D1531" s="34" t="s">
        <v>4097</v>
      </c>
      <c r="E1531" s="34" t="s">
        <v>4172</v>
      </c>
      <c r="F1531" s="34" t="str">
        <f>+TRIM(Tabla1[[#This Row],[Nombres]]&amp;" "&amp;Tabla1[[#This Row],[Apellidos]])</f>
        <v>CAROLINA ANDREA MUÑOZ PEÑA</v>
      </c>
      <c r="G1531" s="34" t="s">
        <v>1308</v>
      </c>
      <c r="H1531" s="34" t="s">
        <v>4069</v>
      </c>
      <c r="I1531" s="34" t="s">
        <v>2493</v>
      </c>
      <c r="J1531" s="34" t="s">
        <v>2497</v>
      </c>
      <c r="K1531" s="36">
        <v>43432</v>
      </c>
      <c r="L1531" s="36">
        <v>43426</v>
      </c>
      <c r="M1531" s="36">
        <v>43446</v>
      </c>
      <c r="N1531" s="36"/>
      <c r="O1531" s="34" t="s">
        <v>708</v>
      </c>
    </row>
    <row r="1532" spans="1:15" x14ac:dyDescent="0.2">
      <c r="A1532" s="34" t="s">
        <v>26</v>
      </c>
      <c r="B1532" s="34" t="s">
        <v>2596</v>
      </c>
      <c r="C1532" s="34" t="s">
        <v>27</v>
      </c>
      <c r="D1532" s="34" t="s">
        <v>4079</v>
      </c>
      <c r="E1532" s="34" t="s">
        <v>4155</v>
      </c>
      <c r="F1532" s="34" t="str">
        <f>+TRIM(Tabla1[[#This Row],[Nombres]]&amp;" "&amp;Tabla1[[#This Row],[Apellidos]])</f>
        <v>CHRISTIAN ALEJANDRO PINTO ROA</v>
      </c>
      <c r="G1532" s="34" t="s">
        <v>2232</v>
      </c>
      <c r="H1532" s="34" t="s">
        <v>4041</v>
      </c>
      <c r="I1532" s="34" t="s">
        <v>2493</v>
      </c>
      <c r="J1532" s="34" t="s">
        <v>2497</v>
      </c>
      <c r="K1532" s="36">
        <v>43430</v>
      </c>
      <c r="L1532" s="36">
        <v>43426</v>
      </c>
      <c r="M1532" s="36">
        <v>43446</v>
      </c>
      <c r="N1532" s="36"/>
      <c r="O1532" s="34" t="s">
        <v>708</v>
      </c>
    </row>
    <row r="1533" spans="1:15" x14ac:dyDescent="0.2">
      <c r="A1533" s="34" t="s">
        <v>26</v>
      </c>
      <c r="B1533" s="34" t="s">
        <v>2596</v>
      </c>
      <c r="C1533" s="34" t="s">
        <v>27</v>
      </c>
      <c r="D1533" s="34" t="s">
        <v>4083</v>
      </c>
      <c r="E1533" s="34" t="s">
        <v>4158</v>
      </c>
      <c r="F1533" s="34" t="str">
        <f>+TRIM(Tabla1[[#This Row],[Nombres]]&amp;" "&amp;Tabla1[[#This Row],[Apellidos]])</f>
        <v>CAROLA CECILIA ESPINOZA FLORES</v>
      </c>
      <c r="G1533" s="34" t="s">
        <v>4046</v>
      </c>
      <c r="H1533" s="34" t="s">
        <v>4047</v>
      </c>
      <c r="I1533" s="34" t="s">
        <v>2493</v>
      </c>
      <c r="J1533" s="34" t="s">
        <v>2497</v>
      </c>
      <c r="K1533" s="36">
        <v>43445</v>
      </c>
      <c r="L1533" s="36">
        <v>43426</v>
      </c>
      <c r="M1533" s="36">
        <v>43446</v>
      </c>
      <c r="N1533" s="36"/>
      <c r="O1533" s="34" t="s">
        <v>708</v>
      </c>
    </row>
    <row r="1534" spans="1:15" x14ac:dyDescent="0.2">
      <c r="A1534" s="34" t="s">
        <v>26</v>
      </c>
      <c r="B1534" s="34" t="s">
        <v>2596</v>
      </c>
      <c r="C1534" s="34" t="s">
        <v>27</v>
      </c>
      <c r="D1534" s="34" t="s">
        <v>4082</v>
      </c>
      <c r="E1534" s="34" t="s">
        <v>4157</v>
      </c>
      <c r="F1534" s="34" t="str">
        <f>+TRIM(Tabla1[[#This Row],[Nombres]]&amp;" "&amp;Tabla1[[#This Row],[Apellidos]])</f>
        <v>DANIELA ANDREA CHAVEZ MALEBRAN</v>
      </c>
      <c r="G1534" s="34" t="s">
        <v>1658</v>
      </c>
      <c r="H1534" s="34" t="s">
        <v>4045</v>
      </c>
      <c r="I1534" s="34" t="s">
        <v>2493</v>
      </c>
      <c r="J1534" s="34" t="s">
        <v>2497</v>
      </c>
      <c r="K1534" s="36">
        <v>43445</v>
      </c>
      <c r="L1534" s="36">
        <v>43426</v>
      </c>
      <c r="M1534" s="36">
        <v>43446</v>
      </c>
      <c r="N1534" s="36"/>
      <c r="O1534" s="34" t="s">
        <v>708</v>
      </c>
    </row>
    <row r="1535" spans="1:15" x14ac:dyDescent="0.2">
      <c r="A1535" s="34" t="s">
        <v>26</v>
      </c>
      <c r="B1535" s="34" t="s">
        <v>2596</v>
      </c>
      <c r="C1535" s="34" t="s">
        <v>27</v>
      </c>
      <c r="D1535" s="34" t="s">
        <v>4076</v>
      </c>
      <c r="E1535" s="34" t="s">
        <v>4149</v>
      </c>
      <c r="F1535" s="34" t="str">
        <f>+TRIM(Tabla1[[#This Row],[Nombres]]&amp;" "&amp;Tabla1[[#This Row],[Apellidos]])</f>
        <v>DANIELA PAULINA MORALES RIQUELME</v>
      </c>
      <c r="G1535" s="34" t="s">
        <v>4035</v>
      </c>
      <c r="H1535" s="34" t="s">
        <v>4036</v>
      </c>
      <c r="I1535" s="34" t="s">
        <v>2493</v>
      </c>
      <c r="J1535" s="34" t="s">
        <v>2497</v>
      </c>
      <c r="K1535" s="36">
        <v>43444</v>
      </c>
      <c r="L1535" s="36">
        <v>43426</v>
      </c>
      <c r="M1535" s="36">
        <v>43446</v>
      </c>
      <c r="N1535" s="36"/>
      <c r="O1535" s="34" t="s">
        <v>708</v>
      </c>
    </row>
    <row r="1536" spans="1:15" x14ac:dyDescent="0.2">
      <c r="A1536" s="34" t="s">
        <v>26</v>
      </c>
      <c r="B1536" s="34" t="s">
        <v>2596</v>
      </c>
      <c r="C1536" s="34" t="s">
        <v>27</v>
      </c>
      <c r="D1536" s="34" t="s">
        <v>4093</v>
      </c>
      <c r="E1536" s="34" t="s">
        <v>4168</v>
      </c>
      <c r="F1536" s="34" t="str">
        <f>+TRIM(Tabla1[[#This Row],[Nombres]]&amp;" "&amp;Tabla1[[#This Row],[Apellidos]])</f>
        <v>HEIDY EDITH ALFARO CASTRO</v>
      </c>
      <c r="G1536" s="34" t="s">
        <v>4062</v>
      </c>
      <c r="H1536" s="34" t="s">
        <v>4063</v>
      </c>
      <c r="I1536" s="34" t="s">
        <v>2493</v>
      </c>
      <c r="J1536" s="34" t="s">
        <v>2497</v>
      </c>
      <c r="K1536" s="36">
        <v>43437</v>
      </c>
      <c r="L1536" s="36">
        <v>43426</v>
      </c>
      <c r="M1536" s="36">
        <v>43446</v>
      </c>
      <c r="N1536" s="36"/>
      <c r="O1536" s="34" t="s">
        <v>708</v>
      </c>
    </row>
    <row r="1537" spans="1:15" x14ac:dyDescent="0.2">
      <c r="A1537" s="34" t="s">
        <v>26</v>
      </c>
      <c r="B1537" s="34" t="s">
        <v>2596</v>
      </c>
      <c r="C1537" s="34" t="s">
        <v>27</v>
      </c>
      <c r="D1537" s="34" t="s">
        <v>4092</v>
      </c>
      <c r="E1537" s="34" t="s">
        <v>4167</v>
      </c>
      <c r="F1537" s="34" t="str">
        <f>+TRIM(Tabla1[[#This Row],[Nombres]]&amp;" "&amp;Tabla1[[#This Row],[Apellidos]])</f>
        <v>IVONNE JOHANNA FIGUEROA CABRERA</v>
      </c>
      <c r="G1537" s="34" t="s">
        <v>4060</v>
      </c>
      <c r="H1537" s="34" t="s">
        <v>4061</v>
      </c>
      <c r="I1537" s="34" t="s">
        <v>2493</v>
      </c>
      <c r="J1537" s="34" t="s">
        <v>2497</v>
      </c>
      <c r="K1537" s="36">
        <v>43431</v>
      </c>
      <c r="L1537" s="36">
        <v>43426</v>
      </c>
      <c r="M1537" s="36">
        <v>43446</v>
      </c>
      <c r="N1537" s="36"/>
      <c r="O1537" s="34" t="s">
        <v>708</v>
      </c>
    </row>
    <row r="1538" spans="1:15" x14ac:dyDescent="0.2">
      <c r="A1538" s="34" t="s">
        <v>26</v>
      </c>
      <c r="B1538" s="34" t="s">
        <v>2596</v>
      </c>
      <c r="C1538" s="34" t="s">
        <v>27</v>
      </c>
      <c r="D1538" s="34" t="s">
        <v>4084</v>
      </c>
      <c r="E1538" s="34" t="s">
        <v>4159</v>
      </c>
      <c r="F1538" s="34" t="str">
        <f>+TRIM(Tabla1[[#This Row],[Nombres]]&amp;" "&amp;Tabla1[[#This Row],[Apellidos]])</f>
        <v>JESUS PATRICIO GOMEZ GOMEZ</v>
      </c>
      <c r="G1538" s="34" t="s">
        <v>4048</v>
      </c>
      <c r="H1538" s="34" t="s">
        <v>3677</v>
      </c>
      <c r="I1538" s="34" t="s">
        <v>2493</v>
      </c>
      <c r="J1538" s="34" t="s">
        <v>2497</v>
      </c>
      <c r="K1538" s="36">
        <v>43438</v>
      </c>
      <c r="L1538" s="36">
        <v>43426</v>
      </c>
      <c r="M1538" s="36">
        <v>43446</v>
      </c>
      <c r="N1538" s="36"/>
      <c r="O1538" s="34" t="s">
        <v>708</v>
      </c>
    </row>
    <row r="1539" spans="1:15" x14ac:dyDescent="0.2">
      <c r="A1539" s="34" t="s">
        <v>26</v>
      </c>
      <c r="B1539" s="34" t="s">
        <v>2596</v>
      </c>
      <c r="C1539" s="34" t="s">
        <v>27</v>
      </c>
      <c r="D1539" s="34" t="s">
        <v>4100</v>
      </c>
      <c r="E1539" s="34" t="s">
        <v>4175</v>
      </c>
      <c r="F1539" s="34" t="str">
        <f>+TRIM(Tabla1[[#This Row],[Nombres]]&amp;" "&amp;Tabla1[[#This Row],[Apellidos]])</f>
        <v>LORENA ADRIANA ARDILES ARDILES</v>
      </c>
      <c r="G1539" s="34" t="s">
        <v>4074</v>
      </c>
      <c r="H1539" s="34" t="s">
        <v>4075</v>
      </c>
      <c r="I1539" s="34" t="s">
        <v>2493</v>
      </c>
      <c r="J1539" s="34" t="s">
        <v>2497</v>
      </c>
      <c r="K1539" s="36">
        <v>43433</v>
      </c>
      <c r="L1539" s="36">
        <v>43426</v>
      </c>
      <c r="M1539" s="36">
        <v>43446</v>
      </c>
      <c r="N1539" s="36"/>
      <c r="O1539" s="34" t="s">
        <v>708</v>
      </c>
    </row>
    <row r="1540" spans="1:15" x14ac:dyDescent="0.2">
      <c r="A1540" s="34" t="s">
        <v>26</v>
      </c>
      <c r="B1540" s="34" t="s">
        <v>2596</v>
      </c>
      <c r="C1540" s="34" t="s">
        <v>27</v>
      </c>
      <c r="D1540" s="34" t="s">
        <v>4078</v>
      </c>
      <c r="E1540" s="34" t="s">
        <v>4150</v>
      </c>
      <c r="F1540" s="34" t="str">
        <f>+TRIM(Tabla1[[#This Row],[Nombres]]&amp;" "&amp;Tabla1[[#This Row],[Apellidos]])</f>
        <v>MARIANA DEL ROSARIO LEMUS CHEPILLO</v>
      </c>
      <c r="G1540" s="34" t="s">
        <v>4039</v>
      </c>
      <c r="H1540" s="34" t="s">
        <v>4040</v>
      </c>
      <c r="I1540" s="34" t="s">
        <v>2493</v>
      </c>
      <c r="J1540" s="34" t="s">
        <v>2497</v>
      </c>
      <c r="K1540" s="36">
        <v>43446</v>
      </c>
      <c r="L1540" s="36">
        <v>43426</v>
      </c>
      <c r="M1540" s="36">
        <v>43446</v>
      </c>
      <c r="N1540" s="36"/>
      <c r="O1540" s="34" t="s">
        <v>708</v>
      </c>
    </row>
    <row r="1541" spans="1:15" x14ac:dyDescent="0.2">
      <c r="A1541" s="34" t="s">
        <v>26</v>
      </c>
      <c r="B1541" s="34" t="s">
        <v>2596</v>
      </c>
      <c r="C1541" s="34" t="s">
        <v>27</v>
      </c>
      <c r="D1541" s="34" t="s">
        <v>4136</v>
      </c>
      <c r="E1541" s="34" t="s">
        <v>4185</v>
      </c>
      <c r="F1541" s="34" t="str">
        <f>+TRIM(Tabla1[[#This Row],[Nombres]]&amp;" "&amp;Tabla1[[#This Row],[Apellidos]])</f>
        <v>CRISTINA SOLANGE GODOY PIÑONES</v>
      </c>
      <c r="G1541" s="34" t="s">
        <v>4110</v>
      </c>
      <c r="H1541" s="24" t="s">
        <v>4111</v>
      </c>
      <c r="I1541" s="34" t="s">
        <v>2493</v>
      </c>
      <c r="J1541" s="34" t="s">
        <v>2497</v>
      </c>
      <c r="K1541" s="36">
        <v>43414</v>
      </c>
      <c r="L1541" s="36">
        <v>43433</v>
      </c>
      <c r="M1541" s="36">
        <v>43451</v>
      </c>
      <c r="N1541" s="36"/>
      <c r="O1541" s="34" t="s">
        <v>708</v>
      </c>
    </row>
    <row r="1542" spans="1:15" x14ac:dyDescent="0.2">
      <c r="A1542" s="34" t="s">
        <v>26</v>
      </c>
      <c r="B1542" s="34" t="s">
        <v>2596</v>
      </c>
      <c r="C1542" s="34" t="s">
        <v>27</v>
      </c>
      <c r="D1542" s="34" t="s">
        <v>4143</v>
      </c>
      <c r="E1542" s="34" t="s">
        <v>4192</v>
      </c>
      <c r="F1542" s="34" t="str">
        <f>+TRIM(Tabla1[[#This Row],[Nombres]]&amp;" "&amp;Tabla1[[#This Row],[Apellidos]])</f>
        <v>KAREN ANDREA BRIONES PEREIRA</v>
      </c>
      <c r="G1542" s="34" t="s">
        <v>4121</v>
      </c>
      <c r="H1542" s="34" t="s">
        <v>4122</v>
      </c>
      <c r="I1542" s="34" t="s">
        <v>2493</v>
      </c>
      <c r="J1542" s="34" t="s">
        <v>2497</v>
      </c>
      <c r="K1542" s="36">
        <v>43414</v>
      </c>
      <c r="L1542" s="36">
        <v>43433</v>
      </c>
      <c r="M1542" s="36">
        <v>43451</v>
      </c>
      <c r="N1542" s="36"/>
      <c r="O1542" s="34" t="s">
        <v>708</v>
      </c>
    </row>
    <row r="1543" spans="1:15" x14ac:dyDescent="0.2">
      <c r="A1543" s="34" t="s">
        <v>26</v>
      </c>
      <c r="B1543" s="34" t="s">
        <v>2596</v>
      </c>
      <c r="C1543" s="34" t="s">
        <v>27</v>
      </c>
      <c r="D1543" s="34" t="s">
        <v>4144</v>
      </c>
      <c r="E1543" s="34" t="s">
        <v>4193</v>
      </c>
      <c r="F1543" s="34" t="str">
        <f>+TRIM(Tabla1[[#This Row],[Nombres]]&amp;" "&amp;Tabla1[[#This Row],[Apellidos]])</f>
        <v>NICOLE ESTEFANIA GONZALEZ PEREZ</v>
      </c>
      <c r="G1543" s="34" t="s">
        <v>4123</v>
      </c>
      <c r="H1543" s="34" t="s">
        <v>4124</v>
      </c>
      <c r="I1543" s="34" t="s">
        <v>2493</v>
      </c>
      <c r="J1543" s="34" t="s">
        <v>2497</v>
      </c>
      <c r="K1543" s="36">
        <v>43434</v>
      </c>
      <c r="L1543" s="36">
        <v>43433</v>
      </c>
      <c r="M1543" s="36">
        <v>43451</v>
      </c>
      <c r="N1543" s="36"/>
      <c r="O1543" s="34" t="s">
        <v>708</v>
      </c>
    </row>
    <row r="1544" spans="1:15" x14ac:dyDescent="0.2">
      <c r="A1544" s="34" t="s">
        <v>26</v>
      </c>
      <c r="B1544" s="34" t="s">
        <v>2596</v>
      </c>
      <c r="C1544" s="34" t="s">
        <v>27</v>
      </c>
      <c r="D1544" s="34" t="s">
        <v>4141</v>
      </c>
      <c r="E1544" s="34" t="s">
        <v>4190</v>
      </c>
      <c r="F1544" s="34" t="str">
        <f>+TRIM(Tabla1[[#This Row],[Nombres]]&amp;" "&amp;Tabla1[[#This Row],[Apellidos]])</f>
        <v>PAULO CESAR CARCAMO VASQUEZ</v>
      </c>
      <c r="G1544" s="34" t="s">
        <v>4117</v>
      </c>
      <c r="H1544" s="34" t="s">
        <v>4118</v>
      </c>
      <c r="I1544" s="34" t="s">
        <v>2493</v>
      </c>
      <c r="J1544" s="34" t="s">
        <v>2497</v>
      </c>
      <c r="K1544" s="36">
        <v>43414</v>
      </c>
      <c r="L1544" s="36">
        <v>43433</v>
      </c>
      <c r="M1544" s="36">
        <v>43451</v>
      </c>
      <c r="N1544" s="36"/>
      <c r="O1544" s="34" t="s">
        <v>708</v>
      </c>
    </row>
    <row r="1545" spans="1:15" x14ac:dyDescent="0.2">
      <c r="A1545" s="34" t="s">
        <v>26</v>
      </c>
      <c r="B1545" s="34" t="s">
        <v>2596</v>
      </c>
      <c r="C1545" s="34" t="s">
        <v>27</v>
      </c>
      <c r="D1545" s="34" t="s">
        <v>4139</v>
      </c>
      <c r="E1545" s="34" t="s">
        <v>4188</v>
      </c>
      <c r="F1545" s="34" t="str">
        <f>+TRIM(Tabla1[[#This Row],[Nombres]]&amp;" "&amp;Tabla1[[#This Row],[Apellidos]])</f>
        <v>ROSARIO DE LAS MERCEDES CORNEJO AGUIRRE</v>
      </c>
      <c r="G1545" s="34" t="s">
        <v>4113</v>
      </c>
      <c r="H1545" s="24" t="s">
        <v>4114</v>
      </c>
      <c r="I1545" s="34" t="s">
        <v>2493</v>
      </c>
      <c r="J1545" s="34" t="s">
        <v>2497</v>
      </c>
      <c r="K1545" s="36">
        <v>43414</v>
      </c>
      <c r="L1545" s="36">
        <v>43433</v>
      </c>
      <c r="M1545" s="36">
        <v>43451</v>
      </c>
      <c r="N1545" s="36"/>
      <c r="O1545" s="34" t="s">
        <v>708</v>
      </c>
    </row>
    <row r="1546" spans="1:15" x14ac:dyDescent="0.2">
      <c r="A1546" s="34" t="s">
        <v>26</v>
      </c>
      <c r="B1546" s="34" t="s">
        <v>2596</v>
      </c>
      <c r="C1546" s="34" t="s">
        <v>27</v>
      </c>
      <c r="D1546" s="34" t="s">
        <v>4140</v>
      </c>
      <c r="E1546" s="34" t="s">
        <v>4189</v>
      </c>
      <c r="F1546" s="34" t="str">
        <f>+TRIM(Tabla1[[#This Row],[Nombres]]&amp;" "&amp;Tabla1[[#This Row],[Apellidos]])</f>
        <v>VALESKA ISABEL RODRIGUEZ CORTES</v>
      </c>
      <c r="G1546" s="34" t="s">
        <v>4115</v>
      </c>
      <c r="H1546" s="34" t="s">
        <v>4116</v>
      </c>
      <c r="I1546" s="34" t="s">
        <v>2493</v>
      </c>
      <c r="J1546" s="34" t="s">
        <v>2497</v>
      </c>
      <c r="K1546" s="36">
        <v>43440</v>
      </c>
      <c r="L1546" s="36">
        <v>43433</v>
      </c>
      <c r="M1546" s="36">
        <v>43451</v>
      </c>
      <c r="N1546" s="36"/>
      <c r="O1546" s="34" t="s">
        <v>708</v>
      </c>
    </row>
    <row r="1547" spans="1:15" x14ac:dyDescent="0.2">
      <c r="A1547" s="34" t="s">
        <v>26</v>
      </c>
      <c r="B1547" s="34" t="s">
        <v>2596</v>
      </c>
      <c r="C1547" s="34" t="s">
        <v>27</v>
      </c>
      <c r="D1547" s="34" t="s">
        <v>4254</v>
      </c>
      <c r="E1547" s="34" t="s">
        <v>4274</v>
      </c>
      <c r="F1547" s="34" t="str">
        <f>+TRIM(Tabla1[[#This Row],[Nombres]]&amp;" "&amp;Tabla1[[#This Row],[Apellidos]])</f>
        <v>ADELINA MARLENE AGÜERO BEROIZ</v>
      </c>
      <c r="G1547" s="34" t="s">
        <v>4236</v>
      </c>
      <c r="H1547" s="34" t="s">
        <v>4237</v>
      </c>
      <c r="I1547" s="34" t="s">
        <v>2493</v>
      </c>
      <c r="J1547" s="34" t="s">
        <v>2497</v>
      </c>
      <c r="K1547" s="36">
        <v>43487</v>
      </c>
      <c r="L1547" s="36">
        <v>43472</v>
      </c>
      <c r="M1547" s="36">
        <v>43489</v>
      </c>
      <c r="N1547" s="36"/>
      <c r="O1547" s="34" t="s">
        <v>708</v>
      </c>
    </row>
    <row r="1548" spans="1:15" x14ac:dyDescent="0.2">
      <c r="A1548" s="34" t="s">
        <v>26</v>
      </c>
      <c r="B1548" s="34" t="s">
        <v>2596</v>
      </c>
      <c r="C1548" s="34" t="s">
        <v>27</v>
      </c>
      <c r="D1548" s="34" t="s">
        <v>4251</v>
      </c>
      <c r="E1548" s="34" t="s">
        <v>4270</v>
      </c>
      <c r="F1548" s="34" t="str">
        <f>+TRIM(Tabla1[[#This Row],[Nombres]]&amp;" "&amp;Tabla1[[#This Row],[Apellidos]])</f>
        <v>CRISTOPHER FRANCISCO LOPEZ VARAS</v>
      </c>
      <c r="G1548" s="34" t="s">
        <v>4229</v>
      </c>
      <c r="H1548" s="34" t="s">
        <v>4230</v>
      </c>
      <c r="I1548" s="34" t="s">
        <v>2493</v>
      </c>
      <c r="J1548" s="34" t="s">
        <v>2497</v>
      </c>
      <c r="K1548" s="36">
        <v>43474</v>
      </c>
      <c r="L1548" s="36">
        <v>43472</v>
      </c>
      <c r="M1548" s="36">
        <v>43489</v>
      </c>
      <c r="N1548" s="36"/>
      <c r="O1548" s="34" t="s">
        <v>708</v>
      </c>
    </row>
    <row r="1549" spans="1:15" x14ac:dyDescent="0.2">
      <c r="A1549" s="34" t="s">
        <v>26</v>
      </c>
      <c r="B1549" s="34" t="s">
        <v>2596</v>
      </c>
      <c r="C1549" s="34" t="s">
        <v>27</v>
      </c>
      <c r="D1549" s="34" t="s">
        <v>4256</v>
      </c>
      <c r="E1549" s="34" t="s">
        <v>4271</v>
      </c>
      <c r="F1549" s="34" t="str">
        <f>+TRIM(Tabla1[[#This Row],[Nombres]]&amp;" "&amp;Tabla1[[#This Row],[Apellidos]])</f>
        <v>FABIOLA EUGENIA CALDERON YAÑEZ</v>
      </c>
      <c r="G1549" s="34" t="s">
        <v>4231</v>
      </c>
      <c r="H1549" s="34" t="s">
        <v>4232</v>
      </c>
      <c r="I1549" s="34" t="s">
        <v>2493</v>
      </c>
      <c r="J1549" s="34" t="s">
        <v>2497</v>
      </c>
      <c r="K1549" s="36">
        <v>43476</v>
      </c>
      <c r="L1549" s="36">
        <v>43472</v>
      </c>
      <c r="M1549" s="36">
        <v>43489</v>
      </c>
      <c r="N1549" s="36"/>
      <c r="O1549" s="34" t="s">
        <v>708</v>
      </c>
    </row>
    <row r="1550" spans="1:15" x14ac:dyDescent="0.2">
      <c r="A1550" s="34" t="s">
        <v>26</v>
      </c>
      <c r="B1550" s="34" t="s">
        <v>2596</v>
      </c>
      <c r="C1550" s="34" t="s">
        <v>27</v>
      </c>
      <c r="D1550" s="34" t="s">
        <v>4242</v>
      </c>
      <c r="E1550" s="34" t="s">
        <v>4260</v>
      </c>
      <c r="F1550" s="34" t="str">
        <f>+TRIM(Tabla1[[#This Row],[Nombres]]&amp;" "&amp;Tabla1[[#This Row],[Apellidos]])</f>
        <v>JULY MELISSA ALVAREZ FUENTES</v>
      </c>
      <c r="G1550" s="34" t="s">
        <v>4212</v>
      </c>
      <c r="H1550" s="34" t="s">
        <v>4213</v>
      </c>
      <c r="I1550" s="34" t="s">
        <v>2493</v>
      </c>
      <c r="J1550" s="34" t="s">
        <v>2497</v>
      </c>
      <c r="K1550" s="36">
        <v>43489</v>
      </c>
      <c r="L1550" s="36">
        <v>43472</v>
      </c>
      <c r="M1550" s="36">
        <v>43489</v>
      </c>
      <c r="N1550" s="36"/>
      <c r="O1550" s="34" t="s">
        <v>708</v>
      </c>
    </row>
    <row r="1551" spans="1:15" x14ac:dyDescent="0.2">
      <c r="A1551" s="34" t="s">
        <v>26</v>
      </c>
      <c r="B1551" s="34" t="s">
        <v>2596</v>
      </c>
      <c r="C1551" s="34" t="s">
        <v>27</v>
      </c>
      <c r="D1551" s="34" t="s">
        <v>4253</v>
      </c>
      <c r="E1551" s="34" t="s">
        <v>4273</v>
      </c>
      <c r="F1551" s="34" t="str">
        <f>+TRIM(Tabla1[[#This Row],[Nombres]]&amp;" "&amp;Tabla1[[#This Row],[Apellidos]])</f>
        <v>LORENA ANDREA RIVERA ROMERO</v>
      </c>
      <c r="G1551" s="34" t="s">
        <v>4234</v>
      </c>
      <c r="H1551" s="34" t="s">
        <v>4235</v>
      </c>
      <c r="I1551" s="34" t="s">
        <v>2493</v>
      </c>
      <c r="J1551" s="34" t="s">
        <v>2497</v>
      </c>
      <c r="K1551" s="36">
        <v>43475</v>
      </c>
      <c r="L1551" s="36">
        <v>43472</v>
      </c>
      <c r="M1551" s="36">
        <v>43489</v>
      </c>
      <c r="N1551" s="36"/>
      <c r="O1551" s="34" t="s">
        <v>708</v>
      </c>
    </row>
    <row r="1552" spans="1:15" x14ac:dyDescent="0.2">
      <c r="A1552" s="34" t="s">
        <v>26</v>
      </c>
      <c r="B1552" s="34" t="s">
        <v>2596</v>
      </c>
      <c r="C1552" s="34" t="s">
        <v>27</v>
      </c>
      <c r="D1552" s="34" t="s">
        <v>501</v>
      </c>
      <c r="E1552" s="34" t="s">
        <v>1117</v>
      </c>
      <c r="F1552" s="34" t="str">
        <f>+TRIM(Tabla1[[#This Row],[Nombres]]&amp;" "&amp;Tabla1[[#This Row],[Apellidos]])</f>
        <v>VALENTINA IGNACIA OYARCE ALFARO</v>
      </c>
      <c r="G1552" s="34" t="s">
        <v>2163</v>
      </c>
      <c r="H1552" s="34" t="s">
        <v>2164</v>
      </c>
      <c r="I1552" s="34" t="s">
        <v>2493</v>
      </c>
      <c r="J1552" s="34" t="s">
        <v>2497</v>
      </c>
      <c r="K1552" s="36">
        <v>43480</v>
      </c>
      <c r="L1552" s="36">
        <v>43472</v>
      </c>
      <c r="M1552" s="36">
        <v>43489</v>
      </c>
      <c r="N1552" s="36"/>
      <c r="O1552" s="34" t="s">
        <v>708</v>
      </c>
    </row>
    <row r="1553" spans="1:15" x14ac:dyDescent="0.2">
      <c r="A1553" s="34" t="s">
        <v>26</v>
      </c>
      <c r="B1553" s="34" t="s">
        <v>2596</v>
      </c>
      <c r="C1553" s="34" t="s">
        <v>27</v>
      </c>
      <c r="D1553" s="34" t="s">
        <v>4240</v>
      </c>
      <c r="E1553" s="34" t="s">
        <v>4258</v>
      </c>
      <c r="F1553" s="34" t="str">
        <f>+TRIM(Tabla1[[#This Row],[Nombres]]&amp;" "&amp;Tabla1[[#This Row],[Apellidos]])</f>
        <v>XIMENA SOLEDAD GASCON GASCON</v>
      </c>
      <c r="G1553" s="34" t="s">
        <v>4209</v>
      </c>
      <c r="H1553" s="34" t="s">
        <v>4210</v>
      </c>
      <c r="I1553" s="34" t="s">
        <v>2493</v>
      </c>
      <c r="J1553" s="34" t="s">
        <v>2497</v>
      </c>
      <c r="K1553" s="36">
        <v>43115</v>
      </c>
      <c r="L1553" s="36">
        <v>43472</v>
      </c>
      <c r="M1553" s="36">
        <v>43489</v>
      </c>
      <c r="N1553" s="36"/>
      <c r="O1553" s="34" t="s">
        <v>708</v>
      </c>
    </row>
    <row r="1554" spans="1:15" x14ac:dyDescent="0.2">
      <c r="A1554" s="34" t="s">
        <v>26</v>
      </c>
      <c r="B1554" s="34" t="s">
        <v>2596</v>
      </c>
      <c r="C1554" s="34" t="s">
        <v>27</v>
      </c>
      <c r="D1554" s="34" t="s">
        <v>4397</v>
      </c>
      <c r="E1554" s="34" t="s">
        <v>4415</v>
      </c>
      <c r="F1554" s="34" t="str">
        <f>+TRIM(Tabla1[[#This Row],[Nombres]]&amp;" "&amp;Tabla1[[#This Row],[Apellidos]])</f>
        <v>ALEJANDRA FABIOLA SEIDA BARRAZA</v>
      </c>
      <c r="G1554" s="34" t="s">
        <v>1703</v>
      </c>
      <c r="H1554" s="34" t="s">
        <v>4375</v>
      </c>
      <c r="I1554" s="34" t="s">
        <v>2493</v>
      </c>
      <c r="J1554" s="34" t="s">
        <v>2497</v>
      </c>
      <c r="K1554" s="36">
        <v>43484</v>
      </c>
      <c r="L1554" s="36">
        <v>43475</v>
      </c>
      <c r="M1554" s="36">
        <v>43493</v>
      </c>
      <c r="N1554" s="36"/>
      <c r="O1554" s="34" t="s">
        <v>708</v>
      </c>
    </row>
    <row r="1555" spans="1:15" x14ac:dyDescent="0.2">
      <c r="A1555" s="34" t="s">
        <v>26</v>
      </c>
      <c r="B1555" s="34" t="s">
        <v>2596</v>
      </c>
      <c r="C1555" s="34" t="s">
        <v>27</v>
      </c>
      <c r="D1555" s="34" t="s">
        <v>4389</v>
      </c>
      <c r="E1555" s="34" t="s">
        <v>4407</v>
      </c>
      <c r="F1555" s="34" t="str">
        <f>+TRIM(Tabla1[[#This Row],[Nombres]]&amp;" "&amp;Tabla1[[#This Row],[Apellidos]])</f>
        <v>CLAUDIO ANDRES TAPIA LARA</v>
      </c>
      <c r="G1555" s="34" t="s">
        <v>2604</v>
      </c>
      <c r="H1555" s="34" t="s">
        <v>4360</v>
      </c>
      <c r="I1555" s="34" t="s">
        <v>2493</v>
      </c>
      <c r="J1555" s="34" t="s">
        <v>2497</v>
      </c>
      <c r="K1555" s="36">
        <v>43493</v>
      </c>
      <c r="L1555" s="36">
        <v>43475</v>
      </c>
      <c r="M1555" s="36">
        <v>43493</v>
      </c>
      <c r="N1555" s="36"/>
      <c r="O1555" s="34" t="s">
        <v>708</v>
      </c>
    </row>
    <row r="1556" spans="1:15" x14ac:dyDescent="0.2">
      <c r="A1556" s="34" t="s">
        <v>26</v>
      </c>
      <c r="B1556" s="34" t="s">
        <v>2596</v>
      </c>
      <c r="C1556" s="34" t="s">
        <v>27</v>
      </c>
      <c r="D1556" s="34" t="s">
        <v>4393</v>
      </c>
      <c r="E1556" s="34" t="s">
        <v>4411</v>
      </c>
      <c r="F1556" s="34" t="str">
        <f>+TRIM(Tabla1[[#This Row],[Nombres]]&amp;" "&amp;Tabla1[[#This Row],[Apellidos]])</f>
        <v>FELIPE MARCO BARRIOS ARAYA</v>
      </c>
      <c r="G1556" s="34" t="s">
        <v>4367</v>
      </c>
      <c r="H1556" s="34" t="s">
        <v>4368</v>
      </c>
      <c r="I1556" s="34" t="s">
        <v>2493</v>
      </c>
      <c r="J1556" s="34" t="s">
        <v>2497</v>
      </c>
      <c r="K1556" s="36">
        <v>43483</v>
      </c>
      <c r="L1556" s="36">
        <v>43475</v>
      </c>
      <c r="M1556" s="36">
        <v>43493</v>
      </c>
      <c r="N1556" s="36"/>
      <c r="O1556" s="34" t="s">
        <v>708</v>
      </c>
    </row>
    <row r="1557" spans="1:15" x14ac:dyDescent="0.2">
      <c r="A1557" s="34" t="s">
        <v>26</v>
      </c>
      <c r="B1557" s="34" t="s">
        <v>2596</v>
      </c>
      <c r="C1557" s="34" t="s">
        <v>27</v>
      </c>
      <c r="D1557" s="34" t="s">
        <v>4399</v>
      </c>
      <c r="E1557" s="34" t="s">
        <v>4417</v>
      </c>
      <c r="F1557" s="34" t="str">
        <f>+TRIM(Tabla1[[#This Row],[Nombres]]&amp;" "&amp;Tabla1[[#This Row],[Apellidos]])</f>
        <v>MANUEL ALEJANDRO ROJAS HERRAZ</v>
      </c>
      <c r="G1557" s="34" t="s">
        <v>4378</v>
      </c>
      <c r="H1557" s="34" t="s">
        <v>4379</v>
      </c>
      <c r="I1557" s="34" t="s">
        <v>2493</v>
      </c>
      <c r="J1557" s="34" t="s">
        <v>2497</v>
      </c>
      <c r="K1557" s="36">
        <v>43484</v>
      </c>
      <c r="L1557" s="36">
        <v>43475</v>
      </c>
      <c r="M1557" s="36">
        <v>43493</v>
      </c>
      <c r="N1557" s="36"/>
      <c r="O1557" s="34" t="s">
        <v>708</v>
      </c>
    </row>
    <row r="1558" spans="1:15" x14ac:dyDescent="0.2">
      <c r="A1558" s="34" t="s">
        <v>26</v>
      </c>
      <c r="B1558" s="34" t="s">
        <v>2596</v>
      </c>
      <c r="C1558" s="34" t="s">
        <v>27</v>
      </c>
      <c r="D1558" s="34" t="s">
        <v>4391</v>
      </c>
      <c r="E1558" s="34" t="s">
        <v>4409</v>
      </c>
      <c r="F1558" s="34" t="str">
        <f>+TRIM(Tabla1[[#This Row],[Nombres]]&amp;" "&amp;Tabla1[[#This Row],[Apellidos]])</f>
        <v>MONICA MARITZA MENDOZA MENDOZA</v>
      </c>
      <c r="G1558" s="34" t="s">
        <v>4363</v>
      </c>
      <c r="H1558" s="34" t="s">
        <v>4364</v>
      </c>
      <c r="I1558" s="34" t="s">
        <v>2493</v>
      </c>
      <c r="J1558" s="34" t="s">
        <v>2497</v>
      </c>
      <c r="K1558" s="36">
        <v>43494</v>
      </c>
      <c r="L1558" s="36">
        <v>43475</v>
      </c>
      <c r="M1558" s="36">
        <v>43493</v>
      </c>
      <c r="N1558" s="36"/>
      <c r="O1558" s="34" t="s">
        <v>708</v>
      </c>
    </row>
    <row r="1559" spans="1:15" x14ac:dyDescent="0.2">
      <c r="A1559" s="34" t="s">
        <v>26</v>
      </c>
      <c r="B1559" s="34" t="s">
        <v>2596</v>
      </c>
      <c r="C1559" s="34" t="s">
        <v>27</v>
      </c>
      <c r="D1559" s="34" t="s">
        <v>4390</v>
      </c>
      <c r="E1559" s="34" t="s">
        <v>4408</v>
      </c>
      <c r="F1559" s="34" t="str">
        <f>+TRIM(Tabla1[[#This Row],[Nombres]]&amp;" "&amp;Tabla1[[#This Row],[Apellidos]])</f>
        <v>MELANIE TAHIRI TABILO ALARCON</v>
      </c>
      <c r="G1559" s="34" t="s">
        <v>4361</v>
      </c>
      <c r="H1559" s="34" t="s">
        <v>4362</v>
      </c>
      <c r="I1559" s="34" t="s">
        <v>2493</v>
      </c>
      <c r="J1559" s="34" t="s">
        <v>2497</v>
      </c>
      <c r="K1559" s="36">
        <v>43475</v>
      </c>
      <c r="L1559" s="36">
        <v>43475</v>
      </c>
      <c r="M1559" s="36">
        <v>43493</v>
      </c>
      <c r="N1559" s="36"/>
      <c r="O1559" s="34" t="s">
        <v>708</v>
      </c>
    </row>
    <row r="1560" spans="1:15" x14ac:dyDescent="0.2">
      <c r="A1560" s="34" t="s">
        <v>26</v>
      </c>
      <c r="B1560" s="34" t="s">
        <v>2596</v>
      </c>
      <c r="C1560" s="34" t="s">
        <v>27</v>
      </c>
      <c r="D1560" s="34" t="s">
        <v>4395</v>
      </c>
      <c r="E1560" s="34" t="s">
        <v>4413</v>
      </c>
      <c r="F1560" s="34" t="str">
        <f>+TRIM(Tabla1[[#This Row],[Nombres]]&amp;" "&amp;Tabla1[[#This Row],[Apellidos]])</f>
        <v>NICOLE VALENTINA IBARRA JARA</v>
      </c>
      <c r="G1560" s="34" t="s">
        <v>4371</v>
      </c>
      <c r="H1560" s="34" t="s">
        <v>4372</v>
      </c>
      <c r="I1560" s="34" t="s">
        <v>2493</v>
      </c>
      <c r="J1560" s="34" t="s">
        <v>2497</v>
      </c>
      <c r="K1560" s="36">
        <v>43475</v>
      </c>
      <c r="L1560" s="36">
        <v>43475</v>
      </c>
      <c r="M1560" s="36">
        <v>43493</v>
      </c>
      <c r="N1560" s="36"/>
      <c r="O1560" s="34" t="s">
        <v>708</v>
      </c>
    </row>
    <row r="1561" spans="1:15" x14ac:dyDescent="0.2">
      <c r="A1561" s="34" t="s">
        <v>26</v>
      </c>
      <c r="B1561" s="34" t="s">
        <v>2596</v>
      </c>
      <c r="C1561" s="34" t="s">
        <v>27</v>
      </c>
      <c r="D1561" s="34" t="s">
        <v>4392</v>
      </c>
      <c r="E1561" s="34" t="s">
        <v>4410</v>
      </c>
      <c r="F1561" s="34" t="str">
        <f>+TRIM(Tabla1[[#This Row],[Nombres]]&amp;" "&amp;Tabla1[[#This Row],[Apellidos]])</f>
        <v>PAMELA ALEJANDRA ARANDA VERGARA</v>
      </c>
      <c r="G1561" s="34" t="s">
        <v>4365</v>
      </c>
      <c r="H1561" s="34" t="s">
        <v>4366</v>
      </c>
      <c r="I1561" s="34" t="s">
        <v>2493</v>
      </c>
      <c r="J1561" s="34" t="s">
        <v>2497</v>
      </c>
      <c r="K1561" s="36">
        <v>43483</v>
      </c>
      <c r="L1561" s="36">
        <v>43475</v>
      </c>
      <c r="M1561" s="36">
        <v>43493</v>
      </c>
      <c r="N1561" s="36"/>
      <c r="O1561" s="34" t="s">
        <v>708</v>
      </c>
    </row>
    <row r="1562" spans="1:15" x14ac:dyDescent="0.2">
      <c r="A1562" s="34" t="s">
        <v>26</v>
      </c>
      <c r="B1562" s="34" t="s">
        <v>2596</v>
      </c>
      <c r="C1562" s="34" t="s">
        <v>27</v>
      </c>
      <c r="D1562" s="34" t="s">
        <v>4398</v>
      </c>
      <c r="E1562" s="34" t="s">
        <v>4416</v>
      </c>
      <c r="F1562" s="34" t="str">
        <f>+TRIM(Tabla1[[#This Row],[Nombres]]&amp;" "&amp;Tabla1[[#This Row],[Apellidos]])</f>
        <v>ROBERTO CARLOS RAVELLO ARANCIBIA</v>
      </c>
      <c r="G1562" s="34" t="s">
        <v>4376</v>
      </c>
      <c r="H1562" s="34" t="s">
        <v>4377</v>
      </c>
      <c r="I1562" s="34" t="s">
        <v>2493</v>
      </c>
      <c r="J1562" s="34" t="s">
        <v>2497</v>
      </c>
      <c r="K1562" s="36">
        <v>43494</v>
      </c>
      <c r="L1562" s="36">
        <v>43475</v>
      </c>
      <c r="M1562" s="36">
        <v>43493</v>
      </c>
      <c r="N1562" s="36"/>
      <c r="O1562" s="34" t="s">
        <v>708</v>
      </c>
    </row>
    <row r="1563" spans="1:15" x14ac:dyDescent="0.2">
      <c r="A1563" s="34" t="s">
        <v>26</v>
      </c>
      <c r="B1563" s="34" t="s">
        <v>2596</v>
      </c>
      <c r="C1563" s="34" t="s">
        <v>27</v>
      </c>
      <c r="D1563" s="34" t="s">
        <v>4396</v>
      </c>
      <c r="E1563" s="34" t="s">
        <v>4414</v>
      </c>
      <c r="F1563" s="34" t="str">
        <f>+TRIM(Tabla1[[#This Row],[Nombres]]&amp;" "&amp;Tabla1[[#This Row],[Apellidos]])</f>
        <v>STEPHANIE NICOLE CONTRERAS ARAYA</v>
      </c>
      <c r="G1563" s="34" t="s">
        <v>4373</v>
      </c>
      <c r="H1563" s="34" t="s">
        <v>4374</v>
      </c>
      <c r="I1563" s="34" t="s">
        <v>2493</v>
      </c>
      <c r="J1563" s="34" t="s">
        <v>2497</v>
      </c>
      <c r="K1563" s="36">
        <v>43484</v>
      </c>
      <c r="L1563" s="36">
        <v>43475</v>
      </c>
      <c r="M1563" s="36">
        <v>43493</v>
      </c>
      <c r="N1563" s="36"/>
      <c r="O1563" s="34" t="s">
        <v>708</v>
      </c>
    </row>
    <row r="1564" spans="1:15" x14ac:dyDescent="0.2">
      <c r="A1564" s="34" t="s">
        <v>26</v>
      </c>
      <c r="B1564" s="34" t="s">
        <v>2596</v>
      </c>
      <c r="C1564" s="34" t="s">
        <v>28</v>
      </c>
      <c r="D1564" s="34" t="s">
        <v>4496</v>
      </c>
      <c r="E1564" s="34" t="s">
        <v>4522</v>
      </c>
      <c r="F1564" s="34" t="str">
        <f>+TRIM(Tabla1[[#This Row],[Nombres]]&amp;" "&amp;Tabla1[[#This Row],[Apellidos]])</f>
        <v>ALEJANDRO MANUEL ROCCO LAZO</v>
      </c>
      <c r="G1564" s="34" t="s">
        <v>4464</v>
      </c>
      <c r="H1564" s="34" t="s">
        <v>4465</v>
      </c>
      <c r="I1564" s="34" t="s">
        <v>2493</v>
      </c>
      <c r="J1564" s="34" t="s">
        <v>2497</v>
      </c>
      <c r="K1564" s="36">
        <v>43505</v>
      </c>
      <c r="L1564" s="36">
        <v>43493</v>
      </c>
      <c r="M1564" s="36">
        <v>43507</v>
      </c>
      <c r="N1564" s="36"/>
      <c r="O1564" s="34" t="s">
        <v>708</v>
      </c>
    </row>
    <row r="1565" spans="1:15" x14ac:dyDescent="0.2">
      <c r="A1565" s="34" t="s">
        <v>26</v>
      </c>
      <c r="B1565" s="34" t="s">
        <v>2596</v>
      </c>
      <c r="C1565" s="34" t="s">
        <v>28</v>
      </c>
      <c r="D1565" s="34" t="s">
        <v>4479</v>
      </c>
      <c r="E1565" s="34" t="s">
        <v>4505</v>
      </c>
      <c r="F1565" s="34" t="str">
        <f>+TRIM(Tabla1[[#This Row],[Nombres]]&amp;" "&amp;Tabla1[[#This Row],[Apellidos]])</f>
        <v>BARBARA CONSTANZA ALFARO ARAYA</v>
      </c>
      <c r="G1565" s="34" t="s">
        <v>4433</v>
      </c>
      <c r="H1565" s="34" t="s">
        <v>4434</v>
      </c>
      <c r="I1565" s="34" t="s">
        <v>2493</v>
      </c>
      <c r="J1565" s="34" t="s">
        <v>2497</v>
      </c>
      <c r="K1565" s="36">
        <v>43502</v>
      </c>
      <c r="L1565" s="36">
        <v>43493</v>
      </c>
      <c r="M1565" s="36">
        <v>43507</v>
      </c>
      <c r="N1565" s="36"/>
      <c r="O1565" s="34" t="s">
        <v>708</v>
      </c>
    </row>
    <row r="1566" spans="1:15" x14ac:dyDescent="0.2">
      <c r="A1566" s="34" t="s">
        <v>26</v>
      </c>
      <c r="B1566" s="34" t="s">
        <v>2596</v>
      </c>
      <c r="C1566" s="34" t="s">
        <v>28</v>
      </c>
      <c r="D1566" s="34" t="s">
        <v>4492</v>
      </c>
      <c r="E1566" s="34" t="s">
        <v>4518</v>
      </c>
      <c r="F1566" s="34" t="str">
        <f>+TRIM(Tabla1[[#This Row],[Nombres]]&amp;" "&amp;Tabla1[[#This Row],[Apellidos]])</f>
        <v>ELIZABETH ANDREA MUÑOZ ROJAS</v>
      </c>
      <c r="G1566" s="34" t="s">
        <v>2793</v>
      </c>
      <c r="H1566" s="34" t="s">
        <v>4457</v>
      </c>
      <c r="I1566" s="34" t="s">
        <v>2493</v>
      </c>
      <c r="J1566" s="34" t="s">
        <v>2497</v>
      </c>
      <c r="K1566" s="36">
        <v>43500</v>
      </c>
      <c r="L1566" s="36">
        <v>43493</v>
      </c>
      <c r="M1566" s="36">
        <v>43507</v>
      </c>
      <c r="N1566" s="36"/>
      <c r="O1566" s="34" t="s">
        <v>708</v>
      </c>
    </row>
    <row r="1567" spans="1:15" x14ac:dyDescent="0.2">
      <c r="A1567" s="34" t="s">
        <v>26</v>
      </c>
      <c r="B1567" s="34" t="s">
        <v>2596</v>
      </c>
      <c r="C1567" s="34" t="s">
        <v>28</v>
      </c>
      <c r="D1567" s="34" t="s">
        <v>4490</v>
      </c>
      <c r="E1567" s="34" t="s">
        <v>4516</v>
      </c>
      <c r="F1567" s="34" t="str">
        <f>+TRIM(Tabla1[[#This Row],[Nombres]]&amp;" "&amp;Tabla1[[#This Row],[Apellidos]])</f>
        <v>ELIZABETH BETZABE MIRANDA FERNANDEZ</v>
      </c>
      <c r="G1567" s="34" t="s">
        <v>4453</v>
      </c>
      <c r="H1567" s="34" t="s">
        <v>4454</v>
      </c>
      <c r="I1567" s="34" t="s">
        <v>2493</v>
      </c>
      <c r="J1567" s="34" t="s">
        <v>2497</v>
      </c>
      <c r="K1567" s="36">
        <v>43493</v>
      </c>
      <c r="L1567" s="36">
        <v>43493</v>
      </c>
      <c r="M1567" s="36">
        <v>43507</v>
      </c>
      <c r="N1567" s="36"/>
      <c r="O1567" s="34" t="s">
        <v>708</v>
      </c>
    </row>
    <row r="1568" spans="1:15" x14ac:dyDescent="0.2">
      <c r="A1568" s="34" t="s">
        <v>26</v>
      </c>
      <c r="B1568" s="34" t="s">
        <v>2596</v>
      </c>
      <c r="C1568" s="34" t="s">
        <v>28</v>
      </c>
      <c r="D1568" s="34" t="s">
        <v>4488</v>
      </c>
      <c r="E1568" s="34" t="s">
        <v>4514</v>
      </c>
      <c r="F1568" s="34" t="str">
        <f>+TRIM(Tabla1[[#This Row],[Nombres]]&amp;" "&amp;Tabla1[[#This Row],[Apellidos]])</f>
        <v>EDGARDO HERNÁN GÁLVEZ ROJAS</v>
      </c>
      <c r="G1568" s="34" t="s">
        <v>4449</v>
      </c>
      <c r="H1568" s="34" t="s">
        <v>4450</v>
      </c>
      <c r="I1568" s="34" t="s">
        <v>2493</v>
      </c>
      <c r="J1568" s="34" t="s">
        <v>2497</v>
      </c>
      <c r="K1568" s="36">
        <v>43495</v>
      </c>
      <c r="L1568" s="36">
        <v>43493</v>
      </c>
      <c r="M1568" s="36">
        <v>43507</v>
      </c>
      <c r="N1568" s="36"/>
      <c r="O1568" s="34" t="s">
        <v>708</v>
      </c>
    </row>
    <row r="1569" spans="1:15" x14ac:dyDescent="0.2">
      <c r="A1569" s="34" t="s">
        <v>26</v>
      </c>
      <c r="B1569" s="34" t="s">
        <v>2596</v>
      </c>
      <c r="C1569" s="34" t="s">
        <v>28</v>
      </c>
      <c r="D1569" s="34" t="s">
        <v>4483</v>
      </c>
      <c r="E1569" s="34" t="s">
        <v>4509</v>
      </c>
      <c r="F1569" s="34" t="str">
        <f>+TRIM(Tabla1[[#This Row],[Nombres]]&amp;" "&amp;Tabla1[[#This Row],[Apellidos]])</f>
        <v>FABIOLA ANDREA CASTILLO ALFARO</v>
      </c>
      <c r="G1569" s="34" t="s">
        <v>4441</v>
      </c>
      <c r="H1569" s="34" t="s">
        <v>4442</v>
      </c>
      <c r="I1569" s="34" t="s">
        <v>2493</v>
      </c>
      <c r="J1569" s="34" t="s">
        <v>2497</v>
      </c>
      <c r="K1569" s="36">
        <v>43500</v>
      </c>
      <c r="L1569" s="36">
        <v>43493</v>
      </c>
      <c r="M1569" s="36">
        <v>43507</v>
      </c>
      <c r="N1569" s="36"/>
      <c r="O1569" s="34" t="s">
        <v>708</v>
      </c>
    </row>
    <row r="1570" spans="1:15" x14ac:dyDescent="0.2">
      <c r="A1570" s="34" t="s">
        <v>26</v>
      </c>
      <c r="B1570" s="34" t="s">
        <v>2596</v>
      </c>
      <c r="C1570" s="34" t="s">
        <v>28</v>
      </c>
      <c r="D1570" s="34" t="s">
        <v>4485</v>
      </c>
      <c r="E1570" s="34" t="s">
        <v>4511</v>
      </c>
      <c r="F1570" s="34" t="str">
        <f>+TRIM(Tabla1[[#This Row],[Nombres]]&amp;" "&amp;Tabla1[[#This Row],[Apellidos]])</f>
        <v>FABIAN ALEJANDRO CHELMES ARREDANDO</v>
      </c>
      <c r="G1570" s="34" t="s">
        <v>2480</v>
      </c>
      <c r="H1570" s="34" t="s">
        <v>4445</v>
      </c>
      <c r="I1570" s="34" t="s">
        <v>2493</v>
      </c>
      <c r="J1570" s="34" t="s">
        <v>2497</v>
      </c>
      <c r="K1570" s="36">
        <v>43501</v>
      </c>
      <c r="L1570" s="36">
        <v>43493</v>
      </c>
      <c r="M1570" s="36">
        <v>43507</v>
      </c>
      <c r="N1570" s="36"/>
      <c r="O1570" s="34" t="s">
        <v>708</v>
      </c>
    </row>
    <row r="1571" spans="1:15" x14ac:dyDescent="0.2">
      <c r="A1571" s="34" t="s">
        <v>26</v>
      </c>
      <c r="B1571" s="34" t="s">
        <v>2596</v>
      </c>
      <c r="C1571" s="34" t="s">
        <v>28</v>
      </c>
      <c r="D1571" s="43" t="s">
        <v>4504</v>
      </c>
      <c r="E1571" s="34" t="s">
        <v>4530</v>
      </c>
      <c r="F1571" s="34" t="str">
        <f>+TRIM(Tabla1[[#This Row],[Nombres]]&amp;" "&amp;Tabla1[[#This Row],[Apellidos]])</f>
        <v>GIOVANNA EDELMIRA CORTES CARMONA</v>
      </c>
      <c r="G1571" s="34" t="s">
        <v>4477</v>
      </c>
      <c r="H1571" s="34" t="s">
        <v>4478</v>
      </c>
      <c r="I1571" s="34" t="s">
        <v>2493</v>
      </c>
      <c r="J1571" s="34" t="s">
        <v>2497</v>
      </c>
      <c r="K1571" s="36">
        <v>43502</v>
      </c>
      <c r="L1571" s="36">
        <v>43493</v>
      </c>
      <c r="M1571" s="36">
        <v>43507</v>
      </c>
      <c r="N1571" s="36"/>
      <c r="O1571" s="34" t="s">
        <v>708</v>
      </c>
    </row>
    <row r="1572" spans="1:15" x14ac:dyDescent="0.2">
      <c r="A1572" s="34" t="s">
        <v>26</v>
      </c>
      <c r="B1572" s="34" t="s">
        <v>2596</v>
      </c>
      <c r="C1572" s="34" t="s">
        <v>28</v>
      </c>
      <c r="D1572" s="34" t="s">
        <v>4487</v>
      </c>
      <c r="E1572" s="34" t="s">
        <v>4513</v>
      </c>
      <c r="F1572" s="34" t="str">
        <f>+TRIM(Tabla1[[#This Row],[Nombres]]&amp;" "&amp;Tabla1[[#This Row],[Apellidos]])</f>
        <v>MACARENA ANDREA GALLEGUILLOS DÍAZ</v>
      </c>
      <c r="G1572" s="34" t="s">
        <v>4447</v>
      </c>
      <c r="H1572" s="34" t="s">
        <v>4448</v>
      </c>
      <c r="I1572" s="34" t="s">
        <v>2493</v>
      </c>
      <c r="J1572" s="34" t="s">
        <v>2497</v>
      </c>
      <c r="K1572" s="36">
        <v>43493</v>
      </c>
      <c r="L1572" s="36">
        <v>43493</v>
      </c>
      <c r="M1572" s="36">
        <v>43507</v>
      </c>
      <c r="N1572" s="36"/>
      <c r="O1572" s="34" t="s">
        <v>708</v>
      </c>
    </row>
    <row r="1573" spans="1:15" x14ac:dyDescent="0.2">
      <c r="A1573" s="34" t="s">
        <v>26</v>
      </c>
      <c r="B1573" s="34" t="s">
        <v>2596</v>
      </c>
      <c r="C1573" s="34" t="s">
        <v>28</v>
      </c>
      <c r="D1573" s="34" t="s">
        <v>4500</v>
      </c>
      <c r="E1573" s="34" t="s">
        <v>4526</v>
      </c>
      <c r="F1573" s="34" t="str">
        <f>+TRIM(Tabla1[[#This Row],[Nombres]]&amp;" "&amp;Tabla1[[#This Row],[Apellidos]])</f>
        <v>MARTA ANDREA SOTO BURGOS</v>
      </c>
      <c r="G1573" s="34" t="s">
        <v>4471</v>
      </c>
      <c r="H1573" s="34" t="s">
        <v>4472</v>
      </c>
      <c r="I1573" s="34" t="s">
        <v>2493</v>
      </c>
      <c r="J1573" s="34" t="s">
        <v>2497</v>
      </c>
      <c r="K1573" s="36">
        <v>43497</v>
      </c>
      <c r="L1573" s="36">
        <v>43493</v>
      </c>
      <c r="M1573" s="36">
        <v>43507</v>
      </c>
      <c r="N1573" s="36"/>
      <c r="O1573" s="34" t="s">
        <v>708</v>
      </c>
    </row>
    <row r="1574" spans="1:15" x14ac:dyDescent="0.2">
      <c r="A1574" s="34" t="s">
        <v>26</v>
      </c>
      <c r="B1574" s="34" t="s">
        <v>2596</v>
      </c>
      <c r="C1574" s="34" t="s">
        <v>28</v>
      </c>
      <c r="D1574" s="34" t="s">
        <v>4486</v>
      </c>
      <c r="E1574" s="34" t="s">
        <v>4512</v>
      </c>
      <c r="F1574" s="34" t="str">
        <f>+TRIM(Tabla1[[#This Row],[Nombres]]&amp;" "&amp;Tabla1[[#This Row],[Apellidos]])</f>
        <v>PABLO ANDRES FIALLOS ESCOBAR </v>
      </c>
      <c r="G1574" s="34" t="s">
        <v>2171</v>
      </c>
      <c r="H1574" s="34" t="s">
        <v>4446</v>
      </c>
      <c r="I1574" s="34" t="s">
        <v>2493</v>
      </c>
      <c r="J1574" s="34" t="s">
        <v>2497</v>
      </c>
      <c r="K1574" s="36">
        <v>43507</v>
      </c>
      <c r="L1574" s="36">
        <v>43493</v>
      </c>
      <c r="M1574" s="36">
        <v>43507</v>
      </c>
      <c r="N1574" s="36"/>
      <c r="O1574" s="34" t="s">
        <v>708</v>
      </c>
    </row>
    <row r="1575" spans="1:15" x14ac:dyDescent="0.2">
      <c r="A1575" s="34" t="s">
        <v>26</v>
      </c>
      <c r="B1575" s="34" t="s">
        <v>2596</v>
      </c>
      <c r="C1575" s="34" t="s">
        <v>28</v>
      </c>
      <c r="D1575" s="34" t="s">
        <v>4503</v>
      </c>
      <c r="E1575" s="34" t="s">
        <v>4529</v>
      </c>
      <c r="F1575" s="34" t="str">
        <f>+TRIM(Tabla1[[#This Row],[Nombres]]&amp;" "&amp;Tabla1[[#This Row],[Apellidos]])</f>
        <v>SIMON FRANCISCO WILLIAMS PRADO</v>
      </c>
      <c r="G1575" s="34" t="s">
        <v>4475</v>
      </c>
      <c r="H1575" s="34" t="s">
        <v>4476</v>
      </c>
      <c r="I1575" s="34" t="s">
        <v>2493</v>
      </c>
      <c r="J1575" s="34" t="s">
        <v>2497</v>
      </c>
      <c r="K1575" s="36">
        <v>43505</v>
      </c>
      <c r="L1575" s="36">
        <v>43493</v>
      </c>
      <c r="M1575" s="36">
        <v>43507</v>
      </c>
      <c r="N1575" s="36"/>
      <c r="O1575" s="34" t="s">
        <v>708</v>
      </c>
    </row>
    <row r="1576" spans="1:15" x14ac:dyDescent="0.2">
      <c r="A1576" s="34" t="s">
        <v>26</v>
      </c>
      <c r="B1576" s="34" t="s">
        <v>2596</v>
      </c>
      <c r="C1576" s="34" t="s">
        <v>28</v>
      </c>
      <c r="D1576" s="34" t="s">
        <v>4498</v>
      </c>
      <c r="E1576" s="34" t="s">
        <v>4524</v>
      </c>
      <c r="F1576" s="34" t="str">
        <f>+TRIM(Tabla1[[#This Row],[Nombres]]&amp;" "&amp;Tabla1[[#This Row],[Apellidos]])</f>
        <v>SEGUNDO MANUEL SANDOVAL ESPINOZA</v>
      </c>
      <c r="G1576" s="34" t="s">
        <v>4468</v>
      </c>
      <c r="H1576" s="34" t="s">
        <v>4469</v>
      </c>
      <c r="I1576" s="34" t="s">
        <v>2493</v>
      </c>
      <c r="J1576" s="34" t="s">
        <v>2497</v>
      </c>
      <c r="K1576" s="36">
        <v>43493</v>
      </c>
      <c r="L1576" s="36">
        <v>43493</v>
      </c>
      <c r="M1576" s="36">
        <v>43507</v>
      </c>
      <c r="N1576" s="36"/>
      <c r="O1576" s="34" t="s">
        <v>708</v>
      </c>
    </row>
    <row r="1577" spans="1:15" x14ac:dyDescent="0.2">
      <c r="A1577" s="34" t="s">
        <v>26</v>
      </c>
      <c r="B1577" s="34" t="s">
        <v>2596</v>
      </c>
      <c r="C1577" s="34" t="s">
        <v>28</v>
      </c>
      <c r="D1577" s="34" t="s">
        <v>4497</v>
      </c>
      <c r="E1577" s="34" t="s">
        <v>4523</v>
      </c>
      <c r="F1577" s="34" t="str">
        <f>+TRIM(Tabla1[[#This Row],[Nombres]]&amp;" "&amp;Tabla1[[#This Row],[Apellidos]])</f>
        <v>YERITZA CAROLINA SAAVEDRA RETAMAL</v>
      </c>
      <c r="G1577" s="34" t="s">
        <v>4466</v>
      </c>
      <c r="H1577" s="34" t="s">
        <v>4467</v>
      </c>
      <c r="I1577" s="34" t="s">
        <v>2493</v>
      </c>
      <c r="J1577" s="34" t="s">
        <v>2497</v>
      </c>
      <c r="K1577" s="36">
        <v>43493</v>
      </c>
      <c r="L1577" s="36">
        <v>43493</v>
      </c>
      <c r="M1577" s="36">
        <v>43507</v>
      </c>
      <c r="N1577" s="36"/>
      <c r="O1577" s="34" t="s">
        <v>708</v>
      </c>
    </row>
    <row r="1578" spans="1:15" x14ac:dyDescent="0.2">
      <c r="A1578" s="34" t="s">
        <v>26</v>
      </c>
      <c r="B1578" s="34" t="s">
        <v>2596</v>
      </c>
      <c r="C1578" s="34" t="s">
        <v>27</v>
      </c>
      <c r="D1578" s="34" t="s">
        <v>4546</v>
      </c>
      <c r="E1578" s="34" t="s">
        <v>4694</v>
      </c>
      <c r="F1578" s="34" t="str">
        <f>+TRIM(Tabla1[[#This Row],[Nombres]]&amp;" "&amp;Tabla1[[#This Row],[Apellidos]])</f>
        <v>ALFONSO JACOB PUJADO GAJARDO</v>
      </c>
      <c r="G1578" s="34" t="s">
        <v>4575</v>
      </c>
      <c r="H1578" s="34" t="s">
        <v>4576</v>
      </c>
      <c r="I1578" s="34" t="s">
        <v>2493</v>
      </c>
      <c r="J1578" s="34" t="s">
        <v>2497</v>
      </c>
      <c r="K1578" s="36">
        <v>43514</v>
      </c>
      <c r="L1578" s="36">
        <v>43503</v>
      </c>
      <c r="M1578" s="36">
        <v>43523</v>
      </c>
      <c r="N1578" s="36"/>
      <c r="O1578" s="34" t="s">
        <v>708</v>
      </c>
    </row>
    <row r="1579" spans="1:15" x14ac:dyDescent="0.2">
      <c r="A1579" s="34" t="s">
        <v>26</v>
      </c>
      <c r="B1579" s="34" t="s">
        <v>2596</v>
      </c>
      <c r="C1579" s="34" t="s">
        <v>27</v>
      </c>
      <c r="D1579" s="34" t="s">
        <v>4537</v>
      </c>
      <c r="E1579" s="34" t="s">
        <v>4683</v>
      </c>
      <c r="F1579" s="34" t="str">
        <f>+TRIM(Tabla1[[#This Row],[Nombres]]&amp;" "&amp;Tabla1[[#This Row],[Apellidos]])</f>
        <v>CYNTIA MAKARENA ASTUDILLO BUGUEÑO</v>
      </c>
      <c r="G1579" s="34" t="s">
        <v>4559</v>
      </c>
      <c r="H1579" s="34" t="s">
        <v>4560</v>
      </c>
      <c r="I1579" s="34" t="s">
        <v>2493</v>
      </c>
      <c r="J1579" s="34" t="s">
        <v>2497</v>
      </c>
      <c r="K1579" s="36">
        <v>43514</v>
      </c>
      <c r="L1579" s="36">
        <v>43503</v>
      </c>
      <c r="M1579" s="36">
        <v>43523</v>
      </c>
      <c r="N1579" s="36"/>
      <c r="O1579" s="34" t="s">
        <v>708</v>
      </c>
    </row>
    <row r="1580" spans="1:15" x14ac:dyDescent="0.2">
      <c r="A1580" s="34" t="s">
        <v>26</v>
      </c>
      <c r="B1580" s="34" t="s">
        <v>2596</v>
      </c>
      <c r="C1580" s="34" t="s">
        <v>27</v>
      </c>
      <c r="D1580" s="34" t="s">
        <v>4544</v>
      </c>
      <c r="E1580" s="34" t="s">
        <v>4692</v>
      </c>
      <c r="F1580" s="34" t="str">
        <f>+TRIM(Tabla1[[#This Row],[Nombres]]&amp;" "&amp;Tabla1[[#This Row],[Apellidos]])</f>
        <v>FELIPE ALEJANDRO OGALDE VEGA</v>
      </c>
      <c r="G1580" s="34" t="s">
        <v>3062</v>
      </c>
      <c r="H1580" s="34" t="s">
        <v>4572</v>
      </c>
      <c r="I1580" s="34" t="s">
        <v>2493</v>
      </c>
      <c r="J1580" s="34" t="s">
        <v>2497</v>
      </c>
      <c r="K1580" s="36">
        <v>43516</v>
      </c>
      <c r="L1580" s="36">
        <v>43503</v>
      </c>
      <c r="M1580" s="36">
        <v>43523</v>
      </c>
      <c r="N1580" s="36"/>
      <c r="O1580" s="34" t="s">
        <v>708</v>
      </c>
    </row>
    <row r="1581" spans="1:15" x14ac:dyDescent="0.2">
      <c r="A1581" s="34" t="s">
        <v>26</v>
      </c>
      <c r="B1581" s="34" t="s">
        <v>2596</v>
      </c>
      <c r="C1581" s="34" t="s">
        <v>27</v>
      </c>
      <c r="D1581" s="34" t="s">
        <v>4547</v>
      </c>
      <c r="E1581" s="34" t="s">
        <v>4695</v>
      </c>
      <c r="F1581" s="34" t="str">
        <f>+TRIM(Tabla1[[#This Row],[Nombres]]&amp;" "&amp;Tabla1[[#This Row],[Apellidos]])</f>
        <v>GABRIEL IGNACIO PUJADO GAJARDO</v>
      </c>
      <c r="G1581" s="34" t="s">
        <v>4577</v>
      </c>
      <c r="H1581" s="34" t="s">
        <v>4576</v>
      </c>
      <c r="I1581" s="34" t="s">
        <v>2493</v>
      </c>
      <c r="J1581" s="34" t="s">
        <v>2497</v>
      </c>
      <c r="K1581" s="36">
        <v>43514</v>
      </c>
      <c r="L1581" s="36">
        <v>43503</v>
      </c>
      <c r="M1581" s="36">
        <v>43523</v>
      </c>
      <c r="N1581" s="36"/>
      <c r="O1581" s="34" t="s">
        <v>708</v>
      </c>
    </row>
    <row r="1582" spans="1:15" x14ac:dyDescent="0.2">
      <c r="A1582" s="34" t="s">
        <v>26</v>
      </c>
      <c r="B1582" s="34" t="s">
        <v>2596</v>
      </c>
      <c r="C1582" s="34" t="s">
        <v>27</v>
      </c>
      <c r="D1582" s="34" t="s">
        <v>4536</v>
      </c>
      <c r="E1582" s="34" t="s">
        <v>4682</v>
      </c>
      <c r="F1582" s="34" t="str">
        <f>+TRIM(Tabla1[[#This Row],[Nombres]]&amp;" "&amp;Tabla1[[#This Row],[Apellidos]])</f>
        <v>MARIA MAGDALENA ASTUDILLO SANTIBAÑEZ</v>
      </c>
      <c r="G1582" s="34" t="s">
        <v>4557</v>
      </c>
      <c r="H1582" s="34" t="s">
        <v>4558</v>
      </c>
      <c r="I1582" s="34" t="s">
        <v>2493</v>
      </c>
      <c r="J1582" s="34" t="s">
        <v>2497</v>
      </c>
      <c r="K1582" s="36">
        <v>43514</v>
      </c>
      <c r="L1582" s="36">
        <v>43503</v>
      </c>
      <c r="M1582" s="36">
        <v>43523</v>
      </c>
      <c r="N1582" s="36"/>
      <c r="O1582" s="34" t="s">
        <v>708</v>
      </c>
    </row>
    <row r="1583" spans="1:15" x14ac:dyDescent="0.2">
      <c r="A1583" s="34" t="s">
        <v>26</v>
      </c>
      <c r="B1583" s="34" t="s">
        <v>2596</v>
      </c>
      <c r="C1583" s="34" t="s">
        <v>27</v>
      </c>
      <c r="D1583" s="34" t="s">
        <v>4542</v>
      </c>
      <c r="E1583" s="34" t="s">
        <v>4688</v>
      </c>
      <c r="F1583" s="34" t="str">
        <f>+TRIM(Tabla1[[#This Row],[Nombres]]&amp;" "&amp;Tabla1[[#This Row],[Apellidos]])</f>
        <v>NIELLA VALENTINA HARDER MORTOLA</v>
      </c>
      <c r="G1583" s="34" t="s">
        <v>4568</v>
      </c>
      <c r="H1583" s="34" t="s">
        <v>4569</v>
      </c>
      <c r="I1583" s="34" t="s">
        <v>2493</v>
      </c>
      <c r="J1583" s="34" t="s">
        <v>2497</v>
      </c>
      <c r="K1583" s="36">
        <v>43514</v>
      </c>
      <c r="L1583" s="36">
        <v>43503</v>
      </c>
      <c r="M1583" s="36">
        <v>43523</v>
      </c>
      <c r="N1583" s="36"/>
      <c r="O1583" s="34" t="s">
        <v>708</v>
      </c>
    </row>
    <row r="1584" spans="1:15" x14ac:dyDescent="0.2">
      <c r="A1584" s="34" t="s">
        <v>26</v>
      </c>
      <c r="B1584" s="34" t="s">
        <v>2596</v>
      </c>
      <c r="C1584" s="34" t="s">
        <v>27</v>
      </c>
      <c r="D1584" s="34" t="s">
        <v>4550</v>
      </c>
      <c r="E1584" s="34" t="s">
        <v>4698</v>
      </c>
      <c r="F1584" s="34" t="str">
        <f>+TRIM(Tabla1[[#This Row],[Nombres]]&amp;" "&amp;Tabla1[[#This Row],[Apellidos]])</f>
        <v>SACHY ROMINA SANTANDER CORTES</v>
      </c>
      <c r="G1584" s="34" t="s">
        <v>4581</v>
      </c>
      <c r="H1584" s="34" t="s">
        <v>4582</v>
      </c>
      <c r="I1584" s="34" t="s">
        <v>2493</v>
      </c>
      <c r="J1584" s="34" t="s">
        <v>2497</v>
      </c>
      <c r="K1584" s="36">
        <v>43524</v>
      </c>
      <c r="L1584" s="36">
        <v>43503</v>
      </c>
      <c r="M1584" s="36">
        <v>43523</v>
      </c>
      <c r="N1584" s="36"/>
      <c r="O1584" s="34" t="s">
        <v>708</v>
      </c>
    </row>
    <row r="1585" spans="1:15" x14ac:dyDescent="0.2">
      <c r="A1585" s="34" t="s">
        <v>26</v>
      </c>
      <c r="B1585" s="34" t="s">
        <v>2596</v>
      </c>
      <c r="C1585" s="34" t="s">
        <v>27</v>
      </c>
      <c r="D1585" s="34" t="s">
        <v>4553</v>
      </c>
      <c r="E1585" s="34" t="s">
        <v>4702</v>
      </c>
      <c r="F1585" s="34" t="str">
        <f>+TRIM(Tabla1[[#This Row],[Nombres]]&amp;" "&amp;Tabla1[[#This Row],[Apellidos]])</f>
        <v>YNYIRIAN VINET CORTES</v>
      </c>
      <c r="G1585" s="34" t="s">
        <v>4588</v>
      </c>
      <c r="H1585" s="34" t="s">
        <v>4589</v>
      </c>
      <c r="I1585" s="34" t="s">
        <v>2493</v>
      </c>
      <c r="J1585" s="34" t="s">
        <v>2497</v>
      </c>
      <c r="K1585" s="36">
        <v>43524</v>
      </c>
      <c r="L1585" s="36">
        <v>43503</v>
      </c>
      <c r="M1585" s="36">
        <v>43523</v>
      </c>
      <c r="N1585" s="36"/>
      <c r="O1585" s="34" t="s">
        <v>708</v>
      </c>
    </row>
    <row r="1586" spans="1:15" x14ac:dyDescent="0.2">
      <c r="A1586" s="34" t="s">
        <v>26</v>
      </c>
      <c r="B1586" s="34" t="s">
        <v>2596</v>
      </c>
      <c r="C1586" s="34" t="s">
        <v>27</v>
      </c>
      <c r="D1586" s="34" t="s">
        <v>4544</v>
      </c>
      <c r="F1586" s="34" t="str">
        <f>+TRIM(Tabla1[[#This Row],[Nombres]]&amp;" "&amp;Tabla1[[#This Row],[Apellidos]])</f>
        <v>FELIPE ALEJANDRO OGALDE VEGA</v>
      </c>
      <c r="G1586" s="34" t="s">
        <v>3062</v>
      </c>
      <c r="H1586" s="34" t="s">
        <v>4572</v>
      </c>
      <c r="I1586" s="34" t="s">
        <v>2493</v>
      </c>
      <c r="J1586" s="34" t="s">
        <v>2497</v>
      </c>
      <c r="K1586" s="36">
        <v>43516</v>
      </c>
      <c r="L1586" s="36">
        <v>43503</v>
      </c>
      <c r="M1586" s="36">
        <v>43523</v>
      </c>
      <c r="N1586" s="36"/>
      <c r="O1586" s="34" t="s">
        <v>708</v>
      </c>
    </row>
    <row r="1587" spans="1:15" x14ac:dyDescent="0.2">
      <c r="A1587" s="34" t="s">
        <v>26</v>
      </c>
      <c r="B1587" s="34" t="s">
        <v>2596</v>
      </c>
      <c r="C1587" s="34" t="s">
        <v>27</v>
      </c>
      <c r="D1587" s="34" t="s">
        <v>4758</v>
      </c>
      <c r="E1587" s="34" t="s">
        <v>4741</v>
      </c>
      <c r="F1587" s="34" t="str">
        <f>+TRIM(Tabla1[[#This Row],[Nombres]]&amp;" "&amp;Tabla1[[#This Row],[Apellidos]])</f>
        <v>CORNELIO ENRIQUE ANDRADE RODRIGUEZ</v>
      </c>
      <c r="G1587" s="34" t="s">
        <v>4718</v>
      </c>
      <c r="H1587" s="34" t="s">
        <v>4719</v>
      </c>
      <c r="I1587" s="34" t="s">
        <v>2493</v>
      </c>
      <c r="J1587" s="34" t="s">
        <v>2497</v>
      </c>
      <c r="K1587" s="36">
        <v>43524</v>
      </c>
      <c r="L1587" s="36">
        <v>43515</v>
      </c>
      <c r="M1587" s="36">
        <v>43535</v>
      </c>
      <c r="N1587" s="36"/>
      <c r="O1587" s="34" t="s">
        <v>708</v>
      </c>
    </row>
    <row r="1588" spans="1:15" x14ac:dyDescent="0.2">
      <c r="A1588" s="34" t="s">
        <v>26</v>
      </c>
      <c r="B1588" s="34" t="s">
        <v>2596</v>
      </c>
      <c r="C1588" s="34" t="s">
        <v>27</v>
      </c>
      <c r="D1588" s="34" t="s">
        <v>4751</v>
      </c>
      <c r="E1588" s="34" t="s">
        <v>4735</v>
      </c>
      <c r="F1588" s="34" t="str">
        <f>+TRIM(Tabla1[[#This Row],[Nombres]]&amp;" "&amp;Tabla1[[#This Row],[Apellidos]])</f>
        <v>GIUSEPPE GIULIANO VICENCIO LOPEZ</v>
      </c>
      <c r="G1588" s="34" t="s">
        <v>4706</v>
      </c>
      <c r="H1588" s="34" t="s">
        <v>4707</v>
      </c>
      <c r="I1588" s="34" t="s">
        <v>2493</v>
      </c>
      <c r="J1588" s="34" t="s">
        <v>2497</v>
      </c>
      <c r="K1588" s="36">
        <v>43523</v>
      </c>
      <c r="L1588" s="36">
        <v>43515</v>
      </c>
      <c r="M1588" s="36">
        <v>43535</v>
      </c>
      <c r="N1588" s="36"/>
      <c r="O1588" s="34" t="s">
        <v>708</v>
      </c>
    </row>
    <row r="1589" spans="1:15" x14ac:dyDescent="0.2">
      <c r="A1589" s="34" t="s">
        <v>26</v>
      </c>
      <c r="B1589" s="34" t="s">
        <v>2596</v>
      </c>
      <c r="C1589" s="34" t="s">
        <v>27</v>
      </c>
      <c r="D1589" s="34" t="s">
        <v>133</v>
      </c>
      <c r="E1589" s="34" t="s">
        <v>4748</v>
      </c>
      <c r="F1589" s="34" t="str">
        <f>+TRIM(Tabla1[[#This Row],[Nombres]]&amp;" "&amp;Tabla1[[#This Row],[Apellidos]])</f>
        <v>JUANA DEL CARMEN TAPIA CAMPOS</v>
      </c>
      <c r="G1589" s="34" t="s">
        <v>1512</v>
      </c>
      <c r="H1589" s="34" t="s">
        <v>1513</v>
      </c>
      <c r="I1589" s="34" t="s">
        <v>2493</v>
      </c>
      <c r="J1589" s="34" t="s">
        <v>2497</v>
      </c>
      <c r="K1589" s="36">
        <v>43522</v>
      </c>
      <c r="L1589" s="36">
        <v>43515</v>
      </c>
      <c r="M1589" s="36">
        <v>43535</v>
      </c>
      <c r="N1589" s="36"/>
      <c r="O1589" s="34" t="s">
        <v>708</v>
      </c>
    </row>
    <row r="1590" spans="1:15" x14ac:dyDescent="0.2">
      <c r="A1590" s="34" t="s">
        <v>26</v>
      </c>
      <c r="B1590" s="34" t="s">
        <v>2596</v>
      </c>
      <c r="C1590" s="34" t="s">
        <v>27</v>
      </c>
      <c r="D1590" s="34" t="s">
        <v>4756</v>
      </c>
      <c r="E1590" s="34" t="s">
        <v>4739</v>
      </c>
      <c r="F1590" s="34" t="str">
        <f>+TRIM(Tabla1[[#This Row],[Nombres]]&amp;" "&amp;Tabla1[[#This Row],[Apellidos]])</f>
        <v>JUAN FRANCISCO PASTEN PINILLA</v>
      </c>
      <c r="G1590" s="34" t="s">
        <v>1590</v>
      </c>
      <c r="H1590" s="34" t="s">
        <v>4715</v>
      </c>
      <c r="I1590" s="34" t="s">
        <v>2493</v>
      </c>
      <c r="J1590" s="34" t="s">
        <v>2497</v>
      </c>
      <c r="K1590" s="36">
        <v>43523</v>
      </c>
      <c r="L1590" s="36">
        <v>43515</v>
      </c>
      <c r="M1590" s="36">
        <v>43535</v>
      </c>
      <c r="N1590" s="36"/>
      <c r="O1590" s="34" t="s">
        <v>708</v>
      </c>
    </row>
    <row r="1591" spans="1:15" x14ac:dyDescent="0.2">
      <c r="A1591" s="34" t="s">
        <v>26</v>
      </c>
      <c r="B1591" s="34" t="s">
        <v>2596</v>
      </c>
      <c r="C1591" s="34" t="s">
        <v>27</v>
      </c>
      <c r="D1591" s="34" t="s">
        <v>4765</v>
      </c>
      <c r="E1591" s="34" t="s">
        <v>4749</v>
      </c>
      <c r="F1591" s="34" t="str">
        <f>+TRIM(Tabla1[[#This Row],[Nombres]]&amp;" "&amp;Tabla1[[#This Row],[Apellidos]])</f>
        <v>JOSEFA SILVANA CERDA LOPEZ</v>
      </c>
      <c r="G1591" s="34" t="s">
        <v>4731</v>
      </c>
      <c r="H1591" s="34" t="s">
        <v>4732</v>
      </c>
      <c r="I1591" s="34" t="s">
        <v>2493</v>
      </c>
      <c r="J1591" s="34" t="s">
        <v>2497</v>
      </c>
      <c r="K1591" s="36">
        <v>43523</v>
      </c>
      <c r="L1591" s="36">
        <v>43515</v>
      </c>
      <c r="M1591" s="36">
        <v>43535</v>
      </c>
      <c r="N1591" s="36"/>
      <c r="O1591" s="34" t="s">
        <v>708</v>
      </c>
    </row>
    <row r="1592" spans="1:15" x14ac:dyDescent="0.2">
      <c r="A1592" s="34" t="s">
        <v>26</v>
      </c>
      <c r="B1592" s="34" t="s">
        <v>2596</v>
      </c>
      <c r="C1592" s="34" t="s">
        <v>27</v>
      </c>
      <c r="D1592" s="34" t="s">
        <v>4759</v>
      </c>
      <c r="E1592" s="34" t="s">
        <v>4742</v>
      </c>
      <c r="F1592" s="34" t="str">
        <f>+TRIM(Tabla1[[#This Row],[Nombres]]&amp;" "&amp;Tabla1[[#This Row],[Apellidos]])</f>
        <v>MARIA TERESA GUERRERO TAPIA</v>
      </c>
      <c r="G1592" s="34" t="s">
        <v>4720</v>
      </c>
      <c r="H1592" s="34" t="s">
        <v>4721</v>
      </c>
      <c r="I1592" s="34" t="s">
        <v>2493</v>
      </c>
      <c r="J1592" s="34" t="s">
        <v>2497</v>
      </c>
      <c r="K1592" s="36">
        <v>43523</v>
      </c>
      <c r="L1592" s="36">
        <v>43515</v>
      </c>
      <c r="M1592" s="36">
        <v>43535</v>
      </c>
      <c r="N1592" s="36"/>
      <c r="O1592" s="34" t="s">
        <v>708</v>
      </c>
    </row>
    <row r="1593" spans="1:15" x14ac:dyDescent="0.2">
      <c r="A1593" s="34" t="s">
        <v>26</v>
      </c>
      <c r="B1593" s="34" t="s">
        <v>2596</v>
      </c>
      <c r="C1593" s="34" t="s">
        <v>27</v>
      </c>
      <c r="D1593" s="34" t="s">
        <v>4760</v>
      </c>
      <c r="E1593" s="34" t="s">
        <v>4743</v>
      </c>
      <c r="F1593" s="34" t="str">
        <f>+TRIM(Tabla1[[#This Row],[Nombres]]&amp;" "&amp;Tabla1[[#This Row],[Apellidos]])</f>
        <v>OMAR ANDRES MELO GODOY</v>
      </c>
      <c r="G1593" s="34" t="s">
        <v>4722</v>
      </c>
      <c r="H1593" s="34" t="s">
        <v>4723</v>
      </c>
      <c r="I1593" s="34" t="s">
        <v>2493</v>
      </c>
      <c r="J1593" s="34" t="s">
        <v>2497</v>
      </c>
      <c r="K1593" s="36">
        <v>43517</v>
      </c>
      <c r="L1593" s="36">
        <v>43515</v>
      </c>
      <c r="M1593" s="36">
        <v>43535</v>
      </c>
      <c r="N1593" s="36"/>
      <c r="O1593" s="34" t="s">
        <v>708</v>
      </c>
    </row>
    <row r="1594" spans="1:15" x14ac:dyDescent="0.2">
      <c r="A1594" s="34" t="s">
        <v>26</v>
      </c>
      <c r="B1594" s="34" t="s">
        <v>2596</v>
      </c>
      <c r="C1594" s="34" t="s">
        <v>27</v>
      </c>
      <c r="D1594" s="34" t="s">
        <v>4761</v>
      </c>
      <c r="E1594" s="34" t="s">
        <v>4744</v>
      </c>
      <c r="F1594" s="34" t="str">
        <f>+TRIM(Tabla1[[#This Row],[Nombres]]&amp;" "&amp;Tabla1[[#This Row],[Apellidos]])</f>
        <v>YUBERLIT ARACELLY CAMPUSANO LAZCANO</v>
      </c>
      <c r="G1594" s="34" t="s">
        <v>4724</v>
      </c>
      <c r="H1594" s="34" t="s">
        <v>4725</v>
      </c>
      <c r="I1594" s="34" t="s">
        <v>2493</v>
      </c>
      <c r="J1594" s="34" t="s">
        <v>2497</v>
      </c>
      <c r="K1594" s="36">
        <v>43523</v>
      </c>
      <c r="L1594" s="36">
        <v>43515</v>
      </c>
      <c r="M1594" s="36">
        <v>43535</v>
      </c>
      <c r="N1594" s="36"/>
      <c r="O1594" s="34" t="s">
        <v>708</v>
      </c>
    </row>
    <row r="1595" spans="1:15" x14ac:dyDescent="0.2">
      <c r="A1595" s="34" t="s">
        <v>26</v>
      </c>
      <c r="B1595" s="34" t="s">
        <v>2596</v>
      </c>
      <c r="C1595" s="34" t="s">
        <v>27</v>
      </c>
      <c r="D1595" s="34" t="s">
        <v>4781</v>
      </c>
      <c r="E1595" s="34" t="s">
        <v>4849</v>
      </c>
      <c r="F1595" s="34" t="str">
        <f>+TRIM(Tabla1[[#This Row],[Nombres]]&amp;" "&amp;Tabla1[[#This Row],[Apellidos]])</f>
        <v>DAMARIT DEL PILAR SEGOVIA ALARCON</v>
      </c>
      <c r="G1595" s="34" t="s">
        <v>4814</v>
      </c>
      <c r="H1595" s="34" t="s">
        <v>4815</v>
      </c>
      <c r="I1595" s="34" t="s">
        <v>2493</v>
      </c>
      <c r="J1595" s="34" t="s">
        <v>2497</v>
      </c>
      <c r="K1595" s="36">
        <v>43551</v>
      </c>
      <c r="L1595" s="36">
        <v>43529</v>
      </c>
      <c r="M1595" s="36">
        <v>43550</v>
      </c>
      <c r="N1595" s="36"/>
      <c r="O1595" s="34" t="s">
        <v>708</v>
      </c>
    </row>
    <row r="1596" spans="1:15" x14ac:dyDescent="0.2">
      <c r="A1596" s="34" t="s">
        <v>26</v>
      </c>
      <c r="B1596" s="34" t="s">
        <v>2596</v>
      </c>
      <c r="C1596" s="34" t="s">
        <v>27</v>
      </c>
      <c r="D1596" s="34" t="s">
        <v>4785</v>
      </c>
      <c r="E1596" s="34" t="s">
        <v>4853</v>
      </c>
      <c r="F1596" s="34" t="str">
        <f>+TRIM(Tabla1[[#This Row],[Nombres]]&amp;" "&amp;Tabla1[[#This Row],[Apellidos]])</f>
        <v>JAVIER FRANCISCO ORDENES PASTEN</v>
      </c>
      <c r="G1596" s="34" t="s">
        <v>4822</v>
      </c>
      <c r="H1596" s="34" t="s">
        <v>4823</v>
      </c>
      <c r="I1596" s="34" t="s">
        <v>2493</v>
      </c>
      <c r="J1596" s="34" t="s">
        <v>2497</v>
      </c>
      <c r="K1596" s="36">
        <v>43551</v>
      </c>
      <c r="L1596" s="36">
        <v>43529</v>
      </c>
      <c r="M1596" s="36">
        <v>43550</v>
      </c>
      <c r="N1596" s="36"/>
      <c r="O1596" s="34" t="s">
        <v>708</v>
      </c>
    </row>
    <row r="1597" spans="1:15" x14ac:dyDescent="0.2">
      <c r="A1597" s="34" t="s">
        <v>26</v>
      </c>
      <c r="B1597" s="34" t="s">
        <v>2596</v>
      </c>
      <c r="C1597" s="34" t="s">
        <v>27</v>
      </c>
      <c r="D1597" s="34" t="s">
        <v>4790</v>
      </c>
      <c r="E1597" s="34" t="s">
        <v>4858</v>
      </c>
      <c r="F1597" s="34" t="str">
        <f>+TRIM(Tabla1[[#This Row],[Nombres]]&amp;" "&amp;Tabla1[[#This Row],[Apellidos]])</f>
        <v>KIARA STEFANIA BARRERA ZULOAGA</v>
      </c>
      <c r="G1597" s="34" t="s">
        <v>4831</v>
      </c>
      <c r="H1597" s="34" t="s">
        <v>4832</v>
      </c>
      <c r="I1597" s="34" t="s">
        <v>2493</v>
      </c>
      <c r="J1597" s="34" t="s">
        <v>2497</v>
      </c>
      <c r="K1597" s="36">
        <v>43556</v>
      </c>
      <c r="L1597" s="36">
        <v>43529</v>
      </c>
      <c r="M1597" s="36">
        <v>43550</v>
      </c>
      <c r="N1597" s="36"/>
      <c r="O1597" s="34" t="s">
        <v>708</v>
      </c>
    </row>
    <row r="1598" spans="1:15" x14ac:dyDescent="0.2">
      <c r="A1598" s="34" t="s">
        <v>26</v>
      </c>
      <c r="B1598" s="34" t="s">
        <v>2596</v>
      </c>
      <c r="C1598" s="34" t="s">
        <v>27</v>
      </c>
      <c r="D1598" s="34" t="s">
        <v>4782</v>
      </c>
      <c r="E1598" s="34" t="s">
        <v>4850</v>
      </c>
      <c r="F1598" s="34" t="str">
        <f>+TRIM(Tabla1[[#This Row],[Nombres]]&amp;" "&amp;Tabla1[[#This Row],[Apellidos]])</f>
        <v>LESLIE MACARENA IRIARTE DIAZ</v>
      </c>
      <c r="G1598" s="34" t="s">
        <v>4816</v>
      </c>
      <c r="H1598" s="34" t="s">
        <v>4817</v>
      </c>
      <c r="I1598" s="34" t="s">
        <v>2493</v>
      </c>
      <c r="J1598" s="34" t="s">
        <v>2497</v>
      </c>
      <c r="K1598" s="36">
        <v>43551</v>
      </c>
      <c r="L1598" s="36">
        <v>43529</v>
      </c>
      <c r="M1598" s="36">
        <v>43550</v>
      </c>
      <c r="N1598" s="36"/>
      <c r="O1598" s="34" t="s">
        <v>708</v>
      </c>
    </row>
    <row r="1599" spans="1:15" x14ac:dyDescent="0.2">
      <c r="A1599" s="34" t="s">
        <v>26</v>
      </c>
      <c r="B1599" s="34" t="s">
        <v>2596</v>
      </c>
      <c r="C1599" s="34" t="s">
        <v>27</v>
      </c>
      <c r="D1599" s="34" t="s">
        <v>4787</v>
      </c>
      <c r="E1599" s="34" t="s">
        <v>4855</v>
      </c>
      <c r="F1599" s="34" t="str">
        <f>+TRIM(Tabla1[[#This Row],[Nombres]]&amp;" "&amp;Tabla1[[#This Row],[Apellidos]])</f>
        <v>MIGUEL ALFONSO SALAS ZEPEDA</v>
      </c>
      <c r="G1599" s="34" t="s">
        <v>4826</v>
      </c>
      <c r="H1599" s="34" t="s">
        <v>4827</v>
      </c>
      <c r="I1599" s="34" t="s">
        <v>2493</v>
      </c>
      <c r="J1599" s="34" t="s">
        <v>2497</v>
      </c>
      <c r="K1599" s="36">
        <v>43551</v>
      </c>
      <c r="L1599" s="36">
        <v>43529</v>
      </c>
      <c r="M1599" s="36">
        <v>43550</v>
      </c>
      <c r="N1599" s="36"/>
      <c r="O1599" s="34" t="s">
        <v>708</v>
      </c>
    </row>
    <row r="1600" spans="1:15" x14ac:dyDescent="0.2">
      <c r="A1600" s="34" t="s">
        <v>26</v>
      </c>
      <c r="B1600" s="34" t="s">
        <v>2596</v>
      </c>
      <c r="C1600" s="34" t="s">
        <v>27</v>
      </c>
      <c r="D1600" s="34" t="s">
        <v>4788</v>
      </c>
      <c r="E1600" s="34" t="s">
        <v>4856</v>
      </c>
      <c r="F1600" s="34" t="str">
        <f>+TRIM(Tabla1[[#This Row],[Nombres]]&amp;" "&amp;Tabla1[[#This Row],[Apellidos]])</f>
        <v>PEDRO ANTONIO TIMANA VIVERO</v>
      </c>
      <c r="G1600" s="34" t="s">
        <v>2463</v>
      </c>
      <c r="H1600" s="34" t="s">
        <v>4828</v>
      </c>
      <c r="I1600" s="34" t="s">
        <v>2493</v>
      </c>
      <c r="J1600" s="34" t="s">
        <v>2497</v>
      </c>
      <c r="K1600" s="36">
        <v>43551</v>
      </c>
      <c r="L1600" s="36">
        <v>43529</v>
      </c>
      <c r="M1600" s="36">
        <v>43550</v>
      </c>
      <c r="N1600" s="36"/>
      <c r="O1600" s="34" t="s">
        <v>708</v>
      </c>
    </row>
    <row r="1601" spans="1:15" x14ac:dyDescent="0.2">
      <c r="A1601" s="34" t="s">
        <v>26</v>
      </c>
      <c r="B1601" s="34" t="s">
        <v>2596</v>
      </c>
      <c r="C1601" s="34" t="s">
        <v>27</v>
      </c>
      <c r="D1601" s="34" t="s">
        <v>4913</v>
      </c>
      <c r="E1601" s="34" t="s">
        <v>1153</v>
      </c>
      <c r="F1601" s="34" t="str">
        <f>+TRIM(Tabla1[[#This Row],[Nombres]]&amp;" "&amp;Tabla1[[#This Row],[Apellidos]])</f>
        <v>CYNTHIA ANDREA RODRIGUEZ FIBLA</v>
      </c>
      <c r="G1601" s="34" t="s">
        <v>4880</v>
      </c>
      <c r="H1601" s="34" t="s">
        <v>4881</v>
      </c>
      <c r="I1601" s="34" t="s">
        <v>2493</v>
      </c>
      <c r="J1601" s="34" t="s">
        <v>2497</v>
      </c>
      <c r="K1601" s="36">
        <v>43550</v>
      </c>
      <c r="L1601" s="36"/>
      <c r="M1601" s="36"/>
      <c r="N1601" s="36"/>
      <c r="O1601" s="34" t="s">
        <v>708</v>
      </c>
    </row>
    <row r="1602" spans="1:15" x14ac:dyDescent="0.2">
      <c r="A1602" s="34" t="s">
        <v>26</v>
      </c>
      <c r="B1602" s="34" t="s">
        <v>2596</v>
      </c>
      <c r="C1602" s="34" t="s">
        <v>27</v>
      </c>
      <c r="D1602" s="34" t="s">
        <v>4928</v>
      </c>
      <c r="E1602" s="34" t="s">
        <v>4948</v>
      </c>
      <c r="F1602" s="34" t="str">
        <f>+TRIM(Tabla1[[#This Row],[Nombres]]&amp;" "&amp;Tabla1[[#This Row],[Apellidos]])</f>
        <v>DANIELA CALYPSO PERELMAN CHELLEW</v>
      </c>
      <c r="G1602" s="34" t="s">
        <v>4906</v>
      </c>
      <c r="H1602" s="34" t="s">
        <v>4907</v>
      </c>
      <c r="I1602" s="34" t="s">
        <v>2493</v>
      </c>
      <c r="J1602" s="34" t="s">
        <v>2497</v>
      </c>
      <c r="K1602" s="36">
        <v>43543</v>
      </c>
      <c r="L1602" s="36"/>
      <c r="M1602" s="36"/>
      <c r="N1602" s="36"/>
      <c r="O1602" s="34" t="s">
        <v>708</v>
      </c>
    </row>
    <row r="1603" spans="1:15" x14ac:dyDescent="0.2">
      <c r="A1603" s="34" t="s">
        <v>26</v>
      </c>
      <c r="B1603" s="34" t="s">
        <v>2596</v>
      </c>
      <c r="C1603" s="34" t="s">
        <v>27</v>
      </c>
      <c r="D1603" s="34" t="s">
        <v>4912</v>
      </c>
      <c r="E1603" s="34" t="s">
        <v>4933</v>
      </c>
      <c r="F1603" s="34" t="str">
        <f>+TRIM(Tabla1[[#This Row],[Nombres]]&amp;" "&amp;Tabla1[[#This Row],[Apellidos]])</f>
        <v>DIEGO IGNACIO LOPEZ SAGREDO</v>
      </c>
      <c r="G1603" s="34" t="s">
        <v>4878</v>
      </c>
      <c r="H1603" s="34" t="s">
        <v>4879</v>
      </c>
      <c r="I1603" s="34" t="s">
        <v>2493</v>
      </c>
      <c r="J1603" s="34" t="s">
        <v>2497</v>
      </c>
      <c r="K1603" s="36">
        <v>43560</v>
      </c>
      <c r="L1603" s="36"/>
      <c r="M1603" s="36"/>
      <c r="N1603" s="36"/>
      <c r="O1603" s="34" t="s">
        <v>708</v>
      </c>
    </row>
    <row r="1604" spans="1:15" x14ac:dyDescent="0.2">
      <c r="A1604" s="34" t="s">
        <v>26</v>
      </c>
      <c r="B1604" s="34" t="s">
        <v>2596</v>
      </c>
      <c r="C1604" s="34" t="s">
        <v>27</v>
      </c>
      <c r="D1604" s="34" t="s">
        <v>4910</v>
      </c>
      <c r="E1604" s="34" t="s">
        <v>4931</v>
      </c>
      <c r="F1604" s="34" t="str">
        <f>+TRIM(Tabla1[[#This Row],[Nombres]]&amp;" "&amp;Tabla1[[#This Row],[Apellidos]])</f>
        <v>LUIS RICARDO OLIVARES COFRE</v>
      </c>
      <c r="G1604" s="34" t="s">
        <v>4874</v>
      </c>
      <c r="H1604" s="34" t="s">
        <v>4875</v>
      </c>
      <c r="I1604" s="34" t="s">
        <v>2493</v>
      </c>
      <c r="J1604" s="34" t="s">
        <v>2497</v>
      </c>
      <c r="K1604" s="36">
        <v>43549</v>
      </c>
      <c r="L1604" s="36"/>
      <c r="M1604" s="36"/>
      <c r="N1604" s="36"/>
      <c r="O1604" s="34" t="s">
        <v>708</v>
      </c>
    </row>
    <row r="1605" spans="1:15" x14ac:dyDescent="0.2">
      <c r="A1605" s="34" t="s">
        <v>26</v>
      </c>
      <c r="B1605" s="34" t="s">
        <v>2596</v>
      </c>
      <c r="C1605" s="34" t="s">
        <v>27</v>
      </c>
      <c r="D1605" s="34" t="s">
        <v>4920</v>
      </c>
      <c r="E1605" s="34" t="s">
        <v>4940</v>
      </c>
      <c r="F1605" s="34" t="str">
        <f>+TRIM(Tabla1[[#This Row],[Nombres]]&amp;" "&amp;Tabla1[[#This Row],[Apellidos]])</f>
        <v>MARIA ISABEL AVILA ARAYA</v>
      </c>
      <c r="G1605" s="34" t="s">
        <v>4893</v>
      </c>
      <c r="H1605" s="34" t="s">
        <v>4894</v>
      </c>
      <c r="I1605" s="34" t="s">
        <v>2493</v>
      </c>
      <c r="J1605" s="34" t="s">
        <v>2497</v>
      </c>
      <c r="K1605" s="36">
        <v>43564</v>
      </c>
      <c r="L1605" s="36"/>
      <c r="M1605" s="36"/>
      <c r="N1605" s="36"/>
      <c r="O1605" s="34" t="s">
        <v>708</v>
      </c>
    </row>
    <row r="1606" spans="1:15" x14ac:dyDescent="0.2">
      <c r="A1606" s="34" t="s">
        <v>26</v>
      </c>
      <c r="B1606" s="34" t="s">
        <v>2596</v>
      </c>
      <c r="C1606" s="34" t="s">
        <v>27</v>
      </c>
      <c r="D1606" s="34" t="s">
        <v>5007</v>
      </c>
      <c r="E1606" s="34" t="s">
        <v>5028</v>
      </c>
      <c r="F1606" s="37" t="str">
        <f>+TRIM(Tabla1[[#This Row],[Nombres]]&amp;" "&amp;Tabla1[[#This Row],[Apellidos]])</f>
        <v>BENJAMIN ISAAC VARAS CARDENAS</v>
      </c>
      <c r="G1606" s="34" t="s">
        <v>4997</v>
      </c>
      <c r="H1606" s="34" t="s">
        <v>4998</v>
      </c>
      <c r="I1606" s="34" t="s">
        <v>2493</v>
      </c>
      <c r="J1606" s="34" t="s">
        <v>2497</v>
      </c>
      <c r="K1606" s="36">
        <v>43563</v>
      </c>
      <c r="L1606" s="36">
        <v>43551</v>
      </c>
      <c r="M1606" s="36">
        <v>43574</v>
      </c>
      <c r="N1606" s="36"/>
      <c r="O1606" s="34" t="s">
        <v>708</v>
      </c>
    </row>
    <row r="1607" spans="1:15" x14ac:dyDescent="0.2">
      <c r="A1607" s="34" t="s">
        <v>26</v>
      </c>
      <c r="B1607" s="34" t="s">
        <v>2596</v>
      </c>
      <c r="C1607" s="34" t="s">
        <v>27</v>
      </c>
      <c r="D1607" s="34" t="s">
        <v>5000</v>
      </c>
      <c r="E1607" s="34" t="s">
        <v>5021</v>
      </c>
      <c r="F1607" s="37" t="str">
        <f>+TRIM(Tabla1[[#This Row],[Nombres]]&amp;" "&amp;Tabla1[[#This Row],[Apellidos]])</f>
        <v>CATALINA IVONNE ZAMORANO ABURTO</v>
      </c>
      <c r="G1607" s="34" t="s">
        <v>4983</v>
      </c>
      <c r="H1607" s="34" t="s">
        <v>4984</v>
      </c>
      <c r="I1607" s="34" t="s">
        <v>2493</v>
      </c>
      <c r="J1607" s="34" t="s">
        <v>2497</v>
      </c>
      <c r="K1607" s="36">
        <v>43566</v>
      </c>
      <c r="L1607" s="36">
        <v>43551</v>
      </c>
      <c r="M1607" s="36">
        <v>43574</v>
      </c>
      <c r="N1607" s="36"/>
      <c r="O1607" s="34" t="s">
        <v>708</v>
      </c>
    </row>
    <row r="1608" spans="1:15" x14ac:dyDescent="0.2">
      <c r="A1608" s="34" t="s">
        <v>26</v>
      </c>
      <c r="B1608" s="34" t="s">
        <v>2596</v>
      </c>
      <c r="C1608" s="34" t="s">
        <v>27</v>
      </c>
      <c r="D1608" s="34" t="s">
        <v>5017</v>
      </c>
      <c r="E1608" s="34" t="s">
        <v>5038</v>
      </c>
      <c r="F1608" s="37" t="str">
        <f>+TRIM(Tabla1[[#This Row],[Nombres]]&amp;" "&amp;Tabla1[[#This Row],[Apellidos]])</f>
        <v>DAMIAN ELIAS ACOSTA GUERRA</v>
      </c>
      <c r="G1608" s="34" t="s">
        <v>4976</v>
      </c>
      <c r="H1608" s="34" t="s">
        <v>4977</v>
      </c>
      <c r="I1608" s="34" t="s">
        <v>2493</v>
      </c>
      <c r="J1608" s="34" t="s">
        <v>2497</v>
      </c>
      <c r="K1608" s="36">
        <v>43556</v>
      </c>
      <c r="L1608" s="36">
        <v>43551</v>
      </c>
      <c r="M1608" s="36">
        <v>43574</v>
      </c>
      <c r="N1608" s="36"/>
      <c r="O1608" s="34" t="s">
        <v>708</v>
      </c>
    </row>
    <row r="1609" spans="1:15" x14ac:dyDescent="0.2">
      <c r="A1609" s="34" t="s">
        <v>26</v>
      </c>
      <c r="B1609" s="34" t="s">
        <v>2596</v>
      </c>
      <c r="C1609" s="34" t="s">
        <v>27</v>
      </c>
      <c r="D1609" s="34" t="s">
        <v>5008</v>
      </c>
      <c r="E1609" s="34" t="s">
        <v>5029</v>
      </c>
      <c r="F1609" s="37" t="str">
        <f>+TRIM(Tabla1[[#This Row],[Nombres]]&amp;" "&amp;Tabla1[[#This Row],[Apellidos]])</f>
        <v>EDUARDO JEAN-PAUL HERNANDEZ PIZARRO</v>
      </c>
      <c r="G1609" s="34" t="s">
        <v>4958</v>
      </c>
      <c r="H1609" s="34" t="s">
        <v>4959</v>
      </c>
      <c r="I1609" s="34" t="s">
        <v>2493</v>
      </c>
      <c r="J1609" s="34" t="s">
        <v>2497</v>
      </c>
      <c r="K1609" s="36">
        <v>43570</v>
      </c>
      <c r="L1609" s="36">
        <v>43551</v>
      </c>
      <c r="M1609" s="36">
        <v>43574</v>
      </c>
      <c r="N1609" s="36"/>
      <c r="O1609" s="34" t="s">
        <v>708</v>
      </c>
    </row>
    <row r="1610" spans="1:15" x14ac:dyDescent="0.2">
      <c r="A1610" s="34" t="s">
        <v>26</v>
      </c>
      <c r="B1610" s="34" t="s">
        <v>2596</v>
      </c>
      <c r="C1610" s="34" t="s">
        <v>27</v>
      </c>
      <c r="D1610" s="34" t="s">
        <v>5010</v>
      </c>
      <c r="E1610" s="34" t="s">
        <v>5031</v>
      </c>
      <c r="F1610" s="37" t="str">
        <f>+TRIM(Tabla1[[#This Row],[Nombres]]&amp;" "&amp;Tabla1[[#This Row],[Apellidos]])</f>
        <v>GIOVANNA VALERIA SALDES ROJAS</v>
      </c>
      <c r="G1610" s="34" t="s">
        <v>4962</v>
      </c>
      <c r="H1610" s="34" t="s">
        <v>4963</v>
      </c>
      <c r="I1610" s="34" t="s">
        <v>2493</v>
      </c>
      <c r="J1610" s="34" t="s">
        <v>2497</v>
      </c>
      <c r="K1610" s="36">
        <v>43570</v>
      </c>
      <c r="L1610" s="36">
        <v>43551</v>
      </c>
      <c r="M1610" s="36">
        <v>43574</v>
      </c>
      <c r="N1610" s="36"/>
      <c r="O1610" s="34" t="s">
        <v>708</v>
      </c>
    </row>
    <row r="1611" spans="1:15" x14ac:dyDescent="0.2">
      <c r="A1611" s="34" t="s">
        <v>26</v>
      </c>
      <c r="B1611" s="34" t="s">
        <v>2596</v>
      </c>
      <c r="C1611" s="34" t="s">
        <v>27</v>
      </c>
      <c r="D1611" s="34" t="s">
        <v>5015</v>
      </c>
      <c r="E1611" s="34" t="s">
        <v>5036</v>
      </c>
      <c r="F1611" s="37" t="str">
        <f>+TRIM(Tabla1[[#This Row],[Nombres]]&amp;" "&amp;Tabla1[[#This Row],[Apellidos]])</f>
        <v>KAREN YUVITZA RIVERA SAN MARTIN</v>
      </c>
      <c r="G1611" s="34" t="s">
        <v>4972</v>
      </c>
      <c r="H1611" s="34" t="s">
        <v>4973</v>
      </c>
      <c r="I1611" s="34" t="s">
        <v>2493</v>
      </c>
      <c r="J1611" s="34" t="s">
        <v>2497</v>
      </c>
      <c r="K1611" s="36">
        <v>43564</v>
      </c>
      <c r="L1611" s="36">
        <v>43551</v>
      </c>
      <c r="M1611" s="36">
        <v>43574</v>
      </c>
      <c r="N1611" s="36"/>
      <c r="O1611" s="34" t="s">
        <v>708</v>
      </c>
    </row>
    <row r="1612" spans="1:15" x14ac:dyDescent="0.2">
      <c r="A1612" s="34" t="s">
        <v>26</v>
      </c>
      <c r="B1612" s="34" t="s">
        <v>2596</v>
      </c>
      <c r="C1612" s="34" t="s">
        <v>27</v>
      </c>
      <c r="D1612" s="34" t="s">
        <v>5009</v>
      </c>
      <c r="E1612" s="34" t="s">
        <v>5030</v>
      </c>
      <c r="F1612" s="37" t="str">
        <f>+TRIM(Tabla1[[#This Row],[Nombres]]&amp;" "&amp;Tabla1[[#This Row],[Apellidos]])</f>
        <v>YENIFER SOLEDAD VEGA ILLANES</v>
      </c>
      <c r="G1612" s="34" t="s">
        <v>4960</v>
      </c>
      <c r="H1612" s="34" t="s">
        <v>4961</v>
      </c>
      <c r="I1612" s="34" t="s">
        <v>2493</v>
      </c>
      <c r="J1612" s="34" t="s">
        <v>2497</v>
      </c>
      <c r="K1612" s="36">
        <v>43564</v>
      </c>
      <c r="L1612" s="36">
        <v>43551</v>
      </c>
      <c r="M1612" s="36">
        <v>43574</v>
      </c>
      <c r="N1612" s="36"/>
      <c r="O1612" s="34" t="s">
        <v>708</v>
      </c>
    </row>
    <row r="1613" spans="1:15" x14ac:dyDescent="0.2">
      <c r="A1613" s="34" t="s">
        <v>26</v>
      </c>
      <c r="B1613" s="34" t="s">
        <v>2596</v>
      </c>
      <c r="C1613" s="34" t="s">
        <v>27</v>
      </c>
      <c r="D1613" s="34" t="s">
        <v>5078</v>
      </c>
      <c r="E1613" s="34" t="s">
        <v>5127</v>
      </c>
      <c r="F1613" s="37" t="str">
        <f>+TRIM(Tabla1[[#This Row],[Nombres]]&amp;" "&amp;Tabla1[[#This Row],[Apellidos]])</f>
        <v>ALMA DEL CARMEN MANRIQUEZ MEDINA</v>
      </c>
      <c r="G1613" s="34" t="s">
        <v>5103</v>
      </c>
      <c r="H1613" s="34" t="s">
        <v>5104</v>
      </c>
      <c r="I1613" s="34" t="s">
        <v>2493</v>
      </c>
      <c r="J1613" s="34" t="s">
        <v>2497</v>
      </c>
      <c r="K1613" s="36">
        <v>43620</v>
      </c>
      <c r="L1613" s="36">
        <v>43600</v>
      </c>
      <c r="M1613" s="36">
        <v>43621</v>
      </c>
      <c r="N1613" s="36"/>
      <c r="O1613" s="34" t="s">
        <v>708</v>
      </c>
    </row>
    <row r="1614" spans="1:15" x14ac:dyDescent="0.2">
      <c r="A1614" s="34" t="s">
        <v>26</v>
      </c>
      <c r="B1614" s="34" t="s">
        <v>2596</v>
      </c>
      <c r="C1614" s="34" t="s">
        <v>27</v>
      </c>
      <c r="D1614" s="34" t="s">
        <v>5084</v>
      </c>
      <c r="E1614" s="34" t="s">
        <v>5133</v>
      </c>
      <c r="F1614" s="37" t="str">
        <f>+TRIM(Tabla1[[#This Row],[Nombres]]&amp;" "&amp;Tabla1[[#This Row],[Apellidos]])</f>
        <v>FELIPE IGNACIO CLAVERIA GONZALEZ</v>
      </c>
      <c r="G1614" s="34" t="s">
        <v>1995</v>
      </c>
      <c r="H1614" s="34" t="s">
        <v>5115</v>
      </c>
      <c r="I1614" s="34" t="s">
        <v>2493</v>
      </c>
      <c r="J1614" s="34" t="s">
        <v>2497</v>
      </c>
      <c r="K1614" s="36">
        <v>43613</v>
      </c>
      <c r="L1614" s="36">
        <v>43600</v>
      </c>
      <c r="M1614" s="36">
        <v>43621</v>
      </c>
      <c r="N1614" s="36"/>
      <c r="O1614" s="34" t="s">
        <v>708</v>
      </c>
    </row>
    <row r="1615" spans="1:15" x14ac:dyDescent="0.2">
      <c r="A1615" s="34" t="s">
        <v>26</v>
      </c>
      <c r="B1615" s="34" t="s">
        <v>2596</v>
      </c>
      <c r="C1615" s="34" t="s">
        <v>27</v>
      </c>
      <c r="D1615" s="34" t="s">
        <v>5073</v>
      </c>
      <c r="E1615" s="34" t="s">
        <v>5122</v>
      </c>
      <c r="F1615" s="37" t="str">
        <f>+TRIM(Tabla1[[#This Row],[Nombres]]&amp;" "&amp;Tabla1[[#This Row],[Apellidos]])</f>
        <v>LISANDRA IVANNA ACUÑA RODRIGUEZ</v>
      </c>
      <c r="G1615" s="34" t="s">
        <v>5094</v>
      </c>
      <c r="H1615" s="34" t="s">
        <v>5095</v>
      </c>
      <c r="I1615" s="34" t="s">
        <v>2493</v>
      </c>
      <c r="J1615" s="34" t="s">
        <v>2497</v>
      </c>
      <c r="K1615" s="36">
        <v>43602</v>
      </c>
      <c r="L1615" s="36">
        <v>43600</v>
      </c>
      <c r="M1615" s="36">
        <v>43621</v>
      </c>
      <c r="N1615" s="36"/>
      <c r="O1615" s="34" t="s">
        <v>708</v>
      </c>
    </row>
    <row r="1616" spans="1:15" x14ac:dyDescent="0.2">
      <c r="A1616" s="34" t="s">
        <v>26</v>
      </c>
      <c r="B1616" s="34" t="s">
        <v>2596</v>
      </c>
      <c r="C1616" s="34" t="s">
        <v>27</v>
      </c>
      <c r="D1616" s="34" t="s">
        <v>5083</v>
      </c>
      <c r="E1616" s="34" t="s">
        <v>5132</v>
      </c>
      <c r="F1616" s="37" t="str">
        <f>+TRIM(Tabla1[[#This Row],[Nombres]]&amp;" "&amp;Tabla1[[#This Row],[Apellidos]])</f>
        <v>MARIA VALERIA CORTES PIZARRO</v>
      </c>
      <c r="G1616" s="34" t="s">
        <v>5113</v>
      </c>
      <c r="H1616" s="34" t="s">
        <v>5114</v>
      </c>
      <c r="I1616" s="34" t="s">
        <v>2493</v>
      </c>
      <c r="J1616" s="34" t="s">
        <v>2497</v>
      </c>
      <c r="K1616" s="36">
        <v>43601</v>
      </c>
      <c r="L1616" s="36">
        <v>43600</v>
      </c>
      <c r="M1616" s="36">
        <v>43621</v>
      </c>
      <c r="N1616" s="36"/>
      <c r="O1616" s="34" t="s">
        <v>708</v>
      </c>
    </row>
    <row r="1617" spans="1:15" x14ac:dyDescent="0.2">
      <c r="A1617" s="34" t="s">
        <v>26</v>
      </c>
      <c r="B1617" s="34" t="s">
        <v>2596</v>
      </c>
      <c r="C1617" s="34" t="s">
        <v>27</v>
      </c>
      <c r="D1617" s="34" t="s">
        <v>5075</v>
      </c>
      <c r="E1617" s="34" t="s">
        <v>5124</v>
      </c>
      <c r="F1617" s="37" t="str">
        <f>+TRIM(Tabla1[[#This Row],[Nombres]]&amp;" "&amp;Tabla1[[#This Row],[Apellidos]])</f>
        <v>PAOLA ANDREA LEAL RAMIREZ</v>
      </c>
      <c r="G1617" s="34" t="s">
        <v>1947</v>
      </c>
      <c r="H1617" s="34" t="s">
        <v>5098</v>
      </c>
      <c r="I1617" s="34" t="s">
        <v>2493</v>
      </c>
      <c r="J1617" s="34" t="s">
        <v>2497</v>
      </c>
      <c r="K1617" s="36">
        <v>43612</v>
      </c>
      <c r="L1617" s="36">
        <v>43600</v>
      </c>
      <c r="M1617" s="36">
        <v>43621</v>
      </c>
      <c r="N1617" s="36"/>
      <c r="O1617" s="34" t="s">
        <v>708</v>
      </c>
    </row>
    <row r="1618" spans="1:15" x14ac:dyDescent="0.2">
      <c r="A1618" s="34" t="s">
        <v>26</v>
      </c>
      <c r="B1618" s="34" t="s">
        <v>2596</v>
      </c>
      <c r="C1618" s="34" t="s">
        <v>27</v>
      </c>
      <c r="D1618" s="34" t="s">
        <v>5082</v>
      </c>
      <c r="E1618" s="34" t="s">
        <v>5131</v>
      </c>
      <c r="F1618" s="37" t="str">
        <f>+TRIM(Tabla1[[#This Row],[Nombres]]&amp;" "&amp;Tabla1[[#This Row],[Apellidos]])</f>
        <v>ROXANA PAOLA DE LOURDES ROCES HERRERA</v>
      </c>
      <c r="G1618" s="34" t="s">
        <v>5111</v>
      </c>
      <c r="H1618" s="34" t="s">
        <v>5112</v>
      </c>
      <c r="I1618" s="34" t="s">
        <v>2493</v>
      </c>
      <c r="J1618" s="34" t="s">
        <v>2497</v>
      </c>
      <c r="K1618" s="36">
        <v>43613</v>
      </c>
      <c r="L1618" s="36">
        <v>43600</v>
      </c>
      <c r="M1618" s="36">
        <v>43621</v>
      </c>
      <c r="N1618" s="36"/>
      <c r="O1618" s="34" t="s">
        <v>708</v>
      </c>
    </row>
    <row r="1619" spans="1:15" x14ac:dyDescent="0.2">
      <c r="A1619" s="34" t="s">
        <v>26</v>
      </c>
      <c r="B1619" s="34" t="s">
        <v>2596</v>
      </c>
      <c r="C1619" s="34" t="s">
        <v>27</v>
      </c>
      <c r="D1619" s="34" t="s">
        <v>5142</v>
      </c>
      <c r="E1619" s="34" t="s">
        <v>5215</v>
      </c>
      <c r="F1619" s="37" t="str">
        <f>+TRIM(Tabla1[[#This Row],[Nombres]]&amp;" "&amp;Tabla1[[#This Row],[Apellidos]])</f>
        <v>BEATRIZ PALOMA ANTONIA PERALTA LOPEZ</v>
      </c>
      <c r="G1619" s="34" t="s">
        <v>5166</v>
      </c>
      <c r="H1619" s="34" t="s">
        <v>5167</v>
      </c>
      <c r="I1619" s="34" t="s">
        <v>2493</v>
      </c>
      <c r="J1619" s="34" t="s">
        <v>2497</v>
      </c>
      <c r="K1619" s="40">
        <v>43628</v>
      </c>
      <c r="L1619" s="36">
        <v>43612</v>
      </c>
      <c r="M1619" s="36">
        <v>43630</v>
      </c>
      <c r="N1619" s="36"/>
      <c r="O1619" s="34" t="s">
        <v>708</v>
      </c>
    </row>
    <row r="1620" spans="1:15" x14ac:dyDescent="0.2">
      <c r="A1620" s="34" t="s">
        <v>26</v>
      </c>
      <c r="B1620" s="34" t="s">
        <v>2596</v>
      </c>
      <c r="C1620" s="34" t="s">
        <v>27</v>
      </c>
      <c r="D1620" s="34" t="s">
        <v>5158</v>
      </c>
      <c r="E1620" s="34" t="s">
        <v>5231</v>
      </c>
      <c r="F1620" s="37" t="str">
        <f>+TRIM(Tabla1[[#This Row],[Nombres]]&amp;" "&amp;Tabla1[[#This Row],[Apellidos]])</f>
        <v>CLAUDIA IVONNE ANGEL CORTES</v>
      </c>
      <c r="G1620" s="34" t="s">
        <v>5199</v>
      </c>
      <c r="H1620" s="34" t="s">
        <v>5200</v>
      </c>
      <c r="I1620" s="34" t="s">
        <v>2493</v>
      </c>
      <c r="J1620" s="34" t="s">
        <v>2497</v>
      </c>
      <c r="K1620" s="40">
        <v>43614</v>
      </c>
      <c r="L1620" s="36">
        <v>43612</v>
      </c>
      <c r="M1620" s="36">
        <v>43630</v>
      </c>
      <c r="N1620" s="36"/>
      <c r="O1620" s="34" t="s">
        <v>708</v>
      </c>
    </row>
    <row r="1621" spans="1:15" x14ac:dyDescent="0.2">
      <c r="A1621" s="34" t="s">
        <v>26</v>
      </c>
      <c r="B1621" s="34" t="s">
        <v>2596</v>
      </c>
      <c r="C1621" s="34" t="s">
        <v>27</v>
      </c>
      <c r="D1621" s="34" t="s">
        <v>5152</v>
      </c>
      <c r="E1621" s="34" t="s">
        <v>5225</v>
      </c>
      <c r="F1621" s="37" t="str">
        <f>+TRIM(Tabla1[[#This Row],[Nombres]]&amp;" "&amp;Tabla1[[#This Row],[Apellidos]])</f>
        <v>EVELYN DEL PILA LOPEZ CUELLO</v>
      </c>
      <c r="G1621" s="34" t="s">
        <v>5186</v>
      </c>
      <c r="H1621" s="34" t="s">
        <v>5187</v>
      </c>
      <c r="I1621" s="34" t="s">
        <v>2493</v>
      </c>
      <c r="J1621" s="34" t="s">
        <v>2497</v>
      </c>
      <c r="K1621" s="36">
        <v>43632</v>
      </c>
      <c r="L1621" s="36">
        <v>43612</v>
      </c>
      <c r="M1621" s="36">
        <v>43630</v>
      </c>
      <c r="N1621" s="36"/>
      <c r="O1621" s="34" t="s">
        <v>708</v>
      </c>
    </row>
    <row r="1622" spans="1:15" x14ac:dyDescent="0.2">
      <c r="A1622" s="34" t="s">
        <v>26</v>
      </c>
      <c r="B1622" s="34" t="s">
        <v>2596</v>
      </c>
      <c r="C1622" s="34" t="s">
        <v>27</v>
      </c>
      <c r="D1622" s="34" t="s">
        <v>5160</v>
      </c>
      <c r="E1622" s="34" t="s">
        <v>5233</v>
      </c>
      <c r="F1622" s="37" t="str">
        <f>+TRIM(Tabla1[[#This Row],[Nombres]]&amp;" "&amp;Tabla1[[#This Row],[Apellidos]])</f>
        <v>MILTON JAVIER DIAZ PSIJAS</v>
      </c>
      <c r="G1622" s="34" t="s">
        <v>5203</v>
      </c>
      <c r="H1622" s="34" t="s">
        <v>5204</v>
      </c>
      <c r="I1622" s="34" t="s">
        <v>2493</v>
      </c>
      <c r="J1622" s="34" t="s">
        <v>2497</v>
      </c>
      <c r="K1622" s="36">
        <v>43613</v>
      </c>
      <c r="L1622" s="36">
        <v>43612</v>
      </c>
      <c r="M1622" s="36">
        <v>43630</v>
      </c>
      <c r="N1622" s="36"/>
      <c r="O1622" s="34" t="s">
        <v>708</v>
      </c>
    </row>
    <row r="1623" spans="1:15" x14ac:dyDescent="0.2">
      <c r="A1623" s="34" t="s">
        <v>26</v>
      </c>
      <c r="B1623" s="34" t="s">
        <v>2596</v>
      </c>
      <c r="C1623" s="34" t="s">
        <v>27</v>
      </c>
      <c r="D1623" s="34" t="s">
        <v>5143</v>
      </c>
      <c r="E1623" s="34" t="s">
        <v>5216</v>
      </c>
      <c r="F1623" s="37" t="str">
        <f>+TRIM(Tabla1[[#This Row],[Nombres]]&amp;" "&amp;Tabla1[[#This Row],[Apellidos]])</f>
        <v>NICOLE ANDREE FRIANT ORREGO</v>
      </c>
      <c r="G1623" s="34" t="s">
        <v>5168</v>
      </c>
      <c r="H1623" s="34" t="s">
        <v>5169</v>
      </c>
      <c r="I1623" s="34" t="s">
        <v>2493</v>
      </c>
      <c r="J1623" s="34" t="s">
        <v>2497</v>
      </c>
      <c r="K1623" s="40">
        <v>43628</v>
      </c>
      <c r="L1623" s="36">
        <v>43612</v>
      </c>
      <c r="M1623" s="36">
        <v>43630</v>
      </c>
      <c r="N1623" s="36"/>
      <c r="O1623" s="34" t="s">
        <v>708</v>
      </c>
    </row>
    <row r="1624" spans="1:15" x14ac:dyDescent="0.2">
      <c r="A1624" s="34" t="s">
        <v>26</v>
      </c>
      <c r="B1624" s="34" t="s">
        <v>2596</v>
      </c>
      <c r="C1624" s="34" t="s">
        <v>27</v>
      </c>
      <c r="D1624" s="34" t="s">
        <v>5163</v>
      </c>
      <c r="E1624" s="34" t="s">
        <v>5236</v>
      </c>
      <c r="F1624" s="37" t="str">
        <f>+TRIM(Tabla1[[#This Row],[Nombres]]&amp;" "&amp;Tabla1[[#This Row],[Apellidos]])</f>
        <v>PAULA CHRISTINE PONCE RIQUELME</v>
      </c>
      <c r="G1624" s="34" t="s">
        <v>5208</v>
      </c>
      <c r="H1624" s="34" t="s">
        <v>5209</v>
      </c>
      <c r="I1624" s="34" t="s">
        <v>2493</v>
      </c>
      <c r="J1624" s="34" t="s">
        <v>2497</v>
      </c>
      <c r="K1624" s="36">
        <v>43631</v>
      </c>
      <c r="L1624" s="36">
        <v>43612</v>
      </c>
      <c r="M1624" s="36">
        <v>43630</v>
      </c>
      <c r="N1624" s="36"/>
      <c r="O1624" s="34" t="s">
        <v>708</v>
      </c>
    </row>
    <row r="1625" spans="1:15" x14ac:dyDescent="0.2">
      <c r="A1625" s="34" t="s">
        <v>26</v>
      </c>
      <c r="B1625" s="34" t="s">
        <v>2596</v>
      </c>
      <c r="C1625" s="34" t="s">
        <v>27</v>
      </c>
      <c r="D1625" s="34" t="s">
        <v>5156</v>
      </c>
      <c r="E1625" s="34" t="s">
        <v>5229</v>
      </c>
      <c r="F1625" s="37" t="str">
        <f>+TRIM(Tabla1[[#This Row],[Nombres]]&amp;" "&amp;Tabla1[[#This Row],[Apellidos]])</f>
        <v>ROMINA CONSTANZA PIZARRO JORQUERA</v>
      </c>
      <c r="G1625" s="34" t="s">
        <v>5194</v>
      </c>
      <c r="H1625" s="34" t="s">
        <v>5195</v>
      </c>
      <c r="I1625" s="34" t="s">
        <v>2493</v>
      </c>
      <c r="J1625" s="34" t="s">
        <v>2497</v>
      </c>
      <c r="K1625" s="40">
        <v>43613</v>
      </c>
      <c r="L1625" s="36">
        <v>43612</v>
      </c>
      <c r="M1625" s="36">
        <v>43630</v>
      </c>
      <c r="N1625" s="36"/>
      <c r="O1625" s="34" t="s">
        <v>708</v>
      </c>
    </row>
    <row r="1626" spans="1:15" x14ac:dyDescent="0.2">
      <c r="A1626" s="34" t="s">
        <v>26</v>
      </c>
      <c r="B1626" s="34" t="s">
        <v>2596</v>
      </c>
      <c r="C1626" s="34" t="s">
        <v>27</v>
      </c>
      <c r="D1626" s="34" t="s">
        <v>409</v>
      </c>
      <c r="E1626" s="34" t="s">
        <v>1031</v>
      </c>
      <c r="F1626" s="37" t="str">
        <f>+TRIM(Tabla1[[#This Row],[Nombres]]&amp;" "&amp;Tabla1[[#This Row],[Apellidos]])</f>
        <v>TREICY NATALIA JUICA AGUILERA</v>
      </c>
      <c r="G1626" s="34" t="s">
        <v>5214</v>
      </c>
      <c r="H1626" s="34" t="s">
        <v>1999</v>
      </c>
      <c r="I1626" s="34" t="s">
        <v>2493</v>
      </c>
      <c r="J1626" s="34" t="s">
        <v>2497</v>
      </c>
      <c r="K1626" s="40">
        <v>43622</v>
      </c>
      <c r="L1626" s="36">
        <v>43612</v>
      </c>
      <c r="M1626" s="36">
        <v>43630</v>
      </c>
      <c r="N1626" s="36"/>
      <c r="O1626" s="34" t="s">
        <v>708</v>
      </c>
    </row>
    <row r="1627" spans="1:15" x14ac:dyDescent="0.2">
      <c r="A1627" s="34" t="s">
        <v>26</v>
      </c>
      <c r="B1627" s="34" t="s">
        <v>2596</v>
      </c>
      <c r="C1627" s="34" t="s">
        <v>27</v>
      </c>
      <c r="D1627" s="34" t="s">
        <v>5161</v>
      </c>
      <c r="E1627" s="34" t="s">
        <v>5234</v>
      </c>
      <c r="F1627" s="37" t="str">
        <f>+TRIM(Tabla1[[#This Row],[Nombres]]&amp;" "&amp;Tabla1[[#This Row],[Apellidos]])</f>
        <v>XAVIER ORLANDO SALINAS MORGADO</v>
      </c>
      <c r="G1627" s="34" t="s">
        <v>5205</v>
      </c>
      <c r="H1627" s="34" t="s">
        <v>5206</v>
      </c>
      <c r="I1627" s="34" t="s">
        <v>2493</v>
      </c>
      <c r="J1627" s="34" t="s">
        <v>2497</v>
      </c>
      <c r="K1627" s="36">
        <v>43613</v>
      </c>
      <c r="L1627" s="36">
        <v>43612</v>
      </c>
      <c r="M1627" s="36">
        <v>43630</v>
      </c>
      <c r="N1627" s="36"/>
      <c r="O1627" s="34" t="s">
        <v>708</v>
      </c>
    </row>
    <row r="1628" spans="1:15" x14ac:dyDescent="0.2">
      <c r="A1628" s="34" t="s">
        <v>26</v>
      </c>
      <c r="B1628" s="34" t="s">
        <v>2596</v>
      </c>
      <c r="C1628" s="34" t="s">
        <v>27</v>
      </c>
      <c r="D1628" s="34" t="s">
        <v>5150</v>
      </c>
      <c r="E1628" s="34" t="s">
        <v>5223</v>
      </c>
      <c r="F1628" s="37" t="str">
        <f>+TRIM(Tabla1[[#This Row],[Nombres]]&amp;" "&amp;Tabla1[[#This Row],[Apellidos]])</f>
        <v>ZULEMA SUHELLEN DIAZ BAEZ</v>
      </c>
      <c r="G1628" s="34" t="s">
        <v>5183</v>
      </c>
      <c r="H1628" s="34" t="s">
        <v>5184</v>
      </c>
      <c r="I1628" s="34" t="s">
        <v>2493</v>
      </c>
      <c r="J1628" s="34" t="s">
        <v>2497</v>
      </c>
      <c r="K1628" s="40">
        <v>43629</v>
      </c>
      <c r="L1628" s="36">
        <v>43612</v>
      </c>
      <c r="M1628" s="36">
        <v>43630</v>
      </c>
      <c r="N1628" s="36"/>
      <c r="O1628" s="34" t="s">
        <v>708</v>
      </c>
    </row>
    <row r="1629" spans="1:15" x14ac:dyDescent="0.2">
      <c r="A1629" s="34" t="s">
        <v>26</v>
      </c>
      <c r="B1629" s="34" t="s">
        <v>2596</v>
      </c>
      <c r="C1629" s="34" t="s">
        <v>27</v>
      </c>
      <c r="D1629" s="34" t="s">
        <v>5325</v>
      </c>
      <c r="E1629" s="34" t="s">
        <v>5379</v>
      </c>
      <c r="F1629" s="37" t="str">
        <f>+TRIM(Tabla1[[#This Row],[Nombres]]&amp;" "&amp;Tabla1[[#This Row],[Apellidos]])</f>
        <v>CRISTIAN ANDRES CARVAJAL COLQUE</v>
      </c>
      <c r="G1629" s="34" t="s">
        <v>1726</v>
      </c>
      <c r="H1629" s="34" t="s">
        <v>5346</v>
      </c>
      <c r="I1629" s="34" t="s">
        <v>2493</v>
      </c>
      <c r="J1629" s="34" t="s">
        <v>2497</v>
      </c>
      <c r="K1629" s="36">
        <v>43636</v>
      </c>
      <c r="L1629" s="36">
        <v>43620</v>
      </c>
      <c r="M1629" s="36">
        <v>43640</v>
      </c>
      <c r="N1629" s="36"/>
      <c r="O1629" s="34" t="s">
        <v>708</v>
      </c>
    </row>
    <row r="1630" spans="1:15" x14ac:dyDescent="0.2">
      <c r="A1630" s="34" t="s">
        <v>26</v>
      </c>
      <c r="B1630" s="34" t="s">
        <v>2596</v>
      </c>
      <c r="C1630" s="34" t="s">
        <v>27</v>
      </c>
      <c r="D1630" s="34" t="s">
        <v>5326</v>
      </c>
      <c r="E1630" s="34" t="s">
        <v>5380</v>
      </c>
      <c r="F1630" s="37" t="str">
        <f>+TRIM(Tabla1[[#This Row],[Nombres]]&amp;" "&amp;Tabla1[[#This Row],[Apellidos]])</f>
        <v>CAROLINA XIMENA HERNANDEZ VARGAS</v>
      </c>
      <c r="G1630" s="34" t="s">
        <v>5347</v>
      </c>
      <c r="H1630" s="34" t="s">
        <v>5348</v>
      </c>
      <c r="I1630" s="34" t="s">
        <v>2493</v>
      </c>
      <c r="J1630" s="34" t="s">
        <v>2497</v>
      </c>
      <c r="K1630" s="36">
        <v>43628</v>
      </c>
      <c r="L1630" s="36">
        <v>43620</v>
      </c>
      <c r="M1630" s="36">
        <v>43640</v>
      </c>
      <c r="N1630" s="36"/>
      <c r="O1630" s="34" t="s">
        <v>708</v>
      </c>
    </row>
    <row r="1631" spans="1:15" x14ac:dyDescent="0.2">
      <c r="A1631" s="34" t="s">
        <v>26</v>
      </c>
      <c r="B1631" s="34" t="s">
        <v>2596</v>
      </c>
      <c r="C1631" s="34" t="s">
        <v>27</v>
      </c>
      <c r="D1631" s="34" t="s">
        <v>5339</v>
      </c>
      <c r="E1631" s="34" t="s">
        <v>5393</v>
      </c>
      <c r="F1631" s="37" t="str">
        <f>+TRIM(Tabla1[[#This Row],[Nombres]]&amp;" "&amp;Tabla1[[#This Row],[Apellidos]])</f>
        <v>FRANCISCO ALEJANDRO GONZALEZ TRISKA</v>
      </c>
      <c r="G1631" s="34" t="s">
        <v>1993</v>
      </c>
      <c r="H1631" s="34" t="s">
        <v>5368</v>
      </c>
      <c r="I1631" s="34" t="s">
        <v>2493</v>
      </c>
      <c r="J1631" s="34" t="s">
        <v>2497</v>
      </c>
      <c r="K1631" s="36">
        <v>43621</v>
      </c>
      <c r="L1631" s="36">
        <v>43620</v>
      </c>
      <c r="M1631" s="36">
        <v>43640</v>
      </c>
      <c r="N1631" s="36"/>
      <c r="O1631" s="34" t="s">
        <v>708</v>
      </c>
    </row>
    <row r="1632" spans="1:15" x14ac:dyDescent="0.2">
      <c r="A1632" s="34" t="s">
        <v>26</v>
      </c>
      <c r="B1632" s="34" t="s">
        <v>2596</v>
      </c>
      <c r="C1632" s="34" t="s">
        <v>27</v>
      </c>
      <c r="D1632" s="34" t="s">
        <v>5341</v>
      </c>
      <c r="E1632" s="34" t="s">
        <v>5395</v>
      </c>
      <c r="F1632" s="37" t="str">
        <f>+TRIM(Tabla1[[#This Row],[Nombres]]&amp;" "&amp;Tabla1[[#This Row],[Apellidos]])</f>
        <v>GONZALO ANDRES TABILO ROJAS</v>
      </c>
      <c r="G1632" s="34" t="s">
        <v>1562</v>
      </c>
      <c r="H1632" s="34" t="s">
        <v>5371</v>
      </c>
      <c r="I1632" s="34" t="s">
        <v>2493</v>
      </c>
      <c r="J1632" s="34" t="s">
        <v>2497</v>
      </c>
      <c r="K1632" s="36">
        <v>43635</v>
      </c>
      <c r="L1632" s="36">
        <v>43620</v>
      </c>
      <c r="M1632" s="36">
        <v>43640</v>
      </c>
      <c r="N1632" s="36"/>
      <c r="O1632" s="34" t="s">
        <v>708</v>
      </c>
    </row>
    <row r="1633" spans="1:15" x14ac:dyDescent="0.2">
      <c r="A1633" s="34" t="s">
        <v>26</v>
      </c>
      <c r="B1633" s="34" t="s">
        <v>2596</v>
      </c>
      <c r="C1633" s="34" t="s">
        <v>27</v>
      </c>
      <c r="D1633" s="34" t="s">
        <v>5330</v>
      </c>
      <c r="E1633" s="34" t="s">
        <v>5384</v>
      </c>
      <c r="F1633" s="37" t="str">
        <f>+TRIM(Tabla1[[#This Row],[Nombres]]&amp;" "&amp;Tabla1[[#This Row],[Apellidos]])</f>
        <v>HIARA RACHEL VERGARA CONTRERAS</v>
      </c>
      <c r="G1633" s="34" t="s">
        <v>5353</v>
      </c>
      <c r="H1633" s="34" t="s">
        <v>1614</v>
      </c>
      <c r="I1633" s="34" t="s">
        <v>2493</v>
      </c>
      <c r="J1633" s="34" t="s">
        <v>2497</v>
      </c>
      <c r="K1633" s="36">
        <v>43621</v>
      </c>
      <c r="L1633" s="36">
        <v>43620</v>
      </c>
      <c r="M1633" s="36">
        <v>43640</v>
      </c>
      <c r="N1633" s="36"/>
      <c r="O1633" s="34" t="s">
        <v>708</v>
      </c>
    </row>
    <row r="1634" spans="1:15" x14ac:dyDescent="0.2">
      <c r="A1634" s="34" t="s">
        <v>26</v>
      </c>
      <c r="B1634" s="34" t="s">
        <v>2596</v>
      </c>
      <c r="C1634" s="34" t="s">
        <v>27</v>
      </c>
      <c r="D1634" s="34" t="s">
        <v>5340</v>
      </c>
      <c r="E1634" s="34" t="s">
        <v>5394</v>
      </c>
      <c r="F1634" s="37" t="str">
        <f>+TRIM(Tabla1[[#This Row],[Nombres]]&amp;" "&amp;Tabla1[[#This Row],[Apellidos]])</f>
        <v>JOCELYN DENNISE ALARCON TERRAZA</v>
      </c>
      <c r="G1634" s="34" t="s">
        <v>5369</v>
      </c>
      <c r="H1634" s="34" t="s">
        <v>5370</v>
      </c>
      <c r="I1634" s="34" t="s">
        <v>2493</v>
      </c>
      <c r="J1634" s="34" t="s">
        <v>2497</v>
      </c>
      <c r="K1634" s="36">
        <v>43640</v>
      </c>
      <c r="L1634" s="36">
        <v>43620</v>
      </c>
      <c r="M1634" s="36">
        <v>43640</v>
      </c>
      <c r="N1634" s="36"/>
      <c r="O1634" s="34" t="s">
        <v>708</v>
      </c>
    </row>
    <row r="1635" spans="1:15" x14ac:dyDescent="0.2">
      <c r="A1635" s="34" t="s">
        <v>26</v>
      </c>
      <c r="B1635" s="34" t="s">
        <v>2596</v>
      </c>
      <c r="C1635" s="34" t="s">
        <v>27</v>
      </c>
      <c r="D1635" s="34" t="s">
        <v>5331</v>
      </c>
      <c r="E1635" s="34" t="s">
        <v>5385</v>
      </c>
      <c r="F1635" s="37" t="str">
        <f>+TRIM(Tabla1[[#This Row],[Nombres]]&amp;" "&amp;Tabla1[[#This Row],[Apellidos]])</f>
        <v>LUIS MATIAS MARMOLEJO LIZANA</v>
      </c>
      <c r="G1635" s="34" t="s">
        <v>5354</v>
      </c>
      <c r="H1635" s="34" t="s">
        <v>5355</v>
      </c>
      <c r="I1635" s="34" t="s">
        <v>2493</v>
      </c>
      <c r="J1635" s="34" t="s">
        <v>2497</v>
      </c>
      <c r="K1635" s="36">
        <v>43630</v>
      </c>
      <c r="L1635" s="36">
        <v>43620</v>
      </c>
      <c r="M1635" s="36">
        <v>43640</v>
      </c>
      <c r="N1635" s="36"/>
      <c r="O1635" s="34" t="s">
        <v>708</v>
      </c>
    </row>
    <row r="1636" spans="1:15" x14ac:dyDescent="0.2">
      <c r="A1636" s="34" t="s">
        <v>26</v>
      </c>
      <c r="B1636" s="34" t="s">
        <v>2596</v>
      </c>
      <c r="C1636" s="34" t="s">
        <v>27</v>
      </c>
      <c r="D1636" s="34" t="s">
        <v>5323</v>
      </c>
      <c r="E1636" s="34" t="s">
        <v>5377</v>
      </c>
      <c r="F1636" s="37" t="str">
        <f>+TRIM(Tabla1[[#This Row],[Nombres]]&amp;" "&amp;Tabla1[[#This Row],[Apellidos]])</f>
        <v>ROCIO FRANCISCA MARANA-THA HEREDIA CESPEDES</v>
      </c>
      <c r="G1636" s="34" t="s">
        <v>5374</v>
      </c>
      <c r="H1636" s="34" t="s">
        <v>5375</v>
      </c>
      <c r="I1636" s="34" t="s">
        <v>2493</v>
      </c>
      <c r="J1636" s="34" t="s">
        <v>2497</v>
      </c>
      <c r="K1636" s="36">
        <v>43637</v>
      </c>
      <c r="L1636" s="36">
        <v>43620</v>
      </c>
      <c r="M1636" s="36">
        <v>43640</v>
      </c>
      <c r="N1636" s="36"/>
      <c r="O1636" s="34" t="s">
        <v>708</v>
      </c>
    </row>
    <row r="1637" spans="1:15" x14ac:dyDescent="0.2">
      <c r="A1637" s="34" t="s">
        <v>26</v>
      </c>
      <c r="B1637" s="34" t="s">
        <v>2596</v>
      </c>
      <c r="C1637" s="34" t="s">
        <v>27</v>
      </c>
      <c r="D1637" s="34" t="s">
        <v>5290</v>
      </c>
      <c r="E1637" s="34" t="s">
        <v>5309</v>
      </c>
      <c r="F1637" s="37" t="str">
        <f>+TRIM(Tabla1[[#This Row],[Nombres]]&amp;" "&amp;Tabla1[[#This Row],[Apellidos]])</f>
        <v>ANA RAQUEL MUÑOZ CARVAJAL</v>
      </c>
      <c r="G1637" s="34" t="s">
        <v>5265</v>
      </c>
      <c r="H1637" s="34" t="s">
        <v>5266</v>
      </c>
      <c r="I1637" s="34" t="s">
        <v>2493</v>
      </c>
      <c r="J1637" s="34" t="s">
        <v>2497</v>
      </c>
      <c r="K1637" s="36">
        <v>43649</v>
      </c>
      <c r="L1637" s="36">
        <v>43628</v>
      </c>
      <c r="M1637" s="36">
        <v>43647</v>
      </c>
      <c r="N1637" s="36"/>
      <c r="O1637" s="34" t="s">
        <v>708</v>
      </c>
    </row>
    <row r="1638" spans="1:15" x14ac:dyDescent="0.2">
      <c r="A1638" s="34" t="s">
        <v>26</v>
      </c>
      <c r="B1638" s="34" t="s">
        <v>2596</v>
      </c>
      <c r="C1638" s="34" t="s">
        <v>27</v>
      </c>
      <c r="D1638" s="34" t="s">
        <v>5289</v>
      </c>
      <c r="E1638" s="34" t="s">
        <v>5308</v>
      </c>
      <c r="F1638" s="37" t="str">
        <f>+TRIM(Tabla1[[#This Row],[Nombres]]&amp;" "&amp;Tabla1[[#This Row],[Apellidos]])</f>
        <v>DANALIA DEL CARMEN RIQUELME GOMEZ</v>
      </c>
      <c r="G1638" s="34" t="s">
        <v>5263</v>
      </c>
      <c r="H1638" s="34" t="s">
        <v>5264</v>
      </c>
      <c r="I1638" s="34" t="s">
        <v>2493</v>
      </c>
      <c r="J1638" s="34" t="s">
        <v>2497</v>
      </c>
      <c r="K1638" s="36">
        <v>43649</v>
      </c>
      <c r="L1638" s="36">
        <v>43628</v>
      </c>
      <c r="M1638" s="36">
        <v>43647</v>
      </c>
      <c r="N1638" s="36"/>
      <c r="O1638" s="34" t="s">
        <v>708</v>
      </c>
    </row>
    <row r="1639" spans="1:15" x14ac:dyDescent="0.2">
      <c r="A1639" s="34" t="s">
        <v>26</v>
      </c>
      <c r="B1639" s="34" t="s">
        <v>2596</v>
      </c>
      <c r="C1639" s="34" t="s">
        <v>27</v>
      </c>
      <c r="D1639" s="34" t="s">
        <v>5296</v>
      </c>
      <c r="E1639" s="34" t="s">
        <v>5314</v>
      </c>
      <c r="F1639" s="37" t="str">
        <f>+TRIM(Tabla1[[#This Row],[Nombres]]&amp;" "&amp;Tabla1[[#This Row],[Apellidos]])</f>
        <v>JEANETTE ALEJANDRA GAMBOA HIDALGO</v>
      </c>
      <c r="G1639" s="34" t="s">
        <v>5276</v>
      </c>
      <c r="H1639" s="34" t="s">
        <v>5277</v>
      </c>
      <c r="I1639" s="34" t="s">
        <v>2493</v>
      </c>
      <c r="J1639" s="34" t="s">
        <v>2497</v>
      </c>
      <c r="K1639" s="36">
        <v>43645</v>
      </c>
      <c r="L1639" s="36">
        <v>43628</v>
      </c>
      <c r="M1639" s="36">
        <v>43647</v>
      </c>
      <c r="N1639" s="36"/>
      <c r="O1639" s="34" t="s">
        <v>708</v>
      </c>
    </row>
    <row r="1640" spans="1:15" x14ac:dyDescent="0.2">
      <c r="A1640" s="34" t="s">
        <v>26</v>
      </c>
      <c r="B1640" s="34" t="s">
        <v>2596</v>
      </c>
      <c r="C1640" s="34" t="s">
        <v>27</v>
      </c>
      <c r="D1640" s="34" t="s">
        <v>5294</v>
      </c>
      <c r="E1640" s="34" t="s">
        <v>5313</v>
      </c>
      <c r="F1640" s="37" t="str">
        <f>+TRIM(Tabla1[[#This Row],[Nombres]]&amp;" "&amp;Tabla1[[#This Row],[Apellidos]])</f>
        <v>KAREN ANDRE PETIT GONZALEZ</v>
      </c>
      <c r="G1640" s="34" t="s">
        <v>5273</v>
      </c>
      <c r="H1640" s="34" t="s">
        <v>5274</v>
      </c>
      <c r="I1640" s="34" t="s">
        <v>2493</v>
      </c>
      <c r="J1640" s="34" t="s">
        <v>2497</v>
      </c>
      <c r="K1640" s="36">
        <v>43646</v>
      </c>
      <c r="L1640" s="36">
        <v>43628</v>
      </c>
      <c r="M1640" s="36">
        <v>43647</v>
      </c>
      <c r="N1640" s="36"/>
      <c r="O1640" s="34" t="s">
        <v>708</v>
      </c>
    </row>
    <row r="1641" spans="1:15" x14ac:dyDescent="0.2">
      <c r="A1641" s="34" t="s">
        <v>26</v>
      </c>
      <c r="B1641" s="34" t="s">
        <v>2596</v>
      </c>
      <c r="C1641" s="34" t="s">
        <v>27</v>
      </c>
      <c r="D1641" s="34" t="s">
        <v>5278</v>
      </c>
      <c r="E1641" s="34" t="s">
        <v>5297</v>
      </c>
      <c r="F1641" s="37" t="str">
        <f>+TRIM(Tabla1[[#This Row],[Nombres]]&amp;" "&amp;Tabla1[[#This Row],[Apellidos]])</f>
        <v>KASSANDRA MAKARENA ESQUIVEL ESQUIVEL</v>
      </c>
      <c r="G1641" s="34" t="s">
        <v>5243</v>
      </c>
      <c r="H1641" s="34" t="s">
        <v>5244</v>
      </c>
      <c r="I1641" s="34" t="s">
        <v>2493</v>
      </c>
      <c r="J1641" s="34" t="s">
        <v>2497</v>
      </c>
      <c r="K1641" s="36">
        <v>43644</v>
      </c>
      <c r="L1641" s="36">
        <v>43628</v>
      </c>
      <c r="M1641" s="36">
        <v>43647</v>
      </c>
      <c r="N1641" s="36"/>
      <c r="O1641" s="34" t="s">
        <v>708</v>
      </c>
    </row>
    <row r="1642" spans="1:15" x14ac:dyDescent="0.2">
      <c r="A1642" s="34" t="s">
        <v>26</v>
      </c>
      <c r="B1642" s="34" t="s">
        <v>2596</v>
      </c>
      <c r="C1642" s="34" t="s">
        <v>27</v>
      </c>
      <c r="D1642" s="34" t="s">
        <v>5285</v>
      </c>
      <c r="E1642" s="34" t="s">
        <v>5304</v>
      </c>
      <c r="F1642" s="37" t="str">
        <f>+TRIM(Tabla1[[#This Row],[Nombres]]&amp;" "&amp;Tabla1[[#This Row],[Apellidos]])</f>
        <v>KATHERINE NATALIE MANRIQUEZ BRAVO</v>
      </c>
      <c r="G1642" s="34" t="s">
        <v>5255</v>
      </c>
      <c r="H1642" s="34" t="s">
        <v>5256</v>
      </c>
      <c r="I1642" s="34" t="s">
        <v>2493</v>
      </c>
      <c r="J1642" s="34" t="s">
        <v>2497</v>
      </c>
      <c r="K1642" s="36">
        <v>43640</v>
      </c>
      <c r="L1642" s="36">
        <v>43628</v>
      </c>
      <c r="M1642" s="36">
        <v>43647</v>
      </c>
      <c r="N1642" s="36"/>
      <c r="O1642" s="34" t="s">
        <v>708</v>
      </c>
    </row>
    <row r="1643" spans="1:15" x14ac:dyDescent="0.2">
      <c r="A1643" s="34" t="s">
        <v>26</v>
      </c>
      <c r="B1643" s="34" t="s">
        <v>2596</v>
      </c>
      <c r="C1643" s="34" t="s">
        <v>27</v>
      </c>
      <c r="D1643" s="34" t="s">
        <v>5291</v>
      </c>
      <c r="E1643" s="34" t="s">
        <v>5310</v>
      </c>
      <c r="F1643" s="37" t="str">
        <f>+TRIM(Tabla1[[#This Row],[Nombres]]&amp;" "&amp;Tabla1[[#This Row],[Apellidos]])</f>
        <v>ODETTE NATHALIE MARTINEZ SEQUEIRA</v>
      </c>
      <c r="G1643" s="34" t="s">
        <v>5267</v>
      </c>
      <c r="H1643" s="34" t="s">
        <v>5268</v>
      </c>
      <c r="I1643" s="34" t="s">
        <v>2493</v>
      </c>
      <c r="J1643" s="34" t="s">
        <v>2497</v>
      </c>
      <c r="K1643" s="36">
        <v>43635</v>
      </c>
      <c r="L1643" s="36">
        <v>43628</v>
      </c>
      <c r="M1643" s="36">
        <v>43647</v>
      </c>
      <c r="N1643" s="36"/>
      <c r="O1643" s="34" t="s">
        <v>708</v>
      </c>
    </row>
    <row r="1644" spans="1:15" x14ac:dyDescent="0.2">
      <c r="A1644" s="34" t="s">
        <v>26</v>
      </c>
      <c r="B1644" s="34" t="s">
        <v>2596</v>
      </c>
      <c r="C1644" s="34" t="s">
        <v>27</v>
      </c>
      <c r="D1644" s="34" t="s">
        <v>5408</v>
      </c>
      <c r="E1644" s="34" t="s">
        <v>5477</v>
      </c>
      <c r="F1644" s="37" t="str">
        <f>+TRIM(Tabla1[[#This Row],[Nombres]]&amp;" "&amp;Tabla1[[#This Row],[Apellidos]])</f>
        <v>BRYAN JOSE VILLALOBOS ROBLES</v>
      </c>
      <c r="G1644" s="34" t="s">
        <v>5437</v>
      </c>
      <c r="H1644" s="34" t="s">
        <v>5438</v>
      </c>
      <c r="I1644" s="34" t="s">
        <v>2493</v>
      </c>
      <c r="J1644" s="34" t="s">
        <v>2497</v>
      </c>
      <c r="K1644" s="40">
        <v>43661</v>
      </c>
      <c r="L1644" s="36">
        <v>43640</v>
      </c>
      <c r="M1644" s="36">
        <v>43662</v>
      </c>
      <c r="N1644" s="36"/>
      <c r="O1644" s="34" t="s">
        <v>708</v>
      </c>
    </row>
    <row r="1645" spans="1:15" x14ac:dyDescent="0.2">
      <c r="A1645" s="34" t="s">
        <v>26</v>
      </c>
      <c r="B1645" s="34" t="s">
        <v>2596</v>
      </c>
      <c r="C1645" s="34" t="s">
        <v>27</v>
      </c>
      <c r="D1645" s="34" t="s">
        <v>5417</v>
      </c>
      <c r="E1645" s="34" t="s">
        <v>5486</v>
      </c>
      <c r="F1645" s="37" t="str">
        <f>+TRIM(Tabla1[[#This Row],[Nombres]]&amp;" "&amp;Tabla1[[#This Row],[Apellidos]])</f>
        <v>CRISTIAN MATIAS CARRASCO PERALTA</v>
      </c>
      <c r="G1645" s="34" t="s">
        <v>5455</v>
      </c>
      <c r="H1645" s="34" t="s">
        <v>5456</v>
      </c>
      <c r="I1645" s="34" t="s">
        <v>2493</v>
      </c>
      <c r="J1645" s="34" t="s">
        <v>2497</v>
      </c>
      <c r="K1645" s="40">
        <v>43662</v>
      </c>
      <c r="L1645" s="36">
        <v>43640</v>
      </c>
      <c r="M1645" s="36">
        <v>43662</v>
      </c>
      <c r="N1645" s="36"/>
      <c r="O1645" s="34" t="s">
        <v>708</v>
      </c>
    </row>
    <row r="1646" spans="1:15" x14ac:dyDescent="0.2">
      <c r="A1646" s="34" t="s">
        <v>26</v>
      </c>
      <c r="B1646" s="34" t="s">
        <v>2596</v>
      </c>
      <c r="C1646" s="34" t="s">
        <v>27</v>
      </c>
      <c r="D1646" s="34" t="s">
        <v>5415</v>
      </c>
      <c r="E1646" s="34" t="s">
        <v>5484</v>
      </c>
      <c r="F1646" s="37" t="str">
        <f>+TRIM(Tabla1[[#This Row],[Nombres]]&amp;" "&amp;Tabla1[[#This Row],[Apellidos]])</f>
        <v>ISABEL ALEJANDRA MELLA URRUTIA</v>
      </c>
      <c r="G1646" s="34" t="s">
        <v>5451</v>
      </c>
      <c r="H1646" s="34" t="s">
        <v>5452</v>
      </c>
      <c r="I1646" s="34" t="s">
        <v>2493</v>
      </c>
      <c r="J1646" s="34" t="s">
        <v>2497</v>
      </c>
      <c r="K1646" s="40">
        <v>43649</v>
      </c>
      <c r="L1646" s="36">
        <v>43640</v>
      </c>
      <c r="M1646" s="36">
        <v>43662</v>
      </c>
      <c r="N1646" s="36"/>
      <c r="O1646" s="34" t="s">
        <v>708</v>
      </c>
    </row>
    <row r="1647" spans="1:15" x14ac:dyDescent="0.2">
      <c r="A1647" s="34" t="s">
        <v>26</v>
      </c>
      <c r="B1647" s="34" t="s">
        <v>2596</v>
      </c>
      <c r="C1647" s="34" t="s">
        <v>27</v>
      </c>
      <c r="D1647" s="34" t="s">
        <v>5422</v>
      </c>
      <c r="E1647" s="34" t="s">
        <v>5491</v>
      </c>
      <c r="F1647" s="37" t="str">
        <f>+TRIM(Tabla1[[#This Row],[Nombres]]&amp;" "&amp;Tabla1[[#This Row],[Apellidos]])</f>
        <v>JASMIN PAOLA CORTES MADRID</v>
      </c>
      <c r="G1647" s="34" t="s">
        <v>5464</v>
      </c>
      <c r="H1647" s="34" t="s">
        <v>5465</v>
      </c>
      <c r="I1647" s="34" t="s">
        <v>2493</v>
      </c>
      <c r="J1647" s="34" t="s">
        <v>2497</v>
      </c>
      <c r="K1647" s="40">
        <v>43644</v>
      </c>
      <c r="L1647" s="36">
        <v>43640</v>
      </c>
      <c r="M1647" s="36">
        <v>43662</v>
      </c>
      <c r="N1647" s="36"/>
      <c r="O1647" s="34" t="s">
        <v>708</v>
      </c>
    </row>
    <row r="1648" spans="1:15" x14ac:dyDescent="0.2">
      <c r="A1648" s="34" t="s">
        <v>26</v>
      </c>
      <c r="B1648" s="34" t="s">
        <v>2596</v>
      </c>
      <c r="C1648" s="34" t="s">
        <v>27</v>
      </c>
      <c r="D1648" s="34" t="s">
        <v>5412</v>
      </c>
      <c r="E1648" s="34" t="s">
        <v>5481</v>
      </c>
      <c r="F1648" s="37" t="str">
        <f>+TRIM(Tabla1[[#This Row],[Nombres]]&amp;" "&amp;Tabla1[[#This Row],[Apellidos]])</f>
        <v>KATHERINE LILIAN PARRA ESPINOSA</v>
      </c>
      <c r="G1648" s="34" t="s">
        <v>5445</v>
      </c>
      <c r="H1648" s="34" t="s">
        <v>5446</v>
      </c>
      <c r="I1648" s="34" t="s">
        <v>2493</v>
      </c>
      <c r="J1648" s="34" t="s">
        <v>2497</v>
      </c>
      <c r="K1648" s="40">
        <v>43662</v>
      </c>
      <c r="L1648" s="36">
        <v>43640</v>
      </c>
      <c r="M1648" s="36">
        <v>43662</v>
      </c>
      <c r="N1648" s="36"/>
      <c r="O1648" s="34" t="s">
        <v>708</v>
      </c>
    </row>
    <row r="1649" spans="1:15" x14ac:dyDescent="0.2">
      <c r="A1649" s="34" t="s">
        <v>26</v>
      </c>
      <c r="B1649" s="34" t="s">
        <v>2596</v>
      </c>
      <c r="C1649" s="34" t="s">
        <v>27</v>
      </c>
      <c r="D1649" s="34" t="s">
        <v>5402</v>
      </c>
      <c r="E1649" s="34" t="s">
        <v>5470</v>
      </c>
      <c r="F1649" s="37" t="str">
        <f>+TRIM(Tabla1[[#This Row],[Nombres]]&amp;" "&amp;Tabla1[[#This Row],[Apellidos]])</f>
        <v>LISSETT LORETO VALENZUELA GUERRERO</v>
      </c>
      <c r="G1649" s="34" t="s">
        <v>5425</v>
      </c>
      <c r="H1649" s="34" t="s">
        <v>5426</v>
      </c>
      <c r="I1649" s="34" t="s">
        <v>2493</v>
      </c>
      <c r="J1649" s="34" t="s">
        <v>2497</v>
      </c>
      <c r="K1649" s="40">
        <v>43661</v>
      </c>
      <c r="L1649" s="36">
        <v>43640</v>
      </c>
      <c r="M1649" s="36">
        <v>43662</v>
      </c>
      <c r="N1649" s="36"/>
      <c r="O1649" s="34" t="s">
        <v>708</v>
      </c>
    </row>
    <row r="1650" spans="1:15" x14ac:dyDescent="0.2">
      <c r="A1650" s="34" t="s">
        <v>26</v>
      </c>
      <c r="B1650" s="34" t="s">
        <v>2596</v>
      </c>
      <c r="C1650" s="34" t="s">
        <v>27</v>
      </c>
      <c r="D1650" s="34" t="s">
        <v>5409</v>
      </c>
      <c r="E1650" s="34" t="s">
        <v>5478</v>
      </c>
      <c r="F1650" s="37" t="str">
        <f>+TRIM(Tabla1[[#This Row],[Nombres]]&amp;" "&amp;Tabla1[[#This Row],[Apellidos]])</f>
        <v>NICOLE GERALDINE CERENIC GONZALEZ</v>
      </c>
      <c r="G1650" s="34" t="s">
        <v>5439</v>
      </c>
      <c r="H1650" s="34" t="s">
        <v>5440</v>
      </c>
      <c r="I1650" s="34" t="s">
        <v>2493</v>
      </c>
      <c r="J1650" s="34" t="s">
        <v>2497</v>
      </c>
      <c r="K1650" s="40">
        <v>43655</v>
      </c>
      <c r="L1650" s="36">
        <v>43640</v>
      </c>
      <c r="M1650" s="36">
        <v>43662</v>
      </c>
      <c r="N1650" s="36"/>
      <c r="O1650" s="34" t="s">
        <v>708</v>
      </c>
    </row>
    <row r="1651" spans="1:15" x14ac:dyDescent="0.2">
      <c r="A1651" s="34" t="s">
        <v>26</v>
      </c>
      <c r="B1651" s="34" t="s">
        <v>2596</v>
      </c>
      <c r="C1651" s="34" t="s">
        <v>27</v>
      </c>
      <c r="D1651" s="34" t="s">
        <v>5411</v>
      </c>
      <c r="E1651" s="34" t="s">
        <v>5480</v>
      </c>
      <c r="F1651" s="37" t="str">
        <f>+TRIM(Tabla1[[#This Row],[Nombres]]&amp;" "&amp;Tabla1[[#This Row],[Apellidos]])</f>
        <v>SILEY MARIBELLA ALVAREZ ARACENA</v>
      </c>
      <c r="G1651" s="34" t="s">
        <v>5443</v>
      </c>
      <c r="H1651" s="34" t="s">
        <v>5444</v>
      </c>
      <c r="I1651" s="34" t="s">
        <v>2493</v>
      </c>
      <c r="J1651" s="34" t="s">
        <v>2497</v>
      </c>
      <c r="K1651" s="40">
        <v>43647</v>
      </c>
      <c r="L1651" s="36">
        <v>43640</v>
      </c>
      <c r="M1651" s="36">
        <v>43662</v>
      </c>
      <c r="N1651" s="36"/>
      <c r="O1651" s="34" t="s">
        <v>708</v>
      </c>
    </row>
    <row r="1652" spans="1:15" x14ac:dyDescent="0.2">
      <c r="A1652" s="34" t="s">
        <v>26</v>
      </c>
      <c r="B1652" s="34" t="s">
        <v>2596</v>
      </c>
      <c r="C1652" s="34" t="s">
        <v>27</v>
      </c>
      <c r="D1652" s="34" t="s">
        <v>5413</v>
      </c>
      <c r="E1652" s="34" t="s">
        <v>5482</v>
      </c>
      <c r="F1652" s="37" t="str">
        <f>+TRIM(Tabla1[[#This Row],[Nombres]]&amp;" "&amp;Tabla1[[#This Row],[Apellidos]])</f>
        <v>VALERIE PAOLA MURILLO BADILLA</v>
      </c>
      <c r="G1652" s="34" t="s">
        <v>5447</v>
      </c>
      <c r="H1652" s="34" t="s">
        <v>5448</v>
      </c>
      <c r="I1652" s="34" t="s">
        <v>2493</v>
      </c>
      <c r="J1652" s="34" t="s">
        <v>2497</v>
      </c>
      <c r="K1652" s="40">
        <v>43654</v>
      </c>
      <c r="L1652" s="36">
        <v>43640</v>
      </c>
      <c r="M1652" s="36">
        <v>43662</v>
      </c>
      <c r="N1652" s="36"/>
      <c r="O1652" s="34" t="s">
        <v>708</v>
      </c>
    </row>
    <row r="1653" spans="1:15" x14ac:dyDescent="0.2">
      <c r="A1653" s="34" t="s">
        <v>26</v>
      </c>
      <c r="B1653" s="34" t="s">
        <v>2596</v>
      </c>
      <c r="C1653" s="34" t="s">
        <v>27</v>
      </c>
      <c r="D1653" s="34" t="s">
        <v>5420</v>
      </c>
      <c r="E1653" s="34" t="s">
        <v>5489</v>
      </c>
      <c r="F1653" s="37" t="str">
        <f>+TRIM(Tabla1[[#This Row],[Nombres]]&amp;" "&amp;Tabla1[[#This Row],[Apellidos]])</f>
        <v>YOCELIN DEL CARMEN CASTRO GODOY</v>
      </c>
      <c r="G1653" s="34" t="s">
        <v>5460</v>
      </c>
      <c r="H1653" s="34" t="s">
        <v>5461</v>
      </c>
      <c r="I1653" s="34" t="s">
        <v>2493</v>
      </c>
      <c r="J1653" s="34" t="s">
        <v>2497</v>
      </c>
      <c r="K1653" s="40">
        <v>43655</v>
      </c>
      <c r="L1653" s="36">
        <v>43640</v>
      </c>
      <c r="M1653" s="36">
        <v>43662</v>
      </c>
      <c r="N1653" s="36"/>
      <c r="O1653" s="34" t="s">
        <v>708</v>
      </c>
    </row>
    <row r="1654" spans="1:15" x14ac:dyDescent="0.2">
      <c r="A1654" s="34" t="s">
        <v>26</v>
      </c>
      <c r="B1654" s="34" t="s">
        <v>2596</v>
      </c>
      <c r="C1654" s="34" t="s">
        <v>27</v>
      </c>
      <c r="D1654" s="34" t="s">
        <v>5538</v>
      </c>
      <c r="E1654" s="34" t="s">
        <v>5558</v>
      </c>
      <c r="F1654" s="37" t="str">
        <f>+TRIM(Tabla1[[#This Row],[Nombres]]&amp;" "&amp;Tabla1[[#This Row],[Apellidos]])</f>
        <v>ALISSON MALU AEULTT ZEPEDA</v>
      </c>
      <c r="G1654" s="34" t="s">
        <v>5505</v>
      </c>
      <c r="H1654" s="34" t="s">
        <v>5506</v>
      </c>
      <c r="I1654" s="34" t="s">
        <v>2493</v>
      </c>
      <c r="J1654" s="34" t="s">
        <v>2497</v>
      </c>
      <c r="K1654" s="36">
        <v>43656</v>
      </c>
      <c r="L1654" s="36">
        <v>43649</v>
      </c>
      <c r="M1654" s="36">
        <v>43670</v>
      </c>
      <c r="N1654" s="36"/>
      <c r="O1654" s="34" t="s">
        <v>708</v>
      </c>
    </row>
    <row r="1655" spans="1:15" x14ac:dyDescent="0.2">
      <c r="A1655" s="34" t="s">
        <v>26</v>
      </c>
      <c r="B1655" s="34" t="s">
        <v>2596</v>
      </c>
      <c r="C1655" s="34" t="s">
        <v>27</v>
      </c>
      <c r="D1655" s="34" t="s">
        <v>5553</v>
      </c>
      <c r="E1655" s="34" t="s">
        <v>5573</v>
      </c>
      <c r="F1655" s="37" t="str">
        <f>+TRIM(Tabla1[[#This Row],[Nombres]]&amp;" "&amp;Tabla1[[#This Row],[Apellidos]])</f>
        <v>CONSUELO IGNACIA ARAYA MERCADO</v>
      </c>
      <c r="G1655" s="34" t="s">
        <v>5532</v>
      </c>
      <c r="H1655" s="34" t="s">
        <v>5533</v>
      </c>
      <c r="I1655" s="34" t="s">
        <v>2493</v>
      </c>
      <c r="J1655" s="34" t="s">
        <v>2497</v>
      </c>
      <c r="K1655" s="36">
        <v>43670</v>
      </c>
      <c r="L1655" s="36">
        <v>43649</v>
      </c>
      <c r="M1655" s="36">
        <v>43670</v>
      </c>
      <c r="N1655" s="36"/>
      <c r="O1655" s="34" t="s">
        <v>708</v>
      </c>
    </row>
    <row r="1656" spans="1:15" x14ac:dyDescent="0.2">
      <c r="A1656" s="34" t="s">
        <v>26</v>
      </c>
      <c r="B1656" s="34" t="s">
        <v>2596</v>
      </c>
      <c r="C1656" s="34" t="s">
        <v>27</v>
      </c>
      <c r="D1656" s="34" t="s">
        <v>5537</v>
      </c>
      <c r="E1656" s="34" t="s">
        <v>5557</v>
      </c>
      <c r="F1656" s="37" t="str">
        <f>+TRIM(Tabla1[[#This Row],[Nombres]]&amp;" "&amp;Tabla1[[#This Row],[Apellidos]])</f>
        <v>CONTANZA MACARENA CASTILLO AMANTE</v>
      </c>
      <c r="G1656" s="34" t="s">
        <v>5503</v>
      </c>
      <c r="H1656" s="34" t="s">
        <v>5504</v>
      </c>
      <c r="I1656" s="34" t="s">
        <v>2493</v>
      </c>
      <c r="J1656" s="34" t="s">
        <v>2497</v>
      </c>
      <c r="K1656" s="36">
        <v>43657</v>
      </c>
      <c r="L1656" s="36">
        <v>43649</v>
      </c>
      <c r="M1656" s="36">
        <v>43670</v>
      </c>
      <c r="N1656" s="36"/>
      <c r="O1656" s="34" t="s">
        <v>708</v>
      </c>
    </row>
    <row r="1657" spans="1:15" x14ac:dyDescent="0.2">
      <c r="A1657" s="34" t="s">
        <v>26</v>
      </c>
      <c r="B1657" s="34" t="s">
        <v>2596</v>
      </c>
      <c r="C1657" s="34" t="s">
        <v>27</v>
      </c>
      <c r="D1657" s="34" t="s">
        <v>5543</v>
      </c>
      <c r="E1657" s="34" t="s">
        <v>5563</v>
      </c>
      <c r="F1657" s="37" t="str">
        <f>+TRIM(Tabla1[[#This Row],[Nombres]]&amp;" "&amp;Tabla1[[#This Row],[Apellidos]])</f>
        <v>DEISY ANDREA NUÑEZ SANCHEZ</v>
      </c>
      <c r="G1657" s="34" t="s">
        <v>5514</v>
      </c>
      <c r="H1657" s="34" t="s">
        <v>5515</v>
      </c>
      <c r="I1657" s="34" t="s">
        <v>2493</v>
      </c>
      <c r="J1657" s="34" t="s">
        <v>2497</v>
      </c>
      <c r="K1657" s="36">
        <v>43665</v>
      </c>
      <c r="L1657" s="36">
        <v>43649</v>
      </c>
      <c r="M1657" s="36">
        <v>43670</v>
      </c>
      <c r="N1657" s="36"/>
      <c r="O1657" s="34" t="s">
        <v>708</v>
      </c>
    </row>
    <row r="1658" spans="1:15" x14ac:dyDescent="0.2">
      <c r="A1658" s="34" t="s">
        <v>26</v>
      </c>
      <c r="B1658" s="34" t="s">
        <v>2596</v>
      </c>
      <c r="C1658" s="34" t="s">
        <v>27</v>
      </c>
      <c r="D1658" s="34" t="s">
        <v>5548</v>
      </c>
      <c r="E1658" s="34" t="s">
        <v>5568</v>
      </c>
      <c r="F1658" s="37" t="str">
        <f>+TRIM(Tabla1[[#This Row],[Nombres]]&amp;" "&amp;Tabla1[[#This Row],[Apellidos]])</f>
        <v>FELIPE ALEJANDRO CORTES QUIROZ</v>
      </c>
      <c r="G1658" s="34" t="s">
        <v>3062</v>
      </c>
      <c r="H1658" s="34" t="s">
        <v>5524</v>
      </c>
      <c r="I1658" s="34" t="s">
        <v>2493</v>
      </c>
      <c r="J1658" s="34" t="s">
        <v>2497</v>
      </c>
      <c r="K1658" s="36">
        <v>43672</v>
      </c>
      <c r="L1658" s="36">
        <v>43649</v>
      </c>
      <c r="M1658" s="36">
        <v>43670</v>
      </c>
      <c r="N1658" s="36"/>
      <c r="O1658" s="34" t="s">
        <v>708</v>
      </c>
    </row>
    <row r="1659" spans="1:15" x14ac:dyDescent="0.2">
      <c r="A1659" s="34" t="s">
        <v>26</v>
      </c>
      <c r="B1659" s="34" t="s">
        <v>2596</v>
      </c>
      <c r="C1659" s="34" t="s">
        <v>27</v>
      </c>
      <c r="D1659" s="34" t="s">
        <v>5541</v>
      </c>
      <c r="E1659" s="34" t="s">
        <v>5561</v>
      </c>
      <c r="F1659" s="37" t="str">
        <f>+TRIM(Tabla1[[#This Row],[Nombres]]&amp;" "&amp;Tabla1[[#This Row],[Apellidos]])</f>
        <v>FABIAN EDUARDO ESPINOZA FLORES</v>
      </c>
      <c r="G1659" s="34" t="s">
        <v>5510</v>
      </c>
      <c r="H1659" s="34" t="s">
        <v>5511</v>
      </c>
      <c r="I1659" s="34" t="s">
        <v>2493</v>
      </c>
      <c r="J1659" s="34" t="s">
        <v>2497</v>
      </c>
      <c r="K1659" s="36">
        <v>43658</v>
      </c>
      <c r="L1659" s="36">
        <v>43649</v>
      </c>
      <c r="M1659" s="36">
        <v>43670</v>
      </c>
      <c r="N1659" s="36"/>
      <c r="O1659" s="34" t="s">
        <v>708</v>
      </c>
    </row>
    <row r="1660" spans="1:15" x14ac:dyDescent="0.2">
      <c r="A1660" s="34" t="s">
        <v>26</v>
      </c>
      <c r="B1660" s="34" t="s">
        <v>2596</v>
      </c>
      <c r="C1660" s="34" t="s">
        <v>27</v>
      </c>
      <c r="D1660" s="34" t="s">
        <v>5549</v>
      </c>
      <c r="E1660" s="34" t="s">
        <v>5569</v>
      </c>
      <c r="F1660" s="37" t="str">
        <f>+TRIM(Tabla1[[#This Row],[Nombres]]&amp;" "&amp;Tabla1[[#This Row],[Apellidos]])</f>
        <v>FELIPE IGNACIO GOMEZ OLIVARES</v>
      </c>
      <c r="G1660" s="34" t="s">
        <v>1995</v>
      </c>
      <c r="H1660" s="34" t="s">
        <v>5525</v>
      </c>
      <c r="I1660" s="34" t="s">
        <v>2493</v>
      </c>
      <c r="J1660" s="34" t="s">
        <v>2497</v>
      </c>
      <c r="K1660" s="36">
        <v>43672</v>
      </c>
      <c r="L1660" s="36">
        <v>43649</v>
      </c>
      <c r="M1660" s="36">
        <v>43670</v>
      </c>
      <c r="N1660" s="36"/>
      <c r="O1660" s="34" t="s">
        <v>708</v>
      </c>
    </row>
    <row r="1661" spans="1:15" x14ac:dyDescent="0.2">
      <c r="A1661" s="34" t="s">
        <v>26</v>
      </c>
      <c r="B1661" s="34" t="s">
        <v>2596</v>
      </c>
      <c r="C1661" s="34" t="s">
        <v>27</v>
      </c>
      <c r="D1661" s="34" t="s">
        <v>5550</v>
      </c>
      <c r="E1661" s="34" t="s">
        <v>5570</v>
      </c>
      <c r="F1661" s="37" t="str">
        <f>+TRIM(Tabla1[[#This Row],[Nombres]]&amp;" "&amp;Tabla1[[#This Row],[Apellidos]])</f>
        <v>KATHERINE CONSTANZA CALDERA PALLAUTA</v>
      </c>
      <c r="G1661" s="34" t="s">
        <v>5526</v>
      </c>
      <c r="H1661" s="34" t="s">
        <v>5527</v>
      </c>
      <c r="I1661" s="34" t="s">
        <v>2493</v>
      </c>
      <c r="J1661" s="34" t="s">
        <v>2497</v>
      </c>
      <c r="K1661" s="36">
        <v>43654</v>
      </c>
      <c r="L1661" s="36">
        <v>43649</v>
      </c>
      <c r="M1661" s="36">
        <v>43670</v>
      </c>
      <c r="N1661" s="36"/>
      <c r="O1661" s="34" t="s">
        <v>708</v>
      </c>
    </row>
    <row r="1662" spans="1:15" x14ac:dyDescent="0.2">
      <c r="A1662" s="34" t="s">
        <v>26</v>
      </c>
      <c r="B1662" s="34" t="s">
        <v>2596</v>
      </c>
      <c r="C1662" s="34" t="s">
        <v>27</v>
      </c>
      <c r="D1662" s="34" t="s">
        <v>5544</v>
      </c>
      <c r="E1662" s="34" t="s">
        <v>5564</v>
      </c>
      <c r="F1662" s="37" t="str">
        <f>+TRIM(Tabla1[[#This Row],[Nombres]]&amp;" "&amp;Tabla1[[#This Row],[Apellidos]])</f>
        <v>LEYLA SOLEDAD HONORES CASTILLO</v>
      </c>
      <c r="G1662" s="34" t="s">
        <v>5516</v>
      </c>
      <c r="H1662" s="34" t="s">
        <v>5517</v>
      </c>
      <c r="I1662" s="34" t="s">
        <v>2493</v>
      </c>
      <c r="J1662" s="34" t="s">
        <v>2497</v>
      </c>
      <c r="K1662" s="36">
        <v>43653</v>
      </c>
      <c r="L1662" s="36">
        <v>43649</v>
      </c>
      <c r="M1662" s="36">
        <v>43670</v>
      </c>
      <c r="N1662" s="36"/>
      <c r="O1662" s="34" t="s">
        <v>708</v>
      </c>
    </row>
    <row r="1663" spans="1:15" x14ac:dyDescent="0.2">
      <c r="A1663" s="34" t="s">
        <v>26</v>
      </c>
      <c r="B1663" s="34" t="s">
        <v>2596</v>
      </c>
      <c r="C1663" s="34" t="s">
        <v>27</v>
      </c>
      <c r="D1663" s="34" t="s">
        <v>5540</v>
      </c>
      <c r="E1663" s="34" t="s">
        <v>5560</v>
      </c>
      <c r="F1663" s="37" t="str">
        <f>+TRIM(Tabla1[[#This Row],[Nombres]]&amp;" "&amp;Tabla1[[#This Row],[Apellidos]])</f>
        <v>MIGUEL ANGEL GOMEZ DIAZ</v>
      </c>
      <c r="G1663" s="34" t="s">
        <v>1394</v>
      </c>
      <c r="H1663" s="34" t="s">
        <v>5509</v>
      </c>
      <c r="I1663" s="34" t="s">
        <v>2493</v>
      </c>
      <c r="J1663" s="34" t="s">
        <v>2497</v>
      </c>
      <c r="K1663" s="36">
        <v>43659</v>
      </c>
      <c r="L1663" s="36">
        <v>43649</v>
      </c>
      <c r="M1663" s="36">
        <v>43670</v>
      </c>
      <c r="N1663" s="36"/>
      <c r="O1663" s="34" t="s">
        <v>708</v>
      </c>
    </row>
    <row r="1664" spans="1:15" x14ac:dyDescent="0.2">
      <c r="A1664" s="34" t="s">
        <v>26</v>
      </c>
      <c r="B1664" s="34" t="s">
        <v>2596</v>
      </c>
      <c r="C1664" s="34" t="s">
        <v>27</v>
      </c>
      <c r="D1664" s="34" t="s">
        <v>5552</v>
      </c>
      <c r="E1664" s="34" t="s">
        <v>5572</v>
      </c>
      <c r="F1664" s="37" t="str">
        <f>+TRIM(Tabla1[[#This Row],[Nombres]]&amp;" "&amp;Tabla1[[#This Row],[Apellidos]])</f>
        <v>OSVALDO CRISTOFER VILLAR HERRERA</v>
      </c>
      <c r="G1664" s="34" t="s">
        <v>5530</v>
      </c>
      <c r="H1664" s="34" t="s">
        <v>5531</v>
      </c>
      <c r="I1664" s="34" t="s">
        <v>2493</v>
      </c>
      <c r="J1664" s="34" t="s">
        <v>2497</v>
      </c>
      <c r="K1664" s="36">
        <v>43654</v>
      </c>
      <c r="L1664" s="36">
        <v>43649</v>
      </c>
      <c r="M1664" s="36">
        <v>43670</v>
      </c>
      <c r="N1664" s="36"/>
      <c r="O1664" s="34" t="s">
        <v>708</v>
      </c>
    </row>
    <row r="1665" spans="1:15" x14ac:dyDescent="0.2">
      <c r="A1665" s="34" t="s">
        <v>26</v>
      </c>
      <c r="B1665" s="34" t="s">
        <v>2596</v>
      </c>
      <c r="C1665" s="34" t="s">
        <v>27</v>
      </c>
      <c r="D1665" s="34" t="s">
        <v>5534</v>
      </c>
      <c r="E1665" s="34" t="s">
        <v>5554</v>
      </c>
      <c r="F1665" s="37" t="str">
        <f>+TRIM(Tabla1[[#This Row],[Nombres]]&amp;" "&amp;Tabla1[[#This Row],[Apellidos]])</f>
        <v>TAMARA BELEN CALLEJAS ANGEL</v>
      </c>
      <c r="G1665" s="34" t="s">
        <v>5497</v>
      </c>
      <c r="H1665" s="34" t="s">
        <v>5498</v>
      </c>
      <c r="I1665" s="34" t="s">
        <v>2493</v>
      </c>
      <c r="J1665" s="34" t="s">
        <v>2497</v>
      </c>
      <c r="K1665" s="36">
        <v>43656</v>
      </c>
      <c r="L1665" s="36">
        <v>43649</v>
      </c>
      <c r="M1665" s="36">
        <v>43670</v>
      </c>
      <c r="N1665" s="36"/>
      <c r="O1665" s="34" t="s">
        <v>708</v>
      </c>
    </row>
    <row r="1666" spans="1:15" x14ac:dyDescent="0.2">
      <c r="A1666" s="34" t="s">
        <v>26</v>
      </c>
      <c r="B1666" s="34" t="s">
        <v>2596</v>
      </c>
      <c r="C1666" s="34" t="s">
        <v>27</v>
      </c>
      <c r="D1666" s="34" t="s">
        <v>5539</v>
      </c>
      <c r="E1666" s="34" t="s">
        <v>5559</v>
      </c>
      <c r="F1666" s="37" t="str">
        <f>+TRIM(Tabla1[[#This Row],[Nombres]]&amp;" "&amp;Tabla1[[#This Row],[Apellidos]])</f>
        <v>VALENTINA MAURICIA ANAHI CORTES SAAVEDRA</v>
      </c>
      <c r="G1666" s="34" t="s">
        <v>5507</v>
      </c>
      <c r="H1666" s="34" t="s">
        <v>5508</v>
      </c>
      <c r="I1666" s="34" t="s">
        <v>2493</v>
      </c>
      <c r="J1666" s="34" t="s">
        <v>2497</v>
      </c>
      <c r="K1666" s="36">
        <v>43672</v>
      </c>
      <c r="L1666" s="36">
        <v>43649</v>
      </c>
      <c r="M1666" s="36">
        <v>43670</v>
      </c>
      <c r="N1666" s="36"/>
      <c r="O1666" s="34" t="s">
        <v>708</v>
      </c>
    </row>
    <row r="1667" spans="1:15" x14ac:dyDescent="0.2">
      <c r="A1667" s="34" t="s">
        <v>26</v>
      </c>
      <c r="B1667" s="34" t="s">
        <v>2596</v>
      </c>
      <c r="C1667" s="34" t="s">
        <v>27</v>
      </c>
      <c r="D1667" s="34" t="s">
        <v>5592</v>
      </c>
      <c r="E1667" s="34" t="s">
        <v>5642</v>
      </c>
      <c r="F1667" s="37" t="str">
        <f>+TRIM(Tabla1[[#This Row],[Nombres]]&amp;" "&amp;Tabla1[[#This Row],[Apellidos]])</f>
        <v>ANDRES ANTONIO INOSTROZA MEDEL</v>
      </c>
      <c r="G1667" s="34" t="s">
        <v>5620</v>
      </c>
      <c r="H1667" s="34" t="s">
        <v>5621</v>
      </c>
      <c r="I1667" s="34" t="s">
        <v>2493</v>
      </c>
      <c r="J1667" s="34" t="s">
        <v>2497</v>
      </c>
      <c r="K1667" s="36">
        <v>43676</v>
      </c>
      <c r="L1667" s="36">
        <v>43657</v>
      </c>
      <c r="M1667" s="36">
        <v>43679</v>
      </c>
      <c r="N1667" s="36"/>
      <c r="O1667" s="34" t="s">
        <v>708</v>
      </c>
    </row>
    <row r="1668" spans="1:15" x14ac:dyDescent="0.2">
      <c r="A1668" s="34" t="s">
        <v>26</v>
      </c>
      <c r="B1668" s="34" t="s">
        <v>2596</v>
      </c>
      <c r="C1668" s="34" t="s">
        <v>27</v>
      </c>
      <c r="D1668" s="34" t="s">
        <v>5586</v>
      </c>
      <c r="E1668" s="34" t="s">
        <v>5636</v>
      </c>
      <c r="F1668" s="37" t="str">
        <f>+TRIM(Tabla1[[#This Row],[Nombres]]&amp;" "&amp;Tabla1[[#This Row],[Apellidos]])</f>
        <v>DIEGO ALONSO ESPINOZA VIVANCO</v>
      </c>
      <c r="G1668" s="34" t="s">
        <v>5609</v>
      </c>
      <c r="H1668" s="34" t="s">
        <v>5610</v>
      </c>
      <c r="I1668" s="34" t="s">
        <v>2493</v>
      </c>
      <c r="J1668" s="34" t="s">
        <v>2497</v>
      </c>
      <c r="K1668" s="36">
        <v>43683</v>
      </c>
      <c r="L1668" s="36">
        <v>43657</v>
      </c>
      <c r="M1668" s="36">
        <v>43679</v>
      </c>
      <c r="N1668" s="36"/>
      <c r="O1668" s="34" t="s">
        <v>708</v>
      </c>
    </row>
    <row r="1669" spans="1:15" x14ac:dyDescent="0.2">
      <c r="A1669" s="34" t="s">
        <v>26</v>
      </c>
      <c r="B1669" s="34" t="s">
        <v>2596</v>
      </c>
      <c r="C1669" s="34" t="s">
        <v>27</v>
      </c>
      <c r="D1669" s="34" t="s">
        <v>5584</v>
      </c>
      <c r="E1669" s="34" t="s">
        <v>5634</v>
      </c>
      <c r="F1669" s="37" t="str">
        <f>+TRIM(Tabla1[[#This Row],[Nombres]]&amp;" "&amp;Tabla1[[#This Row],[Apellidos]])</f>
        <v>DANIEL ANTONIO SOTO JULIA</v>
      </c>
      <c r="G1669" s="34" t="s">
        <v>5605</v>
      </c>
      <c r="H1669" s="34" t="s">
        <v>5606</v>
      </c>
      <c r="I1669" s="34" t="s">
        <v>2493</v>
      </c>
      <c r="J1669" s="34" t="s">
        <v>2497</v>
      </c>
      <c r="K1669" s="36">
        <v>43677</v>
      </c>
      <c r="L1669" s="36">
        <v>43657</v>
      </c>
      <c r="M1669" s="36">
        <v>43679</v>
      </c>
      <c r="N1669" s="36"/>
      <c r="O1669" s="34" t="s">
        <v>708</v>
      </c>
    </row>
    <row r="1670" spans="1:15" x14ac:dyDescent="0.2">
      <c r="A1670" s="34" t="s">
        <v>26</v>
      </c>
      <c r="B1670" s="34" t="s">
        <v>2596</v>
      </c>
      <c r="C1670" s="34" t="s">
        <v>27</v>
      </c>
      <c r="D1670" s="34" t="s">
        <v>5593</v>
      </c>
      <c r="E1670" s="34" t="s">
        <v>5643</v>
      </c>
      <c r="F1670" s="37" t="str">
        <f>+TRIM(Tabla1[[#This Row],[Nombres]]&amp;" "&amp;Tabla1[[#This Row],[Apellidos]])</f>
        <v>ESTEFANIA DEL ROSARIO CORTES HERRERA</v>
      </c>
      <c r="G1670" s="34" t="s">
        <v>5622</v>
      </c>
      <c r="H1670" s="34" t="s">
        <v>5623</v>
      </c>
      <c r="I1670" s="34" t="s">
        <v>2493</v>
      </c>
      <c r="J1670" s="34" t="s">
        <v>2497</v>
      </c>
      <c r="K1670" s="36">
        <v>43668</v>
      </c>
      <c r="L1670" s="36">
        <v>43657</v>
      </c>
      <c r="M1670" s="36">
        <v>43679</v>
      </c>
      <c r="N1670" s="36"/>
      <c r="O1670" s="34" t="s">
        <v>708</v>
      </c>
    </row>
    <row r="1671" spans="1:15" x14ac:dyDescent="0.2">
      <c r="A1671" s="34" t="s">
        <v>26</v>
      </c>
      <c r="B1671" s="34" t="s">
        <v>2596</v>
      </c>
      <c r="C1671" s="34" t="s">
        <v>27</v>
      </c>
      <c r="D1671" s="34" t="s">
        <v>5595</v>
      </c>
      <c r="E1671" s="34" t="s">
        <v>5645</v>
      </c>
      <c r="F1671" s="37" t="str">
        <f>+TRIM(Tabla1[[#This Row],[Nombres]]&amp;" "&amp;Tabla1[[#This Row],[Apellidos]])</f>
        <v>FRANCIA CAROLINA ZARRICUETA CORTES</v>
      </c>
      <c r="G1671" s="34" t="s">
        <v>5626</v>
      </c>
      <c r="H1671" s="34" t="s">
        <v>5627</v>
      </c>
      <c r="I1671" s="34" t="s">
        <v>2493</v>
      </c>
      <c r="J1671" s="34" t="s">
        <v>2497</v>
      </c>
      <c r="K1671" s="36">
        <v>43683</v>
      </c>
      <c r="L1671" s="36">
        <v>43657</v>
      </c>
      <c r="M1671" s="36">
        <v>43679</v>
      </c>
      <c r="N1671" s="36"/>
      <c r="O1671" s="34" t="s">
        <v>708</v>
      </c>
    </row>
    <row r="1672" spans="1:15" x14ac:dyDescent="0.2">
      <c r="A1672" s="34" t="s">
        <v>26</v>
      </c>
      <c r="B1672" s="34" t="s">
        <v>2596</v>
      </c>
      <c r="C1672" s="34" t="s">
        <v>27</v>
      </c>
      <c r="D1672" s="34" t="s">
        <v>5581</v>
      </c>
      <c r="E1672" s="34" t="s">
        <v>5631</v>
      </c>
      <c r="F1672" s="37" t="str">
        <f>+TRIM(Tabla1[[#This Row],[Nombres]]&amp;" "&amp;Tabla1[[#This Row],[Apellidos]])</f>
        <v>FRANCISCO IGNACIO PINO OLIVARES</v>
      </c>
      <c r="G1672" s="34" t="s">
        <v>1554</v>
      </c>
      <c r="H1672" s="34" t="s">
        <v>5601</v>
      </c>
      <c r="I1672" s="34" t="s">
        <v>2493</v>
      </c>
      <c r="J1672" s="34" t="s">
        <v>2497</v>
      </c>
      <c r="K1672" s="36">
        <v>43669</v>
      </c>
      <c r="L1672" s="36">
        <v>43657</v>
      </c>
      <c r="M1672" s="36">
        <v>43679</v>
      </c>
      <c r="N1672" s="36"/>
      <c r="O1672" s="34" t="s">
        <v>708</v>
      </c>
    </row>
    <row r="1673" spans="1:15" x14ac:dyDescent="0.2">
      <c r="A1673" s="34" t="s">
        <v>26</v>
      </c>
      <c r="B1673" s="34" t="s">
        <v>2596</v>
      </c>
      <c r="C1673" s="34" t="s">
        <v>27</v>
      </c>
      <c r="D1673" s="34" t="s">
        <v>5583</v>
      </c>
      <c r="E1673" s="34" t="s">
        <v>5633</v>
      </c>
      <c r="F1673" s="37" t="str">
        <f>+TRIM(Tabla1[[#This Row],[Nombres]]&amp;" "&amp;Tabla1[[#This Row],[Apellidos]])</f>
        <v>ISAMAR CARMEN GALLEGOS VIDAL</v>
      </c>
      <c r="G1673" s="34" t="s">
        <v>5603</v>
      </c>
      <c r="H1673" s="34" t="s">
        <v>5604</v>
      </c>
      <c r="I1673" s="34" t="s">
        <v>2493</v>
      </c>
      <c r="J1673" s="34" t="s">
        <v>2497</v>
      </c>
      <c r="K1673" s="36">
        <v>43683</v>
      </c>
      <c r="L1673" s="36">
        <v>43657</v>
      </c>
      <c r="M1673" s="36">
        <v>43679</v>
      </c>
      <c r="N1673" s="36"/>
      <c r="O1673" s="34" t="s">
        <v>708</v>
      </c>
    </row>
    <row r="1674" spans="1:15" x14ac:dyDescent="0.2">
      <c r="A1674" s="34" t="s">
        <v>26</v>
      </c>
      <c r="B1674" s="34" t="s">
        <v>2596</v>
      </c>
      <c r="C1674" s="34" t="s">
        <v>27</v>
      </c>
      <c r="D1674" s="34" t="s">
        <v>5590</v>
      </c>
      <c r="E1674" s="34" t="s">
        <v>5640</v>
      </c>
      <c r="F1674" s="37" t="str">
        <f>+TRIM(Tabla1[[#This Row],[Nombres]]&amp;" "&amp;Tabla1[[#This Row],[Apellidos]])</f>
        <v>KIRA NICOLL DERAMOND MAZUELA</v>
      </c>
      <c r="G1674" s="34" t="s">
        <v>5616</v>
      </c>
      <c r="H1674" s="34" t="s">
        <v>5617</v>
      </c>
      <c r="I1674" s="34" t="s">
        <v>2493</v>
      </c>
      <c r="J1674" s="34" t="s">
        <v>2497</v>
      </c>
      <c r="K1674" s="36">
        <v>43677</v>
      </c>
      <c r="L1674" s="36">
        <v>43657</v>
      </c>
      <c r="M1674" s="36">
        <v>43679</v>
      </c>
      <c r="N1674" s="36"/>
      <c r="O1674" s="34" t="s">
        <v>708</v>
      </c>
    </row>
    <row r="1675" spans="1:15" x14ac:dyDescent="0.2">
      <c r="A1675" s="34" t="s">
        <v>26</v>
      </c>
      <c r="B1675" s="34" t="s">
        <v>2596</v>
      </c>
      <c r="C1675" s="34" t="s">
        <v>27</v>
      </c>
      <c r="D1675" s="34" t="s">
        <v>5594</v>
      </c>
      <c r="E1675" s="34" t="s">
        <v>5644</v>
      </c>
      <c r="F1675" s="37" t="str">
        <f>+TRIM(Tabla1[[#This Row],[Nombres]]&amp;" "&amp;Tabla1[[#This Row],[Apellidos]])</f>
        <v>NEVENKA DEL CARMEN CHINGA CALLEJAS</v>
      </c>
      <c r="G1675" s="34" t="s">
        <v>5624</v>
      </c>
      <c r="H1675" s="34" t="s">
        <v>5625</v>
      </c>
      <c r="I1675" s="34" t="s">
        <v>2493</v>
      </c>
      <c r="J1675" s="34" t="s">
        <v>2497</v>
      </c>
      <c r="K1675" s="36">
        <v>43668</v>
      </c>
      <c r="L1675" s="36">
        <v>43657</v>
      </c>
      <c r="M1675" s="36">
        <v>43679</v>
      </c>
      <c r="N1675" s="36"/>
      <c r="O1675" s="34" t="s">
        <v>708</v>
      </c>
    </row>
    <row r="1676" spans="1:15" x14ac:dyDescent="0.2">
      <c r="A1676" s="34" t="s">
        <v>26</v>
      </c>
      <c r="B1676" s="34" t="s">
        <v>2596</v>
      </c>
      <c r="C1676" s="34" t="s">
        <v>27</v>
      </c>
      <c r="D1676" s="34" t="s">
        <v>5588</v>
      </c>
      <c r="E1676" s="34" t="s">
        <v>5638</v>
      </c>
      <c r="F1676" s="37" t="str">
        <f>+TRIM(Tabla1[[#This Row],[Nombres]]&amp;" "&amp;Tabla1[[#This Row],[Apellidos]])</f>
        <v>VALERIA FERNANDA HUERTA CORTES</v>
      </c>
      <c r="G1676" s="34" t="s">
        <v>5257</v>
      </c>
      <c r="H1676" s="34" t="s">
        <v>5613</v>
      </c>
      <c r="I1676" s="34" t="s">
        <v>2493</v>
      </c>
      <c r="J1676" s="34" t="s">
        <v>2497</v>
      </c>
      <c r="K1676" s="36">
        <v>43668</v>
      </c>
      <c r="L1676" s="36">
        <v>43657</v>
      </c>
      <c r="M1676" s="36">
        <v>43679</v>
      </c>
      <c r="N1676" s="36"/>
      <c r="O1676" s="34" t="s">
        <v>708</v>
      </c>
    </row>
    <row r="1677" spans="1:15" x14ac:dyDescent="0.2">
      <c r="A1677" s="34" t="s">
        <v>26</v>
      </c>
      <c r="B1677" s="34" t="s">
        <v>2596</v>
      </c>
      <c r="C1677" s="34" t="s">
        <v>27</v>
      </c>
      <c r="D1677" s="34" t="s">
        <v>5739</v>
      </c>
      <c r="E1677" s="34" t="s">
        <v>5763</v>
      </c>
      <c r="F1677" s="37" t="str">
        <f>+TRIM(Tabla1[[#This Row],[Nombres]]&amp;" "&amp;Tabla1[[#This Row],[Apellidos]])</f>
        <v>DARIO ESTEBAN GUERRERO MUÑOZ</v>
      </c>
      <c r="G1677" s="34" t="s">
        <v>5699</v>
      </c>
      <c r="H1677" s="34" t="s">
        <v>5700</v>
      </c>
      <c r="I1677" s="34" t="s">
        <v>2493</v>
      </c>
      <c r="J1677" s="34" t="s">
        <v>2497</v>
      </c>
      <c r="K1677" s="36">
        <v>43690</v>
      </c>
      <c r="L1677" s="36">
        <v>43675</v>
      </c>
      <c r="M1677" s="36">
        <v>43697</v>
      </c>
      <c r="N1677" s="36"/>
      <c r="O1677" s="34" t="s">
        <v>708</v>
      </c>
    </row>
    <row r="1678" spans="1:15" x14ac:dyDescent="0.2">
      <c r="A1678" s="34" t="s">
        <v>26</v>
      </c>
      <c r="B1678" s="34" t="s">
        <v>2596</v>
      </c>
      <c r="C1678" s="34" t="s">
        <v>27</v>
      </c>
      <c r="D1678" s="34" t="s">
        <v>5743</v>
      </c>
      <c r="E1678" s="34" t="s">
        <v>5767</v>
      </c>
      <c r="F1678" s="37" t="str">
        <f>+TRIM(Tabla1[[#This Row],[Nombres]]&amp;" "&amp;Tabla1[[#This Row],[Apellidos]])</f>
        <v>DAVID GUILLERMO CARVAJAL AHUMADA</v>
      </c>
      <c r="G1678" s="34" t="s">
        <v>5707</v>
      </c>
      <c r="H1678" s="34" t="s">
        <v>5708</v>
      </c>
      <c r="I1678" s="34" t="s">
        <v>2493</v>
      </c>
      <c r="J1678" s="34" t="s">
        <v>2497</v>
      </c>
      <c r="K1678" s="36">
        <v>43683</v>
      </c>
      <c r="L1678" s="36">
        <v>43675</v>
      </c>
      <c r="M1678" s="36">
        <v>43697</v>
      </c>
      <c r="N1678" s="36"/>
      <c r="O1678" s="34" t="s">
        <v>708</v>
      </c>
    </row>
    <row r="1679" spans="1:15" x14ac:dyDescent="0.2">
      <c r="A1679" s="34" t="s">
        <v>26</v>
      </c>
      <c r="B1679" s="34" t="s">
        <v>2596</v>
      </c>
      <c r="C1679" s="34" t="s">
        <v>27</v>
      </c>
      <c r="D1679" s="34" t="s">
        <v>5753</v>
      </c>
      <c r="E1679" s="34" t="s">
        <v>5777</v>
      </c>
      <c r="F1679" s="37" t="str">
        <f>+TRIM(Tabla1[[#This Row],[Nombres]]&amp;" "&amp;Tabla1[[#This Row],[Apellidos]])</f>
        <v>JOSE MIGUEL SANTIBAÑEZ PORTILLA</v>
      </c>
      <c r="G1679" s="34" t="s">
        <v>2063</v>
      </c>
      <c r="H1679" s="34" t="s">
        <v>5727</v>
      </c>
      <c r="I1679" s="34" t="s">
        <v>2493</v>
      </c>
      <c r="J1679" s="34" t="s">
        <v>2497</v>
      </c>
      <c r="K1679" s="36">
        <v>43697</v>
      </c>
      <c r="L1679" s="36">
        <v>43675</v>
      </c>
      <c r="M1679" s="36">
        <v>43697</v>
      </c>
      <c r="N1679" s="36"/>
      <c r="O1679" s="34" t="s">
        <v>708</v>
      </c>
    </row>
    <row r="1680" spans="1:15" x14ac:dyDescent="0.2">
      <c r="A1680" s="34" t="s">
        <v>26</v>
      </c>
      <c r="B1680" s="34" t="s">
        <v>2596</v>
      </c>
      <c r="C1680" s="34" t="s">
        <v>27</v>
      </c>
      <c r="D1680" s="34" t="s">
        <v>5749</v>
      </c>
      <c r="E1680" s="34" t="s">
        <v>5773</v>
      </c>
      <c r="F1680" s="37" t="str">
        <f>+TRIM(Tabla1[[#This Row],[Nombres]]&amp;" "&amp;Tabla1[[#This Row],[Apellidos]])</f>
        <v>JOSELYN VERONICA JIMENEZ BRIONES</v>
      </c>
      <c r="G1680" s="34" t="s">
        <v>5719</v>
      </c>
      <c r="H1680" s="34" t="s">
        <v>5720</v>
      </c>
      <c r="I1680" s="34" t="s">
        <v>2493</v>
      </c>
      <c r="J1680" s="34" t="s">
        <v>2497</v>
      </c>
      <c r="K1680" s="36">
        <v>43683</v>
      </c>
      <c r="L1680" s="36">
        <v>43675</v>
      </c>
      <c r="M1680" s="36">
        <v>43697</v>
      </c>
      <c r="N1680" s="36"/>
      <c r="O1680" s="34" t="s">
        <v>708</v>
      </c>
    </row>
    <row r="1681" spans="1:15" x14ac:dyDescent="0.2">
      <c r="A1681" s="34" t="s">
        <v>26</v>
      </c>
      <c r="B1681" s="34" t="s">
        <v>2596</v>
      </c>
      <c r="C1681" s="34" t="s">
        <v>27</v>
      </c>
      <c r="D1681" s="34" t="s">
        <v>5736</v>
      </c>
      <c r="E1681" s="34" t="s">
        <v>5760</v>
      </c>
      <c r="F1681" s="37" t="str">
        <f>+TRIM(Tabla1[[#This Row],[Nombres]]&amp;" "&amp;Tabla1[[#This Row],[Apellidos]])</f>
        <v>MARCO ANTONIO BARRAZA ARAYA</v>
      </c>
      <c r="G1681" s="34" t="s">
        <v>4281</v>
      </c>
      <c r="H1681" s="34" t="s">
        <v>5694</v>
      </c>
      <c r="I1681" s="34" t="s">
        <v>2493</v>
      </c>
      <c r="J1681" s="34" t="s">
        <v>2497</v>
      </c>
      <c r="K1681" s="36">
        <v>43685</v>
      </c>
      <c r="L1681" s="36">
        <v>43675</v>
      </c>
      <c r="M1681" s="36">
        <v>43697</v>
      </c>
      <c r="N1681" s="36"/>
      <c r="O1681" s="34" t="s">
        <v>708</v>
      </c>
    </row>
    <row r="1682" spans="1:15" x14ac:dyDescent="0.2">
      <c r="A1682" s="34" t="s">
        <v>26</v>
      </c>
      <c r="B1682" s="34" t="s">
        <v>2596</v>
      </c>
      <c r="C1682" s="34" t="s">
        <v>27</v>
      </c>
      <c r="D1682" s="34" t="s">
        <v>5752</v>
      </c>
      <c r="E1682" s="34" t="s">
        <v>5776</v>
      </c>
      <c r="F1682" s="37" t="str">
        <f>+TRIM(Tabla1[[#This Row],[Nombres]]&amp;" "&amp;Tabla1[[#This Row],[Apellidos]])</f>
        <v>MARIA DE LOS ANGELES ROMERO SANDOVAL</v>
      </c>
      <c r="G1682" s="34" t="s">
        <v>5725</v>
      </c>
      <c r="H1682" s="34" t="s">
        <v>5726</v>
      </c>
      <c r="I1682" s="34" t="s">
        <v>2493</v>
      </c>
      <c r="J1682" s="34" t="s">
        <v>2497</v>
      </c>
      <c r="K1682" s="36">
        <v>43683</v>
      </c>
      <c r="L1682" s="36">
        <v>43675</v>
      </c>
      <c r="M1682" s="36">
        <v>43697</v>
      </c>
      <c r="N1682" s="36"/>
      <c r="O1682" s="34" t="s">
        <v>708</v>
      </c>
    </row>
    <row r="1683" spans="1:15" x14ac:dyDescent="0.2">
      <c r="A1683" s="34" t="s">
        <v>26</v>
      </c>
      <c r="B1683" s="34" t="s">
        <v>2596</v>
      </c>
      <c r="C1683" s="34" t="s">
        <v>27</v>
      </c>
      <c r="D1683" s="34" t="s">
        <v>5744</v>
      </c>
      <c r="E1683" s="34" t="s">
        <v>5768</v>
      </c>
      <c r="F1683" s="37" t="str">
        <f>+TRIM(Tabla1[[#This Row],[Nombres]]&amp;" "&amp;Tabla1[[#This Row],[Apellidos]])</f>
        <v>TAMARA FERNANDA SANTANDER RODRIGUEZ</v>
      </c>
      <c r="G1683" s="34" t="s">
        <v>5709</v>
      </c>
      <c r="H1683" s="34" t="s">
        <v>5710</v>
      </c>
      <c r="I1683" s="34" t="s">
        <v>2493</v>
      </c>
      <c r="J1683" s="34" t="s">
        <v>2497</v>
      </c>
      <c r="K1683" s="36">
        <v>43696</v>
      </c>
      <c r="L1683" s="36">
        <v>43675</v>
      </c>
      <c r="M1683" s="36">
        <v>43697</v>
      </c>
      <c r="N1683" s="36"/>
      <c r="O1683" s="34" t="s">
        <v>708</v>
      </c>
    </row>
    <row r="1684" spans="1:15" x14ac:dyDescent="0.2">
      <c r="A1684" s="34" t="s">
        <v>26</v>
      </c>
      <c r="B1684" s="34" t="s">
        <v>2596</v>
      </c>
      <c r="C1684" s="34" t="s">
        <v>27</v>
      </c>
      <c r="D1684" s="34" t="s">
        <v>5748</v>
      </c>
      <c r="E1684" s="34" t="s">
        <v>5772</v>
      </c>
      <c r="F1684" s="37" t="str">
        <f>+TRIM(Tabla1[[#This Row],[Nombres]]&amp;" "&amp;Tabla1[[#This Row],[Apellidos]])</f>
        <v>VANESSA CAROLINA BRAVO ARAYA</v>
      </c>
      <c r="G1684" s="34" t="s">
        <v>5717</v>
      </c>
      <c r="H1684" s="34" t="s">
        <v>5718</v>
      </c>
      <c r="I1684" s="34" t="s">
        <v>2493</v>
      </c>
      <c r="J1684" s="34" t="s">
        <v>2497</v>
      </c>
      <c r="K1684" s="36">
        <v>43683</v>
      </c>
      <c r="L1684" s="36">
        <v>43675</v>
      </c>
      <c r="M1684" s="36">
        <v>43697</v>
      </c>
      <c r="N1684" s="36"/>
      <c r="O1684" s="34" t="s">
        <v>708</v>
      </c>
    </row>
    <row r="1685" spans="1:15" x14ac:dyDescent="0.2">
      <c r="A1685" s="34" t="s">
        <v>26</v>
      </c>
      <c r="B1685" s="34" t="s">
        <v>2596</v>
      </c>
      <c r="C1685" s="34" t="s">
        <v>27</v>
      </c>
      <c r="D1685" s="34" t="s">
        <v>5815</v>
      </c>
      <c r="E1685" s="34" t="s">
        <v>5877</v>
      </c>
      <c r="F1685" s="37" t="str">
        <f>+TRIM(Tabla1[[#This Row],[Nombres]]&amp;" "&amp;Tabla1[[#This Row],[Apellidos]])</f>
        <v>CAMILO IGNACIO GLASER CURINAO</v>
      </c>
      <c r="G1685" s="34" t="s">
        <v>5841</v>
      </c>
      <c r="H1685" s="34" t="s">
        <v>5842</v>
      </c>
      <c r="I1685" s="34" t="s">
        <v>2493</v>
      </c>
      <c r="J1685" s="34" t="s">
        <v>2497</v>
      </c>
      <c r="K1685" s="36">
        <v>43703</v>
      </c>
      <c r="L1685" s="36">
        <v>43689</v>
      </c>
      <c r="M1685" s="36">
        <v>43710</v>
      </c>
      <c r="N1685" s="36"/>
      <c r="O1685" s="34" t="s">
        <v>708</v>
      </c>
    </row>
    <row r="1686" spans="1:15" x14ac:dyDescent="0.2">
      <c r="A1686" s="34" t="s">
        <v>26</v>
      </c>
      <c r="B1686" s="34" t="s">
        <v>2596</v>
      </c>
      <c r="C1686" s="34" t="s">
        <v>27</v>
      </c>
      <c r="D1686" s="34" t="s">
        <v>5827</v>
      </c>
      <c r="E1686" s="34" t="s">
        <v>5889</v>
      </c>
      <c r="F1686" s="37" t="str">
        <f>+TRIM(Tabla1[[#This Row],[Nombres]]&amp;" "&amp;Tabla1[[#This Row],[Apellidos]])</f>
        <v>CINDY XIMENA CISTERNAS LEDEZMA</v>
      </c>
      <c r="G1686" s="34" t="s">
        <v>5864</v>
      </c>
      <c r="H1686" s="34" t="s">
        <v>5865</v>
      </c>
      <c r="I1686" s="34" t="s">
        <v>2493</v>
      </c>
      <c r="J1686" s="34" t="s">
        <v>2497</v>
      </c>
      <c r="K1686" s="36">
        <v>43705</v>
      </c>
      <c r="L1686" s="36">
        <v>43689</v>
      </c>
      <c r="M1686" s="36">
        <v>43710</v>
      </c>
      <c r="N1686" s="36"/>
      <c r="O1686" s="34" t="s">
        <v>708</v>
      </c>
    </row>
    <row r="1687" spans="1:15" x14ac:dyDescent="0.2">
      <c r="A1687" s="34" t="s">
        <v>26</v>
      </c>
      <c r="B1687" s="34" t="s">
        <v>2596</v>
      </c>
      <c r="C1687" s="34" t="s">
        <v>27</v>
      </c>
      <c r="D1687" s="34" t="s">
        <v>5817</v>
      </c>
      <c r="E1687" s="34" t="s">
        <v>5879</v>
      </c>
      <c r="F1687" s="37" t="str">
        <f>+TRIM(Tabla1[[#This Row],[Nombres]]&amp;" "&amp;Tabla1[[#This Row],[Apellidos]])</f>
        <v>RUBEN MARCOS GONZALEZ MEDINA</v>
      </c>
      <c r="G1687" s="34" t="s">
        <v>5845</v>
      </c>
      <c r="H1687" s="34" t="s">
        <v>5846</v>
      </c>
      <c r="I1687" s="34" t="s">
        <v>2493</v>
      </c>
      <c r="J1687" s="34" t="s">
        <v>2497</v>
      </c>
      <c r="K1687" s="36">
        <v>43694</v>
      </c>
      <c r="L1687" s="36">
        <v>43689</v>
      </c>
      <c r="M1687" s="36">
        <v>43710</v>
      </c>
      <c r="N1687" s="36"/>
      <c r="O1687" s="34" t="s">
        <v>708</v>
      </c>
    </row>
    <row r="1688" spans="1:15" x14ac:dyDescent="0.2">
      <c r="A1688" s="34" t="s">
        <v>26</v>
      </c>
      <c r="B1688" s="34" t="s">
        <v>2596</v>
      </c>
      <c r="C1688" s="34" t="s">
        <v>27</v>
      </c>
      <c r="D1688" s="34" t="s">
        <v>5818</v>
      </c>
      <c r="E1688" s="34" t="s">
        <v>5880</v>
      </c>
      <c r="F1688" s="37" t="str">
        <f>+TRIM(Tabla1[[#This Row],[Nombres]]&amp;" "&amp;Tabla1[[#This Row],[Apellidos]])</f>
        <v>TAMARA CONSTANZA CHAVEZ SEGOVIA</v>
      </c>
      <c r="G1688" s="34" t="s">
        <v>5847</v>
      </c>
      <c r="H1688" s="34" t="s">
        <v>5848</v>
      </c>
      <c r="I1688" s="34" t="s">
        <v>2493</v>
      </c>
      <c r="J1688" s="34" t="s">
        <v>2497</v>
      </c>
      <c r="K1688" s="36">
        <v>43696</v>
      </c>
      <c r="L1688" s="36">
        <v>43689</v>
      </c>
      <c r="M1688" s="36">
        <v>43710</v>
      </c>
      <c r="N1688" s="36"/>
      <c r="O1688" s="34" t="s">
        <v>708</v>
      </c>
    </row>
    <row r="1689" spans="1:15" x14ac:dyDescent="0.2">
      <c r="A1689" s="34" t="s">
        <v>26</v>
      </c>
      <c r="B1689" s="34" t="s">
        <v>2596</v>
      </c>
      <c r="C1689" s="34" t="s">
        <v>27</v>
      </c>
      <c r="D1689" s="34" t="s">
        <v>335</v>
      </c>
      <c r="E1689" s="34" t="s">
        <v>958</v>
      </c>
      <c r="F1689" s="37" t="str">
        <f>+TRIM(Tabla1[[#This Row],[Nombres]]&amp;" "&amp;Tabla1[[#This Row],[Apellidos]])</f>
        <v>BARBARA PAZ LIMA FLORES</v>
      </c>
      <c r="G1689" s="34" t="s">
        <v>1886</v>
      </c>
      <c r="H1689" s="34" t="s">
        <v>1887</v>
      </c>
      <c r="I1689" s="34" t="s">
        <v>2493</v>
      </c>
      <c r="J1689" s="34" t="s">
        <v>2497</v>
      </c>
      <c r="K1689" s="36">
        <v>43706</v>
      </c>
      <c r="L1689" s="36">
        <v>43698</v>
      </c>
      <c r="M1689" s="36">
        <v>43718</v>
      </c>
      <c r="N1689" s="36"/>
      <c r="O1689" s="34" t="s">
        <v>708</v>
      </c>
    </row>
    <row r="1690" spans="1:15" x14ac:dyDescent="0.2">
      <c r="A1690" s="34" t="s">
        <v>26</v>
      </c>
      <c r="B1690" s="34" t="s">
        <v>2596</v>
      </c>
      <c r="C1690" s="34" t="s">
        <v>27</v>
      </c>
      <c r="D1690" s="34" t="s">
        <v>5912</v>
      </c>
      <c r="E1690" s="34" t="s">
        <v>5961</v>
      </c>
      <c r="F1690" s="37" t="str">
        <f>+TRIM(Tabla1[[#This Row],[Nombres]]&amp;" "&amp;Tabla1[[#This Row],[Apellidos]])</f>
        <v>CAMILA ALEJANDRA ROJAS ROJAS</v>
      </c>
      <c r="G1690" s="34" t="s">
        <v>3380</v>
      </c>
      <c r="H1690" s="34" t="s">
        <v>2087</v>
      </c>
      <c r="I1690" s="34" t="s">
        <v>2493</v>
      </c>
      <c r="J1690" s="34" t="s">
        <v>2497</v>
      </c>
      <c r="K1690" s="36">
        <v>43711</v>
      </c>
      <c r="L1690" s="36">
        <v>43698</v>
      </c>
      <c r="M1690" s="36">
        <v>43718</v>
      </c>
      <c r="N1690" s="36"/>
      <c r="O1690" s="34" t="s">
        <v>708</v>
      </c>
    </row>
    <row r="1691" spans="1:15" x14ac:dyDescent="0.2">
      <c r="A1691" s="34" t="s">
        <v>26</v>
      </c>
      <c r="B1691" s="34" t="s">
        <v>2596</v>
      </c>
      <c r="C1691" s="34" t="s">
        <v>27</v>
      </c>
      <c r="D1691" s="34" t="s">
        <v>5898</v>
      </c>
      <c r="E1691" s="34" t="s">
        <v>5947</v>
      </c>
      <c r="F1691" s="37" t="str">
        <f>+TRIM(Tabla1[[#This Row],[Nombres]]&amp;" "&amp;Tabla1[[#This Row],[Apellidos]])</f>
        <v>DIEGO ARMANDO GONZALEZ BARRIA</v>
      </c>
      <c r="G1691" s="34" t="s">
        <v>5915</v>
      </c>
      <c r="H1691" s="34" t="s">
        <v>5916</v>
      </c>
      <c r="I1691" s="34" t="s">
        <v>2493</v>
      </c>
      <c r="J1691" s="34" t="s">
        <v>2497</v>
      </c>
      <c r="K1691" s="36">
        <v>43718</v>
      </c>
      <c r="L1691" s="36">
        <v>43698</v>
      </c>
      <c r="M1691" s="36">
        <v>43718</v>
      </c>
      <c r="N1691" s="36"/>
      <c r="O1691" s="34" t="s">
        <v>708</v>
      </c>
    </row>
    <row r="1692" spans="1:15" x14ac:dyDescent="0.2">
      <c r="A1692" s="34" t="s">
        <v>26</v>
      </c>
      <c r="B1692" s="34" t="s">
        <v>2596</v>
      </c>
      <c r="C1692" s="34" t="s">
        <v>27</v>
      </c>
      <c r="D1692" s="34" t="s">
        <v>5903</v>
      </c>
      <c r="E1692" s="34" t="s">
        <v>5952</v>
      </c>
      <c r="F1692" s="37" t="str">
        <f>+TRIM(Tabla1[[#This Row],[Nombres]]&amp;" "&amp;Tabla1[[#This Row],[Apellidos]])</f>
        <v>DAYHINN VERONICA ALVAREZ ORTIZ</v>
      </c>
      <c r="G1692" s="34" t="s">
        <v>5924</v>
      </c>
      <c r="H1692" s="34" t="s">
        <v>5925</v>
      </c>
      <c r="I1692" s="34" t="s">
        <v>2493</v>
      </c>
      <c r="J1692" s="34" t="s">
        <v>2497</v>
      </c>
      <c r="K1692" s="36">
        <v>43715</v>
      </c>
      <c r="L1692" s="36">
        <v>43698</v>
      </c>
      <c r="M1692" s="36">
        <v>43718</v>
      </c>
      <c r="N1692" s="36"/>
      <c r="O1692" s="34" t="s">
        <v>708</v>
      </c>
    </row>
    <row r="1693" spans="1:15" x14ac:dyDescent="0.2">
      <c r="A1693" s="34" t="s">
        <v>26</v>
      </c>
      <c r="B1693" s="34" t="s">
        <v>2596</v>
      </c>
      <c r="C1693" s="34" t="s">
        <v>27</v>
      </c>
      <c r="D1693" s="34" t="s">
        <v>5902</v>
      </c>
      <c r="E1693" s="34" t="s">
        <v>5951</v>
      </c>
      <c r="F1693" s="37" t="str">
        <f>+TRIM(Tabla1[[#This Row],[Nombres]]&amp;" "&amp;Tabla1[[#This Row],[Apellidos]])</f>
        <v>ELIAS DARWIN PIZARRO VELIZ</v>
      </c>
      <c r="G1693" s="34" t="s">
        <v>5922</v>
      </c>
      <c r="H1693" s="34" t="s">
        <v>5923</v>
      </c>
      <c r="I1693" s="34" t="s">
        <v>2493</v>
      </c>
      <c r="J1693" s="34" t="s">
        <v>2497</v>
      </c>
      <c r="K1693" s="36">
        <v>43703</v>
      </c>
      <c r="L1693" s="36">
        <v>43698</v>
      </c>
      <c r="M1693" s="36">
        <v>43718</v>
      </c>
      <c r="N1693" s="36"/>
      <c r="O1693" s="34" t="s">
        <v>708</v>
      </c>
    </row>
    <row r="1694" spans="1:15" x14ac:dyDescent="0.2">
      <c r="A1694" s="34" t="s">
        <v>26</v>
      </c>
      <c r="B1694" s="34" t="s">
        <v>2596</v>
      </c>
      <c r="C1694" s="34" t="s">
        <v>27</v>
      </c>
      <c r="D1694" s="34" t="s">
        <v>5899</v>
      </c>
      <c r="E1694" s="34" t="s">
        <v>5948</v>
      </c>
      <c r="F1694" s="37" t="str">
        <f>+TRIM(Tabla1[[#This Row],[Nombres]]&amp;" "&amp;Tabla1[[#This Row],[Apellidos]])</f>
        <v>GABRIELA ANDREA ESTAY CONTRERAS</v>
      </c>
      <c r="G1694" s="34" t="s">
        <v>1889</v>
      </c>
      <c r="H1694" s="34" t="s">
        <v>5917</v>
      </c>
      <c r="I1694" s="34" t="s">
        <v>2493</v>
      </c>
      <c r="J1694" s="34" t="s">
        <v>2497</v>
      </c>
      <c r="K1694" s="36">
        <v>43715</v>
      </c>
      <c r="L1694" s="36">
        <v>43698</v>
      </c>
      <c r="M1694" s="36">
        <v>43718</v>
      </c>
      <c r="N1694" s="36"/>
      <c r="O1694" s="34" t="s">
        <v>708</v>
      </c>
    </row>
    <row r="1695" spans="1:15" x14ac:dyDescent="0.2">
      <c r="A1695" s="34" t="s">
        <v>26</v>
      </c>
      <c r="B1695" s="34" t="s">
        <v>2596</v>
      </c>
      <c r="C1695" s="34" t="s">
        <v>27</v>
      </c>
      <c r="D1695" s="34" t="s">
        <v>5904</v>
      </c>
      <c r="E1695" s="34" t="s">
        <v>5953</v>
      </c>
      <c r="F1695" s="37" t="str">
        <f>+TRIM(Tabla1[[#This Row],[Nombres]]&amp;" "&amp;Tabla1[[#This Row],[Apellidos]])</f>
        <v>GUISSELA ALEJANDRA VICENCIO VICENCIO</v>
      </c>
      <c r="G1695" s="34" t="s">
        <v>5926</v>
      </c>
      <c r="H1695" s="34" t="s">
        <v>5927</v>
      </c>
      <c r="I1695" s="34" t="s">
        <v>2493</v>
      </c>
      <c r="J1695" s="34" t="s">
        <v>2497</v>
      </c>
      <c r="K1695" s="36">
        <v>43713</v>
      </c>
      <c r="L1695" s="36">
        <v>43698</v>
      </c>
      <c r="M1695" s="36">
        <v>43718</v>
      </c>
      <c r="N1695" s="36"/>
      <c r="O1695" s="34" t="s">
        <v>708</v>
      </c>
    </row>
    <row r="1696" spans="1:15" x14ac:dyDescent="0.2">
      <c r="A1696" s="34" t="s">
        <v>26</v>
      </c>
      <c r="B1696" s="34" t="s">
        <v>2596</v>
      </c>
      <c r="C1696" s="34" t="s">
        <v>27</v>
      </c>
      <c r="D1696" s="34" t="s">
        <v>5901</v>
      </c>
      <c r="E1696" s="34" t="s">
        <v>5950</v>
      </c>
      <c r="F1696" s="37" t="str">
        <f>+TRIM(Tabla1[[#This Row],[Nombres]]&amp;" "&amp;Tabla1[[#This Row],[Apellidos]])</f>
        <v>MATIAS EMILIO RODRIGUEZ RUIZ</v>
      </c>
      <c r="G1696" s="34" t="s">
        <v>5920</v>
      </c>
      <c r="H1696" s="34" t="s">
        <v>5921</v>
      </c>
      <c r="I1696" s="34" t="s">
        <v>2493</v>
      </c>
      <c r="J1696" s="34" t="s">
        <v>2497</v>
      </c>
      <c r="K1696" s="36">
        <v>43705</v>
      </c>
      <c r="L1696" s="36">
        <v>43698</v>
      </c>
      <c r="M1696" s="36">
        <v>43718</v>
      </c>
      <c r="N1696" s="36"/>
      <c r="O1696" s="34" t="s">
        <v>708</v>
      </c>
    </row>
    <row r="1697" spans="1:15" x14ac:dyDescent="0.2">
      <c r="A1697" s="34" t="s">
        <v>26</v>
      </c>
      <c r="B1697" s="34" t="s">
        <v>2596</v>
      </c>
      <c r="C1697" s="34" t="s">
        <v>27</v>
      </c>
      <c r="D1697" s="34" t="s">
        <v>5906</v>
      </c>
      <c r="E1697" s="34" t="s">
        <v>5955</v>
      </c>
      <c r="F1697" s="37" t="str">
        <f>+TRIM(Tabla1[[#This Row],[Nombres]]&amp;" "&amp;Tabla1[[#This Row],[Apellidos]])</f>
        <v>PEDRO PATRICIO LOPEZ BORDONES</v>
      </c>
      <c r="G1697" s="34" t="s">
        <v>5930</v>
      </c>
      <c r="H1697" s="34" t="s">
        <v>5931</v>
      </c>
      <c r="I1697" s="34" t="s">
        <v>2493</v>
      </c>
      <c r="J1697" s="34" t="s">
        <v>2497</v>
      </c>
      <c r="K1697" s="36">
        <v>43711</v>
      </c>
      <c r="L1697" s="36">
        <v>43698</v>
      </c>
      <c r="M1697" s="36">
        <v>43718</v>
      </c>
      <c r="N1697" s="36"/>
      <c r="O1697" s="34" t="s">
        <v>708</v>
      </c>
    </row>
    <row r="1698" spans="1:15" x14ac:dyDescent="0.2">
      <c r="A1698" s="34" t="s">
        <v>26</v>
      </c>
      <c r="B1698" s="34" t="s">
        <v>2596</v>
      </c>
      <c r="C1698" s="34" t="s">
        <v>27</v>
      </c>
      <c r="D1698" s="34" t="s">
        <v>5908</v>
      </c>
      <c r="E1698" s="34" t="s">
        <v>5957</v>
      </c>
      <c r="F1698" s="37" t="str">
        <f>+TRIM(Tabla1[[#This Row],[Nombres]]&amp;" "&amp;Tabla1[[#This Row],[Apellidos]])</f>
        <v>VANNIA PAZ GUZMAN VALDES</v>
      </c>
      <c r="G1698" s="34" t="s">
        <v>5934</v>
      </c>
      <c r="H1698" s="34" t="s">
        <v>5935</v>
      </c>
      <c r="I1698" s="34" t="s">
        <v>2493</v>
      </c>
      <c r="J1698" s="34" t="s">
        <v>2497</v>
      </c>
      <c r="K1698" s="36">
        <v>43703</v>
      </c>
      <c r="L1698" s="36">
        <v>43698</v>
      </c>
      <c r="M1698" s="36">
        <v>43718</v>
      </c>
      <c r="N1698" s="36"/>
      <c r="O1698" s="34" t="s">
        <v>708</v>
      </c>
    </row>
    <row r="1699" spans="1:15" x14ac:dyDescent="0.2">
      <c r="A1699" s="34" t="s">
        <v>26</v>
      </c>
      <c r="B1699" s="34" t="s">
        <v>2596</v>
      </c>
      <c r="C1699" s="34" t="s">
        <v>27</v>
      </c>
      <c r="D1699" s="34" t="s">
        <v>5910</v>
      </c>
      <c r="E1699" s="34" t="s">
        <v>5959</v>
      </c>
      <c r="F1699" s="37" t="str">
        <f>+TRIM(Tabla1[[#This Row],[Nombres]]&amp;" "&amp;Tabla1[[#This Row],[Apellidos]])</f>
        <v>YANNET CECILIA BUGUEÑO CASTILLO</v>
      </c>
      <c r="G1699" s="34" t="s">
        <v>5938</v>
      </c>
      <c r="H1699" s="34" t="s">
        <v>5939</v>
      </c>
      <c r="I1699" s="34" t="s">
        <v>2493</v>
      </c>
      <c r="J1699" s="34" t="s">
        <v>2497</v>
      </c>
      <c r="K1699" s="36">
        <v>43717</v>
      </c>
      <c r="L1699" s="36">
        <v>43698</v>
      </c>
      <c r="M1699" s="36">
        <v>43718</v>
      </c>
      <c r="N1699" s="36"/>
      <c r="O1699" s="34" t="s">
        <v>708</v>
      </c>
    </row>
    <row r="1700" spans="1:15" x14ac:dyDescent="0.2">
      <c r="A1700" s="34" t="s">
        <v>26</v>
      </c>
      <c r="B1700" s="34" t="s">
        <v>2596</v>
      </c>
      <c r="C1700" s="34" t="s">
        <v>27</v>
      </c>
      <c r="D1700" s="34" t="s">
        <v>6042</v>
      </c>
      <c r="E1700" s="34" t="s">
        <v>6076</v>
      </c>
      <c r="F1700" s="37" t="str">
        <f>+TRIM(Tabla1[[#This Row],[Nombres]]&amp;" "&amp;Tabla1[[#This Row],[Apellidos]])</f>
        <v>CONSTANZA DANIELA OCARANZA SEGOVIA</v>
      </c>
      <c r="G1700" s="34" t="s">
        <v>3756</v>
      </c>
      <c r="H1700" s="34" t="s">
        <v>6008</v>
      </c>
      <c r="I1700" s="34" t="s">
        <v>2493</v>
      </c>
      <c r="J1700" s="34" t="s">
        <v>2497</v>
      </c>
      <c r="K1700" s="36">
        <v>43742</v>
      </c>
      <c r="L1700" s="36">
        <v>43740</v>
      </c>
      <c r="M1700" s="36">
        <v>43767</v>
      </c>
      <c r="N1700" s="36"/>
      <c r="O1700" s="34" t="s">
        <v>708</v>
      </c>
    </row>
    <row r="1701" spans="1:15" x14ac:dyDescent="0.2">
      <c r="A1701" s="34" t="s">
        <v>26</v>
      </c>
      <c r="B1701" s="34" t="s">
        <v>2596</v>
      </c>
      <c r="C1701" s="34" t="s">
        <v>27</v>
      </c>
      <c r="D1701" s="34" t="s">
        <v>6035</v>
      </c>
      <c r="E1701" s="34" t="s">
        <v>6069</v>
      </c>
      <c r="F1701" s="37" t="str">
        <f>+TRIM(Tabla1[[#This Row],[Nombres]]&amp;" "&amp;Tabla1[[#This Row],[Apellidos]])</f>
        <v>CAROL LISSET OSSANDON MIRANDA</v>
      </c>
      <c r="G1701" s="34" t="s">
        <v>5996</v>
      </c>
      <c r="H1701" s="34" t="s">
        <v>5997</v>
      </c>
      <c r="I1701" s="34" t="s">
        <v>2493</v>
      </c>
      <c r="J1701" s="34" t="s">
        <v>2497</v>
      </c>
      <c r="K1701" s="36">
        <v>43752</v>
      </c>
      <c r="L1701" s="36">
        <v>43740</v>
      </c>
      <c r="M1701" s="36">
        <v>43767</v>
      </c>
      <c r="N1701" s="36"/>
      <c r="O1701" s="34" t="s">
        <v>708</v>
      </c>
    </row>
    <row r="1702" spans="1:15" x14ac:dyDescent="0.2">
      <c r="A1702" s="34" t="s">
        <v>26</v>
      </c>
      <c r="B1702" s="34" t="s">
        <v>2596</v>
      </c>
      <c r="C1702" s="34" t="s">
        <v>27</v>
      </c>
      <c r="D1702" s="34" t="s">
        <v>6036</v>
      </c>
      <c r="E1702" s="34" t="s">
        <v>6070</v>
      </c>
      <c r="F1702" s="37" t="str">
        <f>+TRIM(Tabla1[[#This Row],[Nombres]]&amp;" "&amp;Tabla1[[#This Row],[Apellidos]])</f>
        <v>DANIELA ALEJANDRA CAMPUSANO CANIHUANTE</v>
      </c>
      <c r="G1702" s="34" t="s">
        <v>5855</v>
      </c>
      <c r="H1702" s="34" t="s">
        <v>5998</v>
      </c>
      <c r="I1702" s="34" t="s">
        <v>2493</v>
      </c>
      <c r="J1702" s="34" t="s">
        <v>2497</v>
      </c>
      <c r="K1702" s="36">
        <v>43752</v>
      </c>
      <c r="L1702" s="36">
        <v>43740</v>
      </c>
      <c r="M1702" s="36">
        <v>43767</v>
      </c>
      <c r="N1702" s="36"/>
      <c r="O1702" s="34" t="s">
        <v>708</v>
      </c>
    </row>
    <row r="1703" spans="1:15" x14ac:dyDescent="0.2">
      <c r="A1703" s="34" t="s">
        <v>26</v>
      </c>
      <c r="B1703" s="34" t="s">
        <v>2596</v>
      </c>
      <c r="C1703" s="34" t="s">
        <v>27</v>
      </c>
      <c r="D1703" s="34" t="s">
        <v>6024</v>
      </c>
      <c r="E1703" s="34" t="s">
        <v>6058</v>
      </c>
      <c r="F1703" s="37" t="str">
        <f>+TRIM(Tabla1[[#This Row],[Nombres]]&amp;" "&amp;Tabla1[[#This Row],[Apellidos]])</f>
        <v>DORIS YANTIL CECILIA MUÑOZ ALQUINTA</v>
      </c>
      <c r="G1703" s="34" t="s">
        <v>5976</v>
      </c>
      <c r="H1703" s="34" t="s">
        <v>5977</v>
      </c>
      <c r="I1703" s="34" t="s">
        <v>2493</v>
      </c>
      <c r="J1703" s="34" t="s">
        <v>2497</v>
      </c>
      <c r="K1703" s="36">
        <v>43767</v>
      </c>
      <c r="L1703" s="36">
        <v>43740</v>
      </c>
      <c r="M1703" s="36">
        <v>43767</v>
      </c>
      <c r="N1703" s="36"/>
      <c r="O1703" s="34" t="s">
        <v>708</v>
      </c>
    </row>
    <row r="1704" spans="1:15" x14ac:dyDescent="0.2">
      <c r="A1704" s="34" t="s">
        <v>26</v>
      </c>
      <c r="B1704" s="34" t="s">
        <v>2596</v>
      </c>
      <c r="C1704" s="34" t="s">
        <v>27</v>
      </c>
      <c r="D1704" s="34" t="s">
        <v>6049</v>
      </c>
      <c r="E1704" s="34" t="s">
        <v>6083</v>
      </c>
      <c r="F1704" s="37" t="str">
        <f>+TRIM(Tabla1[[#This Row],[Nombres]]&amp;" "&amp;Tabla1[[#This Row],[Apellidos]])</f>
        <v>JORGE ANTONIO MENESES CORTES</v>
      </c>
      <c r="G1704" s="34" t="s">
        <v>1709</v>
      </c>
      <c r="H1704" s="34" t="s">
        <v>6021</v>
      </c>
      <c r="I1704" s="34" t="s">
        <v>2493</v>
      </c>
      <c r="J1704" s="34" t="s">
        <v>2497</v>
      </c>
      <c r="K1704" s="36">
        <v>43754</v>
      </c>
      <c r="L1704" s="36">
        <v>43740</v>
      </c>
      <c r="M1704" s="36">
        <v>43767</v>
      </c>
      <c r="N1704" s="36"/>
      <c r="O1704" s="34" t="s">
        <v>708</v>
      </c>
    </row>
    <row r="1705" spans="1:15" x14ac:dyDescent="0.2">
      <c r="A1705" s="34" t="s">
        <v>26</v>
      </c>
      <c r="B1705" s="34" t="s">
        <v>2596</v>
      </c>
      <c r="C1705" s="34" t="s">
        <v>27</v>
      </c>
      <c r="D1705" s="34" t="s">
        <v>6022</v>
      </c>
      <c r="E1705" s="34" t="s">
        <v>6056</v>
      </c>
      <c r="F1705" s="37" t="str">
        <f>+TRIM(Tabla1[[#This Row],[Nombres]]&amp;" "&amp;Tabla1[[#This Row],[Apellidos]])</f>
        <v>NATHALIE CECILIA TRIGO ROMERO</v>
      </c>
      <c r="G1705" s="34" t="s">
        <v>5973</v>
      </c>
      <c r="H1705" s="34" t="s">
        <v>5974</v>
      </c>
      <c r="I1705" s="34" t="s">
        <v>2493</v>
      </c>
      <c r="J1705" s="34" t="s">
        <v>2497</v>
      </c>
      <c r="K1705" s="36">
        <v>43756</v>
      </c>
      <c r="L1705" s="36">
        <v>43740</v>
      </c>
      <c r="M1705" s="36">
        <v>43767</v>
      </c>
      <c r="N1705" s="36"/>
      <c r="O1705" s="34" t="s">
        <v>708</v>
      </c>
    </row>
    <row r="1706" spans="1:15" x14ac:dyDescent="0.2">
      <c r="A1706" s="34" t="s">
        <v>26</v>
      </c>
      <c r="B1706" s="34" t="s">
        <v>2596</v>
      </c>
      <c r="C1706" s="34" t="s">
        <v>27</v>
      </c>
      <c r="D1706" s="34" t="s">
        <v>6028</v>
      </c>
      <c r="E1706" s="34" t="s">
        <v>6062</v>
      </c>
      <c r="F1706" s="37" t="str">
        <f>+TRIM(Tabla1[[#This Row],[Nombres]]&amp;" "&amp;Tabla1[[#This Row],[Apellidos]])</f>
        <v>NATALIA DEL CARMEN VAZQUEZ LEON</v>
      </c>
      <c r="G1706" s="34" t="s">
        <v>5983</v>
      </c>
      <c r="H1706" s="34" t="s">
        <v>5984</v>
      </c>
      <c r="I1706" s="34" t="s">
        <v>2493</v>
      </c>
      <c r="J1706" s="34" t="s">
        <v>2497</v>
      </c>
      <c r="K1706" s="36">
        <v>43763</v>
      </c>
      <c r="L1706" s="36">
        <v>43740</v>
      </c>
      <c r="M1706" s="36">
        <v>43767</v>
      </c>
      <c r="N1706" s="36"/>
      <c r="O1706" s="34" t="s">
        <v>708</v>
      </c>
    </row>
    <row r="1707" spans="1:15" x14ac:dyDescent="0.2">
      <c r="A1707" s="34" t="s">
        <v>26</v>
      </c>
      <c r="B1707" s="34" t="s">
        <v>2596</v>
      </c>
      <c r="C1707" s="34" t="s">
        <v>27</v>
      </c>
      <c r="D1707" s="34" t="s">
        <v>6045</v>
      </c>
      <c r="E1707" s="34" t="s">
        <v>6079</v>
      </c>
      <c r="F1707" s="37" t="str">
        <f>+TRIM(Tabla1[[#This Row],[Nombres]]&amp;" "&amp;Tabla1[[#This Row],[Apellidos]])</f>
        <v>RAQUEL NOEMI MONTENEGRO CASTILLO</v>
      </c>
      <c r="G1707" s="34" t="s">
        <v>6013</v>
      </c>
      <c r="H1707" s="34" t="s">
        <v>6014</v>
      </c>
      <c r="I1707" s="34" t="s">
        <v>2493</v>
      </c>
      <c r="J1707" s="34" t="s">
        <v>2497</v>
      </c>
      <c r="K1707" s="36">
        <v>43748</v>
      </c>
      <c r="L1707" s="36">
        <v>43740</v>
      </c>
      <c r="M1707" s="36">
        <v>43767</v>
      </c>
      <c r="N1707" s="36"/>
      <c r="O1707" s="34" t="s">
        <v>708</v>
      </c>
    </row>
    <row r="1708" spans="1:15" x14ac:dyDescent="0.2">
      <c r="A1708" s="34" t="s">
        <v>26</v>
      </c>
      <c r="B1708" s="34" t="s">
        <v>2596</v>
      </c>
      <c r="C1708" s="34" t="s">
        <v>27</v>
      </c>
      <c r="D1708" s="34" t="s">
        <v>6041</v>
      </c>
      <c r="E1708" s="34" t="s">
        <v>6075</v>
      </c>
      <c r="F1708" s="37" t="str">
        <f>+TRIM(Tabla1[[#This Row],[Nombres]]&amp;" "&amp;Tabla1[[#This Row],[Apellidos]])</f>
        <v>YANIRA ALEXANDRA OCAYO CASTILLO</v>
      </c>
      <c r="G1708" s="34" t="s">
        <v>6006</v>
      </c>
      <c r="H1708" s="34" t="s">
        <v>6007</v>
      </c>
      <c r="I1708" s="34" t="s">
        <v>2493</v>
      </c>
      <c r="J1708" s="34" t="s">
        <v>2497</v>
      </c>
      <c r="K1708" s="36">
        <v>43762</v>
      </c>
      <c r="L1708" s="36">
        <v>43740</v>
      </c>
      <c r="M1708" s="36">
        <v>43767</v>
      </c>
      <c r="N1708" s="36"/>
      <c r="O1708" s="34" t="s">
        <v>708</v>
      </c>
    </row>
    <row r="1709" spans="1:15" x14ac:dyDescent="0.2">
      <c r="A1709" s="34" t="s">
        <v>26</v>
      </c>
      <c r="B1709" s="34" t="s">
        <v>2596</v>
      </c>
      <c r="C1709" s="34" t="s">
        <v>27</v>
      </c>
      <c r="D1709" s="34" t="s">
        <v>6034</v>
      </c>
      <c r="E1709" s="34" t="s">
        <v>6068</v>
      </c>
      <c r="F1709" s="37" t="str">
        <f>+TRIM(Tabla1[[#This Row],[Nombres]]&amp;" "&amp;Tabla1[[#This Row],[Apellidos]])</f>
        <v>YISSEI MONSERRAT AVALOS BARRAZA</v>
      </c>
      <c r="G1709" s="34" t="s">
        <v>5994</v>
      </c>
      <c r="H1709" s="34" t="s">
        <v>5995</v>
      </c>
      <c r="I1709" s="34" t="s">
        <v>2493</v>
      </c>
      <c r="J1709" s="34" t="s">
        <v>2497</v>
      </c>
      <c r="K1709" s="36">
        <v>43748</v>
      </c>
      <c r="L1709" s="36">
        <v>43740</v>
      </c>
      <c r="M1709" s="36">
        <v>43767</v>
      </c>
      <c r="N1709" s="36"/>
      <c r="O1709" s="34" t="s">
        <v>708</v>
      </c>
    </row>
    <row r="1710" spans="1:15" x14ac:dyDescent="0.2">
      <c r="A1710" s="34" t="s">
        <v>26</v>
      </c>
      <c r="B1710" s="34" t="s">
        <v>2596</v>
      </c>
      <c r="C1710" s="34" t="s">
        <v>27</v>
      </c>
      <c r="D1710" s="34" t="s">
        <v>6047</v>
      </c>
      <c r="E1710" s="34" t="s">
        <v>6081</v>
      </c>
      <c r="F1710" s="37" t="str">
        <f>+TRIM(Tabla1[[#This Row],[Nombres]]&amp;" "&amp;Tabla1[[#This Row],[Apellidos]])</f>
        <v>ZINGARA NATALIA LATAPIAT LAZCANO</v>
      </c>
      <c r="G1710" s="34" t="s">
        <v>6017</v>
      </c>
      <c r="H1710" s="34" t="s">
        <v>6018</v>
      </c>
      <c r="I1710" s="34" t="s">
        <v>2493</v>
      </c>
      <c r="J1710" s="34" t="s">
        <v>2497</v>
      </c>
      <c r="K1710" s="36">
        <v>43754</v>
      </c>
      <c r="L1710" s="36">
        <v>43740</v>
      </c>
      <c r="M1710" s="36">
        <v>43767</v>
      </c>
      <c r="N1710" s="36"/>
      <c r="O1710" s="34" t="s">
        <v>708</v>
      </c>
    </row>
    <row r="1711" spans="1:15" x14ac:dyDescent="0.2">
      <c r="A1711" s="34" t="s">
        <v>26</v>
      </c>
      <c r="B1711" s="34" t="s">
        <v>2596</v>
      </c>
      <c r="C1711" s="34" t="s">
        <v>27</v>
      </c>
      <c r="D1711" s="34" t="s">
        <v>6341</v>
      </c>
      <c r="E1711" s="34" t="s">
        <v>6365</v>
      </c>
      <c r="F1711" s="37" t="str">
        <f>+TRIM(Tabla1[[#This Row],[Nombres]]&amp;" "&amp;Tabla1[[#This Row],[Apellidos]])</f>
        <v>DANIELA ALEJANDRA MUÑOZ JARA</v>
      </c>
      <c r="G1711" s="34" t="s">
        <v>5855</v>
      </c>
      <c r="H1711" s="34" t="s">
        <v>6298</v>
      </c>
      <c r="I1711" s="34" t="s">
        <v>2493</v>
      </c>
      <c r="J1711" s="34" t="s">
        <v>2497</v>
      </c>
      <c r="K1711" s="36">
        <v>43802</v>
      </c>
      <c r="L1711" s="36">
        <v>43788</v>
      </c>
      <c r="M1711" s="36">
        <v>43809</v>
      </c>
      <c r="N1711" s="36"/>
      <c r="O1711" s="34" t="s">
        <v>708</v>
      </c>
    </row>
    <row r="1712" spans="1:15" x14ac:dyDescent="0.2">
      <c r="A1712" s="34" t="s">
        <v>26</v>
      </c>
      <c r="B1712" s="34" t="s">
        <v>2596</v>
      </c>
      <c r="C1712" s="34" t="s">
        <v>27</v>
      </c>
      <c r="D1712" s="34" t="s">
        <v>6352</v>
      </c>
      <c r="E1712" s="34" t="s">
        <v>6375</v>
      </c>
      <c r="F1712" s="37" t="str">
        <f>+TRIM(Tabla1[[#This Row],[Nombres]]&amp;" "&amp;Tabla1[[#This Row],[Apellidos]])</f>
        <v>DANIELA ARANXZA PASTEN PASTEN</v>
      </c>
      <c r="G1712" s="34" t="s">
        <v>6318</v>
      </c>
      <c r="H1712" s="34" t="s">
        <v>5608</v>
      </c>
      <c r="I1712" s="34" t="s">
        <v>2493</v>
      </c>
      <c r="J1712" s="34" t="s">
        <v>2497</v>
      </c>
      <c r="K1712" s="36">
        <v>43790</v>
      </c>
      <c r="L1712" s="36">
        <v>43788</v>
      </c>
      <c r="M1712" s="36">
        <v>43809</v>
      </c>
      <c r="N1712" s="36"/>
      <c r="O1712" s="34" t="s">
        <v>708</v>
      </c>
    </row>
    <row r="1713" spans="1:15" x14ac:dyDescent="0.2">
      <c r="A1713" s="34" t="s">
        <v>26</v>
      </c>
      <c r="B1713" s="34" t="s">
        <v>2596</v>
      </c>
      <c r="C1713" s="34" t="s">
        <v>27</v>
      </c>
      <c r="D1713" s="34" t="s">
        <v>6361</v>
      </c>
      <c r="E1713" s="34" t="s">
        <v>6384</v>
      </c>
      <c r="F1713" s="37" t="str">
        <f>+TRIM(Tabla1[[#This Row],[Nombres]]&amp;" "&amp;Tabla1[[#This Row],[Apellidos]])</f>
        <v>DAESHTEAN JEREMIE HIDALGO LILLO</v>
      </c>
      <c r="G1713" s="34" t="s">
        <v>6334</v>
      </c>
      <c r="H1713" s="34" t="s">
        <v>6335</v>
      </c>
      <c r="I1713" s="34" t="s">
        <v>2493</v>
      </c>
      <c r="J1713" s="34" t="s">
        <v>2497</v>
      </c>
      <c r="K1713" s="36">
        <v>43809</v>
      </c>
      <c r="L1713" s="36">
        <v>43788</v>
      </c>
      <c r="M1713" s="36">
        <v>43809</v>
      </c>
      <c r="N1713" s="36"/>
      <c r="O1713" s="34" t="s">
        <v>708</v>
      </c>
    </row>
    <row r="1714" spans="1:15" x14ac:dyDescent="0.2">
      <c r="A1714" s="34" t="s">
        <v>26</v>
      </c>
      <c r="B1714" s="34" t="s">
        <v>2596</v>
      </c>
      <c r="C1714" s="34" t="s">
        <v>27</v>
      </c>
      <c r="D1714" s="34" t="s">
        <v>6349</v>
      </c>
      <c r="E1714" s="34" t="s">
        <v>6373</v>
      </c>
      <c r="F1714" s="37" t="str">
        <f>+TRIM(Tabla1[[#This Row],[Nombres]]&amp;" "&amp;Tabla1[[#This Row],[Apellidos]])</f>
        <v>EVELYN EUGENIA AGUILERA MORA</v>
      </c>
      <c r="G1714" s="34" t="s">
        <v>6312</v>
      </c>
      <c r="H1714" s="34" t="s">
        <v>6313</v>
      </c>
      <c r="I1714" s="34" t="s">
        <v>2493</v>
      </c>
      <c r="J1714" s="34" t="s">
        <v>2497</v>
      </c>
      <c r="K1714" s="36">
        <v>43798</v>
      </c>
      <c r="L1714" s="36">
        <v>43788</v>
      </c>
      <c r="M1714" s="36">
        <v>43809</v>
      </c>
      <c r="N1714" s="36"/>
      <c r="O1714" s="34" t="s">
        <v>708</v>
      </c>
    </row>
    <row r="1715" spans="1:15" x14ac:dyDescent="0.2">
      <c r="A1715" s="34" t="s">
        <v>26</v>
      </c>
      <c r="B1715" s="34" t="s">
        <v>2596</v>
      </c>
      <c r="C1715" s="34" t="s">
        <v>27</v>
      </c>
      <c r="D1715" s="34" t="s">
        <v>6354</v>
      </c>
      <c r="E1715" s="34" t="s">
        <v>6377</v>
      </c>
      <c r="F1715" s="37" t="str">
        <f>+TRIM(Tabla1[[#This Row],[Nombres]]&amp;" "&amp;Tabla1[[#This Row],[Apellidos]])</f>
        <v>GONZALO ALEJANDRO VILDOSO BOLADOS</v>
      </c>
      <c r="G1715" s="34" t="s">
        <v>6321</v>
      </c>
      <c r="H1715" s="34" t="s">
        <v>6322</v>
      </c>
      <c r="I1715" s="34" t="s">
        <v>2493</v>
      </c>
      <c r="J1715" s="34" t="s">
        <v>2497</v>
      </c>
      <c r="K1715" s="36">
        <v>43797</v>
      </c>
      <c r="L1715" s="36">
        <v>43788</v>
      </c>
      <c r="M1715" s="36">
        <v>43809</v>
      </c>
      <c r="N1715" s="36"/>
      <c r="O1715" s="34" t="s">
        <v>708</v>
      </c>
    </row>
    <row r="1716" spans="1:15" x14ac:dyDescent="0.2">
      <c r="A1716" s="34" t="s">
        <v>26</v>
      </c>
      <c r="B1716" s="34" t="s">
        <v>2596</v>
      </c>
      <c r="C1716" s="34" t="s">
        <v>27</v>
      </c>
      <c r="D1716" s="34" t="s">
        <v>6356</v>
      </c>
      <c r="E1716" s="34" t="s">
        <v>6379</v>
      </c>
      <c r="F1716" s="37" t="str">
        <f>+TRIM(Tabla1[[#This Row],[Nombres]]&amp;" "&amp;Tabla1[[#This Row],[Apellidos]])</f>
        <v>GALADRIEL TABATA CORNEJO VARGAS</v>
      </c>
      <c r="G1716" s="34" t="s">
        <v>6325</v>
      </c>
      <c r="H1716" s="34" t="s">
        <v>6326</v>
      </c>
      <c r="I1716" s="34" t="s">
        <v>2493</v>
      </c>
      <c r="J1716" s="34" t="s">
        <v>2497</v>
      </c>
      <c r="K1716" s="36">
        <v>43810</v>
      </c>
      <c r="L1716" s="36">
        <v>43788</v>
      </c>
      <c r="M1716" s="36">
        <v>43809</v>
      </c>
      <c r="N1716" s="36"/>
      <c r="O1716" s="34" t="s">
        <v>708</v>
      </c>
    </row>
    <row r="1717" spans="1:15" x14ac:dyDescent="0.2">
      <c r="A1717" s="34" t="s">
        <v>26</v>
      </c>
      <c r="B1717" s="34" t="s">
        <v>2596</v>
      </c>
      <c r="C1717" s="34" t="s">
        <v>27</v>
      </c>
      <c r="D1717" s="34" t="s">
        <v>6353</v>
      </c>
      <c r="E1717" s="34" t="s">
        <v>6376</v>
      </c>
      <c r="F1717" s="37" t="str">
        <f>+TRIM(Tabla1[[#This Row],[Nombres]]&amp;" "&amp;Tabla1[[#This Row],[Apellidos]])</f>
        <v>KATTYA VALESKA TORRES MUÑOZ</v>
      </c>
      <c r="G1717" s="34" t="s">
        <v>6319</v>
      </c>
      <c r="H1717" s="34" t="s">
        <v>6320</v>
      </c>
      <c r="I1717" s="34" t="s">
        <v>2493</v>
      </c>
      <c r="J1717" s="34" t="s">
        <v>2497</v>
      </c>
      <c r="K1717" s="36">
        <v>43808</v>
      </c>
      <c r="L1717" s="36">
        <v>43788</v>
      </c>
      <c r="M1717" s="36">
        <v>43809</v>
      </c>
      <c r="N1717" s="36"/>
      <c r="O1717" s="34" t="s">
        <v>708</v>
      </c>
    </row>
    <row r="1718" spans="1:15" x14ac:dyDescent="0.2">
      <c r="A1718" s="34" t="s">
        <v>26</v>
      </c>
      <c r="B1718" s="34" t="s">
        <v>2596</v>
      </c>
      <c r="C1718" s="34" t="s">
        <v>27</v>
      </c>
      <c r="D1718" s="34" t="s">
        <v>6351</v>
      </c>
      <c r="E1718" s="34" t="s">
        <v>1224</v>
      </c>
      <c r="F1718" s="37" t="str">
        <f>+TRIM(Tabla1[[#This Row],[Nombres]]&amp;" "&amp;Tabla1[[#This Row],[Apellidos]])</f>
        <v>MICHEEL ALEJANDRA ROJAS GONZALEZ</v>
      </c>
      <c r="G1718" s="34" t="s">
        <v>6316</v>
      </c>
      <c r="H1718" s="34" t="s">
        <v>6317</v>
      </c>
      <c r="I1718" s="34" t="s">
        <v>2493</v>
      </c>
      <c r="J1718" s="34" t="s">
        <v>2497</v>
      </c>
      <c r="K1718" s="36">
        <v>43810</v>
      </c>
      <c r="L1718" s="36">
        <v>43788</v>
      </c>
      <c r="M1718" s="36">
        <v>43809</v>
      </c>
      <c r="N1718" s="36"/>
      <c r="O1718" s="34" t="s">
        <v>708</v>
      </c>
    </row>
    <row r="1719" spans="1:15" x14ac:dyDescent="0.2">
      <c r="A1719" s="34" t="s">
        <v>26</v>
      </c>
      <c r="B1719" s="34" t="s">
        <v>2596</v>
      </c>
      <c r="C1719" s="34" t="s">
        <v>27</v>
      </c>
      <c r="D1719" s="34" t="s">
        <v>6362</v>
      </c>
      <c r="E1719" s="34" t="s">
        <v>6385</v>
      </c>
      <c r="F1719" s="37" t="str">
        <f>+TRIM(Tabla1[[#This Row],[Nombres]]&amp;" "&amp;Tabla1[[#This Row],[Apellidos]])</f>
        <v>YEISSY VALENTINA ARAYA ZULETA</v>
      </c>
      <c r="G1719" s="34" t="s">
        <v>6336</v>
      </c>
      <c r="H1719" s="34" t="s">
        <v>6337</v>
      </c>
      <c r="I1719" s="34" t="s">
        <v>2493</v>
      </c>
      <c r="J1719" s="34" t="s">
        <v>2497</v>
      </c>
      <c r="K1719" s="36">
        <v>43802</v>
      </c>
      <c r="L1719" s="36">
        <v>43788</v>
      </c>
      <c r="M1719" s="36">
        <v>43809</v>
      </c>
      <c r="N1719" s="36"/>
      <c r="O1719" s="34" t="s">
        <v>708</v>
      </c>
    </row>
    <row r="1720" spans="1:15" x14ac:dyDescent="0.2">
      <c r="A1720" s="34" t="s">
        <v>26</v>
      </c>
      <c r="B1720" s="34" t="s">
        <v>2596</v>
      </c>
      <c r="C1720" s="34" t="s">
        <v>27</v>
      </c>
      <c r="D1720" s="34" t="s">
        <v>6420</v>
      </c>
      <c r="E1720" s="34" t="s">
        <v>6488</v>
      </c>
      <c r="F1720" s="37" t="str">
        <f>+TRIM(Tabla1[[#This Row],[Nombres]]&amp;" "&amp;Tabla1[[#This Row],[Apellidos]])</f>
        <v>ALEXANDER ANDRES QUITRAL BARTSCH</v>
      </c>
      <c r="G1720" s="34" t="s">
        <v>6449</v>
      </c>
      <c r="H1720" s="34" t="s">
        <v>6450</v>
      </c>
      <c r="I1720" s="34" t="s">
        <v>2493</v>
      </c>
      <c r="J1720" s="34" t="s">
        <v>2497</v>
      </c>
      <c r="K1720" s="36">
        <v>43802</v>
      </c>
      <c r="L1720" s="36">
        <v>43797</v>
      </c>
      <c r="M1720" s="36">
        <v>43818</v>
      </c>
      <c r="N1720" s="36"/>
      <c r="O1720" s="34" t="s">
        <v>708</v>
      </c>
    </row>
    <row r="1721" spans="1:15" x14ac:dyDescent="0.2">
      <c r="A1721" s="34" t="s">
        <v>26</v>
      </c>
      <c r="B1721" s="34" t="s">
        <v>2596</v>
      </c>
      <c r="C1721" s="34" t="s">
        <v>27</v>
      </c>
      <c r="D1721" s="34" t="s">
        <v>6438</v>
      </c>
      <c r="E1721" s="34" t="s">
        <v>6489</v>
      </c>
      <c r="F1721" s="37" t="str">
        <f>+TRIM(Tabla1[[#This Row],[Nombres]]&amp;" "&amp;Tabla1[[#This Row],[Apellidos]])</f>
        <v>CLAUDIO ANDRES ELIZALDE BARRAZA</v>
      </c>
      <c r="G1721" s="34" t="s">
        <v>2604</v>
      </c>
      <c r="H1721" s="34" t="s">
        <v>6451</v>
      </c>
      <c r="I1721" s="34" t="s">
        <v>2493</v>
      </c>
      <c r="J1721" s="34" t="s">
        <v>2497</v>
      </c>
      <c r="K1721" s="36">
        <v>43816</v>
      </c>
      <c r="L1721" s="36">
        <v>43797</v>
      </c>
      <c r="M1721" s="36">
        <v>43818</v>
      </c>
      <c r="N1721" s="36"/>
      <c r="O1721" s="34" t="s">
        <v>708</v>
      </c>
    </row>
    <row r="1722" spans="1:15" x14ac:dyDescent="0.2">
      <c r="A1722" s="34" t="s">
        <v>26</v>
      </c>
      <c r="B1722" s="34" t="s">
        <v>2596</v>
      </c>
      <c r="C1722" s="34" t="s">
        <v>27</v>
      </c>
      <c r="D1722" s="34" t="s">
        <v>6429</v>
      </c>
      <c r="E1722" s="34" t="s">
        <v>6498</v>
      </c>
      <c r="F1722" s="37" t="str">
        <f>+TRIM(Tabla1[[#This Row],[Nombres]]&amp;" "&amp;Tabla1[[#This Row],[Apellidos]])</f>
        <v>CAROLAINE CRISTAL CISTERNAS SEPULVEDA</v>
      </c>
      <c r="G1722" s="34" t="s">
        <v>6467</v>
      </c>
      <c r="H1722" s="34" t="s">
        <v>6468</v>
      </c>
      <c r="I1722" s="34" t="s">
        <v>2493</v>
      </c>
      <c r="J1722" s="34" t="s">
        <v>2497</v>
      </c>
      <c r="K1722" s="36">
        <v>43801</v>
      </c>
      <c r="L1722" s="36">
        <v>43797</v>
      </c>
      <c r="M1722" s="36">
        <v>43818</v>
      </c>
      <c r="N1722" s="36"/>
      <c r="O1722" s="34" t="s">
        <v>708</v>
      </c>
    </row>
    <row r="1723" spans="1:15" x14ac:dyDescent="0.2">
      <c r="A1723" s="34" t="s">
        <v>26</v>
      </c>
      <c r="B1723" s="34" t="s">
        <v>2596</v>
      </c>
      <c r="C1723" s="34" t="s">
        <v>27</v>
      </c>
      <c r="D1723" s="34" t="s">
        <v>6431</v>
      </c>
      <c r="E1723" s="34" t="s">
        <v>6500</v>
      </c>
      <c r="F1723" s="37" t="str">
        <f>+TRIM(Tabla1[[#This Row],[Nombres]]&amp;" "&amp;Tabla1[[#This Row],[Apellidos]])</f>
        <v>DANITZA CAROLINA GOMEZ IBARRA</v>
      </c>
      <c r="G1723" s="34" t="s">
        <v>6471</v>
      </c>
      <c r="H1723" s="34" t="s">
        <v>6472</v>
      </c>
      <c r="I1723" s="34" t="s">
        <v>2493</v>
      </c>
      <c r="J1723" s="34" t="s">
        <v>2497</v>
      </c>
      <c r="K1723" s="36">
        <v>43816</v>
      </c>
      <c r="L1723" s="36">
        <v>43797</v>
      </c>
      <c r="M1723" s="36">
        <v>43818</v>
      </c>
      <c r="N1723" s="36"/>
      <c r="O1723" s="34" t="s">
        <v>708</v>
      </c>
    </row>
    <row r="1724" spans="1:15" x14ac:dyDescent="0.2">
      <c r="A1724" s="34" t="s">
        <v>26</v>
      </c>
      <c r="B1724" s="34" t="s">
        <v>2596</v>
      </c>
      <c r="C1724" s="34" t="s">
        <v>27</v>
      </c>
      <c r="D1724" s="34" t="s">
        <v>6416</v>
      </c>
      <c r="E1724" s="34" t="s">
        <v>6484</v>
      </c>
      <c r="F1724" s="37" t="str">
        <f>+TRIM(Tabla1[[#This Row],[Nombres]]&amp;" "&amp;Tabla1[[#This Row],[Apellidos]])</f>
        <v>DANIELA IRENE LAVANDEROS GALAZ</v>
      </c>
      <c r="G1724" s="34" t="s">
        <v>6441</v>
      </c>
      <c r="H1724" s="34" t="s">
        <v>6442</v>
      </c>
      <c r="I1724" s="34" t="s">
        <v>2493</v>
      </c>
      <c r="J1724" s="34" t="s">
        <v>2497</v>
      </c>
      <c r="K1724" s="36">
        <v>43816</v>
      </c>
      <c r="L1724" s="36">
        <v>43797</v>
      </c>
      <c r="M1724" s="36">
        <v>43818</v>
      </c>
      <c r="N1724" s="36"/>
      <c r="O1724" s="34" t="s">
        <v>708</v>
      </c>
    </row>
    <row r="1725" spans="1:15" x14ac:dyDescent="0.2">
      <c r="A1725" s="34" t="s">
        <v>26</v>
      </c>
      <c r="B1725" s="34" t="s">
        <v>2596</v>
      </c>
      <c r="C1725" s="34" t="s">
        <v>27</v>
      </c>
      <c r="D1725" s="34" t="s">
        <v>6432</v>
      </c>
      <c r="E1725" s="34" t="s">
        <v>6501</v>
      </c>
      <c r="F1725" s="37" t="str">
        <f>+TRIM(Tabla1[[#This Row],[Nombres]]&amp;" "&amp;Tabla1[[#This Row],[Apellidos]])</f>
        <v>JOISE VALENTINA COOZ RIVAS</v>
      </c>
      <c r="G1725" s="34" t="s">
        <v>6473</v>
      </c>
      <c r="H1725" s="34" t="s">
        <v>6474</v>
      </c>
      <c r="I1725" s="34" t="s">
        <v>2493</v>
      </c>
      <c r="J1725" s="34" t="s">
        <v>2497</v>
      </c>
      <c r="K1725" s="36">
        <v>43810</v>
      </c>
      <c r="L1725" s="36">
        <v>43797</v>
      </c>
      <c r="M1725" s="36">
        <v>43818</v>
      </c>
      <c r="N1725" s="36"/>
      <c r="O1725" s="34" t="s">
        <v>708</v>
      </c>
    </row>
    <row r="1726" spans="1:15" x14ac:dyDescent="0.2">
      <c r="A1726" s="34" t="s">
        <v>26</v>
      </c>
      <c r="B1726" s="34" t="s">
        <v>2596</v>
      </c>
      <c r="C1726" s="34" t="s">
        <v>27</v>
      </c>
      <c r="D1726" s="34" t="s">
        <v>6418</v>
      </c>
      <c r="E1726" s="34" t="s">
        <v>6486</v>
      </c>
      <c r="F1726" s="37" t="str">
        <f>+TRIM(Tabla1[[#This Row],[Nombres]]&amp;" "&amp;Tabla1[[#This Row],[Apellidos]])</f>
        <v>LISET ANDREA PIZARRO PIZARRO</v>
      </c>
      <c r="G1726" s="34" t="s">
        <v>6445</v>
      </c>
      <c r="H1726" s="34" t="s">
        <v>6446</v>
      </c>
      <c r="I1726" s="34" t="s">
        <v>2493</v>
      </c>
      <c r="J1726" s="34" t="s">
        <v>2497</v>
      </c>
      <c r="K1726" s="36">
        <v>43809</v>
      </c>
      <c r="L1726" s="36">
        <v>43797</v>
      </c>
      <c r="M1726" s="36">
        <v>43818</v>
      </c>
      <c r="N1726" s="36"/>
      <c r="O1726" s="34" t="s">
        <v>708</v>
      </c>
    </row>
    <row r="1727" spans="1:15" x14ac:dyDescent="0.2">
      <c r="A1727" s="34" t="s">
        <v>26</v>
      </c>
      <c r="B1727" s="34" t="s">
        <v>2596</v>
      </c>
      <c r="C1727" s="34" t="s">
        <v>27</v>
      </c>
      <c r="D1727" s="34" t="s">
        <v>6427</v>
      </c>
      <c r="E1727" s="34" t="s">
        <v>6496</v>
      </c>
      <c r="F1727" s="37" t="str">
        <f>+TRIM(Tabla1[[#This Row],[Nombres]]&amp;" "&amp;Tabla1[[#This Row],[Apellidos]])</f>
        <v>YOHANNA CAROLINA RAMIREZ MONTECINO</v>
      </c>
      <c r="G1727" s="34" t="s">
        <v>6463</v>
      </c>
      <c r="H1727" s="34" t="s">
        <v>6464</v>
      </c>
      <c r="I1727" s="34" t="s">
        <v>2493</v>
      </c>
      <c r="J1727" s="34" t="s">
        <v>2497</v>
      </c>
      <c r="K1727" s="36">
        <v>43817</v>
      </c>
      <c r="L1727" s="36">
        <v>43797</v>
      </c>
      <c r="M1727" s="36">
        <v>43818</v>
      </c>
      <c r="N1727" s="36"/>
      <c r="O1727" s="34" t="s">
        <v>708</v>
      </c>
    </row>
    <row r="1728" spans="1:15" x14ac:dyDescent="0.2">
      <c r="A1728" s="34" t="s">
        <v>26</v>
      </c>
      <c r="B1728" s="34" t="s">
        <v>2596</v>
      </c>
      <c r="C1728" s="34" t="s">
        <v>27</v>
      </c>
      <c r="D1728" s="34" t="s">
        <v>6550</v>
      </c>
      <c r="E1728" s="34" t="s">
        <v>6625</v>
      </c>
      <c r="F1728" s="37" t="str">
        <f>+TRIM(Tabla1[[#This Row],[Nombres]]&amp;" "&amp;Tabla1[[#This Row],[Apellidos]])</f>
        <v>DOMINIQUE MICHELLE POTT RIVAS</v>
      </c>
      <c r="G1728" s="34" t="s">
        <v>6514</v>
      </c>
      <c r="H1728" s="34" t="s">
        <v>6515</v>
      </c>
      <c r="I1728" s="34" t="s">
        <v>2493</v>
      </c>
      <c r="J1728" s="34" t="s">
        <v>2497</v>
      </c>
      <c r="K1728" s="36">
        <v>43811</v>
      </c>
      <c r="L1728" s="36">
        <v>43808</v>
      </c>
      <c r="M1728" s="36">
        <v>43829</v>
      </c>
      <c r="N1728" s="36"/>
      <c r="O1728" s="34" t="s">
        <v>708</v>
      </c>
    </row>
    <row r="1729" spans="1:15" x14ac:dyDescent="0.2">
      <c r="A1729" s="34" t="s">
        <v>26</v>
      </c>
      <c r="B1729" s="34" t="s">
        <v>2596</v>
      </c>
      <c r="C1729" s="34" t="s">
        <v>27</v>
      </c>
      <c r="D1729" s="34" t="s">
        <v>6549</v>
      </c>
      <c r="E1729" s="34" t="s">
        <v>6624</v>
      </c>
      <c r="F1729" s="37" t="str">
        <f>+TRIM(Tabla1[[#This Row],[Nombres]]&amp;" "&amp;Tabla1[[#This Row],[Apellidos]])</f>
        <v>JESUS ALEJANDRO FREDES FREDES</v>
      </c>
      <c r="G1729" s="34" t="s">
        <v>6512</v>
      </c>
      <c r="H1729" s="34" t="s">
        <v>6513</v>
      </c>
      <c r="I1729" s="34" t="s">
        <v>2493</v>
      </c>
      <c r="J1729" s="34" t="s">
        <v>2497</v>
      </c>
      <c r="K1729" s="36">
        <v>43826</v>
      </c>
      <c r="L1729" s="36">
        <v>43808</v>
      </c>
      <c r="M1729" s="36">
        <v>43829</v>
      </c>
      <c r="N1729" s="36"/>
      <c r="O1729" s="34" t="s">
        <v>708</v>
      </c>
    </row>
    <row r="1730" spans="1:15" x14ac:dyDescent="0.2">
      <c r="A1730" s="34" t="s">
        <v>26</v>
      </c>
      <c r="B1730" s="34" t="s">
        <v>2596</v>
      </c>
      <c r="C1730" s="34" t="s">
        <v>27</v>
      </c>
      <c r="D1730" s="34" t="s">
        <v>6561</v>
      </c>
      <c r="E1730" s="34" t="s">
        <v>6636</v>
      </c>
      <c r="F1730" s="37" t="str">
        <f>+TRIM(Tabla1[[#This Row],[Nombres]]&amp;" "&amp;Tabla1[[#This Row],[Apellidos]])</f>
        <v>PABLO ULISES TOLOZA REYES</v>
      </c>
      <c r="G1730" s="34" t="s">
        <v>6534</v>
      </c>
      <c r="H1730" s="34" t="s">
        <v>6535</v>
      </c>
      <c r="I1730" s="34" t="s">
        <v>2493</v>
      </c>
      <c r="J1730" s="34" t="s">
        <v>2497</v>
      </c>
      <c r="K1730" s="36">
        <v>43811</v>
      </c>
      <c r="L1730" s="36">
        <v>43808</v>
      </c>
      <c r="M1730" s="36">
        <v>43829</v>
      </c>
      <c r="N1730" s="36"/>
      <c r="O1730" s="34" t="s">
        <v>708</v>
      </c>
    </row>
    <row r="1731" spans="1:15" x14ac:dyDescent="0.2">
      <c r="A1731" s="34" t="s">
        <v>26</v>
      </c>
      <c r="B1731" s="34" t="s">
        <v>2596</v>
      </c>
      <c r="C1731" s="34" t="s">
        <v>27</v>
      </c>
      <c r="D1731" s="34" t="s">
        <v>6555</v>
      </c>
      <c r="E1731" s="34" t="s">
        <v>6630</v>
      </c>
      <c r="F1731" s="37" t="str">
        <f>+TRIM(Tabla1[[#This Row],[Nombres]]&amp;" "&amp;Tabla1[[#This Row],[Apellidos]])</f>
        <v>RENE ALEXIS SILVA SOLIS</v>
      </c>
      <c r="G1731" s="34" t="s">
        <v>6523</v>
      </c>
      <c r="H1731" s="34" t="s">
        <v>6524</v>
      </c>
      <c r="I1731" s="34" t="s">
        <v>2493</v>
      </c>
      <c r="J1731" s="34" t="s">
        <v>2497</v>
      </c>
      <c r="K1731" s="36">
        <v>43809</v>
      </c>
      <c r="L1731" s="36">
        <v>43808</v>
      </c>
      <c r="M1731" s="36">
        <v>43829</v>
      </c>
      <c r="N1731" s="36"/>
      <c r="O1731" s="34" t="s">
        <v>708</v>
      </c>
    </row>
    <row r="1732" spans="1:15" x14ac:dyDescent="0.2">
      <c r="A1732" s="34" t="s">
        <v>26</v>
      </c>
      <c r="B1732" s="34" t="s">
        <v>2596</v>
      </c>
      <c r="C1732" s="34" t="s">
        <v>27</v>
      </c>
      <c r="D1732" s="34" t="s">
        <v>6666</v>
      </c>
      <c r="E1732" s="34" t="s">
        <v>6796</v>
      </c>
      <c r="F1732" s="37" t="str">
        <f>+TRIM(Tabla1[[#This Row],[Nombres]]&amp;" "&amp;Tabla1[[#This Row],[Apellidos]])</f>
        <v>CRISTOBAL ALEJANDRO NUÑEZ DIAZ</v>
      </c>
      <c r="G1732" s="39" t="s">
        <v>6700</v>
      </c>
      <c r="H1732" s="34" t="s">
        <v>6701</v>
      </c>
      <c r="I1732" s="34" t="s">
        <v>2493</v>
      </c>
      <c r="J1732" s="34" t="s">
        <v>2497</v>
      </c>
      <c r="K1732" s="36">
        <v>43858</v>
      </c>
      <c r="L1732" s="36">
        <v>43837</v>
      </c>
      <c r="M1732" s="36">
        <v>43857</v>
      </c>
      <c r="N1732" s="36"/>
      <c r="O1732" s="34" t="s">
        <v>708</v>
      </c>
    </row>
    <row r="1733" spans="1:15" x14ac:dyDescent="0.2">
      <c r="A1733" s="34" t="s">
        <v>26</v>
      </c>
      <c r="B1733" s="34" t="s">
        <v>2596</v>
      </c>
      <c r="C1733" s="34" t="s">
        <v>27</v>
      </c>
      <c r="D1733" s="34" t="s">
        <v>6667</v>
      </c>
      <c r="E1733" s="34" t="s">
        <v>6797</v>
      </c>
      <c r="F1733" s="37" t="str">
        <f>+TRIM(Tabla1[[#This Row],[Nombres]]&amp;" "&amp;Tabla1[[#This Row],[Apellidos]])</f>
        <v>DIANA DEL ROSARIO CARVALLO AGUILERA</v>
      </c>
      <c r="G1733" s="34" t="s">
        <v>6702</v>
      </c>
      <c r="H1733" s="34" t="s">
        <v>6703</v>
      </c>
      <c r="I1733" s="34" t="s">
        <v>2493</v>
      </c>
      <c r="J1733" s="34" t="s">
        <v>2497</v>
      </c>
      <c r="K1733" s="36">
        <v>43839</v>
      </c>
      <c r="L1733" s="36">
        <v>43837</v>
      </c>
      <c r="M1733" s="36">
        <v>43857</v>
      </c>
      <c r="N1733" s="36"/>
      <c r="O1733" s="34" t="s">
        <v>708</v>
      </c>
    </row>
    <row r="1734" spans="1:15" x14ac:dyDescent="0.2">
      <c r="A1734" s="34" t="s">
        <v>26</v>
      </c>
      <c r="B1734" s="34" t="s">
        <v>2596</v>
      </c>
      <c r="C1734" s="34" t="s">
        <v>27</v>
      </c>
      <c r="D1734" s="34" t="s">
        <v>6660</v>
      </c>
      <c r="E1734" s="34" t="s">
        <v>6790</v>
      </c>
      <c r="F1734" s="37" t="str">
        <f>+TRIM(Tabla1[[#This Row],[Nombres]]&amp;" "&amp;Tabla1[[#This Row],[Apellidos]])</f>
        <v>JAEN EDUARDO YAPUR IBACACHE</v>
      </c>
      <c r="G1734" s="39" t="s">
        <v>6689</v>
      </c>
      <c r="H1734" s="34" t="s">
        <v>6690</v>
      </c>
      <c r="I1734" s="125" t="s">
        <v>2493</v>
      </c>
      <c r="J1734" s="152" t="s">
        <v>2497</v>
      </c>
      <c r="K1734" s="36">
        <v>44027</v>
      </c>
      <c r="L1734" s="36">
        <v>43837</v>
      </c>
      <c r="M1734" s="36">
        <v>43857</v>
      </c>
      <c r="N1734" s="36">
        <v>43859</v>
      </c>
      <c r="O1734" s="34">
        <v>45</v>
      </c>
    </row>
    <row r="1735" spans="1:15" x14ac:dyDescent="0.2">
      <c r="A1735" s="34" t="s">
        <v>26</v>
      </c>
      <c r="B1735" s="34" t="s">
        <v>2596</v>
      </c>
      <c r="C1735" s="34" t="s">
        <v>27</v>
      </c>
      <c r="D1735" s="34" t="s">
        <v>6650</v>
      </c>
      <c r="E1735" s="34" t="s">
        <v>6779</v>
      </c>
      <c r="F1735" s="37" t="str">
        <f>+TRIM(Tabla1[[#This Row],[Nombres]]&amp;" "&amp;Tabla1[[#This Row],[Apellidos]])</f>
        <v>RODRIGO JEAN LUCAS ALEJANDRO SANTANDER SANTANDER</v>
      </c>
      <c r="G1735" s="34" t="s">
        <v>6669</v>
      </c>
      <c r="H1735" s="34" t="s">
        <v>6670</v>
      </c>
      <c r="I1735" s="34" t="s">
        <v>2493</v>
      </c>
      <c r="J1735" s="34" t="s">
        <v>2497</v>
      </c>
      <c r="K1735" s="36">
        <v>43854</v>
      </c>
      <c r="L1735" s="36">
        <v>43837</v>
      </c>
      <c r="M1735" s="36">
        <v>43857</v>
      </c>
      <c r="N1735" s="36"/>
      <c r="O1735" s="34" t="s">
        <v>708</v>
      </c>
    </row>
    <row r="1736" spans="1:15" x14ac:dyDescent="0.2">
      <c r="A1736" s="34" t="s">
        <v>26</v>
      </c>
      <c r="B1736" s="34" t="s">
        <v>2596</v>
      </c>
      <c r="C1736" s="34" t="s">
        <v>27</v>
      </c>
      <c r="D1736" s="34" t="s">
        <v>6665</v>
      </c>
      <c r="E1736" s="34" t="s">
        <v>6795</v>
      </c>
      <c r="F1736" s="37" t="str">
        <f>+TRIM(Tabla1[[#This Row],[Nombres]]&amp;" "&amp;Tabla1[[#This Row],[Apellidos]])</f>
        <v>YULI ANDREA ZARRICUETA GARCIA</v>
      </c>
      <c r="G1736" s="39" t="s">
        <v>6698</v>
      </c>
      <c r="H1736" s="34" t="s">
        <v>6699</v>
      </c>
      <c r="I1736" s="34" t="s">
        <v>2493</v>
      </c>
      <c r="J1736" s="34" t="s">
        <v>2497</v>
      </c>
      <c r="K1736" s="36">
        <v>43844</v>
      </c>
      <c r="L1736" s="36">
        <v>43837</v>
      </c>
      <c r="M1736" s="36">
        <v>43857</v>
      </c>
      <c r="N1736" s="36"/>
      <c r="O1736" s="34" t="s">
        <v>708</v>
      </c>
    </row>
    <row r="1737" spans="1:15" x14ac:dyDescent="0.2">
      <c r="A1737" s="34" t="s">
        <v>26</v>
      </c>
      <c r="B1737" s="34" t="s">
        <v>2596</v>
      </c>
      <c r="C1737" s="34" t="s">
        <v>27</v>
      </c>
      <c r="D1737" s="34" t="s">
        <v>6746</v>
      </c>
      <c r="E1737" s="34" t="s">
        <v>6764</v>
      </c>
      <c r="F1737" s="37" t="str">
        <f>+TRIM(Tabla1[[#This Row],[Nombres]]&amp;" "&amp;Tabla1[[#This Row],[Apellidos]])</f>
        <v>BELLA MARITZA HENRIQUEZ CASANOVA</v>
      </c>
      <c r="G1737" s="34" t="s">
        <v>6714</v>
      </c>
      <c r="H1737" s="34" t="s">
        <v>6715</v>
      </c>
      <c r="I1737" s="45" t="s">
        <v>2493</v>
      </c>
      <c r="J1737" s="45" t="s">
        <v>2497</v>
      </c>
      <c r="K1737" s="36">
        <v>43846</v>
      </c>
      <c r="L1737" s="36">
        <v>43844</v>
      </c>
      <c r="M1737" s="36">
        <v>43865</v>
      </c>
      <c r="N1737" s="36"/>
      <c r="O1737" s="34" t="s">
        <v>708</v>
      </c>
    </row>
    <row r="1738" spans="1:15" x14ac:dyDescent="0.2">
      <c r="A1738" s="34" t="s">
        <v>26</v>
      </c>
      <c r="B1738" s="34" t="s">
        <v>2596</v>
      </c>
      <c r="C1738" s="34" t="s">
        <v>27</v>
      </c>
      <c r="D1738" s="34" t="s">
        <v>6755</v>
      </c>
      <c r="E1738" s="34" t="s">
        <v>6773</v>
      </c>
      <c r="F1738" s="37" t="str">
        <f>+TRIM(Tabla1[[#This Row],[Nombres]]&amp;" "&amp;Tabla1[[#This Row],[Apellidos]])</f>
        <v>CLAUDIO ALFREDO ALVAREZ TEJADA</v>
      </c>
      <c r="G1738" s="34" t="s">
        <v>6735</v>
      </c>
      <c r="H1738" s="34" t="s">
        <v>6736</v>
      </c>
      <c r="I1738" s="45" t="s">
        <v>2493</v>
      </c>
      <c r="J1738" s="45" t="s">
        <v>2497</v>
      </c>
      <c r="K1738" s="36">
        <v>43851</v>
      </c>
      <c r="L1738" s="36">
        <v>43844</v>
      </c>
      <c r="M1738" s="36">
        <v>43865</v>
      </c>
      <c r="N1738" s="36"/>
      <c r="O1738" s="34" t="s">
        <v>708</v>
      </c>
    </row>
    <row r="1739" spans="1:15" x14ac:dyDescent="0.2">
      <c r="A1739" s="34" t="s">
        <v>26</v>
      </c>
      <c r="B1739" s="34" t="s">
        <v>2596</v>
      </c>
      <c r="C1739" s="34" t="s">
        <v>27</v>
      </c>
      <c r="D1739" s="34" t="s">
        <v>6756</v>
      </c>
      <c r="E1739" s="34" t="s">
        <v>6774</v>
      </c>
      <c r="F1739" s="37" t="str">
        <f>+TRIM(Tabla1[[#This Row],[Nombres]]&amp;" "&amp;Tabla1[[#This Row],[Apellidos]])</f>
        <v>NICOLE ANDREA ARAYA AGUILERA</v>
      </c>
      <c r="G1739" s="34" t="s">
        <v>1346</v>
      </c>
      <c r="H1739" s="34" t="s">
        <v>6737</v>
      </c>
      <c r="I1739" s="45" t="s">
        <v>2493</v>
      </c>
      <c r="J1739" s="45" t="s">
        <v>2497</v>
      </c>
      <c r="K1739" s="36">
        <v>43865</v>
      </c>
      <c r="L1739" s="36">
        <v>43844</v>
      </c>
      <c r="M1739" s="36">
        <v>43865</v>
      </c>
      <c r="N1739" s="36"/>
      <c r="O1739" s="34" t="s">
        <v>708</v>
      </c>
    </row>
    <row r="1740" spans="1:15" x14ac:dyDescent="0.2">
      <c r="A1740" s="34" t="s">
        <v>26</v>
      </c>
      <c r="B1740" s="34" t="s">
        <v>2596</v>
      </c>
      <c r="C1740" s="34" t="s">
        <v>27</v>
      </c>
      <c r="D1740" s="34" t="s">
        <v>6744</v>
      </c>
      <c r="E1740" s="34" t="s">
        <v>6762</v>
      </c>
      <c r="F1740" s="37" t="str">
        <f>+TRIM(Tabla1[[#This Row],[Nombres]]&amp;" "&amp;Tabla1[[#This Row],[Apellidos]])</f>
        <v>NICOLAS ALEJANDRO POZO RIVERA</v>
      </c>
      <c r="G1740" s="34" t="s">
        <v>5979</v>
      </c>
      <c r="H1740" s="34" t="s">
        <v>6711</v>
      </c>
      <c r="I1740" s="45" t="s">
        <v>2493</v>
      </c>
      <c r="J1740" s="45" t="s">
        <v>2497</v>
      </c>
      <c r="K1740" s="36">
        <v>43865</v>
      </c>
      <c r="L1740" s="36">
        <v>43844</v>
      </c>
      <c r="M1740" s="36">
        <v>43865</v>
      </c>
      <c r="N1740" s="36"/>
      <c r="O1740" s="34" t="s">
        <v>708</v>
      </c>
    </row>
    <row r="1741" spans="1:15" x14ac:dyDescent="0.2">
      <c r="A1741" s="34" t="s">
        <v>26</v>
      </c>
      <c r="B1741" s="34" t="s">
        <v>2596</v>
      </c>
      <c r="C1741" s="34" t="s">
        <v>27</v>
      </c>
      <c r="D1741" s="34" t="s">
        <v>6749</v>
      </c>
      <c r="E1741" s="34" t="s">
        <v>6767</v>
      </c>
      <c r="F1741" s="37" t="str">
        <f>+TRIM(Tabla1[[#This Row],[Nombres]]&amp;" "&amp;Tabla1[[#This Row],[Apellidos]])</f>
        <v>PATRICIO ELIAS PEREZ GAETE</v>
      </c>
      <c r="G1741" s="34" t="s">
        <v>6720</v>
      </c>
      <c r="H1741" s="34" t="s">
        <v>6721</v>
      </c>
      <c r="I1741" s="45" t="s">
        <v>2493</v>
      </c>
      <c r="J1741" s="45" t="s">
        <v>2497</v>
      </c>
      <c r="K1741" s="36">
        <v>43852</v>
      </c>
      <c r="L1741" s="36">
        <v>43844</v>
      </c>
      <c r="M1741" s="36">
        <v>43865</v>
      </c>
      <c r="N1741" s="36"/>
      <c r="O1741" s="34" t="s">
        <v>708</v>
      </c>
    </row>
    <row r="1742" spans="1:15" x14ac:dyDescent="0.2">
      <c r="A1742" s="34" t="s">
        <v>26</v>
      </c>
      <c r="B1742" s="34" t="s">
        <v>2596</v>
      </c>
      <c r="C1742" s="34" t="s">
        <v>27</v>
      </c>
      <c r="D1742" s="34" t="s">
        <v>6753</v>
      </c>
      <c r="E1742" s="34" t="s">
        <v>6771</v>
      </c>
      <c r="F1742" s="37" t="str">
        <f>+TRIM(Tabla1[[#This Row],[Nombres]]&amp;" "&amp;Tabla1[[#This Row],[Apellidos]])</f>
        <v>ROMINA FRANCESCA TAPIA URRUTIA</v>
      </c>
      <c r="G1742" s="34" t="s">
        <v>6728</v>
      </c>
      <c r="H1742" s="34" t="s">
        <v>6729</v>
      </c>
      <c r="I1742" s="45" t="s">
        <v>2493</v>
      </c>
      <c r="J1742" s="45" t="s">
        <v>2497</v>
      </c>
      <c r="K1742" s="36">
        <v>43846</v>
      </c>
      <c r="L1742" s="36">
        <v>43844</v>
      </c>
      <c r="M1742" s="36">
        <v>43865</v>
      </c>
      <c r="N1742" s="36"/>
      <c r="O1742" s="34" t="s">
        <v>708</v>
      </c>
    </row>
    <row r="1743" spans="1:15" x14ac:dyDescent="0.2">
      <c r="A1743" s="34" t="s">
        <v>26</v>
      </c>
      <c r="B1743" s="34" t="s">
        <v>2596</v>
      </c>
      <c r="C1743" s="34" t="s">
        <v>27</v>
      </c>
      <c r="D1743" s="79" t="s">
        <v>6903</v>
      </c>
      <c r="E1743" s="79" t="s">
        <v>6957</v>
      </c>
      <c r="F1743" s="80" t="str">
        <f>+TRIM(Tabla1[[#This Row],[Nombres]]&amp;" "&amp;Tabla1[[#This Row],[Apellidos]])</f>
        <v>CRISTINA ANDREA CORTES VILLAR</v>
      </c>
      <c r="G1743" s="79" t="s">
        <v>6883</v>
      </c>
      <c r="H1743" s="79" t="s">
        <v>6884</v>
      </c>
      <c r="I1743" s="86" t="s">
        <v>2493</v>
      </c>
      <c r="J1743" s="86" t="s">
        <v>2497</v>
      </c>
      <c r="K1743" s="81">
        <v>43924</v>
      </c>
      <c r="L1743" s="81">
        <v>43908</v>
      </c>
      <c r="M1743" s="81">
        <v>43928</v>
      </c>
      <c r="N1743" s="81"/>
      <c r="O1743" s="79" t="s">
        <v>708</v>
      </c>
    </row>
    <row r="1744" spans="1:15" x14ac:dyDescent="0.2">
      <c r="A1744" s="34" t="s">
        <v>26</v>
      </c>
      <c r="B1744" s="34" t="s">
        <v>2596</v>
      </c>
      <c r="C1744" s="34" t="s">
        <v>27</v>
      </c>
      <c r="D1744" s="79" t="s">
        <v>6899</v>
      </c>
      <c r="E1744" s="79" t="s">
        <v>6953</v>
      </c>
      <c r="F1744" s="80" t="str">
        <f>+TRIM(Tabla1[[#This Row],[Nombres]]&amp;" "&amp;Tabla1[[#This Row],[Apellidos]])</f>
        <v>JOAQUIN FIOD LEIVA YARYES</v>
      </c>
      <c r="G1744" s="79" t="s">
        <v>6876</v>
      </c>
      <c r="H1744" s="79" t="s">
        <v>6877</v>
      </c>
      <c r="I1744" s="86" t="s">
        <v>2493</v>
      </c>
      <c r="J1744" s="86" t="s">
        <v>2497</v>
      </c>
      <c r="K1744" s="81">
        <v>43910</v>
      </c>
      <c r="L1744" s="81">
        <v>43908</v>
      </c>
      <c r="M1744" s="81">
        <v>43928</v>
      </c>
      <c r="N1744" s="81"/>
      <c r="O1744" s="79" t="s">
        <v>708</v>
      </c>
    </row>
    <row r="1745" spans="1:15" x14ac:dyDescent="0.2">
      <c r="A1745" s="34" t="s">
        <v>26</v>
      </c>
      <c r="B1745" s="34" t="s">
        <v>2596</v>
      </c>
      <c r="C1745" s="34" t="s">
        <v>27</v>
      </c>
      <c r="D1745" s="79" t="s">
        <v>6907</v>
      </c>
      <c r="E1745" s="79" t="s">
        <v>6961</v>
      </c>
      <c r="F1745" s="80" t="str">
        <f>+TRIM(Tabla1[[#This Row],[Nombres]]&amp;" "&amp;Tabla1[[#This Row],[Apellidos]])</f>
        <v>MIGUEL ANGEL HERNANDEZ TORRES</v>
      </c>
      <c r="G1745" s="79" t="s">
        <v>1394</v>
      </c>
      <c r="H1745" s="79" t="s">
        <v>6890</v>
      </c>
      <c r="I1745" s="86" t="s">
        <v>2493</v>
      </c>
      <c r="J1745" s="86" t="s">
        <v>2497</v>
      </c>
      <c r="K1745" s="81">
        <v>43929</v>
      </c>
      <c r="L1745" s="81">
        <v>43908</v>
      </c>
      <c r="M1745" s="81">
        <v>43928</v>
      </c>
      <c r="N1745" s="81"/>
      <c r="O1745" s="79" t="s">
        <v>708</v>
      </c>
    </row>
    <row r="1746" spans="1:15" x14ac:dyDescent="0.2">
      <c r="A1746" s="34" t="s">
        <v>26</v>
      </c>
      <c r="B1746" s="34" t="s">
        <v>2596</v>
      </c>
      <c r="C1746" s="34" t="s">
        <v>27</v>
      </c>
      <c r="D1746" s="79" t="s">
        <v>6901</v>
      </c>
      <c r="E1746" s="79" t="s">
        <v>6955</v>
      </c>
      <c r="F1746" s="80" t="str">
        <f>+TRIM(Tabla1[[#This Row],[Nombres]]&amp;" "&amp;Tabla1[[#This Row],[Apellidos]])</f>
        <v>SERGIO ALEJANDRO GOMEZ YAÑEZ</v>
      </c>
      <c r="G1746" s="79" t="s">
        <v>1825</v>
      </c>
      <c r="H1746" s="79" t="s">
        <v>6880</v>
      </c>
      <c r="I1746" s="86" t="s">
        <v>2493</v>
      </c>
      <c r="J1746" s="86" t="s">
        <v>2497</v>
      </c>
      <c r="K1746" s="81">
        <v>43923</v>
      </c>
      <c r="L1746" s="81">
        <v>43908</v>
      </c>
      <c r="M1746" s="81">
        <v>43928</v>
      </c>
      <c r="N1746" s="81"/>
      <c r="O1746" s="79" t="s">
        <v>708</v>
      </c>
    </row>
    <row r="1747" spans="1:15" x14ac:dyDescent="0.2">
      <c r="A1747" s="34" t="s">
        <v>26</v>
      </c>
      <c r="B1747" s="34" t="s">
        <v>2596</v>
      </c>
      <c r="C1747" s="34" t="s">
        <v>27</v>
      </c>
      <c r="D1747" s="79" t="s">
        <v>6923</v>
      </c>
      <c r="E1747" s="79" t="s">
        <v>6988</v>
      </c>
      <c r="F1747" s="80" t="str">
        <f>+TRIM(Tabla1[[#This Row],[Nombres]]&amp;" "&amp;Tabla1[[#This Row],[Apellidos]])</f>
        <v>ANA MERCEDES RAMBAY SALAZAR</v>
      </c>
      <c r="G1747" s="79" t="s">
        <v>6946</v>
      </c>
      <c r="H1747" s="79" t="s">
        <v>6947</v>
      </c>
      <c r="I1747" s="87" t="s">
        <v>2493</v>
      </c>
      <c r="J1747" s="87" t="s">
        <v>2497</v>
      </c>
      <c r="K1747" s="81">
        <v>43917</v>
      </c>
      <c r="L1747" s="81">
        <v>43916</v>
      </c>
      <c r="M1747" s="81">
        <v>43930</v>
      </c>
      <c r="N1747" s="81"/>
      <c r="O1747" s="79" t="s">
        <v>708</v>
      </c>
    </row>
    <row r="1748" spans="1:15" x14ac:dyDescent="0.2">
      <c r="A1748" s="34" t="s">
        <v>26</v>
      </c>
      <c r="B1748" s="34" t="s">
        <v>2596</v>
      </c>
      <c r="C1748" s="34" t="s">
        <v>27</v>
      </c>
      <c r="D1748" s="79" t="s">
        <v>6916</v>
      </c>
      <c r="E1748" s="79" t="s">
        <v>6981</v>
      </c>
      <c r="F1748" s="80" t="str">
        <f>+TRIM(Tabla1[[#This Row],[Nombres]]&amp;" "&amp;Tabla1[[#This Row],[Apellidos]])</f>
        <v>DIEGO IGNACIO LATORRE LATORRE</v>
      </c>
      <c r="G1748" s="79" t="s">
        <v>4878</v>
      </c>
      <c r="H1748" s="79" t="s">
        <v>6936</v>
      </c>
      <c r="I1748" s="87" t="s">
        <v>2493</v>
      </c>
      <c r="J1748" s="87" t="s">
        <v>2497</v>
      </c>
      <c r="K1748" s="81">
        <v>43917</v>
      </c>
      <c r="L1748" s="81">
        <v>43916</v>
      </c>
      <c r="M1748" s="81">
        <v>43930</v>
      </c>
      <c r="N1748" s="81"/>
      <c r="O1748" s="79" t="s">
        <v>708</v>
      </c>
    </row>
    <row r="1749" spans="1:15" x14ac:dyDescent="0.2">
      <c r="A1749" s="34" t="s">
        <v>26</v>
      </c>
      <c r="B1749" s="34" t="s">
        <v>2596</v>
      </c>
      <c r="C1749" s="34" t="s">
        <v>27</v>
      </c>
      <c r="D1749" s="79" t="s">
        <v>6921</v>
      </c>
      <c r="E1749" s="79" t="s">
        <v>6986</v>
      </c>
      <c r="F1749" s="80" t="str">
        <f>+TRIM(Tabla1[[#This Row],[Nombres]]&amp;" "&amp;Tabla1[[#This Row],[Apellidos]])</f>
        <v>FRANCIA ATENEA NIETO MIRANDA</v>
      </c>
      <c r="G1749" s="79" t="s">
        <v>6944</v>
      </c>
      <c r="H1749" s="79" t="s">
        <v>6945</v>
      </c>
      <c r="I1749" s="87" t="s">
        <v>2493</v>
      </c>
      <c r="J1749" s="87" t="s">
        <v>2497</v>
      </c>
      <c r="K1749" s="81">
        <v>43928</v>
      </c>
      <c r="L1749" s="81">
        <v>43916</v>
      </c>
      <c r="M1749" s="81">
        <v>43930</v>
      </c>
      <c r="N1749" s="81"/>
      <c r="O1749" s="79" t="s">
        <v>708</v>
      </c>
    </row>
    <row r="1750" spans="1:15" x14ac:dyDescent="0.2">
      <c r="A1750" s="34" t="s">
        <v>26</v>
      </c>
      <c r="B1750" s="34" t="s">
        <v>2596</v>
      </c>
      <c r="C1750" s="34" t="s">
        <v>27</v>
      </c>
      <c r="D1750" s="79" t="s">
        <v>6915</v>
      </c>
      <c r="E1750" s="79" t="s">
        <v>6980</v>
      </c>
      <c r="F1750" s="80" t="str">
        <f>+TRIM(Tabla1[[#This Row],[Nombres]]&amp;" "&amp;Tabla1[[#This Row],[Apellidos]])</f>
        <v>JENNY JAZMIN CASTILLO ARAYA</v>
      </c>
      <c r="G1750" s="79" t="s">
        <v>6934</v>
      </c>
      <c r="H1750" s="79" t="s">
        <v>6935</v>
      </c>
      <c r="I1750" s="87" t="s">
        <v>2493</v>
      </c>
      <c r="J1750" s="87" t="s">
        <v>2497</v>
      </c>
      <c r="K1750" s="81">
        <v>43922</v>
      </c>
      <c r="L1750" s="81">
        <v>43916</v>
      </c>
      <c r="M1750" s="81">
        <v>43930</v>
      </c>
      <c r="N1750" s="81"/>
      <c r="O1750" s="79" t="s">
        <v>708</v>
      </c>
    </row>
    <row r="1751" spans="1:15" x14ac:dyDescent="0.2">
      <c r="A1751" s="34" t="s">
        <v>26</v>
      </c>
      <c r="B1751" s="34" t="s">
        <v>2596</v>
      </c>
      <c r="C1751" s="34" t="s">
        <v>27</v>
      </c>
      <c r="D1751" s="79" t="s">
        <v>6919</v>
      </c>
      <c r="E1751" s="79" t="s">
        <v>6984</v>
      </c>
      <c r="F1751" s="80" t="str">
        <f>+TRIM(Tabla1[[#This Row],[Nombres]]&amp;" "&amp;Tabla1[[#This Row],[Apellidos]])</f>
        <v>NATANAEL ANDRES SALAMANCA SANCHEZ</v>
      </c>
      <c r="G1751" s="79" t="s">
        <v>6941</v>
      </c>
      <c r="H1751" s="79" t="s">
        <v>6942</v>
      </c>
      <c r="I1751" s="87" t="s">
        <v>2493</v>
      </c>
      <c r="J1751" s="87" t="s">
        <v>2497</v>
      </c>
      <c r="K1751" s="81">
        <v>43928</v>
      </c>
      <c r="L1751" s="81">
        <v>43916</v>
      </c>
      <c r="M1751" s="81">
        <v>43930</v>
      </c>
      <c r="N1751" s="81"/>
      <c r="O1751" s="79" t="s">
        <v>708</v>
      </c>
    </row>
    <row r="1752" spans="1:15" x14ac:dyDescent="0.2">
      <c r="A1752" s="34" t="s">
        <v>26</v>
      </c>
      <c r="B1752" s="34" t="s">
        <v>2596</v>
      </c>
      <c r="C1752" s="34" t="s">
        <v>27</v>
      </c>
      <c r="D1752" s="79" t="s">
        <v>6914</v>
      </c>
      <c r="E1752" s="79" t="s">
        <v>6979</v>
      </c>
      <c r="F1752" s="80" t="str">
        <f>+TRIM(Tabla1[[#This Row],[Nombres]]&amp;" "&amp;Tabla1[[#This Row],[Apellidos]])</f>
        <v>SOFIA EUGENIA XIMENA DIAZ CORTES</v>
      </c>
      <c r="G1752" s="79" t="s">
        <v>6932</v>
      </c>
      <c r="H1752" s="79" t="s">
        <v>6933</v>
      </c>
      <c r="I1752" s="87" t="s">
        <v>2493</v>
      </c>
      <c r="J1752" s="87" t="s">
        <v>2497</v>
      </c>
      <c r="K1752" s="81">
        <v>43924</v>
      </c>
      <c r="L1752" s="81">
        <v>43916</v>
      </c>
      <c r="M1752" s="81">
        <v>43930</v>
      </c>
      <c r="N1752" s="81"/>
      <c r="O1752" s="79" t="s">
        <v>708</v>
      </c>
    </row>
    <row r="1753" spans="1:15" x14ac:dyDescent="0.2">
      <c r="A1753" s="92" t="s">
        <v>26</v>
      </c>
      <c r="B1753" s="92" t="s">
        <v>2596</v>
      </c>
      <c r="C1753" s="92" t="s">
        <v>27</v>
      </c>
      <c r="D1753" s="92" t="s">
        <v>7094</v>
      </c>
      <c r="E1753" s="92" t="s">
        <v>7112</v>
      </c>
      <c r="F1753" s="93" t="str">
        <f>+TRIM(Tabla1[[#This Row],[Nombres]]&amp;" "&amp;Tabla1[[#This Row],[Apellidos]])</f>
        <v>ANDRES EDUARDO FONCEA CARDENAS</v>
      </c>
      <c r="G1753" s="92" t="s">
        <v>7070</v>
      </c>
      <c r="H1753" s="92" t="s">
        <v>7071</v>
      </c>
      <c r="I1753" s="97" t="s">
        <v>2493</v>
      </c>
      <c r="J1753" s="97" t="s">
        <v>2497</v>
      </c>
      <c r="K1753" s="91">
        <v>43935</v>
      </c>
      <c r="L1753" s="91">
        <v>43934</v>
      </c>
      <c r="M1753" s="91">
        <v>43939</v>
      </c>
      <c r="N1753" s="91"/>
      <c r="O1753" s="92" t="s">
        <v>708</v>
      </c>
    </row>
    <row r="1754" spans="1:15" x14ac:dyDescent="0.2">
      <c r="A1754" s="92" t="s">
        <v>26</v>
      </c>
      <c r="B1754" s="92" t="s">
        <v>2596</v>
      </c>
      <c r="C1754" s="92" t="s">
        <v>27</v>
      </c>
      <c r="D1754" s="92" t="s">
        <v>7087</v>
      </c>
      <c r="E1754" s="92" t="s">
        <v>7104</v>
      </c>
      <c r="F1754" s="93" t="str">
        <f>+TRIM(Tabla1[[#This Row],[Nombres]]&amp;" "&amp;Tabla1[[#This Row],[Apellidos]])</f>
        <v>CECILIA ANDREA ALFARO TORRES</v>
      </c>
      <c r="G1754" s="92" t="s">
        <v>7058</v>
      </c>
      <c r="H1754" s="92" t="s">
        <v>7059</v>
      </c>
      <c r="I1754" s="97" t="s">
        <v>2493</v>
      </c>
      <c r="J1754" s="97" t="s">
        <v>2497</v>
      </c>
      <c r="K1754" s="91">
        <v>43939</v>
      </c>
      <c r="L1754" s="91">
        <v>43934</v>
      </c>
      <c r="M1754" s="91">
        <v>43939</v>
      </c>
      <c r="N1754" s="91"/>
      <c r="O1754" s="92" t="s">
        <v>708</v>
      </c>
    </row>
    <row r="1755" spans="1:15" x14ac:dyDescent="0.2">
      <c r="A1755" s="92" t="s">
        <v>26</v>
      </c>
      <c r="B1755" s="92" t="s">
        <v>2596</v>
      </c>
      <c r="C1755" s="92" t="s">
        <v>27</v>
      </c>
      <c r="D1755" s="92" t="s">
        <v>7096</v>
      </c>
      <c r="E1755" s="92" t="s">
        <v>7114</v>
      </c>
      <c r="F1755" s="93" t="str">
        <f>+TRIM(Tabla1[[#This Row],[Nombres]]&amp;" "&amp;Tabla1[[#This Row],[Apellidos]])</f>
        <v>JUAN JESUS PEÑA FIGUEROA</v>
      </c>
      <c r="G1755" s="92" t="s">
        <v>7074</v>
      </c>
      <c r="H1755" s="92" t="s">
        <v>7075</v>
      </c>
      <c r="I1755" s="97" t="s">
        <v>2493</v>
      </c>
      <c r="J1755" s="97" t="s">
        <v>2497</v>
      </c>
      <c r="K1755" s="91">
        <v>43937</v>
      </c>
      <c r="L1755" s="91">
        <v>43934</v>
      </c>
      <c r="M1755" s="91">
        <v>43939</v>
      </c>
      <c r="N1755" s="91"/>
      <c r="O1755" s="92" t="s">
        <v>708</v>
      </c>
    </row>
    <row r="1756" spans="1:15" x14ac:dyDescent="0.2">
      <c r="A1756" s="92" t="s">
        <v>26</v>
      </c>
      <c r="B1756" s="92" t="s">
        <v>2596</v>
      </c>
      <c r="C1756" s="92" t="s">
        <v>27</v>
      </c>
      <c r="D1756" s="92" t="s">
        <v>7086</v>
      </c>
      <c r="E1756" s="92" t="s">
        <v>7103</v>
      </c>
      <c r="F1756" s="93" t="str">
        <f>+TRIM(Tabla1[[#This Row],[Nombres]]&amp;" "&amp;Tabla1[[#This Row],[Apellidos]])</f>
        <v>PAULINA DE LOS ANGELES GALLARDO COLLAO</v>
      </c>
      <c r="G1756" s="92" t="s">
        <v>1482</v>
      </c>
      <c r="H1756" s="92" t="s">
        <v>7057</v>
      </c>
      <c r="I1756" s="97" t="s">
        <v>2493</v>
      </c>
      <c r="J1756" s="97" t="s">
        <v>2497</v>
      </c>
      <c r="K1756" s="91">
        <v>43938</v>
      </c>
      <c r="L1756" s="91">
        <v>43934</v>
      </c>
      <c r="M1756" s="91">
        <v>43939</v>
      </c>
      <c r="N1756" s="91"/>
      <c r="O1756" s="92" t="s">
        <v>708</v>
      </c>
    </row>
    <row r="1757" spans="1:15" x14ac:dyDescent="0.2">
      <c r="A1757" s="134" t="s">
        <v>26</v>
      </c>
      <c r="B1757" s="134" t="s">
        <v>2596</v>
      </c>
      <c r="C1757" s="134" t="s">
        <v>27</v>
      </c>
      <c r="D1757" s="134" t="s">
        <v>7172</v>
      </c>
      <c r="E1757" s="134" t="s">
        <v>7226</v>
      </c>
      <c r="F1757" s="135" t="str">
        <f>+TRIM(Tabla1[[#This Row],[Nombres]]&amp;" "&amp;Tabla1[[#This Row],[Apellidos]])</f>
        <v>DORIS HARLET OYANADER ALBORNOZ</v>
      </c>
      <c r="G1757" s="134" t="s">
        <v>7145</v>
      </c>
      <c r="H1757" s="134" t="s">
        <v>7146</v>
      </c>
      <c r="I1757" s="151" t="s">
        <v>2493</v>
      </c>
      <c r="J1757" s="151" t="s">
        <v>2497</v>
      </c>
      <c r="K1757" s="136">
        <v>44024</v>
      </c>
      <c r="L1757" s="136">
        <v>44012</v>
      </c>
      <c r="M1757" s="136">
        <v>44022</v>
      </c>
      <c r="N1757" s="136"/>
      <c r="O1757" s="134" t="s">
        <v>708</v>
      </c>
    </row>
    <row r="1758" spans="1:15" x14ac:dyDescent="0.2">
      <c r="A1758" s="134" t="s">
        <v>26</v>
      </c>
      <c r="B1758" s="134" t="s">
        <v>2596</v>
      </c>
      <c r="C1758" s="134" t="s">
        <v>27</v>
      </c>
      <c r="D1758" s="134" t="s">
        <v>7171</v>
      </c>
      <c r="E1758" s="134" t="s">
        <v>7225</v>
      </c>
      <c r="F1758" s="135" t="str">
        <f>+TRIM(Tabla1[[#This Row],[Nombres]]&amp;" "&amp;Tabla1[[#This Row],[Apellidos]])</f>
        <v>GABRIELA DE LOURDES NITOR SANCHEZ</v>
      </c>
      <c r="G1758" s="134" t="s">
        <v>7143</v>
      </c>
      <c r="H1758" s="134" t="s">
        <v>7144</v>
      </c>
      <c r="I1758" s="151" t="s">
        <v>2493</v>
      </c>
      <c r="J1758" s="151" t="s">
        <v>2497</v>
      </c>
      <c r="K1758" s="136">
        <v>44014</v>
      </c>
      <c r="L1758" s="136">
        <v>44012</v>
      </c>
      <c r="M1758" s="136">
        <v>44022</v>
      </c>
      <c r="N1758" s="136"/>
      <c r="O1758" s="134" t="s">
        <v>708</v>
      </c>
    </row>
    <row r="1759" spans="1:15" x14ac:dyDescent="0.2">
      <c r="A1759" s="134" t="s">
        <v>26</v>
      </c>
      <c r="B1759" s="134" t="s">
        <v>2596</v>
      </c>
      <c r="C1759" s="134" t="s">
        <v>27</v>
      </c>
      <c r="D1759" s="134" t="s">
        <v>7173</v>
      </c>
      <c r="E1759" s="134" t="s">
        <v>7227</v>
      </c>
      <c r="F1759" s="135" t="str">
        <f>+TRIM(Tabla1[[#This Row],[Nombres]]&amp;" "&amp;Tabla1[[#This Row],[Apellidos]])</f>
        <v>HELEN SOFIA MATURANA FIGUEROA</v>
      </c>
      <c r="G1759" s="134" t="s">
        <v>7147</v>
      </c>
      <c r="H1759" s="134" t="s">
        <v>7148</v>
      </c>
      <c r="I1759" s="151" t="s">
        <v>2493</v>
      </c>
      <c r="J1759" s="151" t="s">
        <v>2497</v>
      </c>
      <c r="K1759" s="136">
        <v>44014</v>
      </c>
      <c r="L1759" s="136">
        <v>44012</v>
      </c>
      <c r="M1759" s="136">
        <v>44022</v>
      </c>
      <c r="N1759" s="136"/>
      <c r="O1759" s="134" t="s">
        <v>708</v>
      </c>
    </row>
    <row r="1760" spans="1:15" x14ac:dyDescent="0.2">
      <c r="A1760" s="134" t="s">
        <v>26</v>
      </c>
      <c r="B1760" s="134" t="s">
        <v>2596</v>
      </c>
      <c r="C1760" s="134" t="s">
        <v>27</v>
      </c>
      <c r="D1760" s="134" t="s">
        <v>7179</v>
      </c>
      <c r="E1760" s="134" t="s">
        <v>7233</v>
      </c>
      <c r="F1760" s="135" t="str">
        <f>+TRIM(Tabla1[[#This Row],[Nombres]]&amp;" "&amp;Tabla1[[#This Row],[Apellidos]])</f>
        <v>IGNACIO ANDRES MORENO ESPINOZA</v>
      </c>
      <c r="G1760" s="134" t="s">
        <v>2217</v>
      </c>
      <c r="H1760" s="134" t="s">
        <v>7158</v>
      </c>
      <c r="I1760" s="151" t="s">
        <v>2493</v>
      </c>
      <c r="J1760" s="151" t="s">
        <v>2497</v>
      </c>
      <c r="K1760" s="136">
        <v>44012</v>
      </c>
      <c r="L1760" s="136">
        <v>44012</v>
      </c>
      <c r="M1760" s="136">
        <v>44022</v>
      </c>
      <c r="N1760" s="136"/>
      <c r="O1760" s="134" t="s">
        <v>708</v>
      </c>
    </row>
    <row r="1761" spans="1:15" x14ac:dyDescent="0.2">
      <c r="A1761" s="134" t="s">
        <v>26</v>
      </c>
      <c r="B1761" s="134" t="s">
        <v>2596</v>
      </c>
      <c r="C1761" s="134" t="s">
        <v>27</v>
      </c>
      <c r="D1761" s="134" t="s">
        <v>7177</v>
      </c>
      <c r="E1761" s="134" t="s">
        <v>7231</v>
      </c>
      <c r="F1761" s="135" t="str">
        <f>+TRIM(Tabla1[[#This Row],[Nombres]]&amp;" "&amp;Tabla1[[#This Row],[Apellidos]])</f>
        <v>JUAN FRANCISCO ALVAREZ VELASQUEZ</v>
      </c>
      <c r="G1761" s="134" t="s">
        <v>1590</v>
      </c>
      <c r="H1761" s="134" t="s">
        <v>7155</v>
      </c>
      <c r="I1761" s="151" t="s">
        <v>2493</v>
      </c>
      <c r="J1761" s="151" t="s">
        <v>2497</v>
      </c>
      <c r="K1761" s="136">
        <v>44012</v>
      </c>
      <c r="L1761" s="136">
        <v>44012</v>
      </c>
      <c r="M1761" s="136">
        <v>44022</v>
      </c>
      <c r="N1761" s="136"/>
      <c r="O1761" s="134" t="s">
        <v>708</v>
      </c>
    </row>
    <row r="1762" spans="1:15" x14ac:dyDescent="0.2">
      <c r="A1762" s="134" t="s">
        <v>26</v>
      </c>
      <c r="B1762" s="134" t="s">
        <v>2596</v>
      </c>
      <c r="C1762" s="134" t="s">
        <v>27</v>
      </c>
      <c r="D1762" s="134" t="s">
        <v>7174</v>
      </c>
      <c r="E1762" s="134" t="s">
        <v>7228</v>
      </c>
      <c r="F1762" s="135" t="str">
        <f>+TRIM(Tabla1[[#This Row],[Nombres]]&amp;" "&amp;Tabla1[[#This Row],[Apellidos]])</f>
        <v>PAOLA FERNANDA LEYTON GALLEGUILLOS</v>
      </c>
      <c r="G1762" s="134" t="s">
        <v>7149</v>
      </c>
      <c r="H1762" s="134" t="s">
        <v>7150</v>
      </c>
      <c r="I1762" s="151" t="s">
        <v>2493</v>
      </c>
      <c r="J1762" s="151" t="s">
        <v>2497</v>
      </c>
      <c r="K1762" s="136">
        <v>44020</v>
      </c>
      <c r="L1762" s="136">
        <v>44012</v>
      </c>
      <c r="M1762" s="136">
        <v>44022</v>
      </c>
      <c r="N1762" s="136"/>
      <c r="O1762" s="134" t="s">
        <v>708</v>
      </c>
    </row>
    <row r="1763" spans="1:15" x14ac:dyDescent="0.2">
      <c r="A1763" s="140" t="s">
        <v>26</v>
      </c>
      <c r="B1763" s="140" t="s">
        <v>2596</v>
      </c>
      <c r="C1763" s="140" t="s">
        <v>27</v>
      </c>
      <c r="D1763" s="140" t="s">
        <v>7211</v>
      </c>
      <c r="E1763" s="140" t="s">
        <v>7249</v>
      </c>
      <c r="F1763" s="141" t="str">
        <f>+TRIM(Tabla1[[#This Row],[Nombres]]&amp;" "&amp;Tabla1[[#This Row],[Apellidos]])</f>
        <v>ANA CRISTINA CORTES CASANGA</v>
      </c>
      <c r="G1763" s="140" t="s">
        <v>7189</v>
      </c>
      <c r="H1763" s="140" t="s">
        <v>7190</v>
      </c>
      <c r="I1763" s="152" t="s">
        <v>2493</v>
      </c>
      <c r="J1763" s="152" t="s">
        <v>2497</v>
      </c>
      <c r="K1763" s="142">
        <v>44029</v>
      </c>
      <c r="L1763" s="142">
        <v>44018</v>
      </c>
      <c r="M1763" s="142">
        <v>44029</v>
      </c>
      <c r="N1763" s="142"/>
      <c r="O1763" s="140" t="s">
        <v>708</v>
      </c>
    </row>
    <row r="1764" spans="1:15" x14ac:dyDescent="0.2">
      <c r="A1764" s="140" t="s">
        <v>26</v>
      </c>
      <c r="B1764" s="140" t="s">
        <v>2596</v>
      </c>
      <c r="C1764" s="140" t="s">
        <v>27</v>
      </c>
      <c r="D1764" s="140" t="s">
        <v>7215</v>
      </c>
      <c r="E1764" s="140" t="s">
        <v>7253</v>
      </c>
      <c r="F1764" s="141" t="str">
        <f>+TRIM(Tabla1[[#This Row],[Nombres]]&amp;" "&amp;Tabla1[[#This Row],[Apellidos]])</f>
        <v>GONZALO IGNACIO RUBILAR RAMOS</v>
      </c>
      <c r="G1764" s="140" t="s">
        <v>1758</v>
      </c>
      <c r="H1764" s="140" t="s">
        <v>7197</v>
      </c>
      <c r="I1764" s="152" t="s">
        <v>2493</v>
      </c>
      <c r="J1764" s="152" t="s">
        <v>2497</v>
      </c>
      <c r="K1764" s="142">
        <v>44029</v>
      </c>
      <c r="L1764" s="142">
        <v>44018</v>
      </c>
      <c r="M1764" s="142">
        <v>44029</v>
      </c>
      <c r="N1764" s="142"/>
      <c r="O1764" s="140" t="s">
        <v>708</v>
      </c>
    </row>
    <row r="1765" spans="1:15" x14ac:dyDescent="0.2">
      <c r="A1765" s="140" t="s">
        <v>26</v>
      </c>
      <c r="B1765" s="140" t="s">
        <v>2596</v>
      </c>
      <c r="C1765" s="140" t="s">
        <v>27</v>
      </c>
      <c r="D1765" s="140" t="s">
        <v>7213</v>
      </c>
      <c r="E1765" s="140" t="s">
        <v>7251</v>
      </c>
      <c r="F1765" s="141" t="str">
        <f>+TRIM(Tabla1[[#This Row],[Nombres]]&amp;" "&amp;Tabla1[[#This Row],[Apellidos]])</f>
        <v>JOSE MARIA BALLESTER GODOY</v>
      </c>
      <c r="G1765" s="140" t="s">
        <v>7193</v>
      </c>
      <c r="H1765" s="140" t="s">
        <v>7194</v>
      </c>
      <c r="I1765" s="152" t="s">
        <v>2493</v>
      </c>
      <c r="J1765" s="152" t="s">
        <v>2497</v>
      </c>
      <c r="K1765" s="142">
        <v>44029</v>
      </c>
      <c r="L1765" s="142">
        <v>44018</v>
      </c>
      <c r="M1765" s="142">
        <v>44029</v>
      </c>
      <c r="N1765" s="142"/>
      <c r="O1765" s="140" t="s">
        <v>708</v>
      </c>
    </row>
    <row r="1766" spans="1:15" x14ac:dyDescent="0.2">
      <c r="A1766" s="140" t="s">
        <v>26</v>
      </c>
      <c r="B1766" s="140" t="s">
        <v>2596</v>
      </c>
      <c r="C1766" s="140" t="s">
        <v>27</v>
      </c>
      <c r="D1766" s="140" t="s">
        <v>7209</v>
      </c>
      <c r="E1766" s="140" t="s">
        <v>7247</v>
      </c>
      <c r="F1766" s="141" t="str">
        <f>+TRIM(Tabla1[[#This Row],[Nombres]]&amp;" "&amp;Tabla1[[#This Row],[Apellidos]])</f>
        <v>RODRIGO IGNACIO CARMONA ZEPEDA</v>
      </c>
      <c r="G1766" s="140" t="s">
        <v>3851</v>
      </c>
      <c r="H1766" s="140" t="s">
        <v>7186</v>
      </c>
      <c r="I1766" s="152" t="s">
        <v>2493</v>
      </c>
      <c r="J1766" s="152" t="s">
        <v>2497</v>
      </c>
      <c r="K1766" s="142">
        <v>44029</v>
      </c>
      <c r="L1766" s="142">
        <v>44018</v>
      </c>
      <c r="M1766" s="142">
        <v>44029</v>
      </c>
      <c r="N1766" s="142"/>
      <c r="O1766" s="140" t="s">
        <v>708</v>
      </c>
    </row>
    <row r="1767" spans="1:15" x14ac:dyDescent="0.2">
      <c r="A1767" s="140" t="s">
        <v>26</v>
      </c>
      <c r="B1767" s="140" t="s">
        <v>2596</v>
      </c>
      <c r="C1767" s="140" t="s">
        <v>27</v>
      </c>
      <c r="D1767" s="140" t="s">
        <v>7219</v>
      </c>
      <c r="E1767" s="140" t="s">
        <v>7257</v>
      </c>
      <c r="F1767" s="141" t="str">
        <f>+TRIM(Tabla1[[#This Row],[Nombres]]&amp;" "&amp;Tabla1[[#This Row],[Apellidos]])</f>
        <v>VICTOR MANUEL NAVEA OPAZO</v>
      </c>
      <c r="G1767" s="140" t="s">
        <v>2410</v>
      </c>
      <c r="H1767" s="140" t="s">
        <v>7204</v>
      </c>
      <c r="I1767" s="152" t="s">
        <v>2493</v>
      </c>
      <c r="J1767" s="152" t="s">
        <v>2497</v>
      </c>
      <c r="K1767" s="142">
        <v>44029</v>
      </c>
      <c r="L1767" s="142">
        <v>44018</v>
      </c>
      <c r="M1767" s="142">
        <v>44029</v>
      </c>
      <c r="N1767" s="142"/>
      <c r="O1767" s="140" t="s">
        <v>708</v>
      </c>
    </row>
    <row r="1768" spans="1:15" x14ac:dyDescent="0.2">
      <c r="A1768" s="34" t="s">
        <v>26</v>
      </c>
      <c r="B1768" s="34" t="s">
        <v>2596</v>
      </c>
      <c r="C1768" s="34" t="s">
        <v>27</v>
      </c>
      <c r="D1768" s="152" t="s">
        <v>7291</v>
      </c>
      <c r="E1768" s="152" t="s">
        <v>7310</v>
      </c>
      <c r="F1768" s="153" t="str">
        <f>+TRIM(Tabla1[[#This Row],[Nombres]]&amp;" "&amp;Tabla1[[#This Row],[Apellidos]])</f>
        <v>CONSTANZA BELEN CASTILLO ZEPEDA</v>
      </c>
      <c r="G1768" s="152" t="s">
        <v>3066</v>
      </c>
      <c r="H1768" s="152" t="s">
        <v>7260</v>
      </c>
      <c r="I1768" s="152" t="s">
        <v>2493</v>
      </c>
      <c r="J1768" s="152" t="s">
        <v>2497</v>
      </c>
      <c r="K1768" s="154">
        <v>44035</v>
      </c>
      <c r="L1768" s="154">
        <v>44025</v>
      </c>
      <c r="M1768" s="154">
        <v>44036</v>
      </c>
      <c r="N1768" s="154"/>
      <c r="O1768" s="152" t="s">
        <v>708</v>
      </c>
    </row>
    <row r="1769" spans="1:15" x14ac:dyDescent="0.2">
      <c r="A1769" s="34" t="s">
        <v>26</v>
      </c>
      <c r="B1769" s="34" t="s">
        <v>2596</v>
      </c>
      <c r="C1769" s="34" t="s">
        <v>27</v>
      </c>
      <c r="D1769" s="152" t="s">
        <v>7299</v>
      </c>
      <c r="E1769" s="152" t="s">
        <v>7318</v>
      </c>
      <c r="F1769" s="153" t="str">
        <f>+TRIM(Tabla1[[#This Row],[Nombres]]&amp;" "&amp;Tabla1[[#This Row],[Apellidos]])</f>
        <v>DIEGO FELIPE BRICEÑO ROJAS</v>
      </c>
      <c r="G1769" s="152" t="s">
        <v>7274</v>
      </c>
      <c r="H1769" s="152" t="s">
        <v>7275</v>
      </c>
      <c r="I1769" s="152" t="s">
        <v>2493</v>
      </c>
      <c r="J1769" s="152" t="s">
        <v>2497</v>
      </c>
      <c r="K1769" s="154">
        <v>44035</v>
      </c>
      <c r="L1769" s="154">
        <v>44025</v>
      </c>
      <c r="M1769" s="154">
        <v>44036</v>
      </c>
      <c r="N1769" s="154"/>
      <c r="O1769" s="152" t="s">
        <v>708</v>
      </c>
    </row>
    <row r="1770" spans="1:15" x14ac:dyDescent="0.2">
      <c r="A1770" s="34" t="s">
        <v>26</v>
      </c>
      <c r="B1770" s="34" t="s">
        <v>2596</v>
      </c>
      <c r="C1770" s="34" t="s">
        <v>27</v>
      </c>
      <c r="D1770" s="152" t="s">
        <v>7298</v>
      </c>
      <c r="E1770" s="152" t="s">
        <v>7317</v>
      </c>
      <c r="F1770" s="153" t="str">
        <f>+TRIM(Tabla1[[#This Row],[Nombres]]&amp;" "&amp;Tabla1[[#This Row],[Apellidos]])</f>
        <v>ELIZABETH CAROLINA JIMENEZ CORTES</v>
      </c>
      <c r="G1770" s="152" t="s">
        <v>7272</v>
      </c>
      <c r="H1770" s="152" t="s">
        <v>7273</v>
      </c>
      <c r="I1770" s="152" t="s">
        <v>2493</v>
      </c>
      <c r="J1770" s="152" t="s">
        <v>2497</v>
      </c>
      <c r="K1770" s="154">
        <v>44035</v>
      </c>
      <c r="L1770" s="154">
        <v>44025</v>
      </c>
      <c r="M1770" s="154">
        <v>44036</v>
      </c>
      <c r="N1770" s="154"/>
      <c r="O1770" s="152" t="s">
        <v>708</v>
      </c>
    </row>
    <row r="1771" spans="1:15" x14ac:dyDescent="0.2">
      <c r="A1771" s="34" t="s">
        <v>26</v>
      </c>
      <c r="B1771" s="34" t="s">
        <v>2596</v>
      </c>
      <c r="C1771" s="34" t="s">
        <v>27</v>
      </c>
      <c r="D1771" s="152" t="s">
        <v>7292</v>
      </c>
      <c r="E1771" s="152" t="s">
        <v>7311</v>
      </c>
      <c r="F1771" s="153" t="str">
        <f>+TRIM(Tabla1[[#This Row],[Nombres]]&amp;" "&amp;Tabla1[[#This Row],[Apellidos]])</f>
        <v>FELIPE ANDRES ARANCIBIA VELIZ</v>
      </c>
      <c r="G1771" s="152" t="s">
        <v>1911</v>
      </c>
      <c r="H1771" s="152" t="s">
        <v>7261</v>
      </c>
      <c r="I1771" s="152" t="s">
        <v>2493</v>
      </c>
      <c r="J1771" s="152" t="s">
        <v>2497</v>
      </c>
      <c r="K1771" s="154">
        <v>44027</v>
      </c>
      <c r="L1771" s="154">
        <v>44025</v>
      </c>
      <c r="M1771" s="154">
        <v>44036</v>
      </c>
      <c r="N1771" s="154"/>
      <c r="O1771" s="152" t="s">
        <v>708</v>
      </c>
    </row>
    <row r="1772" spans="1:15" x14ac:dyDescent="0.2">
      <c r="A1772" s="34" t="s">
        <v>26</v>
      </c>
      <c r="B1772" s="34" t="s">
        <v>2596</v>
      </c>
      <c r="C1772" s="34" t="s">
        <v>27</v>
      </c>
      <c r="D1772" s="152" t="s">
        <v>7302</v>
      </c>
      <c r="E1772" s="152" t="s">
        <v>7321</v>
      </c>
      <c r="F1772" s="153" t="str">
        <f>+TRIM(Tabla1[[#This Row],[Nombres]]&amp;" "&amp;Tabla1[[#This Row],[Apellidos]])</f>
        <v>RUBEN FELIPE ARAYA AGUILERA</v>
      </c>
      <c r="G1772" s="152" t="s">
        <v>7278</v>
      </c>
      <c r="H1772" s="152" t="s">
        <v>6737</v>
      </c>
      <c r="I1772" s="152" t="s">
        <v>2493</v>
      </c>
      <c r="J1772" s="152" t="s">
        <v>2497</v>
      </c>
      <c r="K1772" s="154">
        <v>44032</v>
      </c>
      <c r="L1772" s="154">
        <v>44025</v>
      </c>
      <c r="M1772" s="154">
        <v>44036</v>
      </c>
      <c r="N1772" s="154"/>
      <c r="O1772" s="152" t="s">
        <v>708</v>
      </c>
    </row>
    <row r="1773" spans="1:15" x14ac:dyDescent="0.2">
      <c r="A1773" s="34" t="s">
        <v>26</v>
      </c>
      <c r="B1773" s="34" t="s">
        <v>2596</v>
      </c>
      <c r="C1773" s="34" t="s">
        <v>27</v>
      </c>
      <c r="D1773" s="152" t="s">
        <v>7346</v>
      </c>
      <c r="E1773" s="152" t="s">
        <v>7477</v>
      </c>
      <c r="F1773" s="153" t="str">
        <f>+TRIM(Tabla1[[#This Row],[Nombres]]&amp;" "&amp;Tabla1[[#This Row],[Apellidos]])</f>
        <v>DANIELA FERNANDA RODRIGUEZ CAMPOS</v>
      </c>
      <c r="G1773" s="152" t="s">
        <v>3406</v>
      </c>
      <c r="H1773" s="152" t="s">
        <v>7378</v>
      </c>
      <c r="I1773" s="152" t="s">
        <v>2493</v>
      </c>
      <c r="J1773" s="152" t="s">
        <v>2497</v>
      </c>
      <c r="K1773" s="154">
        <v>44036</v>
      </c>
      <c r="L1773" s="154">
        <v>44032</v>
      </c>
      <c r="M1773" s="154">
        <v>44042</v>
      </c>
      <c r="N1773" s="154"/>
      <c r="O1773" s="152" t="s">
        <v>708</v>
      </c>
    </row>
    <row r="1774" spans="1:15" x14ac:dyDescent="0.2">
      <c r="A1774" s="34" t="s">
        <v>26</v>
      </c>
      <c r="B1774" s="34" t="s">
        <v>2596</v>
      </c>
      <c r="C1774" s="34" t="s">
        <v>27</v>
      </c>
      <c r="D1774" s="152" t="s">
        <v>7344</v>
      </c>
      <c r="E1774" s="152" t="s">
        <v>7475</v>
      </c>
      <c r="F1774" s="153" t="str">
        <f>+TRIM(Tabla1[[#This Row],[Nombres]]&amp;" "&amp;Tabla1[[#This Row],[Apellidos]])</f>
        <v>ELIANA CRISTINA ARAYA SOTO</v>
      </c>
      <c r="G1774" s="152" t="s">
        <v>7374</v>
      </c>
      <c r="H1774" s="152" t="s">
        <v>7375</v>
      </c>
      <c r="I1774" s="152" t="s">
        <v>2493</v>
      </c>
      <c r="J1774" s="152" t="s">
        <v>2497</v>
      </c>
      <c r="K1774" s="154">
        <v>44040</v>
      </c>
      <c r="L1774" s="154">
        <v>44032</v>
      </c>
      <c r="M1774" s="154">
        <v>44042</v>
      </c>
      <c r="N1774" s="154"/>
      <c r="O1774" s="152" t="s">
        <v>708</v>
      </c>
    </row>
    <row r="1775" spans="1:15" x14ac:dyDescent="0.2">
      <c r="A1775" s="34" t="s">
        <v>26</v>
      </c>
      <c r="B1775" s="34" t="s">
        <v>2596</v>
      </c>
      <c r="C1775" s="34" t="s">
        <v>27</v>
      </c>
      <c r="D1775" s="152" t="s">
        <v>7349</v>
      </c>
      <c r="E1775" s="152" t="s">
        <v>7480</v>
      </c>
      <c r="F1775" s="153" t="str">
        <f>+TRIM(Tabla1[[#This Row],[Nombres]]&amp;" "&amp;Tabla1[[#This Row],[Apellidos]])</f>
        <v>JOSELINE ROMINA PARRA ARAYA</v>
      </c>
      <c r="G1775" s="152" t="s">
        <v>7382</v>
      </c>
      <c r="H1775" s="152" t="s">
        <v>7383</v>
      </c>
      <c r="I1775" s="152" t="s">
        <v>2493</v>
      </c>
      <c r="J1775" s="152" t="s">
        <v>2497</v>
      </c>
      <c r="K1775" s="154">
        <v>44041</v>
      </c>
      <c r="L1775" s="154">
        <v>44032</v>
      </c>
      <c r="M1775" s="154">
        <v>44042</v>
      </c>
      <c r="N1775" s="154"/>
      <c r="O1775" s="152" t="s">
        <v>708</v>
      </c>
    </row>
    <row r="1776" spans="1:15" x14ac:dyDescent="0.2">
      <c r="A1776" s="34" t="s">
        <v>26</v>
      </c>
      <c r="B1776" s="34" t="s">
        <v>2596</v>
      </c>
      <c r="C1776" s="34" t="s">
        <v>27</v>
      </c>
      <c r="D1776" s="152" t="s">
        <v>7356</v>
      </c>
      <c r="E1776" s="152" t="s">
        <v>7486</v>
      </c>
      <c r="F1776" s="153" t="str">
        <f>+TRIM(Tabla1[[#This Row],[Nombres]]&amp;" "&amp;Tabla1[[#This Row],[Apellidos]])</f>
        <v>MARICEL ANDREA BONILLA GALVEZ</v>
      </c>
      <c r="G1776" s="152" t="s">
        <v>7395</v>
      </c>
      <c r="H1776" s="152" t="s">
        <v>7396</v>
      </c>
      <c r="I1776" s="152" t="s">
        <v>2493</v>
      </c>
      <c r="J1776" s="152" t="s">
        <v>2497</v>
      </c>
      <c r="K1776" s="154">
        <v>44040</v>
      </c>
      <c r="L1776" s="154">
        <v>44032</v>
      </c>
      <c r="M1776" s="154">
        <v>44042</v>
      </c>
      <c r="N1776" s="154"/>
      <c r="O1776" s="152" t="s">
        <v>708</v>
      </c>
    </row>
    <row r="1777" spans="1:15" x14ac:dyDescent="0.2">
      <c r="A1777" s="34" t="s">
        <v>26</v>
      </c>
      <c r="B1777" s="34" t="s">
        <v>2596</v>
      </c>
      <c r="C1777" s="34" t="s">
        <v>27</v>
      </c>
      <c r="D1777" s="152" t="s">
        <v>7336</v>
      </c>
      <c r="E1777" s="152" t="s">
        <v>7467</v>
      </c>
      <c r="F1777" s="153" t="str">
        <f>+TRIM(Tabla1[[#This Row],[Nombres]]&amp;" "&amp;Tabla1[[#This Row],[Apellidos]])</f>
        <v>YOSELYN MARGOT SANTANDER CABELLO</v>
      </c>
      <c r="G1777" s="152" t="s">
        <v>7360</v>
      </c>
      <c r="H1777" s="152" t="s">
        <v>7361</v>
      </c>
      <c r="I1777" s="152" t="s">
        <v>2493</v>
      </c>
      <c r="J1777" s="152" t="s">
        <v>2497</v>
      </c>
      <c r="K1777" s="154">
        <v>44041</v>
      </c>
      <c r="L1777" s="154">
        <v>44032</v>
      </c>
      <c r="M1777" s="154">
        <v>44042</v>
      </c>
      <c r="N1777" s="154"/>
      <c r="O1777" s="152" t="s">
        <v>708</v>
      </c>
    </row>
    <row r="1778" spans="1:15" x14ac:dyDescent="0.2">
      <c r="A1778" s="152" t="s">
        <v>26</v>
      </c>
      <c r="B1778" s="152" t="s">
        <v>2596</v>
      </c>
      <c r="C1778" s="152" t="s">
        <v>27</v>
      </c>
      <c r="D1778" s="152" t="s">
        <v>2731</v>
      </c>
      <c r="E1778" s="152" t="s">
        <v>7718</v>
      </c>
      <c r="F1778" s="153" t="str">
        <f>+TRIM(Tabla1[[#This Row],[Nombres]]&amp;" "&amp;Tabla1[[#This Row],[Apellidos]])</f>
        <v>BIANCA VALESKA ESPINDOLA NUÑEZ</v>
      </c>
      <c r="G1778" s="152" t="s">
        <v>2764</v>
      </c>
      <c r="H1778" s="152" t="s">
        <v>7522</v>
      </c>
      <c r="I1778" s="152" t="s">
        <v>2493</v>
      </c>
      <c r="J1778" s="152" t="s">
        <v>2497</v>
      </c>
      <c r="K1778" s="154">
        <v>44043</v>
      </c>
      <c r="L1778" s="154">
        <v>44039</v>
      </c>
      <c r="M1778" s="154">
        <v>44054</v>
      </c>
      <c r="N1778" s="154"/>
      <c r="O1778" s="152" t="s">
        <v>708</v>
      </c>
    </row>
    <row r="1779" spans="1:15" x14ac:dyDescent="0.2">
      <c r="A1779" s="152" t="s">
        <v>26</v>
      </c>
      <c r="B1779" s="152" t="s">
        <v>2596</v>
      </c>
      <c r="C1779" s="152" t="s">
        <v>27</v>
      </c>
      <c r="D1779" s="152" t="s">
        <v>7501</v>
      </c>
      <c r="E1779" s="152" t="s">
        <v>7719</v>
      </c>
      <c r="F1779" s="153" t="str">
        <f>+TRIM(Tabla1[[#This Row],[Nombres]]&amp;" "&amp;Tabla1[[#This Row],[Apellidos]])</f>
        <v>CARLA PATRICIA LARA ALUCEMA</v>
      </c>
      <c r="G1779" s="152" t="s">
        <v>7523</v>
      </c>
      <c r="H1779" s="152" t="s">
        <v>7524</v>
      </c>
      <c r="I1779" s="152" t="s">
        <v>2493</v>
      </c>
      <c r="J1779" s="152" t="s">
        <v>2497</v>
      </c>
      <c r="K1779" s="154">
        <v>44047</v>
      </c>
      <c r="L1779" s="154">
        <v>44039</v>
      </c>
      <c r="M1779" s="154">
        <v>44054</v>
      </c>
      <c r="N1779" s="154"/>
      <c r="O1779" s="152" t="s">
        <v>708</v>
      </c>
    </row>
    <row r="1780" spans="1:15" x14ac:dyDescent="0.2">
      <c r="A1780" s="152" t="s">
        <v>26</v>
      </c>
      <c r="B1780" s="152" t="s">
        <v>2596</v>
      </c>
      <c r="C1780" s="152" t="s">
        <v>27</v>
      </c>
      <c r="D1780" s="152" t="s">
        <v>7514</v>
      </c>
      <c r="E1780" s="152" t="s">
        <v>7732</v>
      </c>
      <c r="F1780" s="153" t="str">
        <f>+TRIM(Tabla1[[#This Row],[Nombres]]&amp;" "&amp;Tabla1[[#This Row],[Apellidos]])</f>
        <v>DIEGO ALEJANDRO LA PAZ GONZALEZ</v>
      </c>
      <c r="G1780" s="152" t="s">
        <v>7545</v>
      </c>
      <c r="H1780" s="152" t="s">
        <v>7546</v>
      </c>
      <c r="I1780" s="152" t="s">
        <v>2493</v>
      </c>
      <c r="J1780" s="152" t="s">
        <v>2497</v>
      </c>
      <c r="K1780" s="154">
        <v>44041</v>
      </c>
      <c r="L1780" s="154">
        <v>44039</v>
      </c>
      <c r="M1780" s="154">
        <v>44054</v>
      </c>
      <c r="N1780" s="154"/>
      <c r="O1780" s="152" t="s">
        <v>708</v>
      </c>
    </row>
    <row r="1781" spans="1:15" x14ac:dyDescent="0.2">
      <c r="A1781" s="152" t="s">
        <v>26</v>
      </c>
      <c r="B1781" s="152" t="s">
        <v>2596</v>
      </c>
      <c r="C1781" s="152" t="s">
        <v>27</v>
      </c>
      <c r="D1781" s="152" t="s">
        <v>7509</v>
      </c>
      <c r="E1781" s="152" t="s">
        <v>7727</v>
      </c>
      <c r="F1781" s="153" t="str">
        <f>+TRIM(Tabla1[[#This Row],[Nombres]]&amp;" "&amp;Tabla1[[#This Row],[Apellidos]])</f>
        <v>DANYA GISSELLE MOLINA ALVAREZ</v>
      </c>
      <c r="G1781" s="152" t="s">
        <v>7536</v>
      </c>
      <c r="H1781" s="152" t="s">
        <v>7537</v>
      </c>
      <c r="I1781" s="152" t="s">
        <v>2493</v>
      </c>
      <c r="J1781" s="152" t="s">
        <v>2497</v>
      </c>
      <c r="K1781" s="154">
        <v>44042</v>
      </c>
      <c r="L1781" s="154">
        <v>44039</v>
      </c>
      <c r="M1781" s="154">
        <v>44054</v>
      </c>
      <c r="N1781" s="154"/>
      <c r="O1781" s="152" t="s">
        <v>708</v>
      </c>
    </row>
    <row r="1782" spans="1:15" x14ac:dyDescent="0.2">
      <c r="A1782" s="152" t="s">
        <v>26</v>
      </c>
      <c r="B1782" s="152" t="s">
        <v>2596</v>
      </c>
      <c r="C1782" s="152" t="s">
        <v>27</v>
      </c>
      <c r="D1782" s="152" t="s">
        <v>7511</v>
      </c>
      <c r="E1782" s="152" t="s">
        <v>7729</v>
      </c>
      <c r="F1782" s="153" t="str">
        <f>+TRIM(Tabla1[[#This Row],[Nombres]]&amp;" "&amp;Tabla1[[#This Row],[Apellidos]])</f>
        <v>DIEGO IGNACIO ROJAS PIZARRO</v>
      </c>
      <c r="G1782" s="152" t="s">
        <v>4878</v>
      </c>
      <c r="H1782" s="152" t="s">
        <v>7540</v>
      </c>
      <c r="I1782" s="152" t="s">
        <v>2493</v>
      </c>
      <c r="J1782" s="152" t="s">
        <v>2497</v>
      </c>
      <c r="K1782" s="154">
        <v>44041</v>
      </c>
      <c r="L1782" s="154">
        <v>44039</v>
      </c>
      <c r="M1782" s="154">
        <v>44054</v>
      </c>
      <c r="N1782" s="154"/>
      <c r="O1782" s="152" t="s">
        <v>708</v>
      </c>
    </row>
    <row r="1783" spans="1:15" x14ac:dyDescent="0.2">
      <c r="A1783" s="152" t="s">
        <v>26</v>
      </c>
      <c r="B1783" s="152" t="s">
        <v>2596</v>
      </c>
      <c r="C1783" s="152" t="s">
        <v>27</v>
      </c>
      <c r="D1783" s="152" t="s">
        <v>7519</v>
      </c>
      <c r="E1783" s="152" t="s">
        <v>7737</v>
      </c>
      <c r="F1783" s="153" t="str">
        <f>+TRIM(Tabla1[[#This Row],[Nombres]]&amp;" "&amp;Tabla1[[#This Row],[Apellidos]])</f>
        <v>FELIPE IGNACIO CORRALES ZAMBRANO</v>
      </c>
      <c r="G1783" s="152" t="s">
        <v>1995</v>
      </c>
      <c r="H1783" s="152" t="s">
        <v>7554</v>
      </c>
      <c r="I1783" s="152" t="s">
        <v>2493</v>
      </c>
      <c r="J1783" s="152" t="s">
        <v>2497</v>
      </c>
      <c r="K1783" s="154">
        <v>44053</v>
      </c>
      <c r="L1783" s="154">
        <v>44039</v>
      </c>
      <c r="M1783" s="154">
        <v>44054</v>
      </c>
      <c r="N1783" s="154"/>
      <c r="O1783" s="152">
        <v>45</v>
      </c>
    </row>
    <row r="1784" spans="1:15" x14ac:dyDescent="0.2">
      <c r="A1784" s="152" t="s">
        <v>26</v>
      </c>
      <c r="B1784" s="152" t="s">
        <v>2596</v>
      </c>
      <c r="C1784" s="152" t="s">
        <v>27</v>
      </c>
      <c r="D1784" s="152" t="s">
        <v>7517</v>
      </c>
      <c r="E1784" s="152" t="s">
        <v>7735</v>
      </c>
      <c r="F1784" s="153" t="str">
        <f>+TRIM(Tabla1[[#This Row],[Nombres]]&amp;" "&amp;Tabla1[[#This Row],[Apellidos]])</f>
        <v>FRANCISCO ORLANDO ANTEQUERA FERNANDEZ</v>
      </c>
      <c r="G1784" s="152" t="s">
        <v>1322</v>
      </c>
      <c r="H1784" s="152" t="s">
        <v>7551</v>
      </c>
      <c r="I1784" s="152" t="s">
        <v>2493</v>
      </c>
      <c r="J1784" s="152" t="s">
        <v>2497</v>
      </c>
      <c r="K1784" s="154">
        <v>44048</v>
      </c>
      <c r="L1784" s="154">
        <v>44039</v>
      </c>
      <c r="M1784" s="154">
        <v>44054</v>
      </c>
      <c r="N1784" s="154"/>
      <c r="O1784" s="152" t="s">
        <v>708</v>
      </c>
    </row>
    <row r="1785" spans="1:15" x14ac:dyDescent="0.2">
      <c r="A1785" s="152" t="s">
        <v>26</v>
      </c>
      <c r="B1785" s="152" t="s">
        <v>2596</v>
      </c>
      <c r="C1785" s="152" t="s">
        <v>27</v>
      </c>
      <c r="D1785" s="152" t="s">
        <v>7502</v>
      </c>
      <c r="E1785" s="152" t="s">
        <v>7720</v>
      </c>
      <c r="F1785" s="153" t="str">
        <f>+TRIM(Tabla1[[#This Row],[Nombres]]&amp;" "&amp;Tabla1[[#This Row],[Apellidos]])</f>
        <v>GIORGIO ANTONIO PASTEN SILVA</v>
      </c>
      <c r="G1785" s="152" t="s">
        <v>7525</v>
      </c>
      <c r="H1785" s="152" t="s">
        <v>7526</v>
      </c>
      <c r="I1785" s="152" t="s">
        <v>2493</v>
      </c>
      <c r="J1785" s="152" t="s">
        <v>2497</v>
      </c>
      <c r="K1785" s="154">
        <v>44050</v>
      </c>
      <c r="L1785" s="154">
        <v>44039</v>
      </c>
      <c r="M1785" s="154">
        <v>44054</v>
      </c>
      <c r="N1785" s="154"/>
      <c r="O1785" s="152">
        <v>30</v>
      </c>
    </row>
    <row r="1786" spans="1:15" x14ac:dyDescent="0.2">
      <c r="A1786" s="152" t="s">
        <v>26</v>
      </c>
      <c r="B1786" s="152" t="s">
        <v>2596</v>
      </c>
      <c r="C1786" s="152" t="s">
        <v>27</v>
      </c>
      <c r="D1786" s="152" t="s">
        <v>7504</v>
      </c>
      <c r="E1786" s="152" t="s">
        <v>7722</v>
      </c>
      <c r="F1786" s="153" t="str">
        <f>+TRIM(Tabla1[[#This Row],[Nombres]]&amp;" "&amp;Tabla1[[#This Row],[Apellidos]])</f>
        <v>GLORIA JEANNETTE MUÑOZ SAEZ</v>
      </c>
      <c r="G1786" s="152" t="s">
        <v>7529</v>
      </c>
      <c r="H1786" s="152" t="s">
        <v>7530</v>
      </c>
      <c r="I1786" s="152" t="s">
        <v>2493</v>
      </c>
      <c r="J1786" s="152" t="s">
        <v>2497</v>
      </c>
      <c r="K1786" s="154">
        <v>44049</v>
      </c>
      <c r="L1786" s="154">
        <v>44039</v>
      </c>
      <c r="M1786" s="154">
        <v>44054</v>
      </c>
      <c r="N1786" s="154"/>
      <c r="O1786" s="152" t="s">
        <v>708</v>
      </c>
    </row>
    <row r="1787" spans="1:15" x14ac:dyDescent="0.2">
      <c r="A1787" s="152" t="s">
        <v>26</v>
      </c>
      <c r="B1787" s="152" t="s">
        <v>2596</v>
      </c>
      <c r="C1787" s="152" t="s">
        <v>27</v>
      </c>
      <c r="D1787" s="152" t="s">
        <v>7516</v>
      </c>
      <c r="E1787" s="152" t="s">
        <v>7734</v>
      </c>
      <c r="F1787" s="153" t="str">
        <f>+TRIM(Tabla1[[#This Row],[Nombres]]&amp;" "&amp;Tabla1[[#This Row],[Apellidos]])</f>
        <v>MARIA EDITH CASTILLO ROJAS</v>
      </c>
      <c r="G1787" s="152" t="s">
        <v>7549</v>
      </c>
      <c r="H1787" s="152" t="s">
        <v>7550</v>
      </c>
      <c r="I1787" s="152" t="s">
        <v>2493</v>
      </c>
      <c r="J1787" s="152" t="s">
        <v>2497</v>
      </c>
      <c r="K1787" s="154">
        <v>44048</v>
      </c>
      <c r="L1787" s="154">
        <v>44039</v>
      </c>
      <c r="M1787" s="154">
        <v>44054</v>
      </c>
      <c r="N1787" s="154"/>
      <c r="O1787" s="152" t="s">
        <v>708</v>
      </c>
    </row>
    <row r="1788" spans="1:15" x14ac:dyDescent="0.2">
      <c r="A1788" s="152" t="s">
        <v>26</v>
      </c>
      <c r="B1788" s="152" t="s">
        <v>2596</v>
      </c>
      <c r="C1788" s="152" t="s">
        <v>27</v>
      </c>
      <c r="D1788" s="152" t="s">
        <v>7507</v>
      </c>
      <c r="E1788" s="152" t="s">
        <v>7725</v>
      </c>
      <c r="F1788" s="153" t="str">
        <f>+TRIM(Tabla1[[#This Row],[Nombres]]&amp;" "&amp;Tabla1[[#This Row],[Apellidos]])</f>
        <v>NICOLAS ANDRES CUARTAS YAÑEZ</v>
      </c>
      <c r="G1788" s="152" t="s">
        <v>3655</v>
      </c>
      <c r="H1788" s="152" t="s">
        <v>7534</v>
      </c>
      <c r="I1788" s="152" t="s">
        <v>2493</v>
      </c>
      <c r="J1788" s="152" t="s">
        <v>2497</v>
      </c>
      <c r="K1788" s="154">
        <v>44053</v>
      </c>
      <c r="L1788" s="154">
        <v>44039</v>
      </c>
      <c r="M1788" s="154">
        <v>44054</v>
      </c>
      <c r="N1788" s="154"/>
      <c r="O1788" s="152">
        <v>30</v>
      </c>
    </row>
    <row r="1789" spans="1:15" x14ac:dyDescent="0.2">
      <c r="A1789" s="152" t="s">
        <v>26</v>
      </c>
      <c r="B1789" s="152" t="s">
        <v>2596</v>
      </c>
      <c r="C1789" s="152" t="s">
        <v>27</v>
      </c>
      <c r="D1789" s="152" t="s">
        <v>7512</v>
      </c>
      <c r="E1789" s="152" t="s">
        <v>7730</v>
      </c>
      <c r="F1789" s="153" t="str">
        <f>+TRIM(Tabla1[[#This Row],[Nombres]]&amp;" "&amp;Tabla1[[#This Row],[Apellidos]])</f>
        <v>ROSE MERY ARDILES FLORES</v>
      </c>
      <c r="G1789" s="152" t="s">
        <v>7541</v>
      </c>
      <c r="H1789" s="152" t="s">
        <v>7542</v>
      </c>
      <c r="I1789" s="152" t="s">
        <v>2493</v>
      </c>
      <c r="J1789" s="152" t="s">
        <v>2497</v>
      </c>
      <c r="K1789" s="154">
        <v>44042</v>
      </c>
      <c r="L1789" s="154">
        <v>44039</v>
      </c>
      <c r="M1789" s="154">
        <v>44054</v>
      </c>
      <c r="N1789" s="154"/>
      <c r="O1789" s="152">
        <v>45</v>
      </c>
    </row>
    <row r="1790" spans="1:15" x14ac:dyDescent="0.2">
      <c r="A1790" s="152" t="s">
        <v>26</v>
      </c>
      <c r="B1790" s="152" t="s">
        <v>2596</v>
      </c>
      <c r="C1790" s="152" t="s">
        <v>27</v>
      </c>
      <c r="D1790" s="152" t="s">
        <v>7506</v>
      </c>
      <c r="E1790" s="152" t="s">
        <v>7724</v>
      </c>
      <c r="F1790" s="153" t="str">
        <f>+TRIM(Tabla1[[#This Row],[Nombres]]&amp;" "&amp;Tabla1[[#This Row],[Apellidos]])</f>
        <v>TAMARA KATYHUCHCA ALVAREZ GARCIA</v>
      </c>
      <c r="G1790" s="152" t="s">
        <v>7532</v>
      </c>
      <c r="H1790" s="152" t="s">
        <v>7533</v>
      </c>
      <c r="I1790" s="152" t="s">
        <v>2493</v>
      </c>
      <c r="J1790" s="152" t="s">
        <v>2497</v>
      </c>
      <c r="K1790" s="154">
        <v>44046</v>
      </c>
      <c r="L1790" s="154">
        <v>44039</v>
      </c>
      <c r="M1790" s="154">
        <v>44054</v>
      </c>
      <c r="N1790" s="154"/>
      <c r="O1790" s="152" t="s">
        <v>708</v>
      </c>
    </row>
    <row r="1791" spans="1:15" x14ac:dyDescent="0.2">
      <c r="A1791" s="152" t="s">
        <v>26</v>
      </c>
      <c r="B1791" s="152" t="s">
        <v>2596</v>
      </c>
      <c r="C1791" s="152" t="s">
        <v>27</v>
      </c>
      <c r="D1791" s="152" t="s">
        <v>7510</v>
      </c>
      <c r="E1791" s="152" t="s">
        <v>7728</v>
      </c>
      <c r="F1791" s="153" t="str">
        <f>+TRIM(Tabla1[[#This Row],[Nombres]]&amp;" "&amp;Tabla1[[#This Row],[Apellidos]])</f>
        <v>VICTOR MARIO VELIZ MUÑOZ</v>
      </c>
      <c r="G1791" s="152" t="s">
        <v>7538</v>
      </c>
      <c r="H1791" s="152" t="s">
        <v>7539</v>
      </c>
      <c r="I1791" s="152" t="s">
        <v>2493</v>
      </c>
      <c r="J1791" s="152" t="s">
        <v>2497</v>
      </c>
      <c r="K1791" s="154">
        <v>44043</v>
      </c>
      <c r="L1791" s="154">
        <v>44039</v>
      </c>
      <c r="M1791" s="154">
        <v>44054</v>
      </c>
      <c r="N1791" s="154"/>
      <c r="O1791" s="152" t="s">
        <v>708</v>
      </c>
    </row>
    <row r="1792" spans="1:15" x14ac:dyDescent="0.2">
      <c r="A1792" s="152" t="s">
        <v>26</v>
      </c>
      <c r="B1792" s="152" t="s">
        <v>2596</v>
      </c>
      <c r="C1792" s="152" t="s">
        <v>27</v>
      </c>
      <c r="D1792" s="152" t="s">
        <v>7410</v>
      </c>
      <c r="E1792" s="152" t="s">
        <v>7563</v>
      </c>
      <c r="F1792" s="153" t="str">
        <f>+TRIM(Tabla1[[#This Row],[Nombres]]&amp;" "&amp;Tabla1[[#This Row],[Apellidos]])</f>
        <v>CLARIBEL DEL CARMEN GUEVARA GONZALEZ</v>
      </c>
      <c r="G1792" s="152" t="s">
        <v>7438</v>
      </c>
      <c r="H1792" s="152" t="s">
        <v>7439</v>
      </c>
      <c r="I1792" s="152" t="s">
        <v>2493</v>
      </c>
      <c r="J1792" s="152" t="s">
        <v>2497</v>
      </c>
      <c r="K1792" s="154">
        <v>44039</v>
      </c>
      <c r="L1792" s="154">
        <v>44035</v>
      </c>
      <c r="M1792" s="154">
        <v>44049</v>
      </c>
      <c r="N1792" s="154"/>
      <c r="O1792" s="152" t="s">
        <v>708</v>
      </c>
    </row>
    <row r="1793" spans="1:15" x14ac:dyDescent="0.2">
      <c r="A1793" s="152" t="s">
        <v>26</v>
      </c>
      <c r="B1793" s="152" t="s">
        <v>2596</v>
      </c>
      <c r="C1793" s="152" t="s">
        <v>27</v>
      </c>
      <c r="D1793" s="152" t="s">
        <v>7414</v>
      </c>
      <c r="E1793" s="152" t="s">
        <v>7567</v>
      </c>
      <c r="F1793" s="153" t="str">
        <f>+TRIM(Tabla1[[#This Row],[Nombres]]&amp;" "&amp;Tabla1[[#This Row],[Apellidos]])</f>
        <v>CLARA YAMEL JUÁREZ MOYANO</v>
      </c>
      <c r="G1793" s="152" t="s">
        <v>7446</v>
      </c>
      <c r="H1793" s="152" t="s">
        <v>7447</v>
      </c>
      <c r="I1793" s="152" t="s">
        <v>2493</v>
      </c>
      <c r="J1793" s="152" t="s">
        <v>2497</v>
      </c>
      <c r="K1793" s="154">
        <v>44048</v>
      </c>
      <c r="L1793" s="154">
        <v>44035</v>
      </c>
      <c r="M1793" s="154">
        <v>44049</v>
      </c>
      <c r="N1793" s="154"/>
      <c r="O1793" s="152">
        <v>45</v>
      </c>
    </row>
    <row r="1794" spans="1:15" x14ac:dyDescent="0.2">
      <c r="A1794" s="152" t="s">
        <v>26</v>
      </c>
      <c r="B1794" s="152" t="s">
        <v>2596</v>
      </c>
      <c r="C1794" s="152" t="s">
        <v>27</v>
      </c>
      <c r="D1794" s="152" t="s">
        <v>7419</v>
      </c>
      <c r="E1794" s="152" t="s">
        <v>7572</v>
      </c>
      <c r="F1794" s="153" t="str">
        <f>+TRIM(Tabla1[[#This Row],[Nombres]]&amp;" "&amp;Tabla1[[#This Row],[Apellidos]])</f>
        <v>LUIS ANGEL BRICEÑO CARRERO</v>
      </c>
      <c r="G1794" s="152" t="s">
        <v>7456</v>
      </c>
      <c r="H1794" s="152" t="s">
        <v>7457</v>
      </c>
      <c r="I1794" s="152" t="s">
        <v>2493</v>
      </c>
      <c r="J1794" s="152" t="s">
        <v>2497</v>
      </c>
      <c r="K1794" s="154">
        <v>44041</v>
      </c>
      <c r="L1794" s="154">
        <v>44035</v>
      </c>
      <c r="M1794" s="154">
        <v>44049</v>
      </c>
      <c r="N1794" s="154"/>
      <c r="O1794" s="152" t="s">
        <v>708</v>
      </c>
    </row>
    <row r="1795" spans="1:15" x14ac:dyDescent="0.2">
      <c r="A1795" s="152" t="s">
        <v>26</v>
      </c>
      <c r="B1795" s="152" t="s">
        <v>2596</v>
      </c>
      <c r="C1795" s="152" t="s">
        <v>27</v>
      </c>
      <c r="D1795" s="152" t="s">
        <v>7416</v>
      </c>
      <c r="E1795" s="152" t="s">
        <v>7569</v>
      </c>
      <c r="F1795" s="153" t="str">
        <f>+TRIM(Tabla1[[#This Row],[Nombres]]&amp;" "&amp;Tabla1[[#This Row],[Apellidos]])</f>
        <v>MARIVIC DEL VALLE MONTILLA HERNANDEZ</v>
      </c>
      <c r="G1795" s="152" t="s">
        <v>7450</v>
      </c>
      <c r="H1795" s="152" t="s">
        <v>7451</v>
      </c>
      <c r="I1795" s="152" t="s">
        <v>2493</v>
      </c>
      <c r="J1795" s="152" t="s">
        <v>2497</v>
      </c>
      <c r="K1795" s="154">
        <v>44036</v>
      </c>
      <c r="L1795" s="154">
        <v>44035</v>
      </c>
      <c r="M1795" s="154">
        <v>44049</v>
      </c>
      <c r="N1795" s="154"/>
      <c r="O1795" s="152" t="s">
        <v>708</v>
      </c>
    </row>
    <row r="1796" spans="1:15" x14ac:dyDescent="0.2">
      <c r="A1796" s="152" t="s">
        <v>26</v>
      </c>
      <c r="B1796" s="152" t="s">
        <v>2596</v>
      </c>
      <c r="C1796" s="152" t="s">
        <v>27</v>
      </c>
      <c r="D1796" s="152" t="s">
        <v>7412</v>
      </c>
      <c r="E1796" s="152" t="s">
        <v>7565</v>
      </c>
      <c r="F1796" s="153" t="str">
        <f>+TRIM(Tabla1[[#This Row],[Nombres]]&amp;" "&amp;Tabla1[[#This Row],[Apellidos]])</f>
        <v>RONAL RODRÍGUEZ AGUDELO</v>
      </c>
      <c r="G1796" s="152" t="s">
        <v>7442</v>
      </c>
      <c r="H1796" s="152" t="s">
        <v>7443</v>
      </c>
      <c r="I1796" s="152" t="s">
        <v>2493</v>
      </c>
      <c r="J1796" s="152" t="s">
        <v>2497</v>
      </c>
      <c r="K1796" s="154">
        <v>44036</v>
      </c>
      <c r="L1796" s="154">
        <v>44035</v>
      </c>
      <c r="M1796" s="154">
        <v>44049</v>
      </c>
      <c r="N1796" s="154"/>
      <c r="O1796" s="152" t="s">
        <v>708</v>
      </c>
    </row>
    <row r="1797" spans="1:15" x14ac:dyDescent="0.2">
      <c r="A1797" s="152" t="s">
        <v>26</v>
      </c>
      <c r="B1797" s="152" t="s">
        <v>2596</v>
      </c>
      <c r="C1797" s="152" t="s">
        <v>27</v>
      </c>
      <c r="D1797" s="152" t="s">
        <v>7184</v>
      </c>
      <c r="E1797" s="152" t="s">
        <v>7238</v>
      </c>
      <c r="F1797" s="153" t="str">
        <f>+TRIM(Tabla1[[#This Row],[Nombres]]&amp;" "&amp;Tabla1[[#This Row],[Apellidos]])</f>
        <v>CANDELARIA BETSABET AHUMADA AVILA</v>
      </c>
      <c r="G1797" s="152" t="s">
        <v>7165</v>
      </c>
      <c r="H1797" s="152" t="s">
        <v>7166</v>
      </c>
      <c r="I1797" s="152" t="s">
        <v>2493</v>
      </c>
      <c r="J1797" s="152" t="s">
        <v>2497</v>
      </c>
      <c r="K1797" s="154">
        <v>44057</v>
      </c>
      <c r="L1797" s="154">
        <v>44046</v>
      </c>
      <c r="M1797" s="154">
        <v>44062</v>
      </c>
      <c r="N1797" s="154"/>
      <c r="O1797" s="152" t="s">
        <v>708</v>
      </c>
    </row>
    <row r="1798" spans="1:15" x14ac:dyDescent="0.2">
      <c r="A1798" s="152" t="s">
        <v>26</v>
      </c>
      <c r="B1798" s="152" t="s">
        <v>2596</v>
      </c>
      <c r="C1798" s="152" t="s">
        <v>27</v>
      </c>
      <c r="D1798" s="152" t="s">
        <v>7647</v>
      </c>
      <c r="E1798" s="152" t="s">
        <v>7775</v>
      </c>
      <c r="F1798" s="153" t="str">
        <f>+TRIM(Tabla1[[#This Row],[Nombres]]&amp;" "&amp;Tabla1[[#This Row],[Apellidos]])</f>
        <v>CAMILA FERNANDA GALLEGUILLOS GALLEGUILLOS</v>
      </c>
      <c r="G1798" s="152" t="s">
        <v>2439</v>
      </c>
      <c r="H1798" s="152" t="s">
        <v>7693</v>
      </c>
      <c r="I1798" s="152" t="s">
        <v>2493</v>
      </c>
      <c r="J1798" s="152" t="s">
        <v>2497</v>
      </c>
      <c r="K1798" s="154">
        <v>44060</v>
      </c>
      <c r="L1798" s="154">
        <v>44046</v>
      </c>
      <c r="M1798" s="154">
        <v>44062</v>
      </c>
      <c r="N1798" s="154"/>
      <c r="O1798" s="152">
        <v>45</v>
      </c>
    </row>
    <row r="1799" spans="1:15" x14ac:dyDescent="0.2">
      <c r="A1799" s="152" t="s">
        <v>26</v>
      </c>
      <c r="B1799" s="152" t="s">
        <v>2596</v>
      </c>
      <c r="C1799" s="152" t="s">
        <v>27</v>
      </c>
      <c r="D1799" s="152" t="s">
        <v>7645</v>
      </c>
      <c r="E1799" s="152" t="s">
        <v>7773</v>
      </c>
      <c r="F1799" s="153" t="str">
        <f>+TRIM(Tabla1[[#This Row],[Nombres]]&amp;" "&amp;Tabla1[[#This Row],[Apellidos]])</f>
        <v>CAMILA LISETTE MORALES RODRIGUEZ</v>
      </c>
      <c r="G1799" s="152" t="s">
        <v>7689</v>
      </c>
      <c r="H1799" s="152" t="s">
        <v>7690</v>
      </c>
      <c r="I1799" s="152" t="s">
        <v>2493</v>
      </c>
      <c r="J1799" s="152" t="s">
        <v>2497</v>
      </c>
      <c r="K1799" s="154">
        <v>44048</v>
      </c>
      <c r="L1799" s="154">
        <v>44046</v>
      </c>
      <c r="M1799" s="154">
        <v>44062</v>
      </c>
      <c r="N1799" s="154"/>
      <c r="O1799" s="152" t="s">
        <v>708</v>
      </c>
    </row>
    <row r="1800" spans="1:15" x14ac:dyDescent="0.2">
      <c r="A1800" s="152" t="s">
        <v>26</v>
      </c>
      <c r="B1800" s="152" t="s">
        <v>2596</v>
      </c>
      <c r="C1800" s="152" t="s">
        <v>27</v>
      </c>
      <c r="D1800" s="152" t="s">
        <v>7639</v>
      </c>
      <c r="E1800" s="152" t="s">
        <v>7767</v>
      </c>
      <c r="F1800" s="153" t="str">
        <f>+TRIM(Tabla1[[#This Row],[Nombres]]&amp;" "&amp;Tabla1[[#This Row],[Apellidos]])</f>
        <v>FRANCISCO JAVIER REJAS VIVANCO</v>
      </c>
      <c r="G1800" s="152" t="s">
        <v>1724</v>
      </c>
      <c r="H1800" s="152" t="s">
        <v>7679</v>
      </c>
      <c r="I1800" s="152" t="s">
        <v>2493</v>
      </c>
      <c r="J1800" s="152" t="s">
        <v>2497</v>
      </c>
      <c r="K1800" s="154">
        <v>44048</v>
      </c>
      <c r="L1800" s="154">
        <v>44046</v>
      </c>
      <c r="M1800" s="154">
        <v>44062</v>
      </c>
      <c r="N1800" s="154"/>
      <c r="O1800" s="152" t="s">
        <v>708</v>
      </c>
    </row>
    <row r="1801" spans="1:15" x14ac:dyDescent="0.2">
      <c r="A1801" s="152" t="s">
        <v>26</v>
      </c>
      <c r="B1801" s="152" t="s">
        <v>2596</v>
      </c>
      <c r="C1801" s="152" t="s">
        <v>27</v>
      </c>
      <c r="D1801" s="152" t="s">
        <v>7659</v>
      </c>
      <c r="E1801" s="152" t="s">
        <v>7787</v>
      </c>
      <c r="F1801" s="153" t="str">
        <f>+TRIM(Tabla1[[#This Row],[Nombres]]&amp;" "&amp;Tabla1[[#This Row],[Apellidos]])</f>
        <v>FRANCO PAOLO GUERRA FLORES</v>
      </c>
      <c r="G1801" s="152" t="s">
        <v>7713</v>
      </c>
      <c r="H1801" s="152" t="s">
        <v>7714</v>
      </c>
      <c r="I1801" s="152" t="s">
        <v>2493</v>
      </c>
      <c r="J1801" s="152" t="s">
        <v>2497</v>
      </c>
      <c r="K1801" s="154">
        <v>44054</v>
      </c>
      <c r="L1801" s="154">
        <v>44046</v>
      </c>
      <c r="M1801" s="154">
        <v>44062</v>
      </c>
      <c r="N1801" s="154"/>
      <c r="O1801" s="152" t="s">
        <v>708</v>
      </c>
    </row>
    <row r="1802" spans="1:15" x14ac:dyDescent="0.2">
      <c r="A1802" s="152" t="s">
        <v>26</v>
      </c>
      <c r="B1802" s="152" t="s">
        <v>2596</v>
      </c>
      <c r="C1802" s="152" t="s">
        <v>27</v>
      </c>
      <c r="D1802" s="152" t="s">
        <v>7650</v>
      </c>
      <c r="E1802" s="152" t="s">
        <v>7778</v>
      </c>
      <c r="F1802" s="153" t="str">
        <f>+TRIM(Tabla1[[#This Row],[Nombres]]&amp;" "&amp;Tabla1[[#This Row],[Apellidos]])</f>
        <v>GABRIELA INES JAÑA AVENDAÑO</v>
      </c>
      <c r="G1802" s="152" t="s">
        <v>7698</v>
      </c>
      <c r="H1802" s="152" t="s">
        <v>7699</v>
      </c>
      <c r="I1802" s="152" t="s">
        <v>2493</v>
      </c>
      <c r="J1802" s="152" t="s">
        <v>2497</v>
      </c>
      <c r="K1802" s="154">
        <v>44050</v>
      </c>
      <c r="L1802" s="154">
        <v>44046</v>
      </c>
      <c r="M1802" s="154">
        <v>44062</v>
      </c>
      <c r="N1802" s="154"/>
      <c r="O1802" s="152" t="s">
        <v>708</v>
      </c>
    </row>
    <row r="1803" spans="1:15" x14ac:dyDescent="0.2">
      <c r="A1803" s="152" t="s">
        <v>26</v>
      </c>
      <c r="B1803" s="152" t="s">
        <v>2596</v>
      </c>
      <c r="C1803" s="152" t="s">
        <v>27</v>
      </c>
      <c r="D1803" s="152" t="s">
        <v>7644</v>
      </c>
      <c r="E1803" s="152" t="s">
        <v>7772</v>
      </c>
      <c r="F1803" s="153" t="str">
        <f>+TRIM(Tabla1[[#This Row],[Nombres]]&amp;" "&amp;Tabla1[[#This Row],[Apellidos]])</f>
        <v>GIORGIO IGNACIO PALOPOLI OLIVIER</v>
      </c>
      <c r="G1803" s="152" t="s">
        <v>7687</v>
      </c>
      <c r="H1803" s="152" t="s">
        <v>7688</v>
      </c>
      <c r="I1803" s="152" t="s">
        <v>2493</v>
      </c>
      <c r="J1803" s="152" t="s">
        <v>2497</v>
      </c>
      <c r="K1803" s="154">
        <v>44060</v>
      </c>
      <c r="L1803" s="154">
        <v>44046</v>
      </c>
      <c r="M1803" s="154">
        <v>44062</v>
      </c>
      <c r="N1803" s="154"/>
      <c r="O1803" s="152">
        <v>30</v>
      </c>
    </row>
    <row r="1804" spans="1:15" x14ac:dyDescent="0.2">
      <c r="A1804" s="152" t="s">
        <v>26</v>
      </c>
      <c r="B1804" s="152" t="s">
        <v>2596</v>
      </c>
      <c r="C1804" s="152" t="s">
        <v>27</v>
      </c>
      <c r="D1804" s="152" t="s">
        <v>8013</v>
      </c>
      <c r="E1804" s="152" t="s">
        <v>8014</v>
      </c>
      <c r="F1804" s="153" t="str">
        <f>+TRIM(Tabla1[[#This Row],[Nombres]]&amp;" "&amp;Tabla1[[#This Row],[Apellidos]])</f>
        <v>HECTOR ENRIQUE BRAVO ARACENA</v>
      </c>
      <c r="G1804" s="152" t="s">
        <v>8011</v>
      </c>
      <c r="H1804" s="152" t="s">
        <v>8012</v>
      </c>
      <c r="I1804" s="152" t="s">
        <v>2493</v>
      </c>
      <c r="J1804" s="152" t="s">
        <v>2497</v>
      </c>
      <c r="K1804" s="154">
        <v>44060</v>
      </c>
      <c r="L1804" s="154">
        <v>44046</v>
      </c>
      <c r="M1804" s="154">
        <v>44062</v>
      </c>
      <c r="N1804" s="154"/>
      <c r="O1804" s="152" t="s">
        <v>708</v>
      </c>
    </row>
    <row r="1805" spans="1:15" x14ac:dyDescent="0.2">
      <c r="A1805" s="152" t="s">
        <v>26</v>
      </c>
      <c r="B1805" s="152" t="s">
        <v>2596</v>
      </c>
      <c r="C1805" s="152" t="s">
        <v>27</v>
      </c>
      <c r="D1805" s="152" t="s">
        <v>7655</v>
      </c>
      <c r="E1805" s="152" t="s">
        <v>7783</v>
      </c>
      <c r="F1805" s="153" t="str">
        <f>+TRIM(Tabla1[[#This Row],[Nombres]]&amp;" "&amp;Tabla1[[#This Row],[Apellidos]])</f>
        <v>JANIRE NATALIA JURE ALVEAR</v>
      </c>
      <c r="G1805" s="152" t="s">
        <v>7706</v>
      </c>
      <c r="H1805" s="152" t="s">
        <v>7707</v>
      </c>
      <c r="I1805" s="152" t="s">
        <v>2493</v>
      </c>
      <c r="J1805" s="152" t="s">
        <v>2497</v>
      </c>
      <c r="K1805" s="154">
        <v>44055</v>
      </c>
      <c r="L1805" s="154">
        <v>44046</v>
      </c>
      <c r="M1805" s="154">
        <v>44062</v>
      </c>
      <c r="N1805" s="154"/>
      <c r="O1805" s="152" t="s">
        <v>708</v>
      </c>
    </row>
    <row r="1806" spans="1:15" x14ac:dyDescent="0.2">
      <c r="A1806" s="152" t="s">
        <v>26</v>
      </c>
      <c r="B1806" s="152" t="s">
        <v>2596</v>
      </c>
      <c r="C1806" s="152" t="s">
        <v>27</v>
      </c>
      <c r="D1806" s="152" t="s">
        <v>7660</v>
      </c>
      <c r="E1806" s="152" t="s">
        <v>7788</v>
      </c>
      <c r="F1806" s="153" t="str">
        <f>+TRIM(Tabla1[[#This Row],[Nombres]]&amp;" "&amp;Tabla1[[#This Row],[Apellidos]])</f>
        <v>JOSE PABLO VILLANUEVA DIAZ</v>
      </c>
      <c r="G1806" s="152" t="s">
        <v>7715</v>
      </c>
      <c r="H1806" s="152" t="s">
        <v>7716</v>
      </c>
      <c r="I1806" s="152" t="s">
        <v>2493</v>
      </c>
      <c r="J1806" s="152" t="s">
        <v>2497</v>
      </c>
      <c r="K1806" s="154">
        <v>44060</v>
      </c>
      <c r="L1806" s="154">
        <v>44046</v>
      </c>
      <c r="M1806" s="154">
        <v>44062</v>
      </c>
      <c r="N1806" s="154"/>
      <c r="O1806" s="152">
        <v>30</v>
      </c>
    </row>
    <row r="1807" spans="1:15" x14ac:dyDescent="0.2">
      <c r="A1807" s="152" t="s">
        <v>26</v>
      </c>
      <c r="B1807" s="152" t="s">
        <v>2596</v>
      </c>
      <c r="C1807" s="152" t="s">
        <v>27</v>
      </c>
      <c r="D1807" s="152" t="s">
        <v>7632</v>
      </c>
      <c r="E1807" s="152" t="s">
        <v>7760</v>
      </c>
      <c r="F1807" s="153" t="str">
        <f>+TRIM(Tabla1[[#This Row],[Nombres]]&amp;" "&amp;Tabla1[[#This Row],[Apellidos]])</f>
        <v>LUISA GABRIELA ENCINA BAHAMONDES</v>
      </c>
      <c r="G1807" s="152" t="s">
        <v>7666</v>
      </c>
      <c r="H1807" s="152" t="s">
        <v>7667</v>
      </c>
      <c r="I1807" s="152" t="s">
        <v>2493</v>
      </c>
      <c r="J1807" s="152" t="s">
        <v>2497</v>
      </c>
      <c r="K1807" s="154">
        <v>44051</v>
      </c>
      <c r="L1807" s="154">
        <v>44046</v>
      </c>
      <c r="M1807" s="154">
        <v>44062</v>
      </c>
      <c r="N1807" s="154"/>
      <c r="O1807" s="152" t="s">
        <v>708</v>
      </c>
    </row>
    <row r="1808" spans="1:15" x14ac:dyDescent="0.2">
      <c r="A1808" s="152" t="s">
        <v>26</v>
      </c>
      <c r="B1808" s="152" t="s">
        <v>2596</v>
      </c>
      <c r="C1808" s="152" t="s">
        <v>27</v>
      </c>
      <c r="D1808" s="152" t="s">
        <v>7640</v>
      </c>
      <c r="E1808" s="152" t="s">
        <v>7768</v>
      </c>
      <c r="F1808" s="153" t="str">
        <f>+TRIM(Tabla1[[#This Row],[Nombres]]&amp;" "&amp;Tabla1[[#This Row],[Apellidos]])</f>
        <v>LUCAS MATIAS GALLARDO DROGUETT</v>
      </c>
      <c r="G1808" s="152" t="s">
        <v>7680</v>
      </c>
      <c r="H1808" s="152" t="s">
        <v>7681</v>
      </c>
      <c r="I1808" s="152" t="s">
        <v>2493</v>
      </c>
      <c r="J1808" s="152" t="s">
        <v>2497</v>
      </c>
      <c r="K1808" s="154">
        <v>44054</v>
      </c>
      <c r="L1808" s="154">
        <v>44046</v>
      </c>
      <c r="M1808" s="154">
        <v>44062</v>
      </c>
      <c r="N1808" s="154"/>
      <c r="O1808" s="152" t="s">
        <v>708</v>
      </c>
    </row>
    <row r="1809" spans="1:15" x14ac:dyDescent="0.2">
      <c r="A1809" s="152" t="s">
        <v>26</v>
      </c>
      <c r="B1809" s="152" t="s">
        <v>2596</v>
      </c>
      <c r="C1809" s="152" t="s">
        <v>27</v>
      </c>
      <c r="D1809" s="152" t="s">
        <v>7630</v>
      </c>
      <c r="E1809" s="152" t="s">
        <v>7758</v>
      </c>
      <c r="F1809" s="153" t="str">
        <f>+TRIM(Tabla1[[#This Row],[Nombres]]&amp;" "&amp;Tabla1[[#This Row],[Apellidos]])</f>
        <v>MIGUEL ANGEL ALARCON FLORES</v>
      </c>
      <c r="G1809" s="152" t="s">
        <v>1394</v>
      </c>
      <c r="H1809" s="152" t="s">
        <v>7663</v>
      </c>
      <c r="I1809" s="152" t="s">
        <v>2493</v>
      </c>
      <c r="J1809" s="152" t="s">
        <v>2497</v>
      </c>
      <c r="K1809" s="154">
        <v>44054</v>
      </c>
      <c r="L1809" s="154">
        <v>44046</v>
      </c>
      <c r="M1809" s="154">
        <v>44062</v>
      </c>
      <c r="N1809" s="154"/>
      <c r="O1809" s="152" t="s">
        <v>708</v>
      </c>
    </row>
    <row r="1810" spans="1:15" x14ac:dyDescent="0.2">
      <c r="A1810" s="152" t="s">
        <v>26</v>
      </c>
      <c r="B1810" s="152" t="s">
        <v>2596</v>
      </c>
      <c r="C1810" s="152" t="s">
        <v>27</v>
      </c>
      <c r="D1810" s="152" t="s">
        <v>7637</v>
      </c>
      <c r="E1810" s="152" t="s">
        <v>7765</v>
      </c>
      <c r="F1810" s="153" t="str">
        <f>+TRIM(Tabla1[[#This Row],[Nombres]]&amp;" "&amp;Tabla1[[#This Row],[Apellidos]])</f>
        <v>NICOLAS FRANCISCO ALEJANDRO VALENZUELA OGALDE</v>
      </c>
      <c r="G1810" s="152" t="s">
        <v>7676</v>
      </c>
      <c r="H1810" s="152" t="s">
        <v>7677</v>
      </c>
      <c r="I1810" s="152" t="s">
        <v>2493</v>
      </c>
      <c r="J1810" s="152" t="s">
        <v>2497</v>
      </c>
      <c r="K1810" s="154">
        <v>44057</v>
      </c>
      <c r="L1810" s="154">
        <v>44046</v>
      </c>
      <c r="M1810" s="154">
        <v>44062</v>
      </c>
      <c r="N1810" s="154"/>
      <c r="O1810" s="152">
        <v>30</v>
      </c>
    </row>
    <row r="1811" spans="1:15" x14ac:dyDescent="0.2">
      <c r="A1811" s="152" t="s">
        <v>26</v>
      </c>
      <c r="B1811" s="152" t="s">
        <v>2596</v>
      </c>
      <c r="C1811" s="152" t="s">
        <v>27</v>
      </c>
      <c r="D1811" s="152" t="s">
        <v>7643</v>
      </c>
      <c r="E1811" s="152" t="s">
        <v>7771</v>
      </c>
      <c r="F1811" s="153" t="str">
        <f>+TRIM(Tabla1[[#This Row],[Nombres]]&amp;" "&amp;Tabla1[[#This Row],[Apellidos]])</f>
        <v>POULETTE AYLEEN ITURRA TAPIA</v>
      </c>
      <c r="G1811" s="152" t="s">
        <v>7685</v>
      </c>
      <c r="H1811" s="152" t="s">
        <v>7686</v>
      </c>
      <c r="I1811" s="152" t="s">
        <v>2493</v>
      </c>
      <c r="J1811" s="152" t="s">
        <v>2497</v>
      </c>
      <c r="K1811" s="154">
        <v>44056</v>
      </c>
      <c r="L1811" s="154">
        <v>44046</v>
      </c>
      <c r="M1811" s="154">
        <v>44062</v>
      </c>
      <c r="N1811" s="154"/>
      <c r="O1811" s="152" t="s">
        <v>708</v>
      </c>
    </row>
    <row r="1812" spans="1:15" x14ac:dyDescent="0.2">
      <c r="A1812" s="152" t="s">
        <v>26</v>
      </c>
      <c r="B1812" s="152" t="s">
        <v>2596</v>
      </c>
      <c r="C1812" s="152" t="s">
        <v>27</v>
      </c>
      <c r="D1812" s="152" t="s">
        <v>7648</v>
      </c>
      <c r="E1812" s="152" t="s">
        <v>7776</v>
      </c>
      <c r="F1812" s="153" t="str">
        <f>+TRIM(Tabla1[[#This Row],[Nombres]]&amp;" "&amp;Tabla1[[#This Row],[Apellidos]])</f>
        <v>PRISCILLA DEL ROSARIO MILLA CARREÑO</v>
      </c>
      <c r="G1812" s="152" t="s">
        <v>7694</v>
      </c>
      <c r="H1812" s="152" t="s">
        <v>7695</v>
      </c>
      <c r="I1812" s="152" t="s">
        <v>2493</v>
      </c>
      <c r="J1812" s="152" t="s">
        <v>2497</v>
      </c>
      <c r="K1812" s="154">
        <v>44060</v>
      </c>
      <c r="L1812" s="154">
        <v>44046</v>
      </c>
      <c r="M1812" s="154">
        <v>44062</v>
      </c>
      <c r="N1812" s="154"/>
      <c r="O1812" s="152">
        <v>45</v>
      </c>
    </row>
    <row r="1813" spans="1:15" x14ac:dyDescent="0.2">
      <c r="A1813" s="152" t="s">
        <v>26</v>
      </c>
      <c r="B1813" s="152" t="s">
        <v>2596</v>
      </c>
      <c r="C1813" s="152" t="s">
        <v>27</v>
      </c>
      <c r="D1813" s="152" t="s">
        <v>7636</v>
      </c>
      <c r="E1813" s="152" t="s">
        <v>7764</v>
      </c>
      <c r="F1813" s="153" t="str">
        <f>+TRIM(Tabla1[[#This Row],[Nombres]]&amp;" "&amp;Tabla1[[#This Row],[Apellidos]])</f>
        <v>SAMUEL LEONARDO HERNAN CERDA FIGUEROA</v>
      </c>
      <c r="G1813" s="152" t="s">
        <v>7674</v>
      </c>
      <c r="H1813" s="152" t="s">
        <v>7675</v>
      </c>
      <c r="I1813" s="152" t="s">
        <v>2493</v>
      </c>
      <c r="J1813" s="152" t="s">
        <v>2497</v>
      </c>
      <c r="K1813" s="154">
        <v>44057</v>
      </c>
      <c r="L1813" s="154">
        <v>44046</v>
      </c>
      <c r="M1813" s="154">
        <v>44062</v>
      </c>
      <c r="N1813" s="154"/>
      <c r="O1813" s="152">
        <v>30</v>
      </c>
    </row>
    <row r="1814" spans="1:15" x14ac:dyDescent="0.2">
      <c r="A1814" s="152" t="s">
        <v>26</v>
      </c>
      <c r="B1814" s="152" t="s">
        <v>2596</v>
      </c>
      <c r="C1814" s="152" t="s">
        <v>27</v>
      </c>
      <c r="D1814" s="152" t="s">
        <v>7646</v>
      </c>
      <c r="E1814" s="152" t="s">
        <v>7774</v>
      </c>
      <c r="F1814" s="153" t="str">
        <f>+TRIM(Tabla1[[#This Row],[Nombres]]&amp;" "&amp;Tabla1[[#This Row],[Apellidos]])</f>
        <v>VALESCA ANDREA ZEPEDA SANCHEZ</v>
      </c>
      <c r="G1814" s="152" t="s">
        <v>7691</v>
      </c>
      <c r="H1814" s="152" t="s">
        <v>7692</v>
      </c>
      <c r="I1814" s="152" t="s">
        <v>2493</v>
      </c>
      <c r="J1814" s="152" t="s">
        <v>2497</v>
      </c>
      <c r="K1814" s="154">
        <v>44048</v>
      </c>
      <c r="L1814" s="154">
        <v>44046</v>
      </c>
      <c r="M1814" s="154">
        <v>44062</v>
      </c>
      <c r="N1814" s="154"/>
      <c r="O1814" s="152" t="s">
        <v>708</v>
      </c>
    </row>
    <row r="1815" spans="1:15" x14ac:dyDescent="0.2">
      <c r="A1815" s="152" t="s">
        <v>26</v>
      </c>
      <c r="B1815" s="152" t="s">
        <v>2596</v>
      </c>
      <c r="C1815" s="152" t="s">
        <v>27</v>
      </c>
      <c r="D1815" s="152" t="s">
        <v>7642</v>
      </c>
      <c r="E1815" s="152" t="s">
        <v>7770</v>
      </c>
      <c r="F1815" s="153" t="str">
        <f>+TRIM(Tabla1[[#This Row],[Nombres]]&amp;" "&amp;Tabla1[[#This Row],[Apellidos]])</f>
        <v>VIVIANA PAMELA LOPEZ DIAZ</v>
      </c>
      <c r="G1815" s="152" t="s">
        <v>7683</v>
      </c>
      <c r="H1815" s="152" t="s">
        <v>7684</v>
      </c>
      <c r="I1815" s="152" t="s">
        <v>2493</v>
      </c>
      <c r="J1815" s="152" t="s">
        <v>2497</v>
      </c>
      <c r="K1815" s="154">
        <v>44054</v>
      </c>
      <c r="L1815" s="154">
        <v>44046</v>
      </c>
      <c r="M1815" s="154">
        <v>44062</v>
      </c>
      <c r="N1815" s="154"/>
      <c r="O1815" s="152" t="s">
        <v>708</v>
      </c>
    </row>
    <row r="1816" spans="1:15" x14ac:dyDescent="0.2">
      <c r="A1816" s="152" t="s">
        <v>26</v>
      </c>
      <c r="B1816" s="152" t="s">
        <v>2596</v>
      </c>
      <c r="C1816" s="152" t="s">
        <v>27</v>
      </c>
      <c r="D1816" s="152" t="s">
        <v>7631</v>
      </c>
      <c r="E1816" s="152" t="s">
        <v>7759</v>
      </c>
      <c r="F1816" s="153" t="str">
        <f>+TRIM(Tabla1[[#This Row],[Nombres]]&amp;" "&amp;Tabla1[[#This Row],[Apellidos]])</f>
        <v>YOSSELIN ALEJANDRA CASTILLO VILLAGRAN</v>
      </c>
      <c r="G1816" s="152" t="s">
        <v>7664</v>
      </c>
      <c r="H1816" s="152" t="s">
        <v>7665</v>
      </c>
      <c r="I1816" s="152" t="s">
        <v>2493</v>
      </c>
      <c r="J1816" s="152" t="s">
        <v>2497</v>
      </c>
      <c r="K1816" s="154">
        <v>44048</v>
      </c>
      <c r="L1816" s="154">
        <v>44046</v>
      </c>
      <c r="M1816" s="154">
        <v>44062</v>
      </c>
      <c r="N1816" s="154"/>
      <c r="O1816" s="152" t="s">
        <v>708</v>
      </c>
    </row>
    <row r="1817" spans="1:15" x14ac:dyDescent="0.2">
      <c r="A1817" s="152" t="s">
        <v>26</v>
      </c>
      <c r="B1817" s="152" t="s">
        <v>2596</v>
      </c>
      <c r="C1817" s="152" t="s">
        <v>27</v>
      </c>
      <c r="D1817" s="152" t="s">
        <v>7822</v>
      </c>
      <c r="E1817" s="152" t="s">
        <v>8048</v>
      </c>
      <c r="F1817" s="153" t="str">
        <f>+TRIM(Tabla1[[#This Row],[Nombres]]&amp;" "&amp;Tabla1[[#This Row],[Apellidos]])</f>
        <v>CONSTANZA CAROLINA MARZAL BUGUEÑO</v>
      </c>
      <c r="G1817" s="152" t="s">
        <v>7890</v>
      </c>
      <c r="H1817" s="152" t="s">
        <v>7891</v>
      </c>
      <c r="I1817" s="152" t="s">
        <v>2493</v>
      </c>
      <c r="J1817" s="152" t="s">
        <v>2497</v>
      </c>
      <c r="K1817" s="154">
        <v>44060</v>
      </c>
      <c r="L1817" s="154">
        <v>44054</v>
      </c>
      <c r="M1817" s="154"/>
      <c r="N1817" s="154"/>
      <c r="O1817" s="152" t="s">
        <v>708</v>
      </c>
    </row>
    <row r="1818" spans="1:15" x14ac:dyDescent="0.2">
      <c r="A1818" s="152" t="s">
        <v>26</v>
      </c>
      <c r="B1818" s="152" t="s">
        <v>2596</v>
      </c>
      <c r="C1818" s="152" t="s">
        <v>27</v>
      </c>
      <c r="D1818" s="152" t="s">
        <v>7821</v>
      </c>
      <c r="E1818" s="152" t="s">
        <v>8047</v>
      </c>
      <c r="F1818" s="153" t="str">
        <f>+TRIM(Tabla1[[#This Row],[Nombres]]&amp;" "&amp;Tabla1[[#This Row],[Apellidos]])</f>
        <v>CRISTIAN JOSE AGUILERA VILLAR</v>
      </c>
      <c r="G1818" s="152" t="s">
        <v>7888</v>
      </c>
      <c r="H1818" s="152" t="s">
        <v>7889</v>
      </c>
      <c r="I1818" s="152" t="s">
        <v>2493</v>
      </c>
      <c r="J1818" s="152" t="s">
        <v>2497</v>
      </c>
      <c r="K1818" s="154">
        <v>44069</v>
      </c>
      <c r="L1818" s="154">
        <v>44054</v>
      </c>
      <c r="M1818" s="154"/>
      <c r="N1818" s="154"/>
      <c r="O1818" s="152" t="s">
        <v>708</v>
      </c>
    </row>
    <row r="1819" spans="1:15" x14ac:dyDescent="0.2">
      <c r="A1819" s="152" t="s">
        <v>26</v>
      </c>
      <c r="B1819" s="152" t="s">
        <v>2596</v>
      </c>
      <c r="C1819" s="152" t="s">
        <v>27</v>
      </c>
      <c r="D1819" s="152" t="s">
        <v>7816</v>
      </c>
      <c r="E1819" s="152" t="s">
        <v>8042</v>
      </c>
      <c r="F1819" s="153" t="str">
        <f>+TRIM(Tabla1[[#This Row],[Nombres]]&amp;" "&amp;Tabla1[[#This Row],[Apellidos]])</f>
        <v>FRANCISCO IGNACIO MORGADO SAN FRANCISCO</v>
      </c>
      <c r="G1819" s="152" t="s">
        <v>7879</v>
      </c>
      <c r="H1819" s="152" t="s">
        <v>7880</v>
      </c>
      <c r="I1819" s="152" t="s">
        <v>2493</v>
      </c>
      <c r="J1819" s="152" t="s">
        <v>2497</v>
      </c>
      <c r="K1819" s="154">
        <v>44062</v>
      </c>
      <c r="L1819" s="154">
        <v>44054</v>
      </c>
      <c r="M1819" s="154"/>
      <c r="N1819" s="154"/>
      <c r="O1819" s="152" t="s">
        <v>708</v>
      </c>
    </row>
    <row r="1820" spans="1:15" x14ac:dyDescent="0.2">
      <c r="A1820" s="152" t="s">
        <v>26</v>
      </c>
      <c r="B1820" s="152" t="s">
        <v>2596</v>
      </c>
      <c r="C1820" s="152" t="s">
        <v>27</v>
      </c>
      <c r="D1820" s="152" t="s">
        <v>7815</v>
      </c>
      <c r="E1820" s="152" t="s">
        <v>8041</v>
      </c>
      <c r="F1820" s="153" t="str">
        <f>+TRIM(Tabla1[[#This Row],[Nombres]]&amp;" "&amp;Tabla1[[#This Row],[Apellidos]])</f>
        <v>GUSTAVO ADOLFO INOSTROZA MELLA</v>
      </c>
      <c r="G1820" s="152" t="s">
        <v>7877</v>
      </c>
      <c r="H1820" s="152" t="s">
        <v>7878</v>
      </c>
      <c r="I1820" s="152" t="s">
        <v>2493</v>
      </c>
      <c r="J1820" s="152" t="s">
        <v>2497</v>
      </c>
      <c r="K1820" s="154">
        <v>44060</v>
      </c>
      <c r="L1820" s="154">
        <v>44054</v>
      </c>
      <c r="M1820" s="154"/>
      <c r="N1820" s="154"/>
      <c r="O1820" s="152" t="s">
        <v>708</v>
      </c>
    </row>
    <row r="1821" spans="1:15" x14ac:dyDescent="0.2">
      <c r="A1821" s="152" t="s">
        <v>26</v>
      </c>
      <c r="B1821" s="152" t="s">
        <v>2596</v>
      </c>
      <c r="C1821" s="152" t="s">
        <v>27</v>
      </c>
      <c r="D1821" s="152" t="s">
        <v>7811</v>
      </c>
      <c r="E1821" s="152" t="s">
        <v>8037</v>
      </c>
      <c r="F1821" s="153" t="str">
        <f>+TRIM(Tabla1[[#This Row],[Nombres]]&amp;" "&amp;Tabla1[[#This Row],[Apellidos]])</f>
        <v>IGNACIO NICOLAS AQUEA ARAYA</v>
      </c>
      <c r="G1821" s="152" t="s">
        <v>7869</v>
      </c>
      <c r="H1821" s="152" t="s">
        <v>7870</v>
      </c>
      <c r="I1821" s="152" t="s">
        <v>2493</v>
      </c>
      <c r="J1821" s="152" t="s">
        <v>2497</v>
      </c>
      <c r="K1821" s="154">
        <v>44062</v>
      </c>
      <c r="L1821" s="154">
        <v>44054</v>
      </c>
      <c r="M1821" s="154"/>
      <c r="N1821" s="154"/>
      <c r="O1821" s="152" t="s">
        <v>708</v>
      </c>
    </row>
    <row r="1822" spans="1:15" x14ac:dyDescent="0.2">
      <c r="A1822" s="152" t="s">
        <v>26</v>
      </c>
      <c r="B1822" s="152" t="s">
        <v>2596</v>
      </c>
      <c r="C1822" s="152" t="s">
        <v>27</v>
      </c>
      <c r="D1822" s="152" t="s">
        <v>7814</v>
      </c>
      <c r="E1822" s="152" t="s">
        <v>8040</v>
      </c>
      <c r="F1822" s="153" t="str">
        <f>+TRIM(Tabla1[[#This Row],[Nombres]]&amp;" "&amp;Tabla1[[#This Row],[Apellidos]])</f>
        <v>JONATHAN EDUARDO SEGUEL PONCE</v>
      </c>
      <c r="G1822" s="152" t="s">
        <v>7875</v>
      </c>
      <c r="H1822" s="152" t="s">
        <v>7876</v>
      </c>
      <c r="I1822" s="152" t="s">
        <v>2493</v>
      </c>
      <c r="J1822" s="152" t="s">
        <v>2497</v>
      </c>
      <c r="K1822" s="154">
        <v>44070</v>
      </c>
      <c r="L1822" s="154">
        <v>44054</v>
      </c>
      <c r="M1822" s="154"/>
      <c r="N1822" s="154"/>
      <c r="O1822" s="152" t="s">
        <v>708</v>
      </c>
    </row>
    <row r="1823" spans="1:15" x14ac:dyDescent="0.2">
      <c r="A1823" s="152" t="s">
        <v>26</v>
      </c>
      <c r="B1823" s="152" t="s">
        <v>2596</v>
      </c>
      <c r="C1823" s="152" t="s">
        <v>27</v>
      </c>
      <c r="D1823" s="152" t="s">
        <v>7807</v>
      </c>
      <c r="E1823" s="152" t="s">
        <v>8033</v>
      </c>
      <c r="F1823" s="153" t="str">
        <f>+TRIM(Tabla1[[#This Row],[Nombres]]&amp;" "&amp;Tabla1[[#This Row],[Apellidos]])</f>
        <v>JOAQUIN IGNACIO OSSANDON GOMEZ</v>
      </c>
      <c r="G1823" s="152" t="s">
        <v>7862</v>
      </c>
      <c r="H1823" s="152" t="s">
        <v>7863</v>
      </c>
      <c r="I1823" s="152" t="s">
        <v>2493</v>
      </c>
      <c r="J1823" s="152" t="s">
        <v>2497</v>
      </c>
      <c r="K1823" s="154">
        <v>44069</v>
      </c>
      <c r="L1823" s="154">
        <v>44054</v>
      </c>
      <c r="M1823" s="154"/>
      <c r="N1823" s="154"/>
      <c r="O1823" s="152" t="s">
        <v>708</v>
      </c>
    </row>
    <row r="1824" spans="1:15" x14ac:dyDescent="0.2">
      <c r="A1824" s="152" t="s">
        <v>26</v>
      </c>
      <c r="B1824" s="152" t="s">
        <v>2596</v>
      </c>
      <c r="C1824" s="152" t="s">
        <v>27</v>
      </c>
      <c r="D1824" s="152" t="s">
        <v>7810</v>
      </c>
      <c r="E1824" s="152" t="s">
        <v>8036</v>
      </c>
      <c r="F1824" s="153" t="str">
        <f>+TRIM(Tabla1[[#This Row],[Nombres]]&amp;" "&amp;Tabla1[[#This Row],[Apellidos]])</f>
        <v>JUAN PABLO MARTINEZ SANTUS</v>
      </c>
      <c r="G1824" s="152" t="s">
        <v>7867</v>
      </c>
      <c r="H1824" s="152" t="s">
        <v>7868</v>
      </c>
      <c r="I1824" s="152" t="s">
        <v>2493</v>
      </c>
      <c r="J1824" s="152" t="s">
        <v>2497</v>
      </c>
      <c r="K1824" s="154">
        <v>44060</v>
      </c>
      <c r="L1824" s="154">
        <v>44054</v>
      </c>
      <c r="M1824" s="154"/>
      <c r="N1824" s="154"/>
      <c r="O1824" s="152" t="s">
        <v>708</v>
      </c>
    </row>
    <row r="1825" spans="1:15" x14ac:dyDescent="0.2">
      <c r="A1825" s="152" t="s">
        <v>26</v>
      </c>
      <c r="B1825" s="152" t="s">
        <v>2596</v>
      </c>
      <c r="C1825" s="152" t="s">
        <v>27</v>
      </c>
      <c r="D1825" s="152" t="s">
        <v>7803</v>
      </c>
      <c r="E1825" s="152" t="s">
        <v>8029</v>
      </c>
      <c r="F1825" s="153" t="str">
        <f>+TRIM(Tabla1[[#This Row],[Nombres]]&amp;" "&amp;Tabla1[[#This Row],[Apellidos]])</f>
        <v>KATIUSCA CHANTAL ITURRA PEREZ</v>
      </c>
      <c r="G1825" s="152" t="s">
        <v>7854</v>
      </c>
      <c r="H1825" s="152" t="s">
        <v>7855</v>
      </c>
      <c r="I1825" s="152" t="s">
        <v>2493</v>
      </c>
      <c r="J1825" s="152" t="s">
        <v>2497</v>
      </c>
      <c r="K1825" s="154">
        <v>44060</v>
      </c>
      <c r="L1825" s="154">
        <v>44054</v>
      </c>
      <c r="M1825" s="154"/>
      <c r="N1825" s="154"/>
      <c r="O1825" s="152" t="s">
        <v>708</v>
      </c>
    </row>
    <row r="1826" spans="1:15" x14ac:dyDescent="0.2">
      <c r="A1826" s="152" t="s">
        <v>26</v>
      </c>
      <c r="B1826" s="152" t="s">
        <v>2596</v>
      </c>
      <c r="C1826" s="152" t="s">
        <v>27</v>
      </c>
      <c r="D1826" s="152" t="s">
        <v>7812</v>
      </c>
      <c r="E1826" s="152" t="s">
        <v>8038</v>
      </c>
      <c r="F1826" s="153" t="str">
        <f>+TRIM(Tabla1[[#This Row],[Nombres]]&amp;" "&amp;Tabla1[[#This Row],[Apellidos]])</f>
        <v>LUIS JOSE ANTONIO TORREJON FLORES</v>
      </c>
      <c r="G1826" s="152" t="s">
        <v>7871</v>
      </c>
      <c r="H1826" s="152" t="s">
        <v>7872</v>
      </c>
      <c r="I1826" s="152" t="s">
        <v>2493</v>
      </c>
      <c r="J1826" s="152" t="s">
        <v>2497</v>
      </c>
      <c r="K1826" s="154">
        <v>44062</v>
      </c>
      <c r="L1826" s="154">
        <v>44054</v>
      </c>
      <c r="M1826" s="154"/>
      <c r="N1826" s="154"/>
      <c r="O1826" s="152" t="s">
        <v>708</v>
      </c>
    </row>
    <row r="1827" spans="1:15" x14ac:dyDescent="0.2">
      <c r="A1827" s="152" t="s">
        <v>26</v>
      </c>
      <c r="B1827" s="152" t="s">
        <v>2596</v>
      </c>
      <c r="C1827" s="152" t="s">
        <v>27</v>
      </c>
      <c r="D1827" s="152" t="s">
        <v>7800</v>
      </c>
      <c r="E1827" s="152" t="s">
        <v>8026</v>
      </c>
      <c r="F1827" s="158" t="str">
        <f>+TRIM(Tabla1[[#This Row],[Nombres]]&amp;" "&amp;Tabla1[[#This Row],[Apellidos]])</f>
        <v>MARIA CONSTANZA INES ORTIZ ESPOZ</v>
      </c>
      <c r="G1827" s="152" t="s">
        <v>7848</v>
      </c>
      <c r="H1827" s="152" t="s">
        <v>7849</v>
      </c>
      <c r="I1827" s="152" t="s">
        <v>2493</v>
      </c>
      <c r="J1827" s="152" t="s">
        <v>2497</v>
      </c>
      <c r="K1827" s="154">
        <v>44072</v>
      </c>
      <c r="L1827" s="154">
        <v>44054</v>
      </c>
      <c r="M1827" s="154"/>
      <c r="N1827" s="154"/>
      <c r="O1827" s="152" t="s">
        <v>708</v>
      </c>
    </row>
    <row r="1828" spans="1:15" x14ac:dyDescent="0.2">
      <c r="A1828" s="152" t="s">
        <v>26</v>
      </c>
      <c r="B1828" s="152" t="s">
        <v>2596</v>
      </c>
      <c r="C1828" s="152" t="s">
        <v>27</v>
      </c>
      <c r="D1828" s="152" t="s">
        <v>7823</v>
      </c>
      <c r="E1828" s="152" t="s">
        <v>8049</v>
      </c>
      <c r="F1828" s="153" t="str">
        <f>+TRIM(Tabla1[[#This Row],[Nombres]]&amp;" "&amp;Tabla1[[#This Row],[Apellidos]])</f>
        <v>MARIA JOSE CATALAN PEÑA</v>
      </c>
      <c r="G1828" s="152" t="s">
        <v>7892</v>
      </c>
      <c r="H1828" s="152" t="s">
        <v>7893</v>
      </c>
      <c r="I1828" s="152" t="s">
        <v>2493</v>
      </c>
      <c r="J1828" s="152" t="s">
        <v>2497</v>
      </c>
      <c r="K1828" s="154">
        <v>44070</v>
      </c>
      <c r="L1828" s="154">
        <v>44054</v>
      </c>
      <c r="M1828" s="154"/>
      <c r="N1828" s="154"/>
      <c r="O1828" s="152" t="s">
        <v>708</v>
      </c>
    </row>
    <row r="1829" spans="1:15" x14ac:dyDescent="0.2">
      <c r="A1829" s="152" t="s">
        <v>26</v>
      </c>
      <c r="B1829" s="152" t="s">
        <v>2596</v>
      </c>
      <c r="C1829" s="152" t="s">
        <v>27</v>
      </c>
      <c r="D1829" s="152" t="s">
        <v>7795</v>
      </c>
      <c r="E1829" s="152" t="s">
        <v>8021</v>
      </c>
      <c r="F1829" s="153" t="str">
        <f>+TRIM(Tabla1[[#This Row],[Nombres]]&amp;" "&amp;Tabla1[[#This Row],[Apellidos]])</f>
        <v>PIA BELEN GONZALEZ CARDENAS</v>
      </c>
      <c r="G1829" s="152" t="s">
        <v>7838</v>
      </c>
      <c r="H1829" s="152" t="s">
        <v>7839</v>
      </c>
      <c r="I1829" s="152" t="s">
        <v>2493</v>
      </c>
      <c r="J1829" s="152" t="s">
        <v>2497</v>
      </c>
      <c r="K1829" s="154">
        <v>44067</v>
      </c>
      <c r="L1829" s="154">
        <v>44054</v>
      </c>
      <c r="M1829" s="154"/>
      <c r="N1829" s="154"/>
      <c r="O1829" s="152" t="s">
        <v>708</v>
      </c>
    </row>
    <row r="1830" spans="1:15" x14ac:dyDescent="0.2">
      <c r="A1830" s="152" t="s">
        <v>26</v>
      </c>
      <c r="B1830" s="152" t="s">
        <v>2596</v>
      </c>
      <c r="C1830" s="152" t="s">
        <v>27</v>
      </c>
      <c r="D1830" s="152" t="s">
        <v>7820</v>
      </c>
      <c r="E1830" s="152" t="s">
        <v>8046</v>
      </c>
      <c r="F1830" s="158" t="str">
        <f>+TRIM(Tabla1[[#This Row],[Nombres]]&amp;" "&amp;Tabla1[[#This Row],[Apellidos]])</f>
        <v>SEBASTIAN PATRICIO CASTRO FLORES</v>
      </c>
      <c r="G1830" s="152" t="s">
        <v>7887</v>
      </c>
      <c r="H1830" s="152" t="s">
        <v>3602</v>
      </c>
      <c r="I1830" s="152" t="s">
        <v>2493</v>
      </c>
      <c r="J1830" s="152" t="s">
        <v>2497</v>
      </c>
      <c r="K1830" s="154">
        <v>44072</v>
      </c>
      <c r="L1830" s="154">
        <v>44054</v>
      </c>
      <c r="M1830" s="154"/>
      <c r="N1830" s="154"/>
      <c r="O1830" s="152" t="s">
        <v>708</v>
      </c>
    </row>
    <row r="1831" spans="1:15" x14ac:dyDescent="0.2">
      <c r="A1831" s="152" t="s">
        <v>26</v>
      </c>
      <c r="B1831" s="152" t="s">
        <v>2596</v>
      </c>
      <c r="C1831" s="152" t="s">
        <v>27</v>
      </c>
      <c r="D1831" s="152" t="s">
        <v>7799</v>
      </c>
      <c r="E1831" s="152" t="s">
        <v>8025</v>
      </c>
      <c r="F1831" s="153" t="str">
        <f>+TRIM(Tabla1[[#This Row],[Nombres]]&amp;" "&amp;Tabla1[[#This Row],[Apellidos]])</f>
        <v>TABATA LIZBETH ZAMORANO IBARRA</v>
      </c>
      <c r="G1831" s="152" t="s">
        <v>7846</v>
      </c>
      <c r="H1831" s="152" t="s">
        <v>7847</v>
      </c>
      <c r="I1831" s="152" t="s">
        <v>2493</v>
      </c>
      <c r="J1831" s="152" t="s">
        <v>2497</v>
      </c>
      <c r="K1831" s="154">
        <v>44070</v>
      </c>
      <c r="L1831" s="154">
        <v>44054</v>
      </c>
      <c r="M1831" s="154"/>
      <c r="N1831" s="154"/>
      <c r="O1831" s="152" t="s">
        <v>708</v>
      </c>
    </row>
    <row r="1832" spans="1:15" x14ac:dyDescent="0.2">
      <c r="A1832" s="152" t="s">
        <v>26</v>
      </c>
      <c r="B1832" s="152" t="s">
        <v>2596</v>
      </c>
      <c r="C1832" s="152" t="s">
        <v>27</v>
      </c>
      <c r="D1832" s="152" t="s">
        <v>7818</v>
      </c>
      <c r="E1832" s="152" t="s">
        <v>8044</v>
      </c>
      <c r="F1832" s="153" t="str">
        <f>+TRIM(Tabla1[[#This Row],[Nombres]]&amp;" "&amp;Tabla1[[#This Row],[Apellidos]])</f>
        <v>YANIRA ANDREA MARIN RIVERA</v>
      </c>
      <c r="G1832" s="152" t="s">
        <v>7883</v>
      </c>
      <c r="H1832" s="152" t="s">
        <v>7884</v>
      </c>
      <c r="I1832" s="152" t="s">
        <v>2493</v>
      </c>
      <c r="J1832" s="152" t="s">
        <v>2497</v>
      </c>
      <c r="K1832" s="154">
        <v>44060</v>
      </c>
      <c r="L1832" s="154">
        <v>44054</v>
      </c>
      <c r="M1832" s="154"/>
      <c r="N1832" s="154"/>
      <c r="O1832" s="152" t="s">
        <v>708</v>
      </c>
    </row>
    <row r="1833" spans="1:15" x14ac:dyDescent="0.2">
      <c r="A1833" s="152" t="s">
        <v>26</v>
      </c>
      <c r="B1833" s="152" t="s">
        <v>2596</v>
      </c>
      <c r="C1833" s="152" t="s">
        <v>27</v>
      </c>
      <c r="D1833" s="152" t="s">
        <v>7804</v>
      </c>
      <c r="E1833" s="152" t="s">
        <v>8030</v>
      </c>
      <c r="F1833" s="153" t="str">
        <f>+TRIM(Tabla1[[#This Row],[Nombres]]&amp;" "&amp;Tabla1[[#This Row],[Apellidos]])</f>
        <v>YARELA ROCIO VELIZ ASTORGA</v>
      </c>
      <c r="G1833" s="152" t="s">
        <v>7856</v>
      </c>
      <c r="H1833" s="152" t="s">
        <v>7857</v>
      </c>
      <c r="I1833" s="152" t="s">
        <v>2493</v>
      </c>
      <c r="J1833" s="152" t="s">
        <v>2497</v>
      </c>
      <c r="K1833" s="154">
        <v>44070</v>
      </c>
      <c r="L1833" s="154">
        <v>44054</v>
      </c>
      <c r="M1833" s="154"/>
      <c r="N1833" s="154"/>
      <c r="O1833" s="152" t="s">
        <v>708</v>
      </c>
    </row>
    <row r="1834" spans="1:15" x14ac:dyDescent="0.2">
      <c r="A1834" s="152" t="s">
        <v>26</v>
      </c>
      <c r="B1834" s="152" t="s">
        <v>2596</v>
      </c>
      <c r="C1834" s="152" t="s">
        <v>27</v>
      </c>
      <c r="D1834" s="152" t="s">
        <v>7966</v>
      </c>
      <c r="E1834" s="152" t="s">
        <v>8171</v>
      </c>
      <c r="F1834" s="153" t="str">
        <f>+TRIM(Tabla1[[#This Row],[Nombres]]&amp;" "&amp;Tabla1[[#This Row],[Apellidos]])</f>
        <v>ALEXANDRA ELIZABETH FERREIRA DUARTE</v>
      </c>
      <c r="G1834" s="152" t="s">
        <v>7987</v>
      </c>
      <c r="H1834" s="152" t="s">
        <v>7988</v>
      </c>
      <c r="I1834" s="152" t="s">
        <v>2493</v>
      </c>
      <c r="J1834" s="152" t="s">
        <v>2497</v>
      </c>
      <c r="K1834" s="154">
        <v>44064</v>
      </c>
      <c r="L1834" s="154">
        <v>44060</v>
      </c>
      <c r="M1834" s="154"/>
      <c r="N1834" s="154"/>
      <c r="O1834" s="152" t="s">
        <v>708</v>
      </c>
    </row>
    <row r="1835" spans="1:15" x14ac:dyDescent="0.2">
      <c r="A1835" s="152" t="s">
        <v>26</v>
      </c>
      <c r="B1835" s="152" t="s">
        <v>2596</v>
      </c>
      <c r="C1835" s="152" t="s">
        <v>27</v>
      </c>
      <c r="D1835" s="152" t="s">
        <v>7973</v>
      </c>
      <c r="E1835" s="152" t="s">
        <v>8178</v>
      </c>
      <c r="F1835" s="153" t="str">
        <f>+TRIM(Tabla1[[#This Row],[Nombres]]&amp;" "&amp;Tabla1[[#This Row],[Apellidos]])</f>
        <v>CLAUDIA CAMILA RABUCO MUNDACA</v>
      </c>
      <c r="G1835" s="152" t="s">
        <v>8000</v>
      </c>
      <c r="H1835" s="152" t="s">
        <v>8001</v>
      </c>
      <c r="I1835" s="152" t="s">
        <v>2493</v>
      </c>
      <c r="J1835" s="152" t="s">
        <v>2497</v>
      </c>
      <c r="K1835" s="154">
        <v>44069</v>
      </c>
      <c r="L1835" s="154">
        <v>44060</v>
      </c>
      <c r="M1835" s="154"/>
      <c r="N1835" s="154"/>
      <c r="O1835" s="152" t="s">
        <v>708</v>
      </c>
    </row>
    <row r="1836" spans="1:15" x14ac:dyDescent="0.2">
      <c r="A1836" s="152" t="s">
        <v>26</v>
      </c>
      <c r="B1836" s="152" t="s">
        <v>2596</v>
      </c>
      <c r="C1836" s="152" t="s">
        <v>27</v>
      </c>
      <c r="D1836" s="152" t="s">
        <v>7965</v>
      </c>
      <c r="E1836" s="152" t="s">
        <v>8170</v>
      </c>
      <c r="F1836" s="153" t="str">
        <f>+TRIM(Tabla1[[#This Row],[Nombres]]&amp;" "&amp;Tabla1[[#This Row],[Apellidos]])</f>
        <v>DANAE AMORY BOUTTORE PASTEN</v>
      </c>
      <c r="G1836" s="152" t="s">
        <v>7985</v>
      </c>
      <c r="H1836" s="152" t="s">
        <v>7986</v>
      </c>
      <c r="I1836" s="152" t="s">
        <v>2493</v>
      </c>
      <c r="J1836" s="152" t="s">
        <v>2497</v>
      </c>
      <c r="K1836" s="154">
        <v>44075</v>
      </c>
      <c r="L1836" s="154">
        <v>44060</v>
      </c>
      <c r="M1836" s="154"/>
      <c r="N1836" s="154"/>
      <c r="O1836" s="152" t="s">
        <v>708</v>
      </c>
    </row>
    <row r="1837" spans="1:15" x14ac:dyDescent="0.2">
      <c r="A1837" s="152" t="s">
        <v>26</v>
      </c>
      <c r="B1837" s="152" t="s">
        <v>2596</v>
      </c>
      <c r="C1837" s="152" t="s">
        <v>27</v>
      </c>
      <c r="D1837" s="152" t="s">
        <v>7969</v>
      </c>
      <c r="E1837" s="152" t="s">
        <v>8174</v>
      </c>
      <c r="F1837" s="153" t="str">
        <f>+TRIM(Tabla1[[#This Row],[Nombres]]&amp;" "&amp;Tabla1[[#This Row],[Apellidos]])</f>
        <v>JAVIER IGNACIO GUZMAN SALDIAS</v>
      </c>
      <c r="G1837" s="152" t="s">
        <v>7993</v>
      </c>
      <c r="H1837" s="152" t="s">
        <v>7994</v>
      </c>
      <c r="I1837" s="152" t="s">
        <v>2493</v>
      </c>
      <c r="J1837" s="152" t="s">
        <v>2497</v>
      </c>
      <c r="K1837" s="154">
        <v>44075</v>
      </c>
      <c r="L1837" s="154">
        <v>44060</v>
      </c>
      <c r="M1837" s="154"/>
      <c r="N1837" s="154"/>
      <c r="O1837" s="152" t="s">
        <v>708</v>
      </c>
    </row>
    <row r="1838" spans="1:15" x14ac:dyDescent="0.2">
      <c r="A1838" s="152" t="s">
        <v>26</v>
      </c>
      <c r="B1838" s="152" t="s">
        <v>2596</v>
      </c>
      <c r="C1838" s="152" t="s">
        <v>27</v>
      </c>
      <c r="D1838" s="152" t="s">
        <v>7977</v>
      </c>
      <c r="E1838" s="152" t="s">
        <v>8182</v>
      </c>
      <c r="F1838" s="153" t="str">
        <f>+TRIM(Tabla1[[#This Row],[Nombres]]&amp;" "&amp;Tabla1[[#This Row],[Apellidos]])</f>
        <v>JOCELYN ROXANA GONZALEZ SOTO</v>
      </c>
      <c r="G1838" s="152" t="s">
        <v>8007</v>
      </c>
      <c r="H1838" s="152" t="s">
        <v>8008</v>
      </c>
      <c r="I1838" s="152" t="s">
        <v>2493</v>
      </c>
      <c r="J1838" s="152" t="s">
        <v>2497</v>
      </c>
      <c r="K1838" s="154">
        <v>44062</v>
      </c>
      <c r="L1838" s="154">
        <v>44060</v>
      </c>
      <c r="M1838" s="154"/>
      <c r="N1838" s="154"/>
      <c r="O1838" s="152" t="s">
        <v>708</v>
      </c>
    </row>
    <row r="1839" spans="1:15" x14ac:dyDescent="0.2">
      <c r="A1839" s="152" t="s">
        <v>26</v>
      </c>
      <c r="B1839" s="152" t="s">
        <v>2596</v>
      </c>
      <c r="C1839" s="152" t="s">
        <v>27</v>
      </c>
      <c r="D1839" s="152" t="s">
        <v>7962</v>
      </c>
      <c r="E1839" s="152" t="s">
        <v>8167</v>
      </c>
      <c r="F1839" s="153" t="str">
        <f>+TRIM(Tabla1[[#This Row],[Nombres]]&amp;" "&amp;Tabla1[[#This Row],[Apellidos]])</f>
        <v>KAREN ALEJANDRA ALVAREZ MANTEROLA</v>
      </c>
      <c r="G1839" s="152" t="s">
        <v>7980</v>
      </c>
      <c r="H1839" s="152" t="s">
        <v>7981</v>
      </c>
      <c r="I1839" s="152" t="s">
        <v>2493</v>
      </c>
      <c r="J1839" s="152" t="s">
        <v>2497</v>
      </c>
      <c r="K1839" s="154">
        <v>44063</v>
      </c>
      <c r="L1839" s="154">
        <v>44060</v>
      </c>
      <c r="M1839" s="154"/>
      <c r="N1839" s="154"/>
      <c r="O1839" s="152" t="s">
        <v>708</v>
      </c>
    </row>
    <row r="1840" spans="1:15" x14ac:dyDescent="0.2">
      <c r="A1840" s="152" t="s">
        <v>26</v>
      </c>
      <c r="B1840" s="152" t="s">
        <v>2596</v>
      </c>
      <c r="C1840" s="152" t="s">
        <v>27</v>
      </c>
      <c r="D1840" s="152" t="s">
        <v>7979</v>
      </c>
      <c r="E1840" s="152" t="s">
        <v>8184</v>
      </c>
      <c r="F1840" s="153" t="str">
        <f>+TRIM(Tabla1[[#This Row],[Nombres]]&amp;" "&amp;Tabla1[[#This Row],[Apellidos]])</f>
        <v>NICOLE ANDREA CARO ACEVEDO</v>
      </c>
      <c r="G1840" s="152" t="s">
        <v>7896</v>
      </c>
      <c r="H1840" s="152" t="s">
        <v>8010</v>
      </c>
      <c r="I1840" s="152" t="s">
        <v>2493</v>
      </c>
      <c r="J1840" s="152" t="s">
        <v>2497</v>
      </c>
      <c r="K1840" s="154">
        <v>44064</v>
      </c>
      <c r="L1840" s="154">
        <v>44060</v>
      </c>
      <c r="M1840" s="154"/>
      <c r="N1840" s="154"/>
      <c r="O1840" s="152" t="s">
        <v>708</v>
      </c>
    </row>
    <row r="1841" spans="1:15" x14ac:dyDescent="0.2">
      <c r="A1841" s="152" t="s">
        <v>26</v>
      </c>
      <c r="B1841" s="152" t="s">
        <v>2596</v>
      </c>
      <c r="C1841" s="152" t="s">
        <v>27</v>
      </c>
      <c r="D1841" s="152" t="s">
        <v>7964</v>
      </c>
      <c r="E1841" s="152" t="s">
        <v>8169</v>
      </c>
      <c r="F1841" s="153" t="str">
        <f>+TRIM(Tabla1[[#This Row],[Nombres]]&amp;" "&amp;Tabla1[[#This Row],[Apellidos]])</f>
        <v>NICOLE ANDREA MARTINEZ ALVARADO</v>
      </c>
      <c r="G1841" s="152" t="s">
        <v>7896</v>
      </c>
      <c r="H1841" s="152" t="s">
        <v>7984</v>
      </c>
      <c r="I1841" s="152" t="s">
        <v>2493</v>
      </c>
      <c r="J1841" s="152" t="s">
        <v>2497</v>
      </c>
      <c r="K1841" s="154">
        <v>44062</v>
      </c>
      <c r="L1841" s="154">
        <v>44060</v>
      </c>
      <c r="M1841" s="154"/>
      <c r="N1841" s="154"/>
      <c r="O1841" s="152" t="s">
        <v>708</v>
      </c>
    </row>
    <row r="1842" spans="1:15" x14ac:dyDescent="0.2">
      <c r="A1842" s="152" t="s">
        <v>26</v>
      </c>
      <c r="B1842" s="152" t="s">
        <v>2596</v>
      </c>
      <c r="C1842" s="152" t="s">
        <v>27</v>
      </c>
      <c r="D1842" s="152" t="s">
        <v>7972</v>
      </c>
      <c r="E1842" s="152" t="s">
        <v>8177</v>
      </c>
      <c r="F1842" s="153" t="str">
        <f>+TRIM(Tabla1[[#This Row],[Nombres]]&amp;" "&amp;Tabla1[[#This Row],[Apellidos]])</f>
        <v>VICTORIA ANGELICA VELASQUEZ PEREZ</v>
      </c>
      <c r="G1842" s="152" t="s">
        <v>7998</v>
      </c>
      <c r="H1842" s="152" t="s">
        <v>7999</v>
      </c>
      <c r="I1842" s="152" t="s">
        <v>2493</v>
      </c>
      <c r="J1842" s="152" t="s">
        <v>2497</v>
      </c>
      <c r="K1842" s="154">
        <v>44065</v>
      </c>
      <c r="L1842" s="154">
        <v>44060</v>
      </c>
      <c r="M1842" s="154"/>
      <c r="N1842" s="154"/>
      <c r="O1842" s="152" t="s">
        <v>708</v>
      </c>
    </row>
    <row r="1843" spans="1:15" x14ac:dyDescent="0.2">
      <c r="A1843" s="152" t="s">
        <v>26</v>
      </c>
      <c r="B1843" s="152" t="s">
        <v>2596</v>
      </c>
      <c r="C1843" s="152" t="s">
        <v>27</v>
      </c>
      <c r="D1843" s="152" t="s">
        <v>7976</v>
      </c>
      <c r="E1843" s="152" t="s">
        <v>8181</v>
      </c>
      <c r="F1843" s="153" t="str">
        <f>+TRIM(Tabla1[[#This Row],[Nombres]]&amp;" "&amp;Tabla1[[#This Row],[Apellidos]])</f>
        <v>VALERIA SARAY CORTES SALAS</v>
      </c>
      <c r="G1843" s="152" t="s">
        <v>8005</v>
      </c>
      <c r="H1843" s="152" t="s">
        <v>8006</v>
      </c>
      <c r="I1843" s="152" t="s">
        <v>2493</v>
      </c>
      <c r="J1843" s="152" t="s">
        <v>2497</v>
      </c>
      <c r="K1843" s="154">
        <v>44075</v>
      </c>
      <c r="L1843" s="154">
        <v>44060</v>
      </c>
      <c r="M1843" s="154"/>
      <c r="N1843" s="154"/>
      <c r="O1843" s="152" t="s">
        <v>708</v>
      </c>
    </row>
    <row r="1844" spans="1:15" x14ac:dyDescent="0.2">
      <c r="A1844" s="34" t="s">
        <v>26</v>
      </c>
      <c r="B1844" s="34" t="s">
        <v>2596</v>
      </c>
      <c r="C1844" s="34" t="s">
        <v>27</v>
      </c>
      <c r="D1844" s="152" t="s">
        <v>8143</v>
      </c>
      <c r="E1844" s="152" t="s">
        <v>8192</v>
      </c>
      <c r="F1844" s="153" t="str">
        <f>+TRIM(Tabla1[[#This Row],[Nombres]]&amp;" "&amp;Tabla1[[#This Row],[Apellidos]])</f>
        <v>ALEXANDER ALFREDO ACOSTA DIAZ</v>
      </c>
      <c r="G1844" s="152" t="s">
        <v>8091</v>
      </c>
      <c r="H1844" s="152" t="s">
        <v>8092</v>
      </c>
      <c r="I1844" s="152" t="s">
        <v>2493</v>
      </c>
      <c r="J1844" s="152" t="s">
        <v>2497</v>
      </c>
      <c r="K1844" s="154">
        <v>44078</v>
      </c>
      <c r="L1844" s="154">
        <v>44067</v>
      </c>
      <c r="M1844" s="154"/>
      <c r="N1844" s="154"/>
      <c r="O1844" s="152" t="s">
        <v>708</v>
      </c>
    </row>
    <row r="1845" spans="1:15" x14ac:dyDescent="0.2">
      <c r="A1845" s="34" t="s">
        <v>26</v>
      </c>
      <c r="B1845" s="34" t="s">
        <v>2596</v>
      </c>
      <c r="C1845" s="34" t="s">
        <v>27</v>
      </c>
      <c r="D1845" s="152" t="s">
        <v>8149</v>
      </c>
      <c r="E1845" s="152" t="s">
        <v>8198</v>
      </c>
      <c r="F1845" s="153" t="str">
        <f>+TRIM(Tabla1[[#This Row],[Nombres]]&amp;" "&amp;Tabla1[[#This Row],[Apellidos]])</f>
        <v>ALEJANDRO ALFONSO ALTAMIRANO URBINA</v>
      </c>
      <c r="G1845" s="152" t="s">
        <v>8102</v>
      </c>
      <c r="H1845" s="152" t="s">
        <v>8103</v>
      </c>
      <c r="I1845" s="152" t="s">
        <v>2493</v>
      </c>
      <c r="J1845" s="152" t="s">
        <v>2497</v>
      </c>
      <c r="K1845" s="154">
        <v>44072</v>
      </c>
      <c r="L1845" s="154">
        <v>44067</v>
      </c>
      <c r="M1845" s="154"/>
      <c r="N1845" s="154"/>
      <c r="O1845" s="152" t="s">
        <v>708</v>
      </c>
    </row>
    <row r="1846" spans="1:15" x14ac:dyDescent="0.2">
      <c r="A1846" s="34" t="s">
        <v>26</v>
      </c>
      <c r="B1846" s="34" t="s">
        <v>2596</v>
      </c>
      <c r="C1846" s="34" t="s">
        <v>27</v>
      </c>
      <c r="D1846" s="152" t="s">
        <v>8150</v>
      </c>
      <c r="E1846" s="152" t="s">
        <v>8199</v>
      </c>
      <c r="F1846" s="153" t="str">
        <f>+TRIM(Tabla1[[#This Row],[Nombres]]&amp;" "&amp;Tabla1[[#This Row],[Apellidos]])</f>
        <v>ANITA ALDANA LUMINALDA TRIGO RIVADENEIRA</v>
      </c>
      <c r="G1846" s="152" t="s">
        <v>8104</v>
      </c>
      <c r="H1846" s="152" t="s">
        <v>8105</v>
      </c>
      <c r="I1846" s="152" t="s">
        <v>2493</v>
      </c>
      <c r="J1846" s="152" t="s">
        <v>2497</v>
      </c>
      <c r="K1846" s="154">
        <v>44078</v>
      </c>
      <c r="L1846" s="154">
        <v>44067</v>
      </c>
      <c r="M1846" s="154"/>
      <c r="N1846" s="154"/>
      <c r="O1846" s="152" t="s">
        <v>708</v>
      </c>
    </row>
    <row r="1847" spans="1:15" x14ac:dyDescent="0.2">
      <c r="A1847" s="34" t="s">
        <v>26</v>
      </c>
      <c r="B1847" s="34" t="s">
        <v>2596</v>
      </c>
      <c r="C1847" s="34" t="s">
        <v>27</v>
      </c>
      <c r="D1847" s="152" t="s">
        <v>8157</v>
      </c>
      <c r="E1847" s="152" t="s">
        <v>8206</v>
      </c>
      <c r="F1847" s="153" t="str">
        <f>+TRIM(Tabla1[[#This Row],[Nombres]]&amp;" "&amp;Tabla1[[#This Row],[Apellidos]])</f>
        <v>ALEJANDRA VALENTINA GAJARDO GONZALEZ</v>
      </c>
      <c r="G1847" s="152" t="s">
        <v>8117</v>
      </c>
      <c r="H1847" s="152" t="s">
        <v>8118</v>
      </c>
      <c r="I1847" s="152" t="s">
        <v>2493</v>
      </c>
      <c r="J1847" s="152" t="s">
        <v>2497</v>
      </c>
      <c r="K1847" s="154">
        <v>44072</v>
      </c>
      <c r="L1847" s="154">
        <v>44067</v>
      </c>
      <c r="M1847" s="154"/>
      <c r="N1847" s="154"/>
      <c r="O1847" s="152" t="s">
        <v>708</v>
      </c>
    </row>
    <row r="1848" spans="1:15" x14ac:dyDescent="0.2">
      <c r="A1848" s="34" t="s">
        <v>26</v>
      </c>
      <c r="B1848" s="34" t="s">
        <v>2596</v>
      </c>
      <c r="C1848" s="34" t="s">
        <v>27</v>
      </c>
      <c r="D1848" s="152" t="s">
        <v>8155</v>
      </c>
      <c r="E1848" s="152" t="s">
        <v>8204</v>
      </c>
      <c r="F1848" s="153" t="str">
        <f>+TRIM(Tabla1[[#This Row],[Nombres]]&amp;" "&amp;Tabla1[[#This Row],[Apellidos]])</f>
        <v>BASTIAN GABRIEL GAETE CALLEJAS</v>
      </c>
      <c r="G1848" s="152" t="s">
        <v>8113</v>
      </c>
      <c r="H1848" s="152" t="s">
        <v>8114</v>
      </c>
      <c r="I1848" s="152" t="s">
        <v>2493</v>
      </c>
      <c r="J1848" s="152" t="s">
        <v>2497</v>
      </c>
      <c r="K1848" s="154">
        <v>44075</v>
      </c>
      <c r="L1848" s="154">
        <v>44067</v>
      </c>
      <c r="M1848" s="154"/>
      <c r="N1848" s="154"/>
      <c r="O1848" s="152" t="s">
        <v>708</v>
      </c>
    </row>
    <row r="1849" spans="1:15" x14ac:dyDescent="0.2">
      <c r="A1849" s="34" t="s">
        <v>26</v>
      </c>
      <c r="B1849" s="34" t="s">
        <v>2596</v>
      </c>
      <c r="C1849" s="34" t="s">
        <v>27</v>
      </c>
      <c r="D1849" s="152" t="s">
        <v>8161</v>
      </c>
      <c r="E1849" s="152" t="s">
        <v>8210</v>
      </c>
      <c r="F1849" s="153" t="str">
        <f>+TRIM(Tabla1[[#This Row],[Nombres]]&amp;" "&amp;Tabla1[[#This Row],[Apellidos]])</f>
        <v>CRISTOPHER BRANDON ANDRADE ASTABURUAGA</v>
      </c>
      <c r="G1849" s="152" t="s">
        <v>8125</v>
      </c>
      <c r="H1849" s="152" t="s">
        <v>8126</v>
      </c>
      <c r="I1849" s="152" t="s">
        <v>2493</v>
      </c>
      <c r="J1849" s="152" t="s">
        <v>2497</v>
      </c>
      <c r="K1849" s="154">
        <v>44078</v>
      </c>
      <c r="L1849" s="154">
        <v>44067</v>
      </c>
      <c r="M1849" s="154"/>
      <c r="N1849" s="154"/>
      <c r="O1849" s="152" t="s">
        <v>708</v>
      </c>
    </row>
    <row r="1850" spans="1:15" x14ac:dyDescent="0.2">
      <c r="A1850" s="34" t="s">
        <v>26</v>
      </c>
      <c r="B1850" s="34" t="s">
        <v>2596</v>
      </c>
      <c r="C1850" s="34" t="s">
        <v>27</v>
      </c>
      <c r="D1850" s="152" t="s">
        <v>8163</v>
      </c>
      <c r="E1850" s="152" t="s">
        <v>8212</v>
      </c>
      <c r="F1850" s="153" t="str">
        <f>+TRIM(Tabla1[[#This Row],[Nombres]]&amp;" "&amp;Tabla1[[#This Row],[Apellidos]])</f>
        <v>CRISTOBAL ENRIQUE ARQUEROS CASTILLO</v>
      </c>
      <c r="G1850" s="152" t="s">
        <v>8129</v>
      </c>
      <c r="H1850" s="152" t="s">
        <v>8130</v>
      </c>
      <c r="I1850" s="152" t="s">
        <v>2493</v>
      </c>
      <c r="J1850" s="152" t="s">
        <v>2497</v>
      </c>
      <c r="K1850" s="154">
        <v>44078</v>
      </c>
      <c r="L1850" s="154">
        <v>44067</v>
      </c>
      <c r="M1850" s="154"/>
      <c r="N1850" s="154"/>
      <c r="O1850" s="152" t="s">
        <v>708</v>
      </c>
    </row>
    <row r="1851" spans="1:15" x14ac:dyDescent="0.2">
      <c r="A1851" s="34" t="s">
        <v>26</v>
      </c>
      <c r="B1851" s="34" t="s">
        <v>2596</v>
      </c>
      <c r="C1851" s="34" t="s">
        <v>27</v>
      </c>
      <c r="D1851" s="152" t="s">
        <v>8141</v>
      </c>
      <c r="E1851" s="152" t="s">
        <v>8190</v>
      </c>
      <c r="F1851" s="153" t="str">
        <f>+TRIM(Tabla1[[#This Row],[Nombres]]&amp;" "&amp;Tabla1[[#This Row],[Apellidos]])</f>
        <v>CRISTOBAL GABRIEL TAPIA MORAGA</v>
      </c>
      <c r="G1851" s="152" t="s">
        <v>8087</v>
      </c>
      <c r="H1851" s="152" t="s">
        <v>8088</v>
      </c>
      <c r="I1851" s="152" t="s">
        <v>2493</v>
      </c>
      <c r="J1851" s="152" t="s">
        <v>2497</v>
      </c>
      <c r="K1851" s="154">
        <v>44072</v>
      </c>
      <c r="L1851" s="154">
        <v>44067</v>
      </c>
      <c r="M1851" s="154"/>
      <c r="N1851" s="154"/>
      <c r="O1851" s="152" t="s">
        <v>708</v>
      </c>
    </row>
    <row r="1852" spans="1:15" x14ac:dyDescent="0.2">
      <c r="A1852" s="34" t="s">
        <v>26</v>
      </c>
      <c r="B1852" s="34" t="s">
        <v>2596</v>
      </c>
      <c r="C1852" s="34" t="s">
        <v>27</v>
      </c>
      <c r="D1852" s="152" t="s">
        <v>8154</v>
      </c>
      <c r="E1852" s="152" t="s">
        <v>8203</v>
      </c>
      <c r="F1852" s="153" t="str">
        <f>+TRIM(Tabla1[[#This Row],[Nombres]]&amp;" "&amp;Tabla1[[#This Row],[Apellidos]])</f>
        <v>DAVID PIERRE ANDRES GUICHARROUSSE QUIJADA</v>
      </c>
      <c r="G1852" s="152" t="s">
        <v>8111</v>
      </c>
      <c r="H1852" s="152" t="s">
        <v>8112</v>
      </c>
      <c r="I1852" s="152" t="s">
        <v>2493</v>
      </c>
      <c r="J1852" s="152" t="s">
        <v>2497</v>
      </c>
      <c r="K1852" s="154">
        <v>44078</v>
      </c>
      <c r="L1852" s="154">
        <v>44067</v>
      </c>
      <c r="M1852" s="154"/>
      <c r="N1852" s="154"/>
      <c r="O1852" s="152" t="s">
        <v>708</v>
      </c>
    </row>
    <row r="1853" spans="1:15" x14ac:dyDescent="0.2">
      <c r="A1853" s="34" t="s">
        <v>26</v>
      </c>
      <c r="B1853" s="34" t="s">
        <v>2596</v>
      </c>
      <c r="C1853" s="34" t="s">
        <v>27</v>
      </c>
      <c r="D1853" s="152" t="s">
        <v>8151</v>
      </c>
      <c r="E1853" s="152" t="s">
        <v>8200</v>
      </c>
      <c r="F1853" s="153" t="str">
        <f>+TRIM(Tabla1[[#This Row],[Nombres]]&amp;" "&amp;Tabla1[[#This Row],[Apellidos]])</f>
        <v>EDGARDO JOSE RAMOS OLIVARES</v>
      </c>
      <c r="G1853" s="152" t="s">
        <v>8106</v>
      </c>
      <c r="H1853" s="152" t="s">
        <v>8107</v>
      </c>
      <c r="I1853" s="152" t="s">
        <v>2493</v>
      </c>
      <c r="J1853" s="152" t="s">
        <v>2497</v>
      </c>
      <c r="K1853" s="154">
        <v>44074</v>
      </c>
      <c r="L1853" s="154">
        <v>44067</v>
      </c>
      <c r="M1853" s="154"/>
      <c r="N1853" s="154"/>
      <c r="O1853" s="152" t="s">
        <v>708</v>
      </c>
    </row>
    <row r="1854" spans="1:15" x14ac:dyDescent="0.2">
      <c r="A1854" s="34" t="s">
        <v>26</v>
      </c>
      <c r="B1854" s="34" t="s">
        <v>2596</v>
      </c>
      <c r="C1854" s="34" t="s">
        <v>27</v>
      </c>
      <c r="D1854" s="152" t="s">
        <v>8139</v>
      </c>
      <c r="E1854" s="152" t="s">
        <v>8188</v>
      </c>
      <c r="F1854" s="153" t="str">
        <f>+TRIM(Tabla1[[#This Row],[Nombres]]&amp;" "&amp;Tabla1[[#This Row],[Apellidos]])</f>
        <v>EVELYN LUCERO CARVAJAL CONTRERAS</v>
      </c>
      <c r="G1854" s="152" t="s">
        <v>8083</v>
      </c>
      <c r="H1854" s="152" t="s">
        <v>8084</v>
      </c>
      <c r="I1854" s="152" t="s">
        <v>2493</v>
      </c>
      <c r="J1854" s="152" t="s">
        <v>2497</v>
      </c>
      <c r="K1854" s="154">
        <v>44078</v>
      </c>
      <c r="L1854" s="154">
        <v>44067</v>
      </c>
      <c r="M1854" s="154"/>
      <c r="N1854" s="154"/>
      <c r="O1854" s="152" t="s">
        <v>708</v>
      </c>
    </row>
    <row r="1855" spans="1:15" x14ac:dyDescent="0.2">
      <c r="A1855" s="34" t="s">
        <v>26</v>
      </c>
      <c r="B1855" s="34" t="s">
        <v>2596</v>
      </c>
      <c r="C1855" s="34" t="s">
        <v>27</v>
      </c>
      <c r="D1855" s="152" t="s">
        <v>8162</v>
      </c>
      <c r="E1855" s="152" t="s">
        <v>8211</v>
      </c>
      <c r="F1855" s="153" t="str">
        <f>+TRIM(Tabla1[[#This Row],[Nombres]]&amp;" "&amp;Tabla1[[#This Row],[Apellidos]])</f>
        <v>FRANCISCO ANIBAL SOTO MOLINA</v>
      </c>
      <c r="G1855" s="152" t="s">
        <v>8127</v>
      </c>
      <c r="H1855" s="152" t="s">
        <v>8128</v>
      </c>
      <c r="I1855" s="152" t="s">
        <v>2493</v>
      </c>
      <c r="J1855" s="152" t="s">
        <v>2497</v>
      </c>
      <c r="K1855" s="154">
        <v>44078</v>
      </c>
      <c r="L1855" s="154">
        <v>44067</v>
      </c>
      <c r="M1855" s="154"/>
      <c r="N1855" s="154"/>
      <c r="O1855" s="152" t="s">
        <v>708</v>
      </c>
    </row>
    <row r="1856" spans="1:15" x14ac:dyDescent="0.2">
      <c r="A1856" s="34" t="s">
        <v>26</v>
      </c>
      <c r="B1856" s="34" t="s">
        <v>2596</v>
      </c>
      <c r="C1856" s="34" t="s">
        <v>27</v>
      </c>
      <c r="D1856" s="152" t="s">
        <v>8146</v>
      </c>
      <c r="E1856" s="152" t="s">
        <v>8195</v>
      </c>
      <c r="F1856" s="153" t="str">
        <f>+TRIM(Tabla1[[#This Row],[Nombres]]&amp;" "&amp;Tabla1[[#This Row],[Apellidos]])</f>
        <v>FRANCISCO ELIAS RIVEROS CARVAJAL</v>
      </c>
      <c r="G1856" s="152" t="s">
        <v>8096</v>
      </c>
      <c r="H1856" s="152" t="s">
        <v>8097</v>
      </c>
      <c r="I1856" s="152" t="s">
        <v>2493</v>
      </c>
      <c r="J1856" s="152" t="s">
        <v>2497</v>
      </c>
      <c r="K1856" s="154">
        <v>44078</v>
      </c>
      <c r="L1856" s="154">
        <v>44067</v>
      </c>
      <c r="M1856" s="154"/>
      <c r="N1856" s="154"/>
      <c r="O1856" s="152" t="s">
        <v>708</v>
      </c>
    </row>
    <row r="1857" spans="1:15" x14ac:dyDescent="0.2">
      <c r="A1857" s="34" t="s">
        <v>26</v>
      </c>
      <c r="B1857" s="34" t="s">
        <v>2596</v>
      </c>
      <c r="C1857" s="34" t="s">
        <v>27</v>
      </c>
      <c r="D1857" s="152" t="s">
        <v>8158</v>
      </c>
      <c r="E1857" s="152" t="s">
        <v>8207</v>
      </c>
      <c r="F1857" s="153" t="str">
        <f>+TRIM(Tabla1[[#This Row],[Nombres]]&amp;" "&amp;Tabla1[[#This Row],[Apellidos]])</f>
        <v>GARY ALLAN VILLALOBOS VALENZUELA</v>
      </c>
      <c r="G1857" s="152" t="s">
        <v>8119</v>
      </c>
      <c r="H1857" s="152" t="s">
        <v>8120</v>
      </c>
      <c r="I1857" s="152" t="s">
        <v>2493</v>
      </c>
      <c r="J1857" s="152" t="s">
        <v>2497</v>
      </c>
      <c r="K1857" s="154">
        <v>44078</v>
      </c>
      <c r="L1857" s="154">
        <v>44067</v>
      </c>
      <c r="M1857" s="154"/>
      <c r="N1857" s="154"/>
      <c r="O1857" s="152" t="s">
        <v>708</v>
      </c>
    </row>
    <row r="1858" spans="1:15" x14ac:dyDescent="0.2">
      <c r="A1858" s="34" t="s">
        <v>26</v>
      </c>
      <c r="B1858" s="34" t="s">
        <v>2596</v>
      </c>
      <c r="C1858" s="34" t="s">
        <v>27</v>
      </c>
      <c r="D1858" s="152" t="s">
        <v>8148</v>
      </c>
      <c r="E1858" s="152" t="s">
        <v>8197</v>
      </c>
      <c r="F1858" s="153" t="str">
        <f>+TRIM(Tabla1[[#This Row],[Nombres]]&amp;" "&amp;Tabla1[[#This Row],[Apellidos]])</f>
        <v>JESSICA PAOLA QUEZADA FUENTES</v>
      </c>
      <c r="G1858" s="152" t="s">
        <v>8100</v>
      </c>
      <c r="H1858" s="152" t="s">
        <v>8101</v>
      </c>
      <c r="I1858" s="152" t="s">
        <v>2493</v>
      </c>
      <c r="J1858" s="152" t="s">
        <v>2497</v>
      </c>
      <c r="K1858" s="154">
        <v>44078</v>
      </c>
      <c r="L1858" s="154">
        <v>44067</v>
      </c>
      <c r="M1858" s="154"/>
      <c r="N1858" s="154"/>
      <c r="O1858" s="152" t="s">
        <v>708</v>
      </c>
    </row>
    <row r="1859" spans="1:15" x14ac:dyDescent="0.2">
      <c r="A1859" s="34" t="s">
        <v>26</v>
      </c>
      <c r="B1859" s="34" t="s">
        <v>2596</v>
      </c>
      <c r="C1859" s="34" t="s">
        <v>27</v>
      </c>
      <c r="D1859" s="152" t="s">
        <v>8140</v>
      </c>
      <c r="E1859" s="152" t="s">
        <v>8189</v>
      </c>
      <c r="F1859" s="153" t="str">
        <f>+TRIM(Tabla1[[#This Row],[Nombres]]&amp;" "&amp;Tabla1[[#This Row],[Apellidos]])</f>
        <v>KATHERINE ISABELLA NINOSKA PERALTA JOFRE</v>
      </c>
      <c r="G1859" s="152" t="s">
        <v>8085</v>
      </c>
      <c r="H1859" s="152" t="s">
        <v>8086</v>
      </c>
      <c r="I1859" s="152" t="s">
        <v>2493</v>
      </c>
      <c r="J1859" s="152" t="s">
        <v>2497</v>
      </c>
      <c r="K1859" s="154">
        <v>44074</v>
      </c>
      <c r="L1859" s="154">
        <v>44067</v>
      </c>
      <c r="M1859" s="154"/>
      <c r="N1859" s="154"/>
      <c r="O1859" s="152" t="s">
        <v>708</v>
      </c>
    </row>
    <row r="1860" spans="1:15" x14ac:dyDescent="0.2">
      <c r="A1860" s="34" t="s">
        <v>26</v>
      </c>
      <c r="B1860" s="34" t="s">
        <v>2596</v>
      </c>
      <c r="C1860" s="34" t="s">
        <v>27</v>
      </c>
      <c r="D1860" s="152" t="s">
        <v>8144</v>
      </c>
      <c r="E1860" s="152" t="s">
        <v>8193</v>
      </c>
      <c r="F1860" s="153" t="str">
        <f>+TRIM(Tabla1[[#This Row],[Nombres]]&amp;" "&amp;Tabla1[[#This Row],[Apellidos]])</f>
        <v>MARIA JOSE RIQUELME MONROY</v>
      </c>
      <c r="G1860" s="152" t="s">
        <v>7892</v>
      </c>
      <c r="H1860" s="152" t="s">
        <v>8093</v>
      </c>
      <c r="I1860" s="152" t="s">
        <v>2493</v>
      </c>
      <c r="J1860" s="152" t="s">
        <v>2497</v>
      </c>
      <c r="K1860" s="154">
        <v>44081</v>
      </c>
      <c r="L1860" s="154">
        <v>44067</v>
      </c>
      <c r="M1860" s="154"/>
      <c r="N1860" s="154"/>
      <c r="O1860" s="152" t="s">
        <v>708</v>
      </c>
    </row>
    <row r="1861" spans="1:15" x14ac:dyDescent="0.2">
      <c r="A1861" s="34" t="s">
        <v>26</v>
      </c>
      <c r="B1861" s="34" t="s">
        <v>2596</v>
      </c>
      <c r="C1861" s="34" t="s">
        <v>27</v>
      </c>
      <c r="D1861" s="152" t="s">
        <v>8153</v>
      </c>
      <c r="E1861" s="152" t="s">
        <v>8202</v>
      </c>
      <c r="F1861" s="153" t="str">
        <f>+TRIM(Tabla1[[#This Row],[Nombres]]&amp;" "&amp;Tabla1[[#This Row],[Apellidos]])</f>
        <v>MARINA SOLEDAD MARQUEZ RAMOS</v>
      </c>
      <c r="G1861" s="152" t="s">
        <v>8109</v>
      </c>
      <c r="H1861" s="152" t="s">
        <v>8110</v>
      </c>
      <c r="I1861" s="152" t="s">
        <v>2493</v>
      </c>
      <c r="J1861" s="152" t="s">
        <v>2497</v>
      </c>
      <c r="K1861" s="154">
        <v>44078</v>
      </c>
      <c r="L1861" s="154">
        <v>44067</v>
      </c>
      <c r="M1861" s="154"/>
      <c r="N1861" s="154"/>
      <c r="O1861" s="152" t="s">
        <v>708</v>
      </c>
    </row>
    <row r="1862" spans="1:15" x14ac:dyDescent="0.2">
      <c r="A1862" s="34" t="s">
        <v>26</v>
      </c>
      <c r="B1862" s="34" t="s">
        <v>2596</v>
      </c>
      <c r="C1862" s="34" t="s">
        <v>27</v>
      </c>
      <c r="D1862" s="152" t="s">
        <v>8142</v>
      </c>
      <c r="E1862" s="152" t="s">
        <v>8191</v>
      </c>
      <c r="F1862" s="153" t="str">
        <f>+TRIM(Tabla1[[#This Row],[Nombres]]&amp;" "&amp;Tabla1[[#This Row],[Apellidos]])</f>
        <v>OSCAR MAURICIO SALINAS SEPULVEDA</v>
      </c>
      <c r="G1862" s="152" t="s">
        <v>8089</v>
      </c>
      <c r="H1862" s="152" t="s">
        <v>8090</v>
      </c>
      <c r="I1862" s="152" t="s">
        <v>2493</v>
      </c>
      <c r="J1862" s="152" t="s">
        <v>2497</v>
      </c>
      <c r="K1862" s="154">
        <v>44078</v>
      </c>
      <c r="L1862" s="154">
        <v>44067</v>
      </c>
      <c r="M1862" s="154"/>
      <c r="N1862" s="154"/>
      <c r="O1862" s="152" t="s">
        <v>708</v>
      </c>
    </row>
    <row r="1863" spans="1:15" x14ac:dyDescent="0.2">
      <c r="A1863" s="34" t="s">
        <v>26</v>
      </c>
      <c r="B1863" s="34" t="s">
        <v>2596</v>
      </c>
      <c r="C1863" s="34" t="s">
        <v>27</v>
      </c>
      <c r="D1863" s="152" t="s">
        <v>8136</v>
      </c>
      <c r="E1863" s="152" t="s">
        <v>8185</v>
      </c>
      <c r="F1863" s="153" t="str">
        <f>+TRIM(Tabla1[[#This Row],[Nombres]]&amp;" "&amp;Tabla1[[#This Row],[Apellidos]])</f>
        <v>PABLO IGNACIO ARAYA PASTEN</v>
      </c>
      <c r="G1863" s="152" t="s">
        <v>8077</v>
      </c>
      <c r="H1863" s="152" t="s">
        <v>8078</v>
      </c>
      <c r="I1863" s="152" t="s">
        <v>2493</v>
      </c>
      <c r="J1863" s="152" t="s">
        <v>2497</v>
      </c>
      <c r="K1863" s="154">
        <v>44075</v>
      </c>
      <c r="L1863" s="154">
        <v>44067</v>
      </c>
      <c r="M1863" s="154"/>
      <c r="N1863" s="154"/>
      <c r="O1863" s="152" t="s">
        <v>708</v>
      </c>
    </row>
    <row r="1864" spans="1:15" x14ac:dyDescent="0.2">
      <c r="A1864" s="34" t="s">
        <v>26</v>
      </c>
      <c r="B1864" s="34" t="s">
        <v>2596</v>
      </c>
      <c r="C1864" s="34" t="s">
        <v>27</v>
      </c>
      <c r="D1864" s="152" t="s">
        <v>8147</v>
      </c>
      <c r="E1864" s="152" t="s">
        <v>8196</v>
      </c>
      <c r="F1864" s="153" t="str">
        <f>+TRIM(Tabla1[[#This Row],[Nombres]]&amp;" "&amp;Tabla1[[#This Row],[Apellidos]])</f>
        <v>PABLO MARCELO ROBLES ROBLES</v>
      </c>
      <c r="G1864" s="152" t="s">
        <v>8098</v>
      </c>
      <c r="H1864" s="152" t="s">
        <v>8099</v>
      </c>
      <c r="I1864" s="152" t="s">
        <v>2493</v>
      </c>
      <c r="J1864" s="152" t="s">
        <v>2497</v>
      </c>
      <c r="K1864" s="154">
        <v>44078</v>
      </c>
      <c r="L1864" s="154">
        <v>44067</v>
      </c>
      <c r="M1864" s="154"/>
      <c r="N1864" s="154"/>
      <c r="O1864" s="152" t="s">
        <v>708</v>
      </c>
    </row>
    <row r="1865" spans="1:15" x14ac:dyDescent="0.2">
      <c r="A1865" s="152" t="s">
        <v>26</v>
      </c>
      <c r="B1865" s="152" t="s">
        <v>2596</v>
      </c>
      <c r="C1865" s="152" t="s">
        <v>27</v>
      </c>
      <c r="D1865" s="152" t="s">
        <v>8227</v>
      </c>
      <c r="E1865" s="152" t="s">
        <v>8295</v>
      </c>
      <c r="F1865" s="153" t="str">
        <f>+TRIM(Tabla1[[#This Row],[Nombres]]&amp;" "&amp;Tabla1[[#This Row],[Apellidos]])</f>
        <v>CLAUDIA PAULINA LARRAGUIBEL RIVERA</v>
      </c>
      <c r="G1865" s="152" t="s">
        <v>8261</v>
      </c>
      <c r="H1865" s="152" t="s">
        <v>8262</v>
      </c>
      <c r="I1865" s="152" t="s">
        <v>2493</v>
      </c>
      <c r="J1865" s="152" t="s">
        <v>2497</v>
      </c>
      <c r="K1865" s="154">
        <v>44088</v>
      </c>
      <c r="L1865" s="154">
        <v>44075</v>
      </c>
      <c r="M1865" s="154"/>
      <c r="N1865" s="154"/>
      <c r="O1865" s="152" t="s">
        <v>708</v>
      </c>
    </row>
    <row r="1866" spans="1:15" x14ac:dyDescent="0.2">
      <c r="A1866" s="152" t="s">
        <v>26</v>
      </c>
      <c r="B1866" s="152" t="s">
        <v>2596</v>
      </c>
      <c r="C1866" s="152" t="s">
        <v>27</v>
      </c>
      <c r="D1866" s="152" t="s">
        <v>8217</v>
      </c>
      <c r="E1866" s="152" t="s">
        <v>8286</v>
      </c>
      <c r="F1866" s="153" t="str">
        <f>+TRIM(Tabla1[[#This Row],[Nombres]]&amp;" "&amp;Tabla1[[#This Row],[Apellidos]])</f>
        <v>GIANFRANCO STEFANO CARACCIOLO RIVERA</v>
      </c>
      <c r="G1866" s="152" t="s">
        <v>8239</v>
      </c>
      <c r="H1866" s="152" t="s">
        <v>8240</v>
      </c>
      <c r="I1866" s="152" t="s">
        <v>2493</v>
      </c>
      <c r="J1866" s="152" t="s">
        <v>2497</v>
      </c>
      <c r="K1866" s="154">
        <v>44088</v>
      </c>
      <c r="L1866" s="154">
        <v>44075</v>
      </c>
      <c r="M1866" s="154"/>
      <c r="N1866" s="154"/>
      <c r="O1866" s="152" t="s">
        <v>708</v>
      </c>
    </row>
    <row r="1867" spans="1:15" x14ac:dyDescent="0.2">
      <c r="A1867" s="152" t="s">
        <v>26</v>
      </c>
      <c r="B1867" s="152" t="s">
        <v>2596</v>
      </c>
      <c r="C1867" s="152" t="s">
        <v>27</v>
      </c>
      <c r="D1867" s="152" t="s">
        <v>8230</v>
      </c>
      <c r="E1867" s="152" t="s">
        <v>8298</v>
      </c>
      <c r="F1867" s="153" t="str">
        <f>+TRIM(Tabla1[[#This Row],[Nombres]]&amp;" "&amp;Tabla1[[#This Row],[Apellidos]])</f>
        <v>JUAN MANUEL RIVERA URIBE</v>
      </c>
      <c r="G1867" s="152" t="s">
        <v>8267</v>
      </c>
      <c r="H1867" s="152" t="s">
        <v>8268</v>
      </c>
      <c r="I1867" s="152" t="s">
        <v>2493</v>
      </c>
      <c r="J1867" s="152" t="s">
        <v>2497</v>
      </c>
      <c r="K1867" s="154">
        <v>44088</v>
      </c>
      <c r="L1867" s="154">
        <v>44075</v>
      </c>
      <c r="M1867" s="154"/>
      <c r="N1867" s="154"/>
      <c r="O1867" s="152" t="s">
        <v>708</v>
      </c>
    </row>
    <row r="1868" spans="1:15" x14ac:dyDescent="0.2">
      <c r="A1868" s="152" t="s">
        <v>26</v>
      </c>
      <c r="B1868" s="152" t="s">
        <v>2596</v>
      </c>
      <c r="C1868" s="152" t="s">
        <v>27</v>
      </c>
      <c r="D1868" s="152" t="s">
        <v>8218</v>
      </c>
      <c r="E1868" s="152" t="s">
        <v>8287</v>
      </c>
      <c r="F1868" s="153" t="str">
        <f>+TRIM(Tabla1[[#This Row],[Nombres]]&amp;" "&amp;Tabla1[[#This Row],[Apellidos]])</f>
        <v>KATHARINNA AYLINN VALDIVIA PEREZ</v>
      </c>
      <c r="G1868" s="152" t="s">
        <v>8241</v>
      </c>
      <c r="H1868" s="152" t="s">
        <v>8242</v>
      </c>
      <c r="I1868" s="152" t="s">
        <v>2493</v>
      </c>
      <c r="J1868" s="152" t="s">
        <v>2497</v>
      </c>
      <c r="K1868" s="154">
        <v>44088</v>
      </c>
      <c r="L1868" s="154">
        <v>44075</v>
      </c>
      <c r="M1868" s="154"/>
      <c r="N1868" s="154"/>
      <c r="O1868" s="152" t="s">
        <v>708</v>
      </c>
    </row>
    <row r="1869" spans="1:15" x14ac:dyDescent="0.2">
      <c r="A1869" s="152" t="s">
        <v>26</v>
      </c>
      <c r="B1869" s="152" t="s">
        <v>2596</v>
      </c>
      <c r="C1869" s="152" t="s">
        <v>27</v>
      </c>
      <c r="D1869" s="152" t="s">
        <v>7335</v>
      </c>
      <c r="E1869" s="152" t="s">
        <v>7466</v>
      </c>
      <c r="F1869" s="153" t="str">
        <f>+TRIM(Tabla1[[#This Row],[Nombres]]&amp;" "&amp;Tabla1[[#This Row],[Apellidos]])</f>
        <v>MARIO ANDRES PINO MIRANDA</v>
      </c>
      <c r="G1869" s="152" t="s">
        <v>8245</v>
      </c>
      <c r="H1869" s="152" t="s">
        <v>8246</v>
      </c>
      <c r="I1869" s="152" t="s">
        <v>2493</v>
      </c>
      <c r="J1869" s="152" t="s">
        <v>2497</v>
      </c>
      <c r="K1869" s="154">
        <v>44088</v>
      </c>
      <c r="L1869" s="154">
        <v>44075</v>
      </c>
      <c r="M1869" s="154"/>
      <c r="N1869" s="154"/>
      <c r="O1869" s="152" t="s">
        <v>708</v>
      </c>
    </row>
    <row r="1870" spans="1:15" x14ac:dyDescent="0.2">
      <c r="A1870" s="152" t="s">
        <v>26</v>
      </c>
      <c r="B1870" s="152" t="s">
        <v>2596</v>
      </c>
      <c r="C1870" s="152" t="s">
        <v>27</v>
      </c>
      <c r="D1870" s="152" t="s">
        <v>8219</v>
      </c>
      <c r="E1870" s="152" t="s">
        <v>8288</v>
      </c>
      <c r="F1870" s="153" t="str">
        <f>+TRIM(Tabla1[[#This Row],[Nombres]]&amp;" "&amp;Tabla1[[#This Row],[Apellidos]])</f>
        <v>MATIAS RODRIGO ARANCIBIA ALVAREZ</v>
      </c>
      <c r="G1870" s="152" t="s">
        <v>8243</v>
      </c>
      <c r="H1870" s="152" t="s">
        <v>8244</v>
      </c>
      <c r="I1870" s="152" t="s">
        <v>2493</v>
      </c>
      <c r="J1870" s="152" t="s">
        <v>2497</v>
      </c>
      <c r="K1870" s="154">
        <v>44088</v>
      </c>
      <c r="L1870" s="154">
        <v>44075</v>
      </c>
      <c r="M1870" s="154"/>
      <c r="N1870" s="154"/>
      <c r="O1870" s="152" t="s">
        <v>708</v>
      </c>
    </row>
    <row r="1871" spans="1:15" x14ac:dyDescent="0.2">
      <c r="A1871" s="152" t="s">
        <v>26</v>
      </c>
      <c r="B1871" s="152" t="s">
        <v>2596</v>
      </c>
      <c r="C1871" s="152" t="s">
        <v>27</v>
      </c>
      <c r="D1871" s="152" t="s">
        <v>8223</v>
      </c>
      <c r="E1871" s="152" t="s">
        <v>8291</v>
      </c>
      <c r="F1871" s="153" t="str">
        <f>+TRIM(Tabla1[[#This Row],[Nombres]]&amp;" "&amp;Tabla1[[#This Row],[Apellidos]])</f>
        <v>NICOLE CATALINA HERNANDEZ BENITEZ</v>
      </c>
      <c r="G1871" s="152" t="s">
        <v>8253</v>
      </c>
      <c r="H1871" s="152" t="s">
        <v>8254</v>
      </c>
      <c r="I1871" s="152" t="s">
        <v>2493</v>
      </c>
      <c r="J1871" s="152" t="s">
        <v>2497</v>
      </c>
      <c r="K1871" s="154">
        <v>44088</v>
      </c>
      <c r="L1871" s="154">
        <v>44075</v>
      </c>
      <c r="M1871" s="154"/>
      <c r="N1871" s="154"/>
      <c r="O1871" s="152" t="s">
        <v>708</v>
      </c>
    </row>
    <row r="1872" spans="1:15" x14ac:dyDescent="0.2">
      <c r="A1872" s="152" t="s">
        <v>26</v>
      </c>
      <c r="B1872" s="152" t="s">
        <v>2596</v>
      </c>
      <c r="C1872" s="152" t="s">
        <v>27</v>
      </c>
      <c r="D1872" s="152" t="s">
        <v>8224</v>
      </c>
      <c r="E1872" s="152" t="s">
        <v>8292</v>
      </c>
      <c r="F1872" s="153" t="str">
        <f>+TRIM(Tabla1[[#This Row],[Nombres]]&amp;" "&amp;Tabla1[[#This Row],[Apellidos]])</f>
        <v>OMAR NICOLAS FERNANDEZ ARCOS</v>
      </c>
      <c r="G1872" s="152" t="s">
        <v>8255</v>
      </c>
      <c r="H1872" s="152" t="s">
        <v>8256</v>
      </c>
      <c r="I1872" s="152" t="s">
        <v>2493</v>
      </c>
      <c r="J1872" s="152" t="s">
        <v>2497</v>
      </c>
      <c r="K1872" s="154">
        <v>44088</v>
      </c>
      <c r="L1872" s="154">
        <v>44075</v>
      </c>
      <c r="M1872" s="154"/>
      <c r="N1872" s="154"/>
      <c r="O1872" s="152" t="s">
        <v>708</v>
      </c>
    </row>
    <row r="1873" spans="1:15" x14ac:dyDescent="0.2">
      <c r="A1873" s="152" t="s">
        <v>26</v>
      </c>
      <c r="B1873" s="152" t="s">
        <v>2596</v>
      </c>
      <c r="C1873" s="152" t="s">
        <v>27</v>
      </c>
      <c r="D1873" s="152" t="s">
        <v>8228</v>
      </c>
      <c r="E1873" s="152" t="s">
        <v>8296</v>
      </c>
      <c r="F1873" s="153" t="str">
        <f>+TRIM(Tabla1[[#This Row],[Nombres]]&amp;" "&amp;Tabla1[[#This Row],[Apellidos]])</f>
        <v>VAITIARE ANDREA RAMIREZ THOMPSON</v>
      </c>
      <c r="G1873" s="152" t="s">
        <v>8263</v>
      </c>
      <c r="H1873" s="152" t="s">
        <v>8264</v>
      </c>
      <c r="I1873" s="152" t="s">
        <v>2493</v>
      </c>
      <c r="J1873" s="152" t="s">
        <v>2497</v>
      </c>
      <c r="K1873" s="154">
        <v>44088</v>
      </c>
      <c r="L1873" s="154">
        <v>44075</v>
      </c>
      <c r="M1873" s="154"/>
      <c r="N1873" s="154"/>
      <c r="O1873" s="152">
        <v>45</v>
      </c>
    </row>
    <row r="1874" spans="1:15" x14ac:dyDescent="0.2">
      <c r="A1874" s="34" t="s">
        <v>26</v>
      </c>
      <c r="B1874" s="34" t="s">
        <v>2596</v>
      </c>
      <c r="C1874" s="34" t="s">
        <v>27</v>
      </c>
      <c r="D1874" s="152" t="s">
        <v>8310</v>
      </c>
      <c r="E1874" s="152" t="s">
        <v>8397</v>
      </c>
      <c r="F1874" s="153" t="str">
        <f>+TRIM(Tabla1[[#This Row],[Nombres]]&amp;" "&amp;Tabla1[[#This Row],[Apellidos]])</f>
        <v>DANNERY CRISTINA BARRAZA GALLARDO</v>
      </c>
      <c r="G1874" s="152" t="s">
        <v>8343</v>
      </c>
      <c r="H1874" s="152" t="s">
        <v>8344</v>
      </c>
      <c r="I1874" s="152" t="s">
        <v>2493</v>
      </c>
      <c r="J1874" s="152" t="s">
        <v>2497</v>
      </c>
      <c r="K1874" s="154">
        <v>44090</v>
      </c>
      <c r="L1874" s="154">
        <v>44081</v>
      </c>
      <c r="M1874" s="154"/>
      <c r="N1874" s="154"/>
      <c r="O1874" s="152" t="s">
        <v>708</v>
      </c>
    </row>
    <row r="1875" spans="1:15" x14ac:dyDescent="0.2">
      <c r="A1875" s="34" t="s">
        <v>26</v>
      </c>
      <c r="B1875" s="34" t="s">
        <v>2596</v>
      </c>
      <c r="C1875" s="34" t="s">
        <v>27</v>
      </c>
      <c r="D1875" s="152" t="s">
        <v>8314</v>
      </c>
      <c r="E1875" s="152" t="s">
        <v>8401</v>
      </c>
      <c r="F1875" s="153" t="str">
        <f>+TRIM(Tabla1[[#This Row],[Nombres]]&amp;" "&amp;Tabla1[[#This Row],[Apellidos]])</f>
        <v>ENZO HAMETT FARIAS FLORES</v>
      </c>
      <c r="G1875" s="152" t="s">
        <v>8351</v>
      </c>
      <c r="H1875" s="152" t="s">
        <v>8352</v>
      </c>
      <c r="I1875" s="152" t="s">
        <v>2493</v>
      </c>
      <c r="J1875" s="152" t="s">
        <v>2497</v>
      </c>
      <c r="K1875" s="154">
        <v>44090</v>
      </c>
      <c r="L1875" s="154">
        <v>44081</v>
      </c>
      <c r="M1875" s="154"/>
      <c r="N1875" s="154"/>
      <c r="O1875" s="152" t="s">
        <v>708</v>
      </c>
    </row>
    <row r="1876" spans="1:15" x14ac:dyDescent="0.2">
      <c r="A1876" s="34" t="s">
        <v>26</v>
      </c>
      <c r="B1876" s="34" t="s">
        <v>2596</v>
      </c>
      <c r="C1876" s="34" t="s">
        <v>27</v>
      </c>
      <c r="D1876" s="152" t="s">
        <v>8317</v>
      </c>
      <c r="E1876" s="152" t="s">
        <v>8404</v>
      </c>
      <c r="F1876" s="153" t="str">
        <f>+TRIM(Tabla1[[#This Row],[Nombres]]&amp;" "&amp;Tabla1[[#This Row],[Apellidos]])</f>
        <v>EDGARD IGNACIO OCARANZA OCHOA</v>
      </c>
      <c r="G1876" s="152" t="s">
        <v>8357</v>
      </c>
      <c r="H1876" s="152" t="s">
        <v>8358</v>
      </c>
      <c r="I1876" s="152" t="s">
        <v>2493</v>
      </c>
      <c r="J1876" s="152" t="s">
        <v>2497</v>
      </c>
      <c r="K1876" s="154">
        <v>44090</v>
      </c>
      <c r="L1876" s="154">
        <v>44081</v>
      </c>
      <c r="M1876" s="154"/>
      <c r="N1876" s="154"/>
      <c r="O1876" s="152" t="s">
        <v>708</v>
      </c>
    </row>
    <row r="1877" spans="1:15" x14ac:dyDescent="0.2">
      <c r="A1877" s="152" t="s">
        <v>26</v>
      </c>
      <c r="B1877" s="152" t="s">
        <v>2596</v>
      </c>
      <c r="C1877" s="152" t="s">
        <v>27</v>
      </c>
      <c r="D1877" s="152" t="s">
        <v>8388</v>
      </c>
      <c r="E1877" s="152" t="s">
        <v>8419</v>
      </c>
      <c r="F1877" s="153" t="str">
        <f>+TRIM(Tabla1[[#This Row],[Nombres]]&amp;" "&amp;Tabla1[[#This Row],[Apellidos]])</f>
        <v>FERNANDA BELEN ZEPEDA ALCAIDE</v>
      </c>
      <c r="G1877" s="152" t="s">
        <v>8389</v>
      </c>
      <c r="H1877" s="152" t="s">
        <v>8390</v>
      </c>
      <c r="I1877" s="152" t="s">
        <v>2493</v>
      </c>
      <c r="J1877" s="152" t="s">
        <v>2497</v>
      </c>
      <c r="K1877" s="154">
        <v>44090</v>
      </c>
      <c r="L1877" s="154">
        <v>44081</v>
      </c>
      <c r="M1877" s="154"/>
      <c r="N1877" s="154"/>
      <c r="O1877" s="152" t="s">
        <v>708</v>
      </c>
    </row>
    <row r="1878" spans="1:15" x14ac:dyDescent="0.2">
      <c r="A1878" s="34" t="s">
        <v>26</v>
      </c>
      <c r="B1878" s="34" t="s">
        <v>2596</v>
      </c>
      <c r="C1878" s="34" t="s">
        <v>27</v>
      </c>
      <c r="D1878" s="152" t="s">
        <v>8328</v>
      </c>
      <c r="E1878" s="152" t="s">
        <v>8414</v>
      </c>
      <c r="F1878" s="153" t="str">
        <f>+TRIM(Tabla1[[#This Row],[Nombres]]&amp;" "&amp;Tabla1[[#This Row],[Apellidos]])</f>
        <v>JUAN GUILLERMO EGAÑA FAJARDO</v>
      </c>
      <c r="G1878" s="152" t="s">
        <v>8378</v>
      </c>
      <c r="H1878" s="152" t="s">
        <v>8379</v>
      </c>
      <c r="I1878" s="152" t="s">
        <v>2493</v>
      </c>
      <c r="J1878" s="152" t="s">
        <v>2497</v>
      </c>
      <c r="K1878" s="154">
        <v>44090</v>
      </c>
      <c r="L1878" s="154">
        <v>44081</v>
      </c>
      <c r="M1878" s="154"/>
      <c r="N1878" s="154"/>
      <c r="O1878" s="152" t="s">
        <v>708</v>
      </c>
    </row>
    <row r="1879" spans="1:15" x14ac:dyDescent="0.2">
      <c r="A1879" s="34" t="s">
        <v>26</v>
      </c>
      <c r="B1879" s="34" t="s">
        <v>2596</v>
      </c>
      <c r="C1879" s="34" t="s">
        <v>27</v>
      </c>
      <c r="D1879" s="152" t="s">
        <v>8320</v>
      </c>
      <c r="E1879" s="152" t="s">
        <v>8407</v>
      </c>
      <c r="F1879" s="153" t="str">
        <f>+TRIM(Tabla1[[#This Row],[Nombres]]&amp;" "&amp;Tabla1[[#This Row],[Apellidos]])</f>
        <v>MARIA EUGENIA ALFARO ROJAS</v>
      </c>
      <c r="G1879" s="152" t="s">
        <v>8363</v>
      </c>
      <c r="H1879" s="152" t="s">
        <v>1453</v>
      </c>
      <c r="I1879" s="152" t="s">
        <v>2493</v>
      </c>
      <c r="J1879" s="152" t="s">
        <v>2497</v>
      </c>
      <c r="K1879" s="154">
        <v>44090</v>
      </c>
      <c r="L1879" s="154">
        <v>44081</v>
      </c>
      <c r="M1879" s="154"/>
      <c r="N1879" s="154"/>
      <c r="O1879" s="152" t="s">
        <v>708</v>
      </c>
    </row>
    <row r="1880" spans="1:15" x14ac:dyDescent="0.2">
      <c r="A1880" s="34" t="s">
        <v>26</v>
      </c>
      <c r="B1880" s="34" t="s">
        <v>2596</v>
      </c>
      <c r="C1880" s="34" t="s">
        <v>27</v>
      </c>
      <c r="D1880" s="152" t="s">
        <v>8324</v>
      </c>
      <c r="E1880" s="152" t="s">
        <v>8410</v>
      </c>
      <c r="F1880" s="153" t="str">
        <f>+TRIM(Tabla1[[#This Row],[Nombres]]&amp;" "&amp;Tabla1[[#This Row],[Apellidos]])</f>
        <v>MARCO NICOLAS DE LA PUENTE URQUIETA</v>
      </c>
      <c r="G1880" s="152" t="s">
        <v>8370</v>
      </c>
      <c r="H1880" s="152" t="s">
        <v>8371</v>
      </c>
      <c r="I1880" s="152" t="s">
        <v>2493</v>
      </c>
      <c r="J1880" s="152" t="s">
        <v>2497</v>
      </c>
      <c r="K1880" s="154">
        <v>44090</v>
      </c>
      <c r="L1880" s="154">
        <v>44081</v>
      </c>
      <c r="M1880" s="154"/>
      <c r="N1880" s="154"/>
      <c r="O1880" s="152" t="s">
        <v>708</v>
      </c>
    </row>
    <row r="1881" spans="1:15" x14ac:dyDescent="0.2">
      <c r="A1881" s="34" t="s">
        <v>26</v>
      </c>
      <c r="B1881" s="34" t="s">
        <v>2596</v>
      </c>
      <c r="C1881" s="34" t="s">
        <v>27</v>
      </c>
      <c r="D1881" s="152" t="s">
        <v>8318</v>
      </c>
      <c r="E1881" s="152" t="s">
        <v>8405</v>
      </c>
      <c r="F1881" s="153" t="str">
        <f>+TRIM(Tabla1[[#This Row],[Nombres]]&amp;" "&amp;Tabla1[[#This Row],[Apellidos]])</f>
        <v>NEVENKA BELEN MILLA TORRES</v>
      </c>
      <c r="G1881" s="152" t="s">
        <v>8359</v>
      </c>
      <c r="H1881" s="152" t="s">
        <v>8360</v>
      </c>
      <c r="I1881" s="152" t="s">
        <v>2493</v>
      </c>
      <c r="J1881" s="152" t="s">
        <v>2497</v>
      </c>
      <c r="K1881" s="154">
        <v>44091</v>
      </c>
      <c r="L1881" s="154">
        <v>44081</v>
      </c>
      <c r="M1881" s="154"/>
      <c r="N1881" s="154"/>
      <c r="O1881" s="152" t="s">
        <v>708</v>
      </c>
    </row>
    <row r="1882" spans="1:15" x14ac:dyDescent="0.2">
      <c r="A1882" s="34" t="s">
        <v>26</v>
      </c>
      <c r="B1882" s="34" t="s">
        <v>2596</v>
      </c>
      <c r="C1882" s="34" t="s">
        <v>27</v>
      </c>
      <c r="D1882" s="152" t="s">
        <v>8306</v>
      </c>
      <c r="E1882" s="152" t="s">
        <v>8393</v>
      </c>
      <c r="F1882" s="153" t="str">
        <f>+TRIM(Tabla1[[#This Row],[Nombres]]&amp;" "&amp;Tabla1[[#This Row],[Apellidos]])</f>
        <v>ORLANDO JAVIER DIAZ MARCIAL</v>
      </c>
      <c r="G1882" s="152" t="s">
        <v>8335</v>
      </c>
      <c r="H1882" s="152" t="s">
        <v>8336</v>
      </c>
      <c r="I1882" s="152" t="s">
        <v>2493</v>
      </c>
      <c r="J1882" s="152" t="s">
        <v>2497</v>
      </c>
      <c r="K1882" s="154">
        <v>44090</v>
      </c>
      <c r="L1882" s="154">
        <v>44081</v>
      </c>
      <c r="M1882" s="154"/>
      <c r="N1882" s="154"/>
      <c r="O1882" s="152" t="s">
        <v>708</v>
      </c>
    </row>
    <row r="1883" spans="1:15" x14ac:dyDescent="0.2">
      <c r="A1883" s="34" t="s">
        <v>26</v>
      </c>
      <c r="B1883" s="34" t="s">
        <v>2596</v>
      </c>
      <c r="C1883" s="34" t="s">
        <v>27</v>
      </c>
      <c r="D1883" s="152" t="s">
        <v>8327</v>
      </c>
      <c r="E1883" s="152" t="s">
        <v>8413</v>
      </c>
      <c r="F1883" s="153" t="str">
        <f>+TRIM(Tabla1[[#This Row],[Nombres]]&amp;" "&amp;Tabla1[[#This Row],[Apellidos]])</f>
        <v>PAMELA SOLEDAD PIZARRO MENESES</v>
      </c>
      <c r="G1883" s="152" t="s">
        <v>8376</v>
      </c>
      <c r="H1883" s="152" t="s">
        <v>8377</v>
      </c>
      <c r="I1883" s="152" t="s">
        <v>2493</v>
      </c>
      <c r="J1883" s="152" t="s">
        <v>2497</v>
      </c>
      <c r="K1883" s="154">
        <v>44090</v>
      </c>
      <c r="L1883" s="154">
        <v>44081</v>
      </c>
      <c r="M1883" s="154"/>
      <c r="N1883" s="154"/>
      <c r="O1883" s="152" t="s">
        <v>708</v>
      </c>
    </row>
    <row r="1884" spans="1:15" x14ac:dyDescent="0.2">
      <c r="A1884" s="34" t="s">
        <v>26</v>
      </c>
      <c r="B1884" s="34" t="s">
        <v>2596</v>
      </c>
      <c r="C1884" s="34" t="s">
        <v>27</v>
      </c>
      <c r="D1884" s="152" t="s">
        <v>8329</v>
      </c>
      <c r="E1884" s="152" t="s">
        <v>8415</v>
      </c>
      <c r="F1884" s="153" t="str">
        <f>+TRIM(Tabla1[[#This Row],[Nombres]]&amp;" "&amp;Tabla1[[#This Row],[Apellidos]])</f>
        <v>YEPXENIA ANDREA FIGUEROA BAEZ</v>
      </c>
      <c r="G1884" s="152" t="s">
        <v>8380</v>
      </c>
      <c r="H1884" s="152" t="s">
        <v>8381</v>
      </c>
      <c r="I1884" s="152" t="s">
        <v>2493</v>
      </c>
      <c r="J1884" s="152" t="s">
        <v>2497</v>
      </c>
      <c r="K1884" s="154">
        <v>44090</v>
      </c>
      <c r="L1884" s="154">
        <v>44081</v>
      </c>
      <c r="M1884" s="154"/>
      <c r="N1884" s="154"/>
      <c r="O1884" s="152" t="s">
        <v>708</v>
      </c>
    </row>
    <row r="1885" spans="1:15" x14ac:dyDescent="0.2">
      <c r="A1885" s="34" t="s">
        <v>26</v>
      </c>
      <c r="B1885" s="34" t="s">
        <v>2596</v>
      </c>
      <c r="C1885" s="34" t="s">
        <v>27</v>
      </c>
      <c r="D1885" s="152" t="s">
        <v>8305</v>
      </c>
      <c r="E1885" s="152" t="s">
        <v>8392</v>
      </c>
      <c r="F1885" s="153" t="str">
        <f>+TRIM(Tabla1[[#This Row],[Nombres]]&amp;" "&amp;Tabla1[[#This Row],[Apellidos]])</f>
        <v>YULIZA JAVIERA SILVA ALVAREZ</v>
      </c>
      <c r="G1885" s="152" t="s">
        <v>8333</v>
      </c>
      <c r="H1885" s="152" t="s">
        <v>8334</v>
      </c>
      <c r="I1885" s="152" t="s">
        <v>2493</v>
      </c>
      <c r="J1885" s="152" t="s">
        <v>2497</v>
      </c>
      <c r="K1885" s="154">
        <v>44090</v>
      </c>
      <c r="L1885" s="154">
        <v>44081</v>
      </c>
      <c r="M1885" s="154"/>
      <c r="N1885" s="154"/>
      <c r="O1885" s="152" t="s">
        <v>708</v>
      </c>
    </row>
    <row r="1886" spans="1:15" x14ac:dyDescent="0.2">
      <c r="A1886" s="152" t="s">
        <v>26</v>
      </c>
      <c r="B1886" s="152" t="s">
        <v>2596</v>
      </c>
      <c r="C1886" s="152" t="s">
        <v>27</v>
      </c>
      <c r="D1886" s="152" t="s">
        <v>8425</v>
      </c>
      <c r="E1886" s="152" t="s">
        <v>8459</v>
      </c>
      <c r="F1886" s="153" t="str">
        <f>+TRIM(Tabla1[[#This Row],[Nombres]]&amp;" "&amp;Tabla1[[#This Row],[Apellidos]])</f>
        <v>CAMILA CONSTANZA IBARBE PAEZ</v>
      </c>
      <c r="G1886" s="152" t="s">
        <v>8440</v>
      </c>
      <c r="H1886" s="152" t="s">
        <v>8441</v>
      </c>
      <c r="I1886" s="152" t="s">
        <v>2493</v>
      </c>
      <c r="J1886" s="152" t="s">
        <v>2497</v>
      </c>
      <c r="K1886" s="154">
        <v>44113</v>
      </c>
      <c r="L1886" s="154">
        <v>44096</v>
      </c>
      <c r="M1886" s="154"/>
      <c r="N1886" s="154"/>
      <c r="O1886" s="152" t="s">
        <v>708</v>
      </c>
    </row>
    <row r="1887" spans="1:15" x14ac:dyDescent="0.2">
      <c r="A1887" s="152" t="s">
        <v>26</v>
      </c>
      <c r="B1887" s="152" t="s">
        <v>2596</v>
      </c>
      <c r="C1887" s="152" t="s">
        <v>27</v>
      </c>
      <c r="D1887" s="152" t="s">
        <v>8421</v>
      </c>
      <c r="E1887" s="152" t="s">
        <v>8455</v>
      </c>
      <c r="F1887" s="153" t="str">
        <f>+TRIM(Tabla1[[#This Row],[Nombres]]&amp;" "&amp;Tabla1[[#This Row],[Apellidos]])</f>
        <v>MACARENA ALEJANDRA VIDAL DONOSO</v>
      </c>
      <c r="G1887" s="152" t="s">
        <v>8432</v>
      </c>
      <c r="H1887" s="152" t="s">
        <v>8433</v>
      </c>
      <c r="I1887" s="152" t="s">
        <v>2493</v>
      </c>
      <c r="J1887" s="152" t="s">
        <v>2497</v>
      </c>
      <c r="K1887" s="154">
        <v>44113</v>
      </c>
      <c r="L1887" s="154">
        <v>44096</v>
      </c>
      <c r="M1887" s="154"/>
      <c r="N1887" s="154"/>
      <c r="O1887" s="152" t="s">
        <v>708</v>
      </c>
    </row>
    <row r="1888" spans="1:15" x14ac:dyDescent="0.2">
      <c r="A1888" s="152" t="s">
        <v>26</v>
      </c>
      <c r="B1888" s="152" t="s">
        <v>2596</v>
      </c>
      <c r="C1888" s="152" t="s">
        <v>27</v>
      </c>
      <c r="D1888" s="152" t="s">
        <v>8426</v>
      </c>
      <c r="E1888" s="152" t="s">
        <v>8460</v>
      </c>
      <c r="F1888" s="153" t="str">
        <f>+TRIM(Tabla1[[#This Row],[Nombres]]&amp;" "&amp;Tabla1[[#This Row],[Apellidos]])</f>
        <v>MACARENA ELISA DIAZ TAPIA</v>
      </c>
      <c r="G1888" s="152" t="s">
        <v>8442</v>
      </c>
      <c r="H1888" s="152" t="s">
        <v>8443</v>
      </c>
      <c r="I1888" s="152" t="s">
        <v>2493</v>
      </c>
      <c r="J1888" s="152" t="s">
        <v>2497</v>
      </c>
      <c r="K1888" s="154">
        <v>44113</v>
      </c>
      <c r="L1888" s="154">
        <v>44096</v>
      </c>
      <c r="M1888" s="154"/>
      <c r="N1888" s="154"/>
      <c r="O1888" s="152" t="s">
        <v>708</v>
      </c>
    </row>
    <row r="1889" spans="1:15" x14ac:dyDescent="0.2">
      <c r="A1889" s="152" t="s">
        <v>26</v>
      </c>
      <c r="B1889" s="152" t="s">
        <v>2596</v>
      </c>
      <c r="C1889" s="152" t="s">
        <v>27</v>
      </c>
      <c r="D1889" s="152" t="s">
        <v>8427</v>
      </c>
      <c r="E1889" s="152" t="s">
        <v>8461</v>
      </c>
      <c r="F1889" s="153" t="str">
        <f>+TRIM(Tabla1[[#This Row],[Nombres]]&amp;" "&amp;Tabla1[[#This Row],[Apellidos]])</f>
        <v>NATALIA SOLEDAD JULIO CONTRERAS</v>
      </c>
      <c r="G1889" s="152" t="s">
        <v>8444</v>
      </c>
      <c r="H1889" s="152" t="s">
        <v>8270</v>
      </c>
      <c r="I1889" s="152" t="s">
        <v>2493</v>
      </c>
      <c r="J1889" s="152" t="s">
        <v>2497</v>
      </c>
      <c r="K1889" s="154">
        <v>44113</v>
      </c>
      <c r="L1889" s="154">
        <v>44096</v>
      </c>
      <c r="M1889" s="154"/>
      <c r="N1889" s="154"/>
      <c r="O1889" s="152" t="s">
        <v>708</v>
      </c>
    </row>
    <row r="1890" spans="1:15" x14ac:dyDescent="0.2">
      <c r="A1890" s="152" t="s">
        <v>26</v>
      </c>
      <c r="B1890" s="152" t="s">
        <v>2596</v>
      </c>
      <c r="C1890" s="152" t="s">
        <v>27</v>
      </c>
      <c r="D1890" s="152" t="s">
        <v>8422</v>
      </c>
      <c r="E1890" s="152" t="s">
        <v>8456</v>
      </c>
      <c r="F1890" s="153" t="str">
        <f>+TRIM(Tabla1[[#This Row],[Nombres]]&amp;" "&amp;Tabla1[[#This Row],[Apellidos]])</f>
        <v>OSVALDO ANDRES BARRAZA MAYA</v>
      </c>
      <c r="G1890" s="152" t="s">
        <v>8434</v>
      </c>
      <c r="H1890" s="152" t="s">
        <v>8435</v>
      </c>
      <c r="I1890" s="152" t="s">
        <v>2493</v>
      </c>
      <c r="J1890" s="152" t="s">
        <v>2497</v>
      </c>
      <c r="K1890" s="154">
        <v>44113</v>
      </c>
      <c r="L1890" s="154">
        <v>44096</v>
      </c>
      <c r="M1890" s="154"/>
      <c r="N1890" s="154"/>
      <c r="O1890" s="152" t="s">
        <v>708</v>
      </c>
    </row>
    <row r="1891" spans="1:15" x14ac:dyDescent="0.2">
      <c r="A1891" s="152" t="s">
        <v>26</v>
      </c>
      <c r="B1891" s="152" t="s">
        <v>2596</v>
      </c>
      <c r="C1891" s="152" t="s">
        <v>27</v>
      </c>
      <c r="D1891" s="152" t="s">
        <v>8424</v>
      </c>
      <c r="E1891" s="152" t="s">
        <v>8458</v>
      </c>
      <c r="F1891" s="153" t="str">
        <f>+TRIM(Tabla1[[#This Row],[Nombres]]&amp;" "&amp;Tabla1[[#This Row],[Apellidos]])</f>
        <v>PAULINA MELISSA CUELLO CORTES</v>
      </c>
      <c r="G1891" s="152" t="s">
        <v>8438</v>
      </c>
      <c r="H1891" s="152" t="s">
        <v>8439</v>
      </c>
      <c r="I1891" s="152" t="s">
        <v>2493</v>
      </c>
      <c r="J1891" s="152" t="s">
        <v>2497</v>
      </c>
      <c r="K1891" s="154">
        <v>44113</v>
      </c>
      <c r="L1891" s="154">
        <v>44096</v>
      </c>
      <c r="M1891" s="154"/>
      <c r="N1891" s="154"/>
      <c r="O1891" s="152" t="s">
        <v>708</v>
      </c>
    </row>
    <row r="1892" spans="1:15" x14ac:dyDescent="0.2">
      <c r="A1892" s="152" t="s">
        <v>26</v>
      </c>
      <c r="B1892" s="152" t="s">
        <v>2596</v>
      </c>
      <c r="C1892" s="152" t="s">
        <v>27</v>
      </c>
      <c r="D1892" s="152" t="s">
        <v>8423</v>
      </c>
      <c r="E1892" s="152" t="s">
        <v>8457</v>
      </c>
      <c r="F1892" s="153" t="str">
        <f>+TRIM(Tabla1[[#This Row],[Nombres]]&amp;" "&amp;Tabla1[[#This Row],[Apellidos]])</f>
        <v>ROMINA BERLINDA ANGEL GARCIA</v>
      </c>
      <c r="G1892" s="152" t="s">
        <v>8436</v>
      </c>
      <c r="H1892" s="152" t="s">
        <v>8437</v>
      </c>
      <c r="I1892" s="152" t="s">
        <v>2493</v>
      </c>
      <c r="J1892" s="152" t="s">
        <v>2497</v>
      </c>
      <c r="K1892" s="154">
        <v>44113</v>
      </c>
      <c r="L1892" s="154">
        <v>44096</v>
      </c>
      <c r="M1892" s="154"/>
      <c r="N1892" s="154"/>
      <c r="O1892" s="152" t="s">
        <v>708</v>
      </c>
    </row>
    <row r="1893" spans="1:15" x14ac:dyDescent="0.2">
      <c r="A1893" s="152" t="s">
        <v>26</v>
      </c>
      <c r="B1893" s="152" t="s">
        <v>2596</v>
      </c>
      <c r="C1893" s="152" t="s">
        <v>27</v>
      </c>
      <c r="D1893" s="152" t="s">
        <v>8480</v>
      </c>
      <c r="E1893" s="152" t="s">
        <v>8525</v>
      </c>
      <c r="F1893" s="153" t="str">
        <f>+TRIM(Tabla1[[#This Row],[Nombres]]&amp;" "&amp;Tabla1[[#This Row],[Apellidos]])</f>
        <v>CONSTANZA FRANCISCA VARELA ARAYA</v>
      </c>
      <c r="G1893" s="152" t="s">
        <v>8504</v>
      </c>
      <c r="H1893" s="152" t="s">
        <v>8505</v>
      </c>
      <c r="I1893" s="152" t="s">
        <v>2493</v>
      </c>
      <c r="J1893" s="152" t="s">
        <v>2497</v>
      </c>
      <c r="K1893" s="154">
        <v>44127</v>
      </c>
      <c r="L1893" s="154">
        <v>44109</v>
      </c>
      <c r="M1893" s="154"/>
      <c r="N1893" s="154"/>
      <c r="O1893" s="152" t="s">
        <v>708</v>
      </c>
    </row>
    <row r="1894" spans="1:15" x14ac:dyDescent="0.2">
      <c r="A1894" s="152" t="s">
        <v>26</v>
      </c>
      <c r="B1894" s="152" t="s">
        <v>2596</v>
      </c>
      <c r="C1894" s="152" t="s">
        <v>27</v>
      </c>
      <c r="D1894" s="152" t="s">
        <v>8481</v>
      </c>
      <c r="E1894" s="152" t="s">
        <v>8526</v>
      </c>
      <c r="F1894" s="153" t="str">
        <f>+TRIM(Tabla1[[#This Row],[Nombres]]&amp;" "&amp;Tabla1[[#This Row],[Apellidos]])</f>
        <v>DIEGO FRANCISCO PEREIRA CASTRO</v>
      </c>
      <c r="G1894" s="152" t="s">
        <v>8506</v>
      </c>
      <c r="H1894" s="152" t="s">
        <v>8507</v>
      </c>
      <c r="I1894" s="152" t="s">
        <v>2493</v>
      </c>
      <c r="J1894" s="152" t="s">
        <v>2497</v>
      </c>
      <c r="K1894" s="154">
        <v>44127</v>
      </c>
      <c r="L1894" s="154">
        <v>44109</v>
      </c>
      <c r="M1894" s="154"/>
      <c r="N1894" s="154"/>
      <c r="O1894" s="152" t="s">
        <v>708</v>
      </c>
    </row>
    <row r="1895" spans="1:15" x14ac:dyDescent="0.2">
      <c r="A1895" s="152" t="s">
        <v>26</v>
      </c>
      <c r="B1895" s="152" t="s">
        <v>2596</v>
      </c>
      <c r="C1895" s="152" t="s">
        <v>27</v>
      </c>
      <c r="D1895" s="152" t="s">
        <v>8479</v>
      </c>
      <c r="E1895" s="152" t="s">
        <v>8524</v>
      </c>
      <c r="F1895" s="153" t="str">
        <f>+TRIM(Tabla1[[#This Row],[Nombres]]&amp;" "&amp;Tabla1[[#This Row],[Apellidos]])</f>
        <v>JOAQUIN FELIPE GUERRA ROLDAN</v>
      </c>
      <c r="G1895" s="152" t="s">
        <v>8502</v>
      </c>
      <c r="H1895" s="152" t="s">
        <v>8503</v>
      </c>
      <c r="I1895" s="152" t="s">
        <v>2493</v>
      </c>
      <c r="J1895" s="152" t="s">
        <v>2497</v>
      </c>
      <c r="K1895" s="154">
        <v>44127</v>
      </c>
      <c r="L1895" s="154">
        <v>44109</v>
      </c>
      <c r="M1895" s="154"/>
      <c r="N1895" s="154"/>
      <c r="O1895" s="152" t="s">
        <v>708</v>
      </c>
    </row>
    <row r="1896" spans="1:15" x14ac:dyDescent="0.2">
      <c r="A1896" s="152" t="s">
        <v>26</v>
      </c>
      <c r="B1896" s="152" t="s">
        <v>2596</v>
      </c>
      <c r="C1896" s="152" t="s">
        <v>27</v>
      </c>
      <c r="D1896" s="152" t="s">
        <v>8484</v>
      </c>
      <c r="E1896" s="152" t="s">
        <v>8528</v>
      </c>
      <c r="F1896" s="153" t="str">
        <f>+TRIM(Tabla1[[#This Row],[Nombres]]&amp;" "&amp;Tabla1[[#This Row],[Apellidos]])</f>
        <v>KEVIN CARTER VERDUGO</v>
      </c>
      <c r="G1896" s="152" t="s">
        <v>8510</v>
      </c>
      <c r="H1896" s="152" t="s">
        <v>8511</v>
      </c>
      <c r="I1896" s="152" t="s">
        <v>2493</v>
      </c>
      <c r="J1896" s="152" t="s">
        <v>2497</v>
      </c>
      <c r="K1896" s="154">
        <v>44127</v>
      </c>
      <c r="L1896" s="154">
        <v>44109</v>
      </c>
      <c r="M1896" s="154"/>
      <c r="N1896" s="154"/>
      <c r="O1896" s="152" t="s">
        <v>708</v>
      </c>
    </row>
    <row r="1897" spans="1:15" x14ac:dyDescent="0.2">
      <c r="A1897" s="152" t="s">
        <v>26</v>
      </c>
      <c r="B1897" s="152" t="s">
        <v>2596</v>
      </c>
      <c r="C1897" s="152" t="s">
        <v>27</v>
      </c>
      <c r="D1897" s="152" t="s">
        <v>8478</v>
      </c>
      <c r="E1897" s="152" t="s">
        <v>8523</v>
      </c>
      <c r="F1897" s="153" t="str">
        <f>+TRIM(Tabla1[[#This Row],[Nombres]]&amp;" "&amp;Tabla1[[#This Row],[Apellidos]])</f>
        <v>NICOLAS IGNACIO AROSTICA VIDAURRE</v>
      </c>
      <c r="G1897" s="152" t="s">
        <v>8500</v>
      </c>
      <c r="H1897" s="152" t="s">
        <v>8501</v>
      </c>
      <c r="I1897" s="152" t="s">
        <v>2493</v>
      </c>
      <c r="J1897" s="152" t="s">
        <v>2497</v>
      </c>
      <c r="K1897" s="154">
        <v>44127</v>
      </c>
      <c r="L1897" s="154">
        <v>44109</v>
      </c>
      <c r="M1897" s="154"/>
      <c r="N1897" s="154"/>
      <c r="O1897" s="152" t="s">
        <v>708</v>
      </c>
    </row>
    <row r="1898" spans="1:15" x14ac:dyDescent="0.2">
      <c r="A1898" s="152" t="s">
        <v>26</v>
      </c>
      <c r="B1898" s="152" t="s">
        <v>2596</v>
      </c>
      <c r="C1898" s="152" t="s">
        <v>27</v>
      </c>
      <c r="D1898" s="152" t="s">
        <v>8473</v>
      </c>
      <c r="E1898" s="152" t="s">
        <v>8518</v>
      </c>
      <c r="F1898" s="153" t="str">
        <f>+TRIM(Tabla1[[#This Row],[Nombres]]&amp;" "&amp;Tabla1[[#This Row],[Apellidos]])</f>
        <v>ROBERTO CARLOS ROJAS SAAVEDRA</v>
      </c>
      <c r="G1898" s="152" t="s">
        <v>8491</v>
      </c>
      <c r="H1898" s="152" t="s">
        <v>1894</v>
      </c>
      <c r="I1898" s="152" t="s">
        <v>2493</v>
      </c>
      <c r="J1898" s="152" t="s">
        <v>2497</v>
      </c>
      <c r="K1898" s="154">
        <v>44127</v>
      </c>
      <c r="L1898" s="154">
        <v>44109</v>
      </c>
      <c r="M1898" s="154"/>
      <c r="N1898" s="154"/>
      <c r="O1898" s="152" t="s">
        <v>708</v>
      </c>
    </row>
    <row r="1899" spans="1:15" x14ac:dyDescent="0.2">
      <c r="A1899" s="152" t="s">
        <v>26</v>
      </c>
      <c r="B1899" s="152" t="s">
        <v>2596</v>
      </c>
      <c r="C1899" s="152" t="s">
        <v>27</v>
      </c>
      <c r="D1899" s="152" t="s">
        <v>8539</v>
      </c>
      <c r="E1899" s="152" t="s">
        <v>8633</v>
      </c>
      <c r="F1899" s="153" t="str">
        <f>+TRIM(Tabla1[[#This Row],[Nombres]]&amp;" "&amp;Tabla1[[#This Row],[Apellidos]])</f>
        <v>CARLOS ALBERTO MORGADO QUIROGA</v>
      </c>
      <c r="G1899" s="152" t="s">
        <v>8566</v>
      </c>
      <c r="H1899" s="152" t="s">
        <v>8567</v>
      </c>
      <c r="I1899" s="152" t="s">
        <v>2493</v>
      </c>
      <c r="J1899" s="152" t="s">
        <v>2497</v>
      </c>
      <c r="K1899" s="154">
        <v>44141</v>
      </c>
      <c r="L1899" s="154">
        <v>44123</v>
      </c>
      <c r="M1899" s="154"/>
      <c r="N1899" s="154"/>
      <c r="O1899" s="152" t="s">
        <v>708</v>
      </c>
    </row>
    <row r="1900" spans="1:15" x14ac:dyDescent="0.2">
      <c r="A1900" s="152" t="s">
        <v>26</v>
      </c>
      <c r="B1900" s="152" t="s">
        <v>2596</v>
      </c>
      <c r="C1900" s="152" t="s">
        <v>27</v>
      </c>
      <c r="D1900" s="152" t="s">
        <v>8544</v>
      </c>
      <c r="E1900" s="152" t="s">
        <v>8638</v>
      </c>
      <c r="F1900" s="153" t="str">
        <f>+TRIM(Tabla1[[#This Row],[Nombres]]&amp;" "&amp;Tabla1[[#This Row],[Apellidos]])</f>
        <v>DANIELA PILAR ANDREA RIVERA GALARCE</v>
      </c>
      <c r="G1900" s="152" t="s">
        <v>8575</v>
      </c>
      <c r="H1900" s="152" t="s">
        <v>8576</v>
      </c>
      <c r="I1900" s="152" t="s">
        <v>2493</v>
      </c>
      <c r="J1900" s="152" t="s">
        <v>2497</v>
      </c>
      <c r="K1900" s="154">
        <v>44141</v>
      </c>
      <c r="L1900" s="154">
        <v>44123</v>
      </c>
      <c r="M1900" s="154"/>
      <c r="N1900" s="154"/>
      <c r="O1900" s="152" t="s">
        <v>708</v>
      </c>
    </row>
    <row r="1901" spans="1:15" x14ac:dyDescent="0.2">
      <c r="A1901" s="152" t="s">
        <v>26</v>
      </c>
      <c r="B1901" s="152" t="s">
        <v>2596</v>
      </c>
      <c r="C1901" s="152" t="s">
        <v>27</v>
      </c>
      <c r="D1901" s="152" t="s">
        <v>8534</v>
      </c>
      <c r="E1901" s="152" t="s">
        <v>8628</v>
      </c>
      <c r="F1901" s="153" t="str">
        <f>+TRIM(Tabla1[[#This Row],[Nombres]]&amp;" "&amp;Tabla1[[#This Row],[Apellidos]])</f>
        <v>FRANCISCO ANTONIO VARAS GALLOSO</v>
      </c>
      <c r="G1901" s="152" t="s">
        <v>8556</v>
      </c>
      <c r="H1901" s="152" t="s">
        <v>8557</v>
      </c>
      <c r="I1901" s="152" t="s">
        <v>2493</v>
      </c>
      <c r="J1901" s="152" t="s">
        <v>2497</v>
      </c>
      <c r="K1901" s="154">
        <v>44141</v>
      </c>
      <c r="L1901" s="154">
        <v>44123</v>
      </c>
      <c r="M1901" s="154"/>
      <c r="N1901" s="154"/>
      <c r="O1901" s="152" t="s">
        <v>708</v>
      </c>
    </row>
    <row r="1902" spans="1:15" x14ac:dyDescent="0.2">
      <c r="A1902" s="152" t="s">
        <v>26</v>
      </c>
      <c r="B1902" s="152" t="s">
        <v>2596</v>
      </c>
      <c r="C1902" s="152" t="s">
        <v>27</v>
      </c>
      <c r="D1902" s="152" t="s">
        <v>8548</v>
      </c>
      <c r="E1902" s="152" t="s">
        <v>8642</v>
      </c>
      <c r="F1902" s="153" t="str">
        <f>+TRIM(Tabla1[[#This Row],[Nombres]]&amp;" "&amp;Tabla1[[#This Row],[Apellidos]])</f>
        <v>JUAN CARLOS MOLINA HENRIQUEZ</v>
      </c>
      <c r="G1902" s="152" t="s">
        <v>8582</v>
      </c>
      <c r="H1902" s="152" t="s">
        <v>8583</v>
      </c>
      <c r="I1902" s="152" t="s">
        <v>2493</v>
      </c>
      <c r="J1902" s="152" t="s">
        <v>2497</v>
      </c>
      <c r="K1902" s="154">
        <v>44141</v>
      </c>
      <c r="L1902" s="154">
        <v>44123</v>
      </c>
      <c r="M1902" s="154"/>
      <c r="N1902" s="154"/>
      <c r="O1902" s="152" t="s">
        <v>708</v>
      </c>
    </row>
    <row r="1903" spans="1:15" x14ac:dyDescent="0.2">
      <c r="A1903" s="152" t="s">
        <v>26</v>
      </c>
      <c r="B1903" s="152" t="s">
        <v>2596</v>
      </c>
      <c r="C1903" s="152" t="s">
        <v>27</v>
      </c>
      <c r="D1903" s="152" t="s">
        <v>8543</v>
      </c>
      <c r="E1903" s="152" t="s">
        <v>8637</v>
      </c>
      <c r="F1903" s="153" t="str">
        <f>+TRIM(Tabla1[[#This Row],[Nombres]]&amp;" "&amp;Tabla1[[#This Row],[Apellidos]])</f>
        <v>JOSE DAVID MONTESINO GOMEZ</v>
      </c>
      <c r="G1903" s="152" t="s">
        <v>7920</v>
      </c>
      <c r="H1903" s="152" t="s">
        <v>8574</v>
      </c>
      <c r="I1903" s="152" t="s">
        <v>2493</v>
      </c>
      <c r="J1903" s="152" t="s">
        <v>2497</v>
      </c>
      <c r="K1903" s="154">
        <v>44141</v>
      </c>
      <c r="L1903" s="154">
        <v>44123</v>
      </c>
      <c r="M1903" s="154"/>
      <c r="N1903" s="154"/>
      <c r="O1903" s="152" t="s">
        <v>708</v>
      </c>
    </row>
    <row r="1904" spans="1:15" x14ac:dyDescent="0.2">
      <c r="A1904" s="152" t="s">
        <v>26</v>
      </c>
      <c r="B1904" s="152" t="s">
        <v>2596</v>
      </c>
      <c r="C1904" s="152" t="s">
        <v>27</v>
      </c>
      <c r="D1904" s="152" t="s">
        <v>8533</v>
      </c>
      <c r="E1904" s="152" t="s">
        <v>8627</v>
      </c>
      <c r="F1904" s="153" t="str">
        <f>+TRIM(Tabla1[[#This Row],[Nombres]]&amp;" "&amp;Tabla1[[#This Row],[Apellidos]])</f>
        <v>PATRICIO ANTONIO CRIADO SILVA</v>
      </c>
      <c r="G1904" s="152" t="s">
        <v>8554</v>
      </c>
      <c r="H1904" s="152" t="s">
        <v>8555</v>
      </c>
      <c r="I1904" s="152" t="s">
        <v>2493</v>
      </c>
      <c r="J1904" s="152" t="s">
        <v>2497</v>
      </c>
      <c r="K1904" s="154">
        <v>44141</v>
      </c>
      <c r="L1904" s="154">
        <v>44123</v>
      </c>
      <c r="M1904" s="154"/>
      <c r="N1904" s="154"/>
      <c r="O1904" s="152" t="s">
        <v>708</v>
      </c>
    </row>
    <row r="1905" spans="1:15" x14ac:dyDescent="0.2">
      <c r="A1905" s="152" t="s">
        <v>26</v>
      </c>
      <c r="B1905" s="152" t="s">
        <v>2596</v>
      </c>
      <c r="C1905" s="152" t="s">
        <v>27</v>
      </c>
      <c r="D1905" s="152" t="s">
        <v>8542</v>
      </c>
      <c r="E1905" s="152" t="s">
        <v>8636</v>
      </c>
      <c r="F1905" s="153" t="str">
        <f>+TRIM(Tabla1[[#This Row],[Nombres]]&amp;" "&amp;Tabla1[[#This Row],[Apellidos]])</f>
        <v>SAMANTHA CECILIA HERNANDEZ FLORES</v>
      </c>
      <c r="G1905" s="152" t="s">
        <v>8572</v>
      </c>
      <c r="H1905" s="152" t="s">
        <v>8573</v>
      </c>
      <c r="I1905" s="152" t="s">
        <v>2493</v>
      </c>
      <c r="J1905" s="152" t="s">
        <v>2497</v>
      </c>
      <c r="K1905" s="154">
        <v>44141</v>
      </c>
      <c r="L1905" s="154">
        <v>44123</v>
      </c>
      <c r="M1905" s="154"/>
      <c r="N1905" s="154"/>
      <c r="O1905" s="152" t="s">
        <v>708</v>
      </c>
    </row>
    <row r="1906" spans="1:15" x14ac:dyDescent="0.2">
      <c r="A1906" s="152" t="s">
        <v>26</v>
      </c>
      <c r="B1906" s="152" t="s">
        <v>2596</v>
      </c>
      <c r="C1906" s="152" t="s">
        <v>27</v>
      </c>
      <c r="D1906" s="152" t="s">
        <v>8591</v>
      </c>
      <c r="E1906" s="152" t="s">
        <v>8969</v>
      </c>
      <c r="F1906" s="153" t="str">
        <f>+TRIM(Tabla1[[#This Row],[Nombres]]&amp;" "&amp;Tabla1[[#This Row],[Apellidos]])</f>
        <v>BRENDALY YASNARA ZAPATA GALVEZ</v>
      </c>
      <c r="G1906" s="152" t="s">
        <v>8607</v>
      </c>
      <c r="H1906" s="152" t="s">
        <v>8608</v>
      </c>
      <c r="I1906" s="152" t="s">
        <v>2493</v>
      </c>
      <c r="J1906" s="152" t="s">
        <v>2497</v>
      </c>
      <c r="K1906" s="154">
        <v>44148</v>
      </c>
      <c r="L1906" s="154">
        <v>44130</v>
      </c>
      <c r="M1906" s="154"/>
      <c r="N1906" s="154"/>
      <c r="O1906" s="152" t="s">
        <v>708</v>
      </c>
    </row>
    <row r="1907" spans="1:15" x14ac:dyDescent="0.2">
      <c r="A1907" s="152" t="s">
        <v>26</v>
      </c>
      <c r="B1907" s="152" t="s">
        <v>2596</v>
      </c>
      <c r="C1907" s="152" t="s">
        <v>27</v>
      </c>
      <c r="D1907" s="152" t="s">
        <v>8596</v>
      </c>
      <c r="E1907" s="152" t="s">
        <v>8972</v>
      </c>
      <c r="F1907" s="153" t="str">
        <f>+TRIM(Tabla1[[#This Row],[Nombres]]&amp;" "&amp;Tabla1[[#This Row],[Apellidos]])</f>
        <v>CLAUDIA ANDREA DIAZ GONZALEZ</v>
      </c>
      <c r="G1907" s="152" t="s">
        <v>8265</v>
      </c>
      <c r="H1907" s="152" t="s">
        <v>8618</v>
      </c>
      <c r="I1907" s="152" t="s">
        <v>2493</v>
      </c>
      <c r="J1907" s="152" t="s">
        <v>2497</v>
      </c>
      <c r="K1907" s="154">
        <v>44148</v>
      </c>
      <c r="L1907" s="154">
        <v>44130</v>
      </c>
      <c r="M1907" s="154"/>
      <c r="N1907" s="154"/>
      <c r="O1907" s="152" t="s">
        <v>708</v>
      </c>
    </row>
    <row r="1908" spans="1:15" x14ac:dyDescent="0.2">
      <c r="A1908" s="152" t="s">
        <v>26</v>
      </c>
      <c r="B1908" s="152" t="s">
        <v>2596</v>
      </c>
      <c r="C1908" s="152" t="s">
        <v>27</v>
      </c>
      <c r="D1908" s="152" t="s">
        <v>8587</v>
      </c>
      <c r="E1908" s="152" t="s">
        <v>8967</v>
      </c>
      <c r="F1908" s="153" t="str">
        <f>+TRIM(Tabla1[[#This Row],[Nombres]]&amp;" "&amp;Tabla1[[#This Row],[Apellidos]])</f>
        <v>JUAN ALEJANDRO ALEGRIA GALLEGUILLOS</v>
      </c>
      <c r="G1908" s="152" t="s">
        <v>8600</v>
      </c>
      <c r="H1908" s="152" t="s">
        <v>8601</v>
      </c>
      <c r="I1908" s="152" t="s">
        <v>2493</v>
      </c>
      <c r="J1908" s="152" t="s">
        <v>2497</v>
      </c>
      <c r="K1908" s="154">
        <v>44148</v>
      </c>
      <c r="L1908" s="154">
        <v>44130</v>
      </c>
      <c r="M1908" s="154"/>
      <c r="N1908" s="154"/>
      <c r="O1908" s="152" t="s">
        <v>708</v>
      </c>
    </row>
    <row r="1909" spans="1:15" x14ac:dyDescent="0.2">
      <c r="A1909" s="152" t="s">
        <v>26</v>
      </c>
      <c r="B1909" s="152" t="s">
        <v>2596</v>
      </c>
      <c r="C1909" s="152" t="s">
        <v>27</v>
      </c>
      <c r="D1909" s="152" t="s">
        <v>8593</v>
      </c>
      <c r="E1909" s="152" t="s">
        <v>8970</v>
      </c>
      <c r="F1909" s="153" t="str">
        <f>+TRIM(Tabla1[[#This Row],[Nombres]]&amp;" "&amp;Tabla1[[#This Row],[Apellidos]])</f>
        <v>JAVIERA KATHERINNE CAMPOS CAMPOS</v>
      </c>
      <c r="G1909" s="152" t="s">
        <v>8611</v>
      </c>
      <c r="H1909" s="152" t="s">
        <v>8612</v>
      </c>
      <c r="I1909" s="152" t="s">
        <v>2493</v>
      </c>
      <c r="J1909" s="152" t="s">
        <v>2497</v>
      </c>
      <c r="K1909" s="154">
        <v>44148</v>
      </c>
      <c r="L1909" s="154">
        <v>44130</v>
      </c>
      <c r="M1909" s="154"/>
      <c r="N1909" s="154"/>
      <c r="O1909" s="152" t="s">
        <v>708</v>
      </c>
    </row>
    <row r="1910" spans="1:15" x14ac:dyDescent="0.2">
      <c r="A1910" s="152" t="s">
        <v>26</v>
      </c>
      <c r="B1910" s="152" t="s">
        <v>2596</v>
      </c>
      <c r="C1910" s="152" t="s">
        <v>27</v>
      </c>
      <c r="D1910" s="152" t="s">
        <v>8594</v>
      </c>
      <c r="E1910" s="152" t="s">
        <v>8971</v>
      </c>
      <c r="F1910" s="153" t="str">
        <f>+TRIM(Tabla1[[#This Row],[Nombres]]&amp;" "&amp;Tabla1[[#This Row],[Apellidos]])</f>
        <v>JESHUA SIDDHARTA GONZALEZ CARDENAS</v>
      </c>
      <c r="G1910" s="152" t="s">
        <v>8613</v>
      </c>
      <c r="H1910" s="152" t="s">
        <v>7839</v>
      </c>
      <c r="I1910" s="152" t="s">
        <v>2493</v>
      </c>
      <c r="J1910" s="152" t="s">
        <v>2497</v>
      </c>
      <c r="K1910" s="154">
        <v>44148</v>
      </c>
      <c r="L1910" s="154">
        <v>44130</v>
      </c>
      <c r="M1910" s="154"/>
      <c r="N1910" s="154"/>
      <c r="O1910" s="152" t="s">
        <v>708</v>
      </c>
    </row>
    <row r="1911" spans="1:15" x14ac:dyDescent="0.2">
      <c r="A1911" s="152" t="s">
        <v>26</v>
      </c>
      <c r="B1911" s="152" t="s">
        <v>2596</v>
      </c>
      <c r="C1911" s="152" t="s">
        <v>27</v>
      </c>
      <c r="D1911" s="152" t="s">
        <v>8589</v>
      </c>
      <c r="E1911" s="152" t="s">
        <v>8968</v>
      </c>
      <c r="F1911" s="153" t="str">
        <f>+TRIM(Tabla1[[#This Row],[Nombres]]&amp;" "&amp;Tabla1[[#This Row],[Apellidos]])</f>
        <v>NATALIA SOLEDAD BARRERA VALERO</v>
      </c>
      <c r="G1911" s="152" t="s">
        <v>8444</v>
      </c>
      <c r="H1911" s="152" t="s">
        <v>8604</v>
      </c>
      <c r="I1911" s="152" t="s">
        <v>2493</v>
      </c>
      <c r="J1911" s="152" t="s">
        <v>2497</v>
      </c>
      <c r="K1911" s="154">
        <v>44148</v>
      </c>
      <c r="L1911" s="154">
        <v>44130</v>
      </c>
      <c r="M1911" s="154"/>
      <c r="N1911" s="154"/>
      <c r="O1911" s="152" t="s">
        <v>708</v>
      </c>
    </row>
    <row r="1912" spans="1:15" x14ac:dyDescent="0.2">
      <c r="A1912" s="152" t="s">
        <v>26</v>
      </c>
      <c r="B1912" s="152" t="s">
        <v>2596</v>
      </c>
      <c r="C1912" s="152" t="s">
        <v>27</v>
      </c>
      <c r="D1912" s="152" t="s">
        <v>8599</v>
      </c>
      <c r="E1912" s="152" t="s">
        <v>8973</v>
      </c>
      <c r="F1912" s="153" t="str">
        <f>+TRIM(Tabla1[[#This Row],[Nombres]]&amp;" "&amp;Tabla1[[#This Row],[Apellidos]])</f>
        <v>ROCIO DE LOURDES HENRIQUEZ CARMONA</v>
      </c>
      <c r="G1912" s="152" t="s">
        <v>8623</v>
      </c>
      <c r="H1912" s="152" t="s">
        <v>8624</v>
      </c>
      <c r="I1912" s="152" t="s">
        <v>2493</v>
      </c>
      <c r="J1912" s="152" t="s">
        <v>2497</v>
      </c>
      <c r="K1912" s="154">
        <v>44148</v>
      </c>
      <c r="L1912" s="154">
        <v>44130</v>
      </c>
      <c r="M1912" s="154"/>
      <c r="N1912" s="154"/>
      <c r="O1912" s="152" t="s">
        <v>708</v>
      </c>
    </row>
    <row r="1913" spans="1:15" x14ac:dyDescent="0.2">
      <c r="A1913" s="34" t="s">
        <v>26</v>
      </c>
      <c r="B1913" s="34" t="s">
        <v>2596</v>
      </c>
      <c r="C1913" s="34" t="s">
        <v>27</v>
      </c>
      <c r="D1913" s="152" t="s">
        <v>8674</v>
      </c>
      <c r="E1913" s="152" t="s">
        <v>8958</v>
      </c>
      <c r="F1913" s="153" t="str">
        <f>+TRIM(Tabla1[[#This Row],[Nombres]]&amp;" "&amp;Tabla1[[#This Row],[Apellidos]])</f>
        <v>ALBA ROSARIO RODRIGUEZ NUÑEZ</v>
      </c>
      <c r="G1913" s="152" t="s">
        <v>8719</v>
      </c>
      <c r="H1913" s="152" t="s">
        <v>8720</v>
      </c>
      <c r="I1913" s="152" t="s">
        <v>2493</v>
      </c>
      <c r="J1913" s="152" t="s">
        <v>2497</v>
      </c>
      <c r="K1913" s="154">
        <v>44165</v>
      </c>
      <c r="L1913" s="154">
        <v>44144</v>
      </c>
      <c r="M1913" s="154"/>
      <c r="N1913" s="154"/>
      <c r="O1913" s="152" t="s">
        <v>708</v>
      </c>
    </row>
    <row r="1914" spans="1:15" x14ac:dyDescent="0.2">
      <c r="A1914" s="34" t="s">
        <v>26</v>
      </c>
      <c r="B1914" s="34" t="s">
        <v>2596</v>
      </c>
      <c r="C1914" s="34" t="s">
        <v>27</v>
      </c>
      <c r="D1914" s="152" t="s">
        <v>8654</v>
      </c>
      <c r="E1914" s="152" t="s">
        <v>8938</v>
      </c>
      <c r="F1914" s="153" t="str">
        <f>+TRIM(Tabla1[[#This Row],[Nombres]]&amp;" "&amp;Tabla1[[#This Row],[Apellidos]])</f>
        <v>AYLEEN SCARLETTE CAIMANQUE NARRIAS</v>
      </c>
      <c r="G1914" s="152" t="s">
        <v>8684</v>
      </c>
      <c r="H1914" s="152" t="s">
        <v>8685</v>
      </c>
      <c r="I1914" s="152" t="s">
        <v>2493</v>
      </c>
      <c r="J1914" s="152" t="s">
        <v>2497</v>
      </c>
      <c r="K1914" s="154">
        <v>44165</v>
      </c>
      <c r="L1914" s="154">
        <v>44144</v>
      </c>
      <c r="M1914" s="154"/>
      <c r="N1914" s="154"/>
      <c r="O1914" s="152" t="s">
        <v>708</v>
      </c>
    </row>
    <row r="1915" spans="1:15" x14ac:dyDescent="0.2">
      <c r="A1915" s="34" t="s">
        <v>26</v>
      </c>
      <c r="B1915" s="34" t="s">
        <v>2596</v>
      </c>
      <c r="C1915" s="34" t="s">
        <v>27</v>
      </c>
      <c r="D1915" s="152" t="s">
        <v>8668</v>
      </c>
      <c r="E1915" s="152" t="s">
        <v>8952</v>
      </c>
      <c r="F1915" s="153" t="str">
        <f>+TRIM(Tabla1[[#This Row],[Nombres]]&amp;" "&amp;Tabla1[[#This Row],[Apellidos]])</f>
        <v>CONSTANZA CAROLINA ARDILES RIVERA</v>
      </c>
      <c r="G1915" s="152" t="s">
        <v>7890</v>
      </c>
      <c r="H1915" s="152" t="s">
        <v>8709</v>
      </c>
      <c r="I1915" s="152" t="s">
        <v>2493</v>
      </c>
      <c r="J1915" s="152" t="s">
        <v>2497</v>
      </c>
      <c r="K1915" s="154">
        <v>44165</v>
      </c>
      <c r="L1915" s="154">
        <v>44144</v>
      </c>
      <c r="M1915" s="154"/>
      <c r="N1915" s="154"/>
      <c r="O1915" s="152" t="s">
        <v>708</v>
      </c>
    </row>
    <row r="1916" spans="1:15" x14ac:dyDescent="0.2">
      <c r="A1916" s="34" t="s">
        <v>26</v>
      </c>
      <c r="B1916" s="34" t="s">
        <v>2596</v>
      </c>
      <c r="C1916" s="34" t="s">
        <v>27</v>
      </c>
      <c r="D1916" s="152" t="s">
        <v>8672</v>
      </c>
      <c r="E1916" s="152" t="s">
        <v>8956</v>
      </c>
      <c r="F1916" s="153" t="str">
        <f>+TRIM(Tabla1[[#This Row],[Nombres]]&amp;" "&amp;Tabla1[[#This Row],[Apellidos]])</f>
        <v>CLAUDIA CAMILA GODOY NAVEA</v>
      </c>
      <c r="G1916" s="152" t="s">
        <v>8000</v>
      </c>
      <c r="H1916" s="152" t="s">
        <v>8716</v>
      </c>
      <c r="I1916" s="152" t="s">
        <v>2493</v>
      </c>
      <c r="J1916" s="152" t="s">
        <v>2497</v>
      </c>
      <c r="K1916" s="154">
        <v>44165</v>
      </c>
      <c r="L1916" s="154">
        <v>44144</v>
      </c>
      <c r="M1916" s="154"/>
      <c r="N1916" s="154"/>
      <c r="O1916" s="152" t="s">
        <v>708</v>
      </c>
    </row>
    <row r="1917" spans="1:15" x14ac:dyDescent="0.2">
      <c r="A1917" s="34" t="s">
        <v>26</v>
      </c>
      <c r="B1917" s="34" t="s">
        <v>2596</v>
      </c>
      <c r="C1917" s="34" t="s">
        <v>27</v>
      </c>
      <c r="D1917" s="152" t="s">
        <v>8656</v>
      </c>
      <c r="E1917" s="152" t="s">
        <v>8940</v>
      </c>
      <c r="F1917" s="153" t="str">
        <f>+TRIM(Tabla1[[#This Row],[Nombres]]&amp;" "&amp;Tabla1[[#This Row],[Apellidos]])</f>
        <v>FELIPE ANTONIO GUTIERREZ CERDA</v>
      </c>
      <c r="G1917" s="152" t="s">
        <v>8688</v>
      </c>
      <c r="H1917" s="152" t="s">
        <v>8689</v>
      </c>
      <c r="I1917" s="152" t="s">
        <v>2493</v>
      </c>
      <c r="J1917" s="152" t="s">
        <v>2497</v>
      </c>
      <c r="K1917" s="154">
        <v>44165</v>
      </c>
      <c r="L1917" s="154">
        <v>44144</v>
      </c>
      <c r="M1917" s="154"/>
      <c r="N1917" s="154"/>
      <c r="O1917" s="152" t="s">
        <v>708</v>
      </c>
    </row>
    <row r="1918" spans="1:15" x14ac:dyDescent="0.2">
      <c r="A1918" s="34" t="s">
        <v>26</v>
      </c>
      <c r="B1918" s="34" t="s">
        <v>2596</v>
      </c>
      <c r="C1918" s="34" t="s">
        <v>27</v>
      </c>
      <c r="D1918" s="152" t="s">
        <v>8663</v>
      </c>
      <c r="E1918" s="152" t="s">
        <v>8947</v>
      </c>
      <c r="F1918" s="153" t="str">
        <f>+TRIM(Tabla1[[#This Row],[Nombres]]&amp;" "&amp;Tabla1[[#This Row],[Apellidos]])</f>
        <v>FRANCISCA TIARE TORRES TORO</v>
      </c>
      <c r="G1918" s="152" t="s">
        <v>8701</v>
      </c>
      <c r="H1918" s="152" t="s">
        <v>8702</v>
      </c>
      <c r="I1918" s="152" t="s">
        <v>2493</v>
      </c>
      <c r="J1918" s="152" t="s">
        <v>2497</v>
      </c>
      <c r="K1918" s="154">
        <v>44165</v>
      </c>
      <c r="L1918" s="154">
        <v>44144</v>
      </c>
      <c r="M1918" s="154"/>
      <c r="N1918" s="154"/>
      <c r="O1918" s="152" t="s">
        <v>708</v>
      </c>
    </row>
    <row r="1919" spans="1:15" x14ac:dyDescent="0.2">
      <c r="A1919" s="34" t="s">
        <v>26</v>
      </c>
      <c r="B1919" s="34" t="s">
        <v>2596</v>
      </c>
      <c r="C1919" s="34" t="s">
        <v>27</v>
      </c>
      <c r="D1919" s="152" t="s">
        <v>8673</v>
      </c>
      <c r="E1919" s="152" t="s">
        <v>8957</v>
      </c>
      <c r="F1919" s="153" t="str">
        <f>+TRIM(Tabla1[[#This Row],[Nombres]]&amp;" "&amp;Tabla1[[#This Row],[Apellidos]])</f>
        <v>FRANCISCA YIGHOLEET CARINA GARAY ZAMORA</v>
      </c>
      <c r="G1919" s="152" t="s">
        <v>8717</v>
      </c>
      <c r="H1919" s="152" t="s">
        <v>8718</v>
      </c>
      <c r="I1919" s="152" t="s">
        <v>2493</v>
      </c>
      <c r="J1919" s="152" t="s">
        <v>2497</v>
      </c>
      <c r="K1919" s="154">
        <v>44165</v>
      </c>
      <c r="L1919" s="154">
        <v>44144</v>
      </c>
      <c r="M1919" s="154"/>
      <c r="N1919" s="154"/>
      <c r="O1919" s="152" t="s">
        <v>708</v>
      </c>
    </row>
    <row r="1920" spans="1:15" x14ac:dyDescent="0.2">
      <c r="A1920" s="34" t="s">
        <v>26</v>
      </c>
      <c r="B1920" s="34" t="s">
        <v>2596</v>
      </c>
      <c r="C1920" s="34" t="s">
        <v>27</v>
      </c>
      <c r="D1920" s="152" t="s">
        <v>8653</v>
      </c>
      <c r="E1920" s="152" t="s">
        <v>8937</v>
      </c>
      <c r="F1920" s="153" t="str">
        <f>+TRIM(Tabla1[[#This Row],[Nombres]]&amp;" "&amp;Tabla1[[#This Row],[Apellidos]])</f>
        <v>JACQUELINE ELIZABETH CONTRERAS BARRAZA</v>
      </c>
      <c r="G1920" s="152" t="s">
        <v>8682</v>
      </c>
      <c r="H1920" s="152" t="s">
        <v>8683</v>
      </c>
      <c r="I1920" s="152" t="s">
        <v>2493</v>
      </c>
      <c r="J1920" s="152" t="s">
        <v>2497</v>
      </c>
      <c r="K1920" s="154">
        <v>44165</v>
      </c>
      <c r="L1920" s="154">
        <v>44144</v>
      </c>
      <c r="M1920" s="154"/>
      <c r="N1920" s="154"/>
      <c r="O1920" s="152" t="s">
        <v>708</v>
      </c>
    </row>
    <row r="1921" spans="1:15" x14ac:dyDescent="0.2">
      <c r="A1921" s="34" t="s">
        <v>26</v>
      </c>
      <c r="B1921" s="34" t="s">
        <v>2596</v>
      </c>
      <c r="C1921" s="34" t="s">
        <v>27</v>
      </c>
      <c r="D1921" s="152" t="s">
        <v>8670</v>
      </c>
      <c r="E1921" s="152" t="s">
        <v>8954</v>
      </c>
      <c r="F1921" s="153" t="str">
        <f>+TRIM(Tabla1[[#This Row],[Nombres]]&amp;" "&amp;Tabla1[[#This Row],[Apellidos]])</f>
        <v>MILLARAY ALEJANDRA HIDALGO MEZA</v>
      </c>
      <c r="G1921" s="152" t="s">
        <v>8712</v>
      </c>
      <c r="H1921" s="152" t="s">
        <v>8713</v>
      </c>
      <c r="I1921" s="152" t="s">
        <v>2493</v>
      </c>
      <c r="J1921" s="152" t="s">
        <v>2497</v>
      </c>
      <c r="K1921" s="154">
        <v>44165</v>
      </c>
      <c r="L1921" s="154">
        <v>44144</v>
      </c>
      <c r="M1921" s="154"/>
      <c r="N1921" s="154"/>
      <c r="O1921" s="152" t="s">
        <v>708</v>
      </c>
    </row>
    <row r="1922" spans="1:15" x14ac:dyDescent="0.2">
      <c r="A1922" s="34" t="s">
        <v>26</v>
      </c>
      <c r="B1922" s="34" t="s">
        <v>2596</v>
      </c>
      <c r="C1922" s="34" t="s">
        <v>27</v>
      </c>
      <c r="D1922" s="152" t="s">
        <v>8655</v>
      </c>
      <c r="E1922" s="152" t="s">
        <v>8939</v>
      </c>
      <c r="F1922" s="153" t="str">
        <f>+TRIM(Tabla1[[#This Row],[Nombres]]&amp;" "&amp;Tabla1[[#This Row],[Apellidos]])</f>
        <v>PATRICIA ALEJANDRA BORDONES MOLINA</v>
      </c>
      <c r="G1922" s="152" t="s">
        <v>8686</v>
      </c>
      <c r="H1922" s="152" t="s">
        <v>8687</v>
      </c>
      <c r="I1922" s="152" t="s">
        <v>2493</v>
      </c>
      <c r="J1922" s="152" t="s">
        <v>2497</v>
      </c>
      <c r="K1922" s="154">
        <v>44165</v>
      </c>
      <c r="L1922" s="154">
        <v>44144</v>
      </c>
      <c r="M1922" s="154"/>
      <c r="N1922" s="154"/>
      <c r="O1922" s="152" t="s">
        <v>708</v>
      </c>
    </row>
    <row r="1923" spans="1:15" x14ac:dyDescent="0.2">
      <c r="A1923" s="34" t="s">
        <v>26</v>
      </c>
      <c r="B1923" s="34" t="s">
        <v>2596</v>
      </c>
      <c r="C1923" s="34" t="s">
        <v>27</v>
      </c>
      <c r="D1923" s="152" t="s">
        <v>8671</v>
      </c>
      <c r="E1923" s="152" t="s">
        <v>8955</v>
      </c>
      <c r="F1923" s="153" t="str">
        <f>+TRIM(Tabla1[[#This Row],[Nombres]]&amp;" "&amp;Tabla1[[#This Row],[Apellidos]])</f>
        <v>VIVIANA MARGARITA VIZCARRA VIDAL</v>
      </c>
      <c r="G1923" s="152" t="s">
        <v>8714</v>
      </c>
      <c r="H1923" s="152" t="s">
        <v>8715</v>
      </c>
      <c r="I1923" s="152" t="s">
        <v>2493</v>
      </c>
      <c r="J1923" s="152" t="s">
        <v>2497</v>
      </c>
      <c r="K1923" s="154">
        <v>44165</v>
      </c>
      <c r="L1923" s="154">
        <v>44144</v>
      </c>
      <c r="M1923" s="154"/>
      <c r="N1923" s="154"/>
      <c r="O1923" s="152" t="s">
        <v>708</v>
      </c>
    </row>
    <row r="1924" spans="1:15" x14ac:dyDescent="0.2">
      <c r="A1924" s="34" t="s">
        <v>26</v>
      </c>
      <c r="B1924" s="34" t="s">
        <v>2596</v>
      </c>
      <c r="C1924" s="34" t="s">
        <v>27</v>
      </c>
      <c r="D1924" s="152" t="s">
        <v>8820</v>
      </c>
      <c r="E1924" s="152" t="s">
        <v>8869</v>
      </c>
      <c r="F1924" s="153" t="str">
        <f>+TRIM(Tabla1[[#This Row],[Nombres]]&amp;" "&amp;Tabla1[[#This Row],[Apellidos]])</f>
        <v>JAVIERA FERNANDA RIVERA DURAN</v>
      </c>
      <c r="G1924" s="152" t="s">
        <v>8841</v>
      </c>
      <c r="H1924" s="152" t="s">
        <v>8842</v>
      </c>
      <c r="I1924" s="152" t="s">
        <v>2493</v>
      </c>
      <c r="J1924" s="152" t="s">
        <v>2497</v>
      </c>
      <c r="K1924" s="155">
        <v>44176</v>
      </c>
      <c r="L1924" s="154">
        <v>44158</v>
      </c>
      <c r="M1924" s="154">
        <v>44176</v>
      </c>
      <c r="N1924" s="154">
        <v>44179</v>
      </c>
      <c r="O1924" s="152"/>
    </row>
    <row r="1925" spans="1:15" x14ac:dyDescent="0.2">
      <c r="A1925" s="34" t="s">
        <v>26</v>
      </c>
      <c r="B1925" s="34" t="s">
        <v>2596</v>
      </c>
      <c r="C1925" s="34" t="s">
        <v>27</v>
      </c>
      <c r="D1925" s="152" t="s">
        <v>8824</v>
      </c>
      <c r="E1925" s="152" t="s">
        <v>8873</v>
      </c>
      <c r="F1925" s="153" t="str">
        <f>+TRIM(Tabla1[[#This Row],[Nombres]]&amp;" "&amp;Tabla1[[#This Row],[Apellidos]])</f>
        <v>FERNANDA ANDREA VALDERRAMA CORTES</v>
      </c>
      <c r="G1925" s="152" t="s">
        <v>8850</v>
      </c>
      <c r="H1925" s="152" t="s">
        <v>8851</v>
      </c>
      <c r="I1925" s="152" t="s">
        <v>2493</v>
      </c>
      <c r="J1925" s="152" t="s">
        <v>2497</v>
      </c>
      <c r="K1925" s="154">
        <v>44176</v>
      </c>
      <c r="L1925" s="154">
        <v>44158</v>
      </c>
      <c r="M1925" s="154"/>
      <c r="N1925" s="154"/>
      <c r="O1925" s="152" t="s">
        <v>708</v>
      </c>
    </row>
    <row r="1926" spans="1:15" x14ac:dyDescent="0.2">
      <c r="A1926" s="34" t="s">
        <v>26</v>
      </c>
      <c r="B1926" s="34" t="s">
        <v>2596</v>
      </c>
      <c r="C1926" s="34" t="s">
        <v>27</v>
      </c>
      <c r="D1926" s="152" t="s">
        <v>8819</v>
      </c>
      <c r="E1926" s="152" t="s">
        <v>8868</v>
      </c>
      <c r="F1926" s="153" t="str">
        <f>+TRIM(Tabla1[[#This Row],[Nombres]]&amp;" "&amp;Tabla1[[#This Row],[Apellidos]])</f>
        <v>FRANCISCA CAROLINA ARAYA BURGOS</v>
      </c>
      <c r="G1926" s="152" t="s">
        <v>8839</v>
      </c>
      <c r="H1926" s="152" t="s">
        <v>8840</v>
      </c>
      <c r="I1926" s="152" t="s">
        <v>2493</v>
      </c>
      <c r="J1926" s="152" t="s">
        <v>2497</v>
      </c>
      <c r="K1926" s="154">
        <v>44176</v>
      </c>
      <c r="L1926" s="154">
        <v>44158</v>
      </c>
      <c r="M1926" s="154"/>
      <c r="N1926" s="154"/>
      <c r="O1926" s="152" t="s">
        <v>708</v>
      </c>
    </row>
    <row r="1927" spans="1:15" x14ac:dyDescent="0.2">
      <c r="A1927" s="34" t="s">
        <v>26</v>
      </c>
      <c r="B1927" s="34" t="s">
        <v>2596</v>
      </c>
      <c r="C1927" s="34" t="s">
        <v>27</v>
      </c>
      <c r="D1927" s="152" t="s">
        <v>8816</v>
      </c>
      <c r="E1927" s="152" t="s">
        <v>8865</v>
      </c>
      <c r="F1927" s="153" t="str">
        <f>+TRIM(Tabla1[[#This Row],[Nombres]]&amp;" "&amp;Tabla1[[#This Row],[Apellidos]])</f>
        <v>PRISCILLA PAULETTE ARQUEROS ZARRICUETA</v>
      </c>
      <c r="G1927" s="152" t="s">
        <v>8833</v>
      </c>
      <c r="H1927" s="152" t="s">
        <v>8834</v>
      </c>
      <c r="I1927" s="152" t="s">
        <v>2493</v>
      </c>
      <c r="J1927" s="152" t="s">
        <v>2497</v>
      </c>
      <c r="K1927" s="154">
        <v>44176</v>
      </c>
      <c r="L1927" s="154">
        <v>44158</v>
      </c>
      <c r="M1927" s="154"/>
      <c r="N1927" s="154"/>
      <c r="O1927" s="152" t="s">
        <v>708</v>
      </c>
    </row>
    <row r="1928" spans="1:15" x14ac:dyDescent="0.2">
      <c r="A1928" s="34" t="s">
        <v>26</v>
      </c>
      <c r="B1928" s="34" t="s">
        <v>2596</v>
      </c>
      <c r="C1928" s="34" t="s">
        <v>27</v>
      </c>
      <c r="D1928" s="152" t="s">
        <v>8822</v>
      </c>
      <c r="E1928" s="152" t="s">
        <v>8871</v>
      </c>
      <c r="F1928" s="153" t="str">
        <f>+TRIM(Tabla1[[#This Row],[Nombres]]&amp;" "&amp;Tabla1[[#This Row],[Apellidos]])</f>
        <v>VALENTINA IGNACIA VELASQUEZ ASTUDILLO</v>
      </c>
      <c r="G1928" s="152" t="s">
        <v>8844</v>
      </c>
      <c r="H1928" s="152" t="s">
        <v>8845</v>
      </c>
      <c r="I1928" s="152" t="s">
        <v>2493</v>
      </c>
      <c r="J1928" s="152" t="s">
        <v>2497</v>
      </c>
      <c r="K1928" s="154">
        <v>44176</v>
      </c>
      <c r="L1928" s="154">
        <v>44158</v>
      </c>
      <c r="M1928" s="154"/>
      <c r="N1928" s="154"/>
      <c r="O1928" s="152" t="s">
        <v>708</v>
      </c>
    </row>
    <row r="1929" spans="1:15" x14ac:dyDescent="0.2">
      <c r="A1929" s="34" t="s">
        <v>26</v>
      </c>
      <c r="B1929" s="34" t="s">
        <v>2596</v>
      </c>
      <c r="C1929" s="34" t="s">
        <v>27</v>
      </c>
      <c r="D1929" s="152" t="s">
        <v>7301</v>
      </c>
      <c r="E1929" s="152" t="s">
        <v>7320</v>
      </c>
      <c r="F1929" s="153" t="str">
        <f>+TRIM(Tabla1[[#This Row],[Nombres]]&amp;" "&amp;Tabla1[[#This Row],[Apellidos]])</f>
        <v>ANDREA NATALIE OLIVARES LOPEZ</v>
      </c>
      <c r="G1929" s="152" t="s">
        <v>8848</v>
      </c>
      <c r="H1929" s="152" t="s">
        <v>8849</v>
      </c>
      <c r="I1929" s="152" t="s">
        <v>2493</v>
      </c>
      <c r="J1929" s="152" t="s">
        <v>2497</v>
      </c>
      <c r="K1929" s="154">
        <v>44176</v>
      </c>
      <c r="L1929" s="154">
        <v>44158</v>
      </c>
      <c r="M1929" s="154"/>
      <c r="N1929" s="154"/>
      <c r="O1929" s="152" t="s">
        <v>708</v>
      </c>
    </row>
    <row r="1930" spans="1:15" x14ac:dyDescent="0.2">
      <c r="A1930" s="152" t="s">
        <v>26</v>
      </c>
      <c r="B1930" s="152" t="s">
        <v>2596</v>
      </c>
      <c r="C1930" s="152" t="s">
        <v>27</v>
      </c>
      <c r="D1930" s="152" t="s">
        <v>8882</v>
      </c>
      <c r="E1930" s="152" t="s">
        <v>8976</v>
      </c>
      <c r="F1930" s="153" t="str">
        <f>+TRIM(Tabla1[[#This Row],[Nombres]]&amp;" "&amp;Tabla1[[#This Row],[Apellidos]])</f>
        <v>ARETA MELANIA HICHE VALDIVIA</v>
      </c>
      <c r="G1930" s="152" t="s">
        <v>8902</v>
      </c>
      <c r="H1930" s="152" t="s">
        <v>8903</v>
      </c>
      <c r="I1930" s="152" t="s">
        <v>2493</v>
      </c>
      <c r="J1930" s="152" t="s">
        <v>2497</v>
      </c>
      <c r="K1930" s="154">
        <v>44186</v>
      </c>
      <c r="L1930" s="154">
        <v>44165</v>
      </c>
      <c r="M1930" s="154"/>
      <c r="N1930" s="154"/>
      <c r="O1930" s="152" t="s">
        <v>708</v>
      </c>
    </row>
    <row r="1931" spans="1:15" x14ac:dyDescent="0.2">
      <c r="A1931" s="152" t="s">
        <v>26</v>
      </c>
      <c r="B1931" s="152" t="s">
        <v>2596</v>
      </c>
      <c r="C1931" s="152" t="s">
        <v>27</v>
      </c>
      <c r="D1931" s="152" t="s">
        <v>8896</v>
      </c>
      <c r="E1931" s="152" t="s">
        <v>8990</v>
      </c>
      <c r="F1931" s="153" t="str">
        <f>+TRIM(Tabla1[[#This Row],[Nombres]]&amp;" "&amp;Tabla1[[#This Row],[Apellidos]])</f>
        <v>CARLOS ALEXIS AGUIRRE CASTILLO</v>
      </c>
      <c r="G1931" s="152" t="s">
        <v>8927</v>
      </c>
      <c r="H1931" s="152" t="s">
        <v>8928</v>
      </c>
      <c r="I1931" s="152" t="s">
        <v>2493</v>
      </c>
      <c r="J1931" s="152" t="s">
        <v>2497</v>
      </c>
      <c r="K1931" s="154">
        <v>44186</v>
      </c>
      <c r="L1931" s="154">
        <v>44165</v>
      </c>
      <c r="M1931" s="154"/>
      <c r="N1931" s="154"/>
      <c r="O1931" s="152" t="s">
        <v>708</v>
      </c>
    </row>
    <row r="1932" spans="1:15" x14ac:dyDescent="0.2">
      <c r="A1932" s="152" t="s">
        <v>26</v>
      </c>
      <c r="B1932" s="152" t="s">
        <v>2596</v>
      </c>
      <c r="C1932" s="152" t="s">
        <v>27</v>
      </c>
      <c r="D1932" s="152" t="s">
        <v>8887</v>
      </c>
      <c r="E1932" s="152" t="s">
        <v>8981</v>
      </c>
      <c r="F1932" s="153" t="str">
        <f>+TRIM(Tabla1[[#This Row],[Nombres]]&amp;" "&amp;Tabla1[[#This Row],[Apellidos]])</f>
        <v>FRANCISCA ELIZABETH TOLEDO CIFUENTES</v>
      </c>
      <c r="G1932" s="152" t="s">
        <v>8912</v>
      </c>
      <c r="H1932" s="152" t="s">
        <v>8913</v>
      </c>
      <c r="I1932" s="152" t="s">
        <v>2493</v>
      </c>
      <c r="J1932" s="152" t="s">
        <v>2497</v>
      </c>
      <c r="K1932" s="154">
        <v>44186</v>
      </c>
      <c r="L1932" s="154">
        <v>44165</v>
      </c>
      <c r="M1932" s="154"/>
      <c r="N1932" s="154"/>
      <c r="O1932" s="152" t="s">
        <v>708</v>
      </c>
    </row>
    <row r="1933" spans="1:15" x14ac:dyDescent="0.2">
      <c r="A1933" s="152" t="s">
        <v>26</v>
      </c>
      <c r="B1933" s="152" t="s">
        <v>2596</v>
      </c>
      <c r="C1933" s="152" t="s">
        <v>27</v>
      </c>
      <c r="D1933" s="152" t="s">
        <v>8885</v>
      </c>
      <c r="E1933" s="152" t="s">
        <v>8979</v>
      </c>
      <c r="F1933" s="153" t="str">
        <f>+TRIM(Tabla1[[#This Row],[Nombres]]&amp;" "&amp;Tabla1[[#This Row],[Apellidos]])</f>
        <v>JOSE MANUEL VALDIVIA GUAJARDO</v>
      </c>
      <c r="G1933" s="152" t="s">
        <v>8908</v>
      </c>
      <c r="H1933" s="152" t="s">
        <v>8909</v>
      </c>
      <c r="I1933" s="152" t="s">
        <v>2493</v>
      </c>
      <c r="J1933" s="152" t="s">
        <v>2497</v>
      </c>
      <c r="K1933" s="154">
        <v>44186</v>
      </c>
      <c r="L1933" s="154">
        <v>44165</v>
      </c>
      <c r="M1933" s="154"/>
      <c r="N1933" s="154"/>
      <c r="O1933" s="152" t="s">
        <v>708</v>
      </c>
    </row>
    <row r="1934" spans="1:15" x14ac:dyDescent="0.2">
      <c r="A1934" s="152" t="s">
        <v>26</v>
      </c>
      <c r="B1934" s="152" t="s">
        <v>2596</v>
      </c>
      <c r="C1934" s="152" t="s">
        <v>27</v>
      </c>
      <c r="D1934" s="152" t="s">
        <v>8893</v>
      </c>
      <c r="E1934" s="152" t="s">
        <v>8987</v>
      </c>
      <c r="F1934" s="153" t="str">
        <f>+TRIM(Tabla1[[#This Row],[Nombres]]&amp;" "&amp;Tabla1[[#This Row],[Apellidos]])</f>
        <v>MICHAEL VILLALOBOS PEREA</v>
      </c>
      <c r="G1934" s="152" t="s">
        <v>8922</v>
      </c>
      <c r="H1934" s="152" t="s">
        <v>8923</v>
      </c>
      <c r="I1934" s="152" t="s">
        <v>2493</v>
      </c>
      <c r="J1934" s="152" t="s">
        <v>2497</v>
      </c>
      <c r="K1934" s="154">
        <v>44186</v>
      </c>
      <c r="L1934" s="154">
        <v>44165</v>
      </c>
      <c r="M1934" s="154"/>
      <c r="N1934" s="154"/>
      <c r="O1934" s="152" t="s">
        <v>708</v>
      </c>
    </row>
    <row r="1935" spans="1:15" x14ac:dyDescent="0.2">
      <c r="A1935" s="152" t="s">
        <v>26</v>
      </c>
      <c r="B1935" s="152" t="s">
        <v>2596</v>
      </c>
      <c r="C1935" s="152" t="s">
        <v>27</v>
      </c>
      <c r="D1935" s="152" t="s">
        <v>8888</v>
      </c>
      <c r="E1935" s="152" t="s">
        <v>8982</v>
      </c>
      <c r="F1935" s="153" t="str">
        <f>+TRIM(Tabla1[[#This Row],[Nombres]]&amp;" "&amp;Tabla1[[#This Row],[Apellidos]])</f>
        <v>TAMARA BELEN GONZALEZ ANDUEZA</v>
      </c>
      <c r="G1935" s="152" t="s">
        <v>8368</v>
      </c>
      <c r="H1935" s="152" t="s">
        <v>8914</v>
      </c>
      <c r="I1935" s="152" t="s">
        <v>2493</v>
      </c>
      <c r="J1935" s="152" t="s">
        <v>2497</v>
      </c>
      <c r="K1935" s="154">
        <v>44186</v>
      </c>
      <c r="L1935" s="154">
        <v>44165</v>
      </c>
      <c r="M1935" s="154"/>
      <c r="N1935" s="154"/>
      <c r="O1935" s="152" t="s">
        <v>708</v>
      </c>
    </row>
    <row r="1936" spans="1:15" x14ac:dyDescent="0.2">
      <c r="A1936" s="152" t="s">
        <v>26</v>
      </c>
      <c r="B1936" s="152" t="s">
        <v>2596</v>
      </c>
      <c r="C1936" s="152" t="s">
        <v>27</v>
      </c>
      <c r="D1936" s="152" t="s">
        <v>8889</v>
      </c>
      <c r="E1936" s="152" t="s">
        <v>8983</v>
      </c>
      <c r="F1936" s="153" t="str">
        <f>+TRIM(Tabla1[[#This Row],[Nombres]]&amp;" "&amp;Tabla1[[#This Row],[Apellidos]])</f>
        <v>WILSON ANDRES SOTO SALAZAR</v>
      </c>
      <c r="G1936" s="152" t="s">
        <v>8915</v>
      </c>
      <c r="H1936" s="152" t="s">
        <v>8916</v>
      </c>
      <c r="I1936" s="152" t="s">
        <v>2493</v>
      </c>
      <c r="J1936" s="152" t="s">
        <v>2497</v>
      </c>
      <c r="K1936" s="154">
        <v>44186</v>
      </c>
      <c r="L1936" s="154">
        <v>44165</v>
      </c>
      <c r="M1936" s="154"/>
      <c r="N1936" s="154"/>
      <c r="O1936" s="152" t="s">
        <v>708</v>
      </c>
    </row>
    <row r="1937" spans="1:15" x14ac:dyDescent="0.2">
      <c r="A1937" s="152" t="s">
        <v>26</v>
      </c>
      <c r="B1937" s="152" t="s">
        <v>2596</v>
      </c>
      <c r="C1937" s="152" t="s">
        <v>27</v>
      </c>
      <c r="D1937" s="152" t="s">
        <v>8891</v>
      </c>
      <c r="E1937" s="152" t="s">
        <v>8985</v>
      </c>
      <c r="F1937" s="153" t="str">
        <f>+TRIM(Tabla1[[#This Row],[Nombres]]&amp;" "&amp;Tabla1[[#This Row],[Apellidos]])</f>
        <v>BARBARA JAVIERA ROJAS AGUIRRE</v>
      </c>
      <c r="G1937" s="152" t="s">
        <v>8918</v>
      </c>
      <c r="H1937" s="152" t="s">
        <v>8919</v>
      </c>
      <c r="I1937" s="152" t="s">
        <v>2493</v>
      </c>
      <c r="J1937" s="152" t="s">
        <v>2497</v>
      </c>
      <c r="K1937" s="154">
        <v>44193</v>
      </c>
      <c r="L1937" s="154">
        <v>44172</v>
      </c>
      <c r="M1937" s="154"/>
      <c r="N1937" s="154"/>
      <c r="O1937" s="152" t="s">
        <v>708</v>
      </c>
    </row>
    <row r="1938" spans="1:15" x14ac:dyDescent="0.2">
      <c r="A1938" s="152" t="s">
        <v>26</v>
      </c>
      <c r="B1938" s="152" t="s">
        <v>2596</v>
      </c>
      <c r="C1938" s="152" t="s">
        <v>27</v>
      </c>
      <c r="D1938" s="152" t="s">
        <v>8992</v>
      </c>
      <c r="E1938" s="152" t="s">
        <v>9056</v>
      </c>
      <c r="F1938" s="153" t="str">
        <f>+TRIM(Tabla1[[#This Row],[Nombres]]&amp;" "&amp;Tabla1[[#This Row],[Apellidos]])</f>
        <v>CAROLIN ANDREA CAMPAÑA IBACACHE</v>
      </c>
      <c r="G1938" s="152" t="s">
        <v>9001</v>
      </c>
      <c r="H1938" s="152" t="s">
        <v>2103</v>
      </c>
      <c r="I1938" s="152" t="s">
        <v>2493</v>
      </c>
      <c r="J1938" s="152" t="s">
        <v>2497</v>
      </c>
      <c r="K1938" s="154">
        <v>44193</v>
      </c>
      <c r="L1938" s="154">
        <v>44172</v>
      </c>
      <c r="M1938" s="154"/>
      <c r="N1938" s="154"/>
      <c r="O1938" s="152" t="s">
        <v>708</v>
      </c>
    </row>
    <row r="1939" spans="1:15" x14ac:dyDescent="0.2">
      <c r="A1939" s="152" t="s">
        <v>26</v>
      </c>
      <c r="B1939" s="152" t="s">
        <v>2596</v>
      </c>
      <c r="C1939" s="152" t="s">
        <v>27</v>
      </c>
      <c r="D1939" s="152" t="s">
        <v>8994</v>
      </c>
      <c r="E1939" s="152" t="s">
        <v>9057</v>
      </c>
      <c r="F1939" s="153" t="str">
        <f>+TRIM(Tabla1[[#This Row],[Nombres]]&amp;" "&amp;Tabla1[[#This Row],[Apellidos]])</f>
        <v>JESUS IGNACIO BUSTAMANTE BUSTAMANTE</v>
      </c>
      <c r="G1939" s="152" t="s">
        <v>9004</v>
      </c>
      <c r="H1939" s="152" t="s">
        <v>9005</v>
      </c>
      <c r="I1939" s="152" t="s">
        <v>2493</v>
      </c>
      <c r="J1939" s="152" t="s">
        <v>2497</v>
      </c>
      <c r="K1939" s="154">
        <v>44193</v>
      </c>
      <c r="L1939" s="154">
        <v>44172</v>
      </c>
      <c r="M1939" s="154"/>
      <c r="N1939" s="154"/>
      <c r="O1939" s="152" t="s">
        <v>708</v>
      </c>
    </row>
    <row r="1940" spans="1:15" x14ac:dyDescent="0.2">
      <c r="A1940" s="152" t="s">
        <v>26</v>
      </c>
      <c r="B1940" s="152" t="s">
        <v>2596</v>
      </c>
      <c r="C1940" s="152" t="s">
        <v>27</v>
      </c>
      <c r="D1940" s="152" t="s">
        <v>8993</v>
      </c>
      <c r="E1940" s="152" t="s">
        <v>9058</v>
      </c>
      <c r="F1940" s="153" t="str">
        <f>+TRIM(Tabla1[[#This Row],[Nombres]]&amp;" "&amp;Tabla1[[#This Row],[Apellidos]])</f>
        <v>MARIA PAZ GUZMAN CASTILLO</v>
      </c>
      <c r="G1940" s="152" t="s">
        <v>9002</v>
      </c>
      <c r="H1940" s="152" t="s">
        <v>9003</v>
      </c>
      <c r="I1940" s="152" t="s">
        <v>2493</v>
      </c>
      <c r="J1940" s="152" t="s">
        <v>2497</v>
      </c>
      <c r="K1940" s="154">
        <v>44193</v>
      </c>
      <c r="L1940" s="154">
        <v>44172</v>
      </c>
      <c r="M1940" s="154"/>
      <c r="N1940" s="154"/>
      <c r="O1940" s="152" t="s">
        <v>708</v>
      </c>
    </row>
    <row r="1941" spans="1:15" x14ac:dyDescent="0.2">
      <c r="A1941" s="152" t="s">
        <v>26</v>
      </c>
      <c r="B1941" s="152" t="s">
        <v>2596</v>
      </c>
      <c r="C1941" s="152" t="s">
        <v>27</v>
      </c>
      <c r="D1941" s="152" t="s">
        <v>8995</v>
      </c>
      <c r="E1941" s="152" t="s">
        <v>9059</v>
      </c>
      <c r="F1941" s="153" t="str">
        <f>+TRIM(Tabla1[[#This Row],[Nombres]]&amp;" "&amp;Tabla1[[#This Row],[Apellidos]])</f>
        <v>PATRICIA ISABEL ROMERO ARENAS</v>
      </c>
      <c r="G1941" s="152" t="s">
        <v>9006</v>
      </c>
      <c r="H1941" s="152" t="s">
        <v>9007</v>
      </c>
      <c r="I1941" s="152" t="s">
        <v>2493</v>
      </c>
      <c r="J1941" s="152" t="s">
        <v>2497</v>
      </c>
      <c r="K1941" s="154">
        <v>44193</v>
      </c>
      <c r="L1941" s="154">
        <v>44172</v>
      </c>
      <c r="M1941" s="154"/>
      <c r="N1941" s="154"/>
      <c r="O1941" s="152" t="s">
        <v>708</v>
      </c>
    </row>
    <row r="1942" spans="1:15" x14ac:dyDescent="0.2">
      <c r="A1942" s="152" t="s">
        <v>26</v>
      </c>
      <c r="B1942" s="152" t="s">
        <v>2596</v>
      </c>
      <c r="C1942" s="152" t="s">
        <v>27</v>
      </c>
      <c r="D1942" s="152" t="s">
        <v>8999</v>
      </c>
      <c r="E1942" s="152" t="s">
        <v>9060</v>
      </c>
      <c r="F1942" s="153" t="str">
        <f>+TRIM(Tabla1[[#This Row],[Nombres]]&amp;" "&amp;Tabla1[[#This Row],[Apellidos]])</f>
        <v>STEPHANIE DOMINIQUE REBOLLEDO ARAYA</v>
      </c>
      <c r="G1942" s="152" t="s">
        <v>9013</v>
      </c>
      <c r="H1942" s="152" t="s">
        <v>9014</v>
      </c>
      <c r="I1942" s="152" t="s">
        <v>2493</v>
      </c>
      <c r="J1942" s="152" t="s">
        <v>2497</v>
      </c>
      <c r="K1942" s="154">
        <v>44193</v>
      </c>
      <c r="L1942" s="154">
        <v>44172</v>
      </c>
      <c r="M1942" s="154"/>
      <c r="N1942" s="154"/>
      <c r="O1942" s="152" t="s">
        <v>708</v>
      </c>
    </row>
    <row r="1943" spans="1:15" x14ac:dyDescent="0.2">
      <c r="A1943" s="152" t="s">
        <v>26</v>
      </c>
      <c r="B1943" s="152" t="s">
        <v>2596</v>
      </c>
      <c r="C1943" s="152" t="s">
        <v>27</v>
      </c>
      <c r="D1943" s="152" t="s">
        <v>8998</v>
      </c>
      <c r="E1943" s="152" t="s">
        <v>9061</v>
      </c>
      <c r="F1943" s="153" t="str">
        <f>+TRIM(Tabla1[[#This Row],[Nombres]]&amp;" "&amp;Tabla1[[#This Row],[Apellidos]])</f>
        <v>STEPHANIE SAYONARA OYARZO SEPULVEDA</v>
      </c>
      <c r="G1943" s="152" t="s">
        <v>9011</v>
      </c>
      <c r="H1943" s="152" t="s">
        <v>9012</v>
      </c>
      <c r="I1943" s="152" t="s">
        <v>2493</v>
      </c>
      <c r="J1943" s="152" t="s">
        <v>2497</v>
      </c>
      <c r="K1943" s="154">
        <v>44193</v>
      </c>
      <c r="L1943" s="154">
        <v>44172</v>
      </c>
      <c r="M1943" s="154"/>
      <c r="N1943" s="154"/>
      <c r="O1943" s="152" t="s">
        <v>708</v>
      </c>
    </row>
    <row r="1944" spans="1:15" x14ac:dyDescent="0.2">
      <c r="A1944" s="152" t="s">
        <v>26</v>
      </c>
      <c r="B1944" s="152" t="s">
        <v>2596</v>
      </c>
      <c r="C1944" s="152" t="s">
        <v>27</v>
      </c>
      <c r="D1944" s="152" t="s">
        <v>8997</v>
      </c>
      <c r="E1944" s="152" t="s">
        <v>9062</v>
      </c>
      <c r="F1944" s="153" t="str">
        <f>+TRIM(Tabla1[[#This Row],[Nombres]]&amp;" "&amp;Tabla1[[#This Row],[Apellidos]])</f>
        <v>VALENTINA JAVIERA MANZO REYES</v>
      </c>
      <c r="G1944" s="152" t="s">
        <v>8277</v>
      </c>
      <c r="H1944" s="152" t="s">
        <v>9010</v>
      </c>
      <c r="I1944" s="152" t="s">
        <v>2493</v>
      </c>
      <c r="J1944" s="152" t="s">
        <v>2497</v>
      </c>
      <c r="K1944" s="154">
        <v>44193</v>
      </c>
      <c r="L1944" s="154">
        <v>44172</v>
      </c>
      <c r="M1944" s="154"/>
      <c r="N1944" s="154"/>
      <c r="O1944" s="152" t="s">
        <v>708</v>
      </c>
    </row>
    <row r="1945" spans="1:15" x14ac:dyDescent="0.2">
      <c r="A1945" s="152" t="s">
        <v>26</v>
      </c>
      <c r="B1945" s="152" t="s">
        <v>2596</v>
      </c>
      <c r="C1945" s="152" t="s">
        <v>27</v>
      </c>
      <c r="D1945" s="152" t="s">
        <v>9045</v>
      </c>
      <c r="E1945" s="152" t="s">
        <v>9073</v>
      </c>
      <c r="F1945" s="153" t="str">
        <f>+TRIM(Tabla1[[#This Row],[Nombres]]&amp;" "&amp;Tabla1[[#This Row],[Apellidos]])</f>
        <v>JORDAN ALEXIS VERGARA CORTES</v>
      </c>
      <c r="G1945" s="152" t="s">
        <v>9024</v>
      </c>
      <c r="H1945" s="152" t="s">
        <v>9025</v>
      </c>
      <c r="I1945" s="152" t="s">
        <v>2493</v>
      </c>
      <c r="J1945" s="152" t="s">
        <v>2497</v>
      </c>
      <c r="K1945" s="154">
        <v>44203</v>
      </c>
      <c r="L1945" s="154">
        <v>44179</v>
      </c>
      <c r="M1945" s="154">
        <v>44201</v>
      </c>
      <c r="N1945" s="154">
        <v>44202</v>
      </c>
      <c r="O1945" s="152" t="s">
        <v>708</v>
      </c>
    </row>
    <row r="1946" spans="1:15" x14ac:dyDescent="0.2">
      <c r="A1946" s="152" t="s">
        <v>26</v>
      </c>
      <c r="B1946" s="152" t="s">
        <v>2596</v>
      </c>
      <c r="C1946" s="152" t="s">
        <v>27</v>
      </c>
      <c r="D1946" s="152" t="s">
        <v>9048</v>
      </c>
      <c r="E1946" s="152" t="s">
        <v>9077</v>
      </c>
      <c r="F1946" s="153" t="str">
        <f>+TRIM(Tabla1[[#This Row],[Nombres]]&amp;" "&amp;Tabla1[[#This Row],[Apellidos]])</f>
        <v>NATALIA BEATRIZ GONZALEZ JAIME</v>
      </c>
      <c r="G1946" s="152" t="s">
        <v>9030</v>
      </c>
      <c r="H1946" s="152" t="s">
        <v>9031</v>
      </c>
      <c r="I1946" s="152" t="s">
        <v>2493</v>
      </c>
      <c r="J1946" s="152" t="s">
        <v>2497</v>
      </c>
      <c r="K1946" s="154">
        <v>44203</v>
      </c>
      <c r="L1946" s="154">
        <v>44179</v>
      </c>
      <c r="M1946" s="154">
        <v>44201</v>
      </c>
      <c r="N1946" s="154">
        <v>44202</v>
      </c>
      <c r="O1946" s="152" t="s">
        <v>708</v>
      </c>
    </row>
    <row r="1947" spans="1:15" x14ac:dyDescent="0.2">
      <c r="A1947" s="152" t="s">
        <v>26</v>
      </c>
      <c r="B1947" s="152" t="s">
        <v>2596</v>
      </c>
      <c r="C1947" s="152" t="s">
        <v>27</v>
      </c>
      <c r="D1947" s="152" t="s">
        <v>9046</v>
      </c>
      <c r="E1947" s="152" t="s">
        <v>9066</v>
      </c>
      <c r="F1947" s="153" t="str">
        <f>+TRIM(Tabla1[[#This Row],[Nombres]]&amp;" "&amp;Tabla1[[#This Row],[Apellidos]])</f>
        <v>ALEX MAURICIO RODRIGUEZ PASTRAN</v>
      </c>
      <c r="G1947" s="152" t="s">
        <v>9026</v>
      </c>
      <c r="H1947" s="152" t="s">
        <v>9027</v>
      </c>
      <c r="I1947" s="152" t="s">
        <v>2493</v>
      </c>
      <c r="J1947" s="152" t="s">
        <v>2497</v>
      </c>
      <c r="K1947" s="154">
        <v>44201</v>
      </c>
      <c r="L1947" s="154">
        <v>44179</v>
      </c>
      <c r="M1947" s="154"/>
      <c r="N1947" s="154"/>
      <c r="O1947" s="152" t="s">
        <v>708</v>
      </c>
    </row>
    <row r="1948" spans="1:15" x14ac:dyDescent="0.2">
      <c r="A1948" s="152" t="s">
        <v>26</v>
      </c>
      <c r="B1948" s="152" t="s">
        <v>2596</v>
      </c>
      <c r="C1948" s="152" t="s">
        <v>27</v>
      </c>
      <c r="D1948" s="152" t="s">
        <v>9049</v>
      </c>
      <c r="E1948" s="152" t="s">
        <v>9067</v>
      </c>
      <c r="F1948" s="153" t="str">
        <f>+TRIM(Tabla1[[#This Row],[Nombres]]&amp;" "&amp;Tabla1[[#This Row],[Apellidos]])</f>
        <v>ANDREA PATRICIA ZELADA DELGADO</v>
      </c>
      <c r="G1948" s="152" t="s">
        <v>9032</v>
      </c>
      <c r="H1948" s="152" t="s">
        <v>8346</v>
      </c>
      <c r="I1948" s="152" t="s">
        <v>2493</v>
      </c>
      <c r="J1948" s="152" t="s">
        <v>2497</v>
      </c>
      <c r="K1948" s="154">
        <v>44201</v>
      </c>
      <c r="L1948" s="154">
        <v>44179</v>
      </c>
      <c r="M1948" s="154"/>
      <c r="N1948" s="154"/>
      <c r="O1948" s="152" t="s">
        <v>708</v>
      </c>
    </row>
    <row r="1949" spans="1:15" x14ac:dyDescent="0.2">
      <c r="A1949" s="152" t="s">
        <v>26</v>
      </c>
      <c r="B1949" s="152" t="s">
        <v>2596</v>
      </c>
      <c r="C1949" s="152" t="s">
        <v>27</v>
      </c>
      <c r="D1949" s="152" t="s">
        <v>9044</v>
      </c>
      <c r="E1949" s="152" t="s">
        <v>9068</v>
      </c>
      <c r="F1949" s="153" t="str">
        <f>+TRIM(Tabla1[[#This Row],[Nombres]]&amp;" "&amp;Tabla1[[#This Row],[Apellidos]])</f>
        <v>DIEGO PABLO CRUZ PLAZA</v>
      </c>
      <c r="G1949" s="152" t="s">
        <v>9022</v>
      </c>
      <c r="H1949" s="152" t="s">
        <v>9023</v>
      </c>
      <c r="I1949" s="152" t="s">
        <v>2493</v>
      </c>
      <c r="J1949" s="152" t="s">
        <v>2497</v>
      </c>
      <c r="K1949" s="154">
        <v>44201</v>
      </c>
      <c r="L1949" s="154">
        <v>44179</v>
      </c>
      <c r="M1949" s="154"/>
      <c r="N1949" s="154"/>
      <c r="O1949" s="152" t="s">
        <v>708</v>
      </c>
    </row>
    <row r="1950" spans="1:15" x14ac:dyDescent="0.2">
      <c r="A1950" s="152" t="s">
        <v>26</v>
      </c>
      <c r="B1950" s="152" t="s">
        <v>2596</v>
      </c>
      <c r="C1950" s="152" t="s">
        <v>27</v>
      </c>
      <c r="D1950" s="152" t="s">
        <v>9043</v>
      </c>
      <c r="E1950" s="152" t="s">
        <v>9070</v>
      </c>
      <c r="F1950" s="153" t="str">
        <f>+TRIM(Tabla1[[#This Row],[Nombres]]&amp;" "&amp;Tabla1[[#This Row],[Apellidos]])</f>
        <v>GALIA FRANCISCA JOFRE ROMERO</v>
      </c>
      <c r="G1950" s="152" t="s">
        <v>9021</v>
      </c>
      <c r="H1950" s="152" t="s">
        <v>8711</v>
      </c>
      <c r="I1950" s="152" t="s">
        <v>2493</v>
      </c>
      <c r="J1950" s="152" t="s">
        <v>2497</v>
      </c>
      <c r="K1950" s="154">
        <v>44201</v>
      </c>
      <c r="L1950" s="154">
        <v>44179</v>
      </c>
      <c r="M1950" s="154"/>
      <c r="N1950" s="154"/>
      <c r="O1950" s="152" t="s">
        <v>708</v>
      </c>
    </row>
    <row r="1951" spans="1:15" x14ac:dyDescent="0.2">
      <c r="A1951" s="152" t="s">
        <v>26</v>
      </c>
      <c r="B1951" s="152" t="s">
        <v>2596</v>
      </c>
      <c r="C1951" s="152" t="s">
        <v>27</v>
      </c>
      <c r="D1951" s="152" t="s">
        <v>9052</v>
      </c>
      <c r="E1951" s="152" t="s">
        <v>9071</v>
      </c>
      <c r="F1951" s="153" t="str">
        <f>+TRIM(Tabla1[[#This Row],[Nombres]]&amp;" "&amp;Tabla1[[#This Row],[Apellidos]])</f>
        <v>GEZ GERS EZEQUIEL ALVAN MIO</v>
      </c>
      <c r="G1951" s="152" t="s">
        <v>9037</v>
      </c>
      <c r="H1951" s="152" t="s">
        <v>9038</v>
      </c>
      <c r="I1951" s="152" t="s">
        <v>2493</v>
      </c>
      <c r="J1951" s="152" t="s">
        <v>2497</v>
      </c>
      <c r="K1951" s="154">
        <v>44201</v>
      </c>
      <c r="L1951" s="154">
        <v>44179</v>
      </c>
      <c r="M1951" s="154"/>
      <c r="N1951" s="154"/>
      <c r="O1951" s="152" t="s">
        <v>708</v>
      </c>
    </row>
    <row r="1952" spans="1:15" x14ac:dyDescent="0.2">
      <c r="A1952" s="152" t="s">
        <v>26</v>
      </c>
      <c r="B1952" s="152" t="s">
        <v>2596</v>
      </c>
      <c r="C1952" s="152" t="s">
        <v>27</v>
      </c>
      <c r="D1952" s="152" t="s">
        <v>9050</v>
      </c>
      <c r="E1952" s="152" t="s">
        <v>9072</v>
      </c>
      <c r="F1952" s="153" t="str">
        <f>+TRIM(Tabla1[[#This Row],[Nombres]]&amp;" "&amp;Tabla1[[#This Row],[Apellidos]])</f>
        <v>GIULIANNA VALENTINA JOPIA CORTES</v>
      </c>
      <c r="G1952" s="152" t="s">
        <v>9033</v>
      </c>
      <c r="H1952" s="152" t="s">
        <v>9034</v>
      </c>
      <c r="I1952" s="152" t="s">
        <v>2493</v>
      </c>
      <c r="J1952" s="152" t="s">
        <v>2497</v>
      </c>
      <c r="K1952" s="154">
        <v>44201</v>
      </c>
      <c r="L1952" s="154">
        <v>44179</v>
      </c>
      <c r="M1952" s="154"/>
      <c r="N1952" s="154"/>
      <c r="O1952" s="152" t="s">
        <v>708</v>
      </c>
    </row>
    <row r="1953" spans="1:15" x14ac:dyDescent="0.2">
      <c r="A1953" s="152" t="s">
        <v>26</v>
      </c>
      <c r="B1953" s="152" t="s">
        <v>2596</v>
      </c>
      <c r="C1953" s="152" t="s">
        <v>27</v>
      </c>
      <c r="D1953" s="152" t="s">
        <v>9053</v>
      </c>
      <c r="E1953" s="152" t="s">
        <v>9074</v>
      </c>
      <c r="F1953" s="153" t="str">
        <f>+TRIM(Tabla1[[#This Row],[Nombres]]&amp;" "&amp;Tabla1[[#This Row],[Apellidos]])</f>
        <v>KATHERINE ANAIS BRAVO GUERRA</v>
      </c>
      <c r="G1953" s="152" t="s">
        <v>9039</v>
      </c>
      <c r="H1953" s="152" t="s">
        <v>9040</v>
      </c>
      <c r="I1953" s="152" t="s">
        <v>2493</v>
      </c>
      <c r="J1953" s="152" t="s">
        <v>2497</v>
      </c>
      <c r="K1953" s="154">
        <v>44201</v>
      </c>
      <c r="L1953" s="154">
        <v>44179</v>
      </c>
      <c r="M1953" s="154"/>
      <c r="N1953" s="154"/>
      <c r="O1953" s="152" t="s">
        <v>708</v>
      </c>
    </row>
    <row r="1954" spans="1:15" x14ac:dyDescent="0.2">
      <c r="A1954" s="152" t="s">
        <v>26</v>
      </c>
      <c r="B1954" s="152" t="s">
        <v>2596</v>
      </c>
      <c r="C1954" s="152" t="s">
        <v>27</v>
      </c>
      <c r="D1954" s="152" t="s">
        <v>9051</v>
      </c>
      <c r="E1954" s="152" t="s">
        <v>9075</v>
      </c>
      <c r="F1954" s="153" t="str">
        <f>+TRIM(Tabla1[[#This Row],[Nombres]]&amp;" "&amp;Tabla1[[#This Row],[Apellidos]])</f>
        <v>MAGDALENA GLORIA ARMSTRONG IBAÑEZ</v>
      </c>
      <c r="G1954" s="152" t="s">
        <v>9035</v>
      </c>
      <c r="H1954" s="152" t="s">
        <v>9036</v>
      </c>
      <c r="I1954" s="152" t="s">
        <v>2493</v>
      </c>
      <c r="J1954" s="152" t="s">
        <v>2497</v>
      </c>
      <c r="K1954" s="154">
        <v>44201</v>
      </c>
      <c r="L1954" s="154">
        <v>44179</v>
      </c>
      <c r="M1954" s="154"/>
      <c r="N1954" s="154"/>
      <c r="O1954" s="152" t="s">
        <v>708</v>
      </c>
    </row>
    <row r="1955" spans="1:15" x14ac:dyDescent="0.2">
      <c r="A1955" s="152" t="s">
        <v>26</v>
      </c>
      <c r="B1955" s="152" t="s">
        <v>2596</v>
      </c>
      <c r="C1955" s="152" t="s">
        <v>27</v>
      </c>
      <c r="D1955" s="152" t="s">
        <v>9041</v>
      </c>
      <c r="E1955" s="152" t="s">
        <v>9076</v>
      </c>
      <c r="F1955" s="153" t="str">
        <f>+TRIM(Tabla1[[#This Row],[Nombres]]&amp;" "&amp;Tabla1[[#This Row],[Apellidos]])</f>
        <v>MIGUEL ALEJANDRO ARENAS MEDINA</v>
      </c>
      <c r="G1955" s="152" t="s">
        <v>9017</v>
      </c>
      <c r="H1955" s="152" t="s">
        <v>9018</v>
      </c>
      <c r="I1955" s="152" t="s">
        <v>2493</v>
      </c>
      <c r="J1955" s="152" t="s">
        <v>2497</v>
      </c>
      <c r="K1955" s="154">
        <v>44201</v>
      </c>
      <c r="L1955" s="154">
        <v>44179</v>
      </c>
      <c r="M1955" s="154"/>
      <c r="N1955" s="154"/>
      <c r="O1955" s="152" t="s">
        <v>708</v>
      </c>
    </row>
    <row r="1956" spans="1:15" x14ac:dyDescent="0.2">
      <c r="A1956" s="152" t="s">
        <v>26</v>
      </c>
      <c r="B1956" s="152" t="s">
        <v>2596</v>
      </c>
      <c r="C1956" s="152" t="s">
        <v>27</v>
      </c>
      <c r="D1956" s="152" t="s">
        <v>9047</v>
      </c>
      <c r="E1956" s="152" t="s">
        <v>9078</v>
      </c>
      <c r="F1956" s="153" t="str">
        <f>+TRIM(Tabla1[[#This Row],[Nombres]]&amp;" "&amp;Tabla1[[#This Row],[Apellidos]])</f>
        <v>SANDRA LORENA CARRASCO ALVAREZ</v>
      </c>
      <c r="G1956" s="152" t="s">
        <v>9028</v>
      </c>
      <c r="H1956" s="152" t="s">
        <v>9029</v>
      </c>
      <c r="I1956" s="152" t="s">
        <v>2493</v>
      </c>
      <c r="J1956" s="152" t="s">
        <v>2497</v>
      </c>
      <c r="K1956" s="154">
        <v>44201</v>
      </c>
      <c r="L1956" s="154">
        <v>44179</v>
      </c>
      <c r="M1956" s="154"/>
      <c r="N1956" s="154"/>
      <c r="O1956" s="152" t="s">
        <v>708</v>
      </c>
    </row>
    <row r="1957" spans="1:15" x14ac:dyDescent="0.2">
      <c r="A1957" s="152" t="s">
        <v>26</v>
      </c>
      <c r="B1957" s="152" t="s">
        <v>2596</v>
      </c>
      <c r="C1957" s="152" t="s">
        <v>27</v>
      </c>
      <c r="D1957" s="152" t="s">
        <v>9140</v>
      </c>
      <c r="E1957" s="152" t="s">
        <v>9272</v>
      </c>
      <c r="F1957" s="153" t="str">
        <f>+TRIM(Tabla1[[#This Row],[Nombres]]&amp;" "&amp;Tabla1[[#This Row],[Apellidos]])</f>
        <v>EDUARDO PABLO GODOY FUNEZ</v>
      </c>
      <c r="G1957" s="152" t="s">
        <v>9133</v>
      </c>
      <c r="H1957" s="152" t="s">
        <v>9134</v>
      </c>
      <c r="I1957" s="152" t="s">
        <v>2493</v>
      </c>
      <c r="J1957" s="152" t="s">
        <v>2497</v>
      </c>
      <c r="K1957" s="155">
        <v>44184</v>
      </c>
      <c r="L1957" s="154">
        <v>44193</v>
      </c>
      <c r="M1957" s="154">
        <v>44215</v>
      </c>
      <c r="N1957" s="154">
        <v>44216</v>
      </c>
      <c r="O1957" s="152"/>
    </row>
    <row r="1958" spans="1:15" x14ac:dyDescent="0.2">
      <c r="A1958" s="152" t="s">
        <v>26</v>
      </c>
      <c r="B1958" s="152" t="s">
        <v>2596</v>
      </c>
      <c r="C1958" s="152" t="s">
        <v>27</v>
      </c>
      <c r="D1958" s="152" t="s">
        <v>9137</v>
      </c>
      <c r="E1958" s="152" t="s">
        <v>9269</v>
      </c>
      <c r="F1958" s="153" t="str">
        <f>+TRIM(Tabla1[[#This Row],[Nombres]]&amp;" "&amp;Tabla1[[#This Row],[Apellidos]])</f>
        <v>CAMILO ANDRES ARAYA COLLAO</v>
      </c>
      <c r="G1958" s="152" t="s">
        <v>9127</v>
      </c>
      <c r="H1958" s="152" t="s">
        <v>9128</v>
      </c>
      <c r="I1958" s="152" t="s">
        <v>2493</v>
      </c>
      <c r="J1958" s="152" t="s">
        <v>2497</v>
      </c>
      <c r="K1958" s="154">
        <v>44215</v>
      </c>
      <c r="L1958" s="154">
        <v>44193</v>
      </c>
      <c r="M1958" s="154"/>
      <c r="N1958" s="154"/>
      <c r="O1958" s="152" t="s">
        <v>708</v>
      </c>
    </row>
    <row r="1959" spans="1:15" x14ac:dyDescent="0.2">
      <c r="A1959" s="34" t="s">
        <v>26</v>
      </c>
      <c r="B1959" s="34" t="s">
        <v>2596</v>
      </c>
      <c r="C1959" s="34" t="s">
        <v>27</v>
      </c>
      <c r="D1959" s="152" t="s">
        <v>9266</v>
      </c>
      <c r="E1959" s="152" t="s">
        <v>9288</v>
      </c>
      <c r="F1959" s="153" t="str">
        <f>+TRIM(Tabla1[[#This Row],[Nombres]]&amp;" "&amp;Tabla1[[#This Row],[Apellidos]])</f>
        <v>JOHANA ELIZABETH CORTES CARDENAS</v>
      </c>
      <c r="G1959" s="152" t="s">
        <v>9248</v>
      </c>
      <c r="H1959" s="152" t="s">
        <v>9249</v>
      </c>
      <c r="I1959" s="152" t="s">
        <v>2493</v>
      </c>
      <c r="J1959" s="152" t="s">
        <v>2497</v>
      </c>
      <c r="K1959" s="155">
        <v>44227</v>
      </c>
      <c r="L1959" s="154">
        <v>44201</v>
      </c>
      <c r="M1959" s="154">
        <v>44217</v>
      </c>
      <c r="N1959" s="154">
        <v>44218</v>
      </c>
      <c r="O1959" s="152"/>
    </row>
    <row r="1960" spans="1:15" x14ac:dyDescent="0.2">
      <c r="A1960" s="34" t="s">
        <v>26</v>
      </c>
      <c r="B1960" s="34" t="s">
        <v>2596</v>
      </c>
      <c r="C1960" s="34" t="s">
        <v>27</v>
      </c>
      <c r="D1960" s="152" t="s">
        <v>9250</v>
      </c>
      <c r="E1960" s="152" t="s">
        <v>9273</v>
      </c>
      <c r="F1960" s="153" t="str">
        <f>+TRIM(Tabla1[[#This Row],[Nombres]]&amp;" "&amp;Tabla1[[#This Row],[Apellidos]])</f>
        <v>CAMILA BELEN PEREZ VILLALOBOS</v>
      </c>
      <c r="G1960" s="152" t="s">
        <v>9217</v>
      </c>
      <c r="H1960" s="152" t="s">
        <v>9218</v>
      </c>
      <c r="I1960" s="152" t="s">
        <v>2493</v>
      </c>
      <c r="J1960" s="152" t="s">
        <v>2497</v>
      </c>
      <c r="K1960" s="154">
        <v>44217</v>
      </c>
      <c r="L1960" s="154">
        <v>44201</v>
      </c>
      <c r="M1960" s="154"/>
      <c r="N1960" s="154"/>
      <c r="O1960" s="152" t="s">
        <v>708</v>
      </c>
    </row>
    <row r="1961" spans="1:15" x14ac:dyDescent="0.2">
      <c r="A1961" s="34" t="s">
        <v>26</v>
      </c>
      <c r="B1961" s="34" t="s">
        <v>2596</v>
      </c>
      <c r="C1961" s="34" t="s">
        <v>27</v>
      </c>
      <c r="D1961" s="152" t="s">
        <v>9251</v>
      </c>
      <c r="E1961" s="152" t="s">
        <v>9274</v>
      </c>
      <c r="F1961" s="153" t="str">
        <f>+TRIM(Tabla1[[#This Row],[Nombres]]&amp;" "&amp;Tabla1[[#This Row],[Apellidos]])</f>
        <v>JUAN FRANCISCO JAVIER MORENO COFRE</v>
      </c>
      <c r="G1961" s="152" t="s">
        <v>9219</v>
      </c>
      <c r="H1961" s="152" t="s">
        <v>9220</v>
      </c>
      <c r="I1961" s="152" t="s">
        <v>2493</v>
      </c>
      <c r="J1961" s="152" t="s">
        <v>2497</v>
      </c>
      <c r="K1961" s="154">
        <v>44217</v>
      </c>
      <c r="L1961" s="154">
        <v>44201</v>
      </c>
      <c r="M1961" s="154"/>
      <c r="N1961" s="154"/>
      <c r="O1961" s="152" t="s">
        <v>708</v>
      </c>
    </row>
    <row r="1962" spans="1:15" x14ac:dyDescent="0.2">
      <c r="A1962" s="34" t="s">
        <v>26</v>
      </c>
      <c r="B1962" s="34" t="s">
        <v>2596</v>
      </c>
      <c r="C1962" s="34" t="s">
        <v>27</v>
      </c>
      <c r="D1962" s="152" t="s">
        <v>9252</v>
      </c>
      <c r="E1962" s="152" t="s">
        <v>9275</v>
      </c>
      <c r="F1962" s="153" t="str">
        <f>+TRIM(Tabla1[[#This Row],[Nombres]]&amp;" "&amp;Tabla1[[#This Row],[Apellidos]])</f>
        <v>EMERSON NICOLAS VICUÑA MONDACA</v>
      </c>
      <c r="G1962" s="152" t="s">
        <v>9221</v>
      </c>
      <c r="H1962" s="152" t="s">
        <v>9222</v>
      </c>
      <c r="I1962" s="152" t="s">
        <v>2493</v>
      </c>
      <c r="J1962" s="152" t="s">
        <v>2497</v>
      </c>
      <c r="K1962" s="154">
        <v>44217</v>
      </c>
      <c r="L1962" s="154">
        <v>44201</v>
      </c>
      <c r="M1962" s="154"/>
      <c r="N1962" s="154"/>
      <c r="O1962" s="152" t="s">
        <v>708</v>
      </c>
    </row>
    <row r="1963" spans="1:15" x14ac:dyDescent="0.2">
      <c r="A1963" s="34" t="s">
        <v>26</v>
      </c>
      <c r="B1963" s="34" t="s">
        <v>2596</v>
      </c>
      <c r="C1963" s="34" t="s">
        <v>27</v>
      </c>
      <c r="D1963" s="152" t="s">
        <v>9256</v>
      </c>
      <c r="E1963" s="152" t="s">
        <v>9278</v>
      </c>
      <c r="F1963" s="153" t="str">
        <f>+TRIM(Tabla1[[#This Row],[Nombres]]&amp;" "&amp;Tabla1[[#This Row],[Apellidos]])</f>
        <v>VICENTE PATRICIO MILLAR PEREZ</v>
      </c>
      <c r="G1963" s="152" t="s">
        <v>9229</v>
      </c>
      <c r="H1963" s="152" t="s">
        <v>9230</v>
      </c>
      <c r="I1963" s="152" t="s">
        <v>2493</v>
      </c>
      <c r="J1963" s="152" t="s">
        <v>2497</v>
      </c>
      <c r="K1963" s="154">
        <v>44217</v>
      </c>
      <c r="L1963" s="154">
        <v>44201</v>
      </c>
      <c r="M1963" s="154"/>
      <c r="N1963" s="154"/>
      <c r="O1963" s="152" t="s">
        <v>708</v>
      </c>
    </row>
    <row r="1964" spans="1:15" x14ac:dyDescent="0.2">
      <c r="A1964" s="34" t="s">
        <v>26</v>
      </c>
      <c r="B1964" s="34" t="s">
        <v>2596</v>
      </c>
      <c r="C1964" s="34" t="s">
        <v>27</v>
      </c>
      <c r="D1964" s="152" t="s">
        <v>9257</v>
      </c>
      <c r="E1964" s="152" t="s">
        <v>9279</v>
      </c>
      <c r="F1964" s="153" t="str">
        <f>+TRIM(Tabla1[[#This Row],[Nombres]]&amp;" "&amp;Tabla1[[#This Row],[Apellidos]])</f>
        <v>ANDREA ELIZABETH VELIZ HERRERA</v>
      </c>
      <c r="G1964" s="152" t="s">
        <v>9231</v>
      </c>
      <c r="H1964" s="152" t="s">
        <v>9232</v>
      </c>
      <c r="I1964" s="152" t="s">
        <v>2493</v>
      </c>
      <c r="J1964" s="152" t="s">
        <v>2497</v>
      </c>
      <c r="K1964" s="154">
        <v>44217</v>
      </c>
      <c r="L1964" s="154">
        <v>44201</v>
      </c>
      <c r="M1964" s="154"/>
      <c r="N1964" s="154"/>
      <c r="O1964" s="152" t="s">
        <v>708</v>
      </c>
    </row>
    <row r="1965" spans="1:15" x14ac:dyDescent="0.2">
      <c r="A1965" s="34" t="s">
        <v>26</v>
      </c>
      <c r="B1965" s="34" t="s">
        <v>2596</v>
      </c>
      <c r="C1965" s="34" t="s">
        <v>27</v>
      </c>
      <c r="D1965" s="152" t="s">
        <v>9258</v>
      </c>
      <c r="E1965" s="152" t="s">
        <v>9280</v>
      </c>
      <c r="F1965" s="153" t="str">
        <f>+TRIM(Tabla1[[#This Row],[Nombres]]&amp;" "&amp;Tabla1[[#This Row],[Apellidos]])</f>
        <v>NICOLAS IVAN GARRIDO SAEZ</v>
      </c>
      <c r="G1965" s="152" t="s">
        <v>9233</v>
      </c>
      <c r="H1965" s="152" t="s">
        <v>9234</v>
      </c>
      <c r="I1965" s="152" t="s">
        <v>2493</v>
      </c>
      <c r="J1965" s="152" t="s">
        <v>2497</v>
      </c>
      <c r="K1965" s="154">
        <v>44217</v>
      </c>
      <c r="L1965" s="154">
        <v>44201</v>
      </c>
      <c r="M1965" s="154"/>
      <c r="N1965" s="154"/>
      <c r="O1965" s="152" t="s">
        <v>708</v>
      </c>
    </row>
    <row r="1966" spans="1:15" x14ac:dyDescent="0.2">
      <c r="A1966" s="34" t="s">
        <v>26</v>
      </c>
      <c r="B1966" s="34" t="s">
        <v>2596</v>
      </c>
      <c r="C1966" s="34" t="s">
        <v>27</v>
      </c>
      <c r="D1966" s="152" t="s">
        <v>9259</v>
      </c>
      <c r="E1966" s="152" t="s">
        <v>9281</v>
      </c>
      <c r="F1966" s="153" t="str">
        <f>+TRIM(Tabla1[[#This Row],[Nombres]]&amp;" "&amp;Tabla1[[#This Row],[Apellidos]])</f>
        <v>JOSE MIGUEL RIVAS OSSANDON</v>
      </c>
      <c r="G1966" s="152" t="s">
        <v>7864</v>
      </c>
      <c r="H1966" s="152" t="s">
        <v>9235</v>
      </c>
      <c r="I1966" s="152" t="s">
        <v>2493</v>
      </c>
      <c r="J1966" s="152" t="s">
        <v>2497</v>
      </c>
      <c r="K1966" s="154">
        <v>44217</v>
      </c>
      <c r="L1966" s="154">
        <v>44201</v>
      </c>
      <c r="M1966" s="154"/>
      <c r="N1966" s="154"/>
      <c r="O1966" s="152" t="s">
        <v>708</v>
      </c>
    </row>
    <row r="1967" spans="1:15" x14ac:dyDescent="0.2">
      <c r="A1967" s="34" t="s">
        <v>26</v>
      </c>
      <c r="B1967" s="34" t="s">
        <v>2596</v>
      </c>
      <c r="C1967" s="34" t="s">
        <v>27</v>
      </c>
      <c r="D1967" s="152" t="s">
        <v>9260</v>
      </c>
      <c r="E1967" s="152" t="s">
        <v>9282</v>
      </c>
      <c r="F1967" s="153" t="str">
        <f>+TRIM(Tabla1[[#This Row],[Nombres]]&amp;" "&amp;Tabla1[[#This Row],[Apellidos]])</f>
        <v>MARIA NATALIA GONZALEZ CASTRO</v>
      </c>
      <c r="G1967" s="152" t="s">
        <v>9236</v>
      </c>
      <c r="H1967" s="152" t="s">
        <v>9237</v>
      </c>
      <c r="I1967" s="152" t="s">
        <v>2493</v>
      </c>
      <c r="J1967" s="152" t="s">
        <v>2497</v>
      </c>
      <c r="K1967" s="154">
        <v>44217</v>
      </c>
      <c r="L1967" s="154">
        <v>44201</v>
      </c>
      <c r="M1967" s="154"/>
      <c r="N1967" s="154"/>
      <c r="O1967" s="152" t="s">
        <v>708</v>
      </c>
    </row>
    <row r="1968" spans="1:15" x14ac:dyDescent="0.2">
      <c r="A1968" s="34" t="s">
        <v>26</v>
      </c>
      <c r="B1968" s="34" t="s">
        <v>2596</v>
      </c>
      <c r="C1968" s="34" t="s">
        <v>27</v>
      </c>
      <c r="D1968" s="152" t="s">
        <v>9261</v>
      </c>
      <c r="E1968" s="152" t="s">
        <v>9283</v>
      </c>
      <c r="F1968" s="153" t="str">
        <f>+TRIM(Tabla1[[#This Row],[Nombres]]&amp;" "&amp;Tabla1[[#This Row],[Apellidos]])</f>
        <v>JOEL IGNACIO HERRERA LEIVA</v>
      </c>
      <c r="G1968" s="152" t="s">
        <v>9238</v>
      </c>
      <c r="H1968" s="152" t="s">
        <v>9239</v>
      </c>
      <c r="I1968" s="152" t="s">
        <v>2493</v>
      </c>
      <c r="J1968" s="152" t="s">
        <v>2497</v>
      </c>
      <c r="K1968" s="154">
        <v>44217</v>
      </c>
      <c r="L1968" s="154">
        <v>44201</v>
      </c>
      <c r="M1968" s="154"/>
      <c r="N1968" s="154"/>
      <c r="O1968" s="152" t="s">
        <v>708</v>
      </c>
    </row>
    <row r="1969" spans="1:15" x14ac:dyDescent="0.2">
      <c r="A1969" s="34" t="s">
        <v>26</v>
      </c>
      <c r="B1969" s="34" t="s">
        <v>2596</v>
      </c>
      <c r="C1969" s="34" t="s">
        <v>27</v>
      </c>
      <c r="D1969" s="152" t="s">
        <v>9262</v>
      </c>
      <c r="E1969" s="152" t="s">
        <v>9284</v>
      </c>
      <c r="F1969" s="153" t="str">
        <f>+TRIM(Tabla1[[#This Row],[Nombres]]&amp;" "&amp;Tabla1[[#This Row],[Apellidos]])</f>
        <v>JAVIERA NATALIA MEDINA ZAMORA</v>
      </c>
      <c r="G1969" s="152" t="s">
        <v>9240</v>
      </c>
      <c r="H1969" s="152" t="s">
        <v>9241</v>
      </c>
      <c r="I1969" s="152" t="s">
        <v>2493</v>
      </c>
      <c r="J1969" s="152" t="s">
        <v>2497</v>
      </c>
      <c r="K1969" s="154">
        <v>44217</v>
      </c>
      <c r="L1969" s="154">
        <v>44201</v>
      </c>
      <c r="M1969" s="154"/>
      <c r="N1969" s="154"/>
      <c r="O1969" s="152" t="s">
        <v>708</v>
      </c>
    </row>
    <row r="1970" spans="1:15" x14ac:dyDescent="0.2">
      <c r="A1970" s="34" t="s">
        <v>26</v>
      </c>
      <c r="B1970" s="34" t="s">
        <v>2596</v>
      </c>
      <c r="C1970" s="34" t="s">
        <v>27</v>
      </c>
      <c r="D1970" s="152" t="s">
        <v>9265</v>
      </c>
      <c r="E1970" s="152" t="s">
        <v>9287</v>
      </c>
      <c r="F1970" s="153" t="str">
        <f>+TRIM(Tabla1[[#This Row],[Nombres]]&amp;" "&amp;Tabla1[[#This Row],[Apellidos]])</f>
        <v>CLAUDIA ALEJANDRA PILAR PALACIOS</v>
      </c>
      <c r="G1970" s="152" t="s">
        <v>9246</v>
      </c>
      <c r="H1970" s="152" t="s">
        <v>9247</v>
      </c>
      <c r="I1970" s="152" t="s">
        <v>2493</v>
      </c>
      <c r="J1970" s="152" t="s">
        <v>2497</v>
      </c>
      <c r="K1970" s="154">
        <v>44217</v>
      </c>
      <c r="L1970" s="154">
        <v>44201</v>
      </c>
      <c r="M1970" s="154"/>
      <c r="N1970" s="154"/>
      <c r="O1970" s="152" t="s">
        <v>708</v>
      </c>
    </row>
    <row r="1971" spans="1:15" x14ac:dyDescent="0.2">
      <c r="A1971" s="152" t="s">
        <v>26</v>
      </c>
      <c r="B1971" s="152" t="s">
        <v>2596</v>
      </c>
      <c r="C1971" s="152" t="s">
        <v>27</v>
      </c>
      <c r="D1971" s="152" t="s">
        <v>9344</v>
      </c>
      <c r="E1971" s="152" t="s">
        <v>9465</v>
      </c>
      <c r="F1971" s="153" t="str">
        <f>+TRIM(Tabla1[[#This Row],[Nombres]]&amp;" "&amp;Tabla1[[#This Row],[Apellidos]])</f>
        <v>CARLOS ALBERTO OLIVARES SANTANDER</v>
      </c>
      <c r="G1971" s="152" t="s">
        <v>8566</v>
      </c>
      <c r="H1971" s="152" t="s">
        <v>9312</v>
      </c>
      <c r="I1971" s="152" t="s">
        <v>2493</v>
      </c>
      <c r="J1971" s="152" t="s">
        <v>2497</v>
      </c>
      <c r="K1971" s="155">
        <v>44230</v>
      </c>
      <c r="L1971" s="154">
        <v>44214</v>
      </c>
      <c r="M1971" s="154">
        <v>44230</v>
      </c>
      <c r="N1971" s="154">
        <v>44231</v>
      </c>
      <c r="O1971" s="152"/>
    </row>
    <row r="1972" spans="1:15" x14ac:dyDescent="0.2">
      <c r="A1972" s="152" t="s">
        <v>26</v>
      </c>
      <c r="B1972" s="152" t="s">
        <v>2596</v>
      </c>
      <c r="C1972" s="152" t="s">
        <v>27</v>
      </c>
      <c r="D1972" s="152" t="s">
        <v>9349</v>
      </c>
      <c r="E1972" s="152" t="s">
        <v>9470</v>
      </c>
      <c r="F1972" s="153" t="str">
        <f>+TRIM(Tabla1[[#This Row],[Nombres]]&amp;" "&amp;Tabla1[[#This Row],[Apellidos]])</f>
        <v>WALTER ANTONIO ANDRES OYARZUN CAMPOS</v>
      </c>
      <c r="G1972" s="152" t="s">
        <v>9323</v>
      </c>
      <c r="H1972" s="152" t="s">
        <v>9324</v>
      </c>
      <c r="I1972" s="152" t="s">
        <v>2493</v>
      </c>
      <c r="J1972" s="152" t="s">
        <v>2497</v>
      </c>
      <c r="K1972" s="155">
        <v>44230</v>
      </c>
      <c r="L1972" s="154">
        <v>44214</v>
      </c>
      <c r="M1972" s="154">
        <v>44230</v>
      </c>
      <c r="N1972" s="154">
        <v>44231</v>
      </c>
      <c r="O1972" s="152"/>
    </row>
    <row r="1973" spans="1:15" x14ac:dyDescent="0.2">
      <c r="A1973" s="152" t="s">
        <v>26</v>
      </c>
      <c r="B1973" s="152" t="s">
        <v>2596</v>
      </c>
      <c r="C1973" s="152" t="s">
        <v>27</v>
      </c>
      <c r="D1973" s="152" t="s">
        <v>9355</v>
      </c>
      <c r="E1973" s="152" t="s">
        <v>9476</v>
      </c>
      <c r="F1973" s="153" t="str">
        <f>+TRIM(Tabla1[[#This Row],[Nombres]]&amp;" "&amp;Tabla1[[#This Row],[Apellidos]])</f>
        <v>MARIA FERNANDA ESPINOSA TABILO</v>
      </c>
      <c r="G1973" s="152" t="s">
        <v>8929</v>
      </c>
      <c r="H1973" s="152" t="s">
        <v>9335</v>
      </c>
      <c r="I1973" s="152" t="s">
        <v>2493</v>
      </c>
      <c r="J1973" s="152" t="s">
        <v>2497</v>
      </c>
      <c r="K1973" s="155">
        <v>44230</v>
      </c>
      <c r="L1973" s="154">
        <v>44214</v>
      </c>
      <c r="M1973" s="154">
        <v>44230</v>
      </c>
      <c r="N1973" s="154">
        <v>44231</v>
      </c>
      <c r="O1973" s="152"/>
    </row>
    <row r="1974" spans="1:15" x14ac:dyDescent="0.2">
      <c r="A1974" s="152" t="s">
        <v>26</v>
      </c>
      <c r="B1974" s="152" t="s">
        <v>2596</v>
      </c>
      <c r="C1974" s="152" t="s">
        <v>27</v>
      </c>
      <c r="D1974" s="152" t="s">
        <v>9341</v>
      </c>
      <c r="E1974" s="152" t="s">
        <v>9462</v>
      </c>
      <c r="F1974" s="153" t="str">
        <f>+TRIM(Tabla1[[#This Row],[Nombres]]&amp;" "&amp;Tabla1[[#This Row],[Apellidos]])</f>
        <v>CARLOS PATRICIO ALANIZ MORALES</v>
      </c>
      <c r="G1974" s="152" t="s">
        <v>9306</v>
      </c>
      <c r="H1974" s="152" t="s">
        <v>9307</v>
      </c>
      <c r="I1974" s="152" t="s">
        <v>2493</v>
      </c>
      <c r="J1974" s="152" t="s">
        <v>2497</v>
      </c>
      <c r="K1974" s="154">
        <v>44230</v>
      </c>
      <c r="L1974" s="154">
        <v>44214</v>
      </c>
      <c r="M1974" s="154"/>
      <c r="N1974" s="154"/>
      <c r="O1974" s="152" t="s">
        <v>708</v>
      </c>
    </row>
    <row r="1975" spans="1:15" x14ac:dyDescent="0.2">
      <c r="A1975" s="152" t="s">
        <v>26</v>
      </c>
      <c r="B1975" s="152" t="s">
        <v>2596</v>
      </c>
      <c r="C1975" s="152" t="s">
        <v>27</v>
      </c>
      <c r="D1975" s="152" t="s">
        <v>9346</v>
      </c>
      <c r="E1975" s="152" t="s">
        <v>9467</v>
      </c>
      <c r="F1975" s="153" t="str">
        <f>+TRIM(Tabla1[[#This Row],[Nombres]]&amp;" "&amp;Tabla1[[#This Row],[Apellidos]])</f>
        <v>CARIME LYLI MICHEA TAPIA</v>
      </c>
      <c r="G1975" s="152" t="s">
        <v>9315</v>
      </c>
      <c r="H1975" s="152" t="s">
        <v>9316</v>
      </c>
      <c r="I1975" s="152" t="s">
        <v>2493</v>
      </c>
      <c r="J1975" s="152" t="s">
        <v>2497</v>
      </c>
      <c r="K1975" s="154">
        <v>44230</v>
      </c>
      <c r="L1975" s="154">
        <v>44214</v>
      </c>
      <c r="M1975" s="154"/>
      <c r="N1975" s="154"/>
      <c r="O1975" s="152" t="s">
        <v>708</v>
      </c>
    </row>
    <row r="1976" spans="1:15" x14ac:dyDescent="0.2">
      <c r="A1976" s="152" t="s">
        <v>26</v>
      </c>
      <c r="B1976" s="152" t="s">
        <v>2596</v>
      </c>
      <c r="C1976" s="152" t="s">
        <v>27</v>
      </c>
      <c r="D1976" s="152" t="s">
        <v>9348</v>
      </c>
      <c r="E1976" s="152" t="s">
        <v>9469</v>
      </c>
      <c r="F1976" s="153" t="str">
        <f>+TRIM(Tabla1[[#This Row],[Nombres]]&amp;" "&amp;Tabla1[[#This Row],[Apellidos]])</f>
        <v>ALISON FRANCHESCA VERGARA SOLA</v>
      </c>
      <c r="G1976" s="152" t="s">
        <v>9319</v>
      </c>
      <c r="H1976" s="152" t="s">
        <v>9320</v>
      </c>
      <c r="I1976" s="152" t="s">
        <v>2493</v>
      </c>
      <c r="J1976" s="152" t="s">
        <v>2497</v>
      </c>
      <c r="K1976" s="154">
        <v>44230</v>
      </c>
      <c r="L1976" s="154">
        <v>44214</v>
      </c>
      <c r="M1976" s="154"/>
      <c r="N1976" s="154"/>
      <c r="O1976" s="152" t="s">
        <v>708</v>
      </c>
    </row>
    <row r="1977" spans="1:15" x14ac:dyDescent="0.2">
      <c r="A1977" s="152" t="s">
        <v>26</v>
      </c>
      <c r="B1977" s="152" t="s">
        <v>2596</v>
      </c>
      <c r="C1977" s="152" t="s">
        <v>27</v>
      </c>
      <c r="D1977" s="152" t="s">
        <v>9350</v>
      </c>
      <c r="E1977" s="152" t="s">
        <v>9471</v>
      </c>
      <c r="F1977" s="153" t="str">
        <f>+TRIM(Tabla1[[#This Row],[Nombres]]&amp;" "&amp;Tabla1[[#This Row],[Apellidos]])</f>
        <v>CRISTOBAL NICOLAS ALBERTO PEÑA VELIZ</v>
      </c>
      <c r="G1977" s="152" t="s">
        <v>9325</v>
      </c>
      <c r="H1977" s="152" t="s">
        <v>9326</v>
      </c>
      <c r="I1977" s="152" t="s">
        <v>2493</v>
      </c>
      <c r="J1977" s="152" t="s">
        <v>2497</v>
      </c>
      <c r="K1977" s="154">
        <v>44230</v>
      </c>
      <c r="L1977" s="154">
        <v>44214</v>
      </c>
      <c r="M1977" s="154"/>
      <c r="N1977" s="154"/>
      <c r="O1977" s="152" t="s">
        <v>708</v>
      </c>
    </row>
    <row r="1978" spans="1:15" x14ac:dyDescent="0.2">
      <c r="A1978" s="152" t="s">
        <v>26</v>
      </c>
      <c r="B1978" s="152" t="s">
        <v>2596</v>
      </c>
      <c r="C1978" s="152" t="s">
        <v>27</v>
      </c>
      <c r="D1978" s="152" t="s">
        <v>9351</v>
      </c>
      <c r="E1978" s="152" t="s">
        <v>9472</v>
      </c>
      <c r="F1978" s="153" t="str">
        <f>+TRIM(Tabla1[[#This Row],[Nombres]]&amp;" "&amp;Tabla1[[#This Row],[Apellidos]])</f>
        <v>KARINA VICTORIA GONZALEZ ALDUNCE</v>
      </c>
      <c r="G1978" s="152" t="s">
        <v>9327</v>
      </c>
      <c r="H1978" s="152" t="s">
        <v>9328</v>
      </c>
      <c r="I1978" s="152" t="s">
        <v>2493</v>
      </c>
      <c r="J1978" s="152" t="s">
        <v>2497</v>
      </c>
      <c r="K1978" s="154">
        <v>44230</v>
      </c>
      <c r="L1978" s="154">
        <v>44214</v>
      </c>
      <c r="M1978" s="154"/>
      <c r="N1978" s="154"/>
      <c r="O1978" s="152" t="s">
        <v>708</v>
      </c>
    </row>
    <row r="1979" spans="1:15" x14ac:dyDescent="0.2">
      <c r="A1979" s="152" t="s">
        <v>26</v>
      </c>
      <c r="B1979" s="152" t="s">
        <v>2596</v>
      </c>
      <c r="C1979" s="152" t="s">
        <v>27</v>
      </c>
      <c r="D1979" s="152" t="s">
        <v>9352</v>
      </c>
      <c r="E1979" s="152" t="s">
        <v>9473</v>
      </c>
      <c r="F1979" s="153" t="str">
        <f>+TRIM(Tabla1[[#This Row],[Nombres]]&amp;" "&amp;Tabla1[[#This Row],[Apellidos]])</f>
        <v>KATHERINE VALESKA VALLE TORRES</v>
      </c>
      <c r="G1979" s="152" t="s">
        <v>9329</v>
      </c>
      <c r="H1979" s="152" t="s">
        <v>9330</v>
      </c>
      <c r="I1979" s="152" t="s">
        <v>2493</v>
      </c>
      <c r="J1979" s="152" t="s">
        <v>2497</v>
      </c>
      <c r="K1979" s="154">
        <v>44230</v>
      </c>
      <c r="L1979" s="154">
        <v>44214</v>
      </c>
      <c r="M1979" s="154"/>
      <c r="N1979" s="154"/>
      <c r="O1979" s="152" t="s">
        <v>708</v>
      </c>
    </row>
    <row r="1980" spans="1:15" x14ac:dyDescent="0.2">
      <c r="A1980" s="152" t="s">
        <v>26</v>
      </c>
      <c r="B1980" s="152" t="s">
        <v>2596</v>
      </c>
      <c r="C1980" s="152" t="s">
        <v>27</v>
      </c>
      <c r="D1980" s="152" t="s">
        <v>9356</v>
      </c>
      <c r="E1980" s="152" t="s">
        <v>9477</v>
      </c>
      <c r="F1980" s="153" t="str">
        <f>+TRIM(Tabla1[[#This Row],[Nombres]]&amp;" "&amp;Tabla1[[#This Row],[Apellidos]])</f>
        <v>LUCY DE LOURDES CORTES CORTES</v>
      </c>
      <c r="G1980" s="152" t="s">
        <v>9336</v>
      </c>
      <c r="H1980" s="152" t="s">
        <v>9337</v>
      </c>
      <c r="I1980" s="152" t="s">
        <v>2493</v>
      </c>
      <c r="J1980" s="152" t="s">
        <v>2497</v>
      </c>
      <c r="K1980" s="154">
        <v>44230</v>
      </c>
      <c r="L1980" s="154">
        <v>44214</v>
      </c>
      <c r="M1980" s="154"/>
      <c r="N1980" s="154"/>
      <c r="O1980" s="152" t="s">
        <v>708</v>
      </c>
    </row>
    <row r="1981" spans="1:15" x14ac:dyDescent="0.2">
      <c r="A1981" s="152" t="s">
        <v>26</v>
      </c>
      <c r="B1981" s="152" t="s">
        <v>2596</v>
      </c>
      <c r="C1981" s="152" t="s">
        <v>27</v>
      </c>
      <c r="D1981" s="152" t="s">
        <v>9453</v>
      </c>
      <c r="E1981" s="152" t="s">
        <v>9510</v>
      </c>
      <c r="F1981" s="153" t="str">
        <f>+TRIM(Tabla1[[#This Row],[Nombres]]&amp;" "&amp;Tabla1[[#This Row],[Apellidos]])</f>
        <v>NICOLE ESTEFANY ARENAS YENKIS</v>
      </c>
      <c r="G1981" s="152" t="s">
        <v>9424</v>
      </c>
      <c r="H1981" s="152" t="s">
        <v>9425</v>
      </c>
      <c r="I1981" s="152" t="s">
        <v>2493</v>
      </c>
      <c r="J1981" s="152" t="s">
        <v>2497</v>
      </c>
      <c r="K1981" s="154">
        <v>44237</v>
      </c>
      <c r="L1981" s="154">
        <v>44221</v>
      </c>
      <c r="M1981" s="154"/>
      <c r="N1981" s="154"/>
      <c r="O1981" s="152"/>
    </row>
    <row r="1982" spans="1:15" x14ac:dyDescent="0.2">
      <c r="A1982" s="152" t="s">
        <v>26</v>
      </c>
      <c r="B1982" s="152" t="s">
        <v>2596</v>
      </c>
      <c r="C1982" s="152" t="s">
        <v>27</v>
      </c>
      <c r="D1982" s="152" t="s">
        <v>9441</v>
      </c>
      <c r="E1982" s="152" t="s">
        <v>9493</v>
      </c>
      <c r="F1982" s="153" t="str">
        <f>+TRIM(Tabla1[[#This Row],[Nombres]]&amp;" "&amp;Tabla1[[#This Row],[Apellidos]])</f>
        <v>ANGELINA VALESCA ROJAS ORDENES</v>
      </c>
      <c r="G1982" s="152" t="s">
        <v>9402</v>
      </c>
      <c r="H1982" s="152" t="s">
        <v>9403</v>
      </c>
      <c r="I1982" s="152" t="s">
        <v>2493</v>
      </c>
      <c r="J1982" s="152" t="s">
        <v>2497</v>
      </c>
      <c r="K1982" s="154">
        <v>44237</v>
      </c>
      <c r="L1982" s="154">
        <v>44221</v>
      </c>
      <c r="M1982" s="154"/>
      <c r="N1982" s="154"/>
      <c r="O1982" s="152" t="s">
        <v>708</v>
      </c>
    </row>
    <row r="1983" spans="1:15" x14ac:dyDescent="0.2">
      <c r="A1983" s="152" t="s">
        <v>26</v>
      </c>
      <c r="B1983" s="152" t="s">
        <v>2596</v>
      </c>
      <c r="C1983" s="152" t="s">
        <v>27</v>
      </c>
      <c r="D1983" s="152" t="s">
        <v>9452</v>
      </c>
      <c r="E1983" s="152" t="s">
        <v>9496</v>
      </c>
      <c r="F1983" s="153" t="str">
        <f>+TRIM(Tabla1[[#This Row],[Nombres]]&amp;" "&amp;Tabla1[[#This Row],[Apellidos]])</f>
        <v>CAMILO IVAN GALVEZ BAEZA</v>
      </c>
      <c r="G1983" s="152" t="s">
        <v>9422</v>
      </c>
      <c r="H1983" s="152" t="s">
        <v>9423</v>
      </c>
      <c r="I1983" s="152" t="s">
        <v>2493</v>
      </c>
      <c r="J1983" s="152" t="s">
        <v>2497</v>
      </c>
      <c r="K1983" s="154">
        <v>44237</v>
      </c>
      <c r="L1983" s="154">
        <v>44221</v>
      </c>
      <c r="M1983" s="154"/>
      <c r="N1983" s="154"/>
      <c r="O1983" s="152" t="s">
        <v>708</v>
      </c>
    </row>
    <row r="1984" spans="1:15" x14ac:dyDescent="0.2">
      <c r="A1984" s="152" t="s">
        <v>26</v>
      </c>
      <c r="B1984" s="152" t="s">
        <v>2596</v>
      </c>
      <c r="C1984" s="152" t="s">
        <v>27</v>
      </c>
      <c r="D1984" s="152" t="s">
        <v>9450</v>
      </c>
      <c r="E1984" s="152" t="s">
        <v>9497</v>
      </c>
      <c r="F1984" s="153" t="str">
        <f>+TRIM(Tabla1[[#This Row],[Nombres]]&amp;" "&amp;Tabla1[[#This Row],[Apellidos]])</f>
        <v>CARLOS ROBERTO MARTINEZ CASTRO</v>
      </c>
      <c r="G1984" s="152" t="s">
        <v>9418</v>
      </c>
      <c r="H1984" s="152" t="s">
        <v>9419</v>
      </c>
      <c r="I1984" s="152" t="s">
        <v>2493</v>
      </c>
      <c r="J1984" s="152" t="s">
        <v>2497</v>
      </c>
      <c r="K1984" s="154">
        <v>44237</v>
      </c>
      <c r="L1984" s="154">
        <v>44221</v>
      </c>
      <c r="M1984" s="154"/>
      <c r="N1984" s="154"/>
      <c r="O1984" s="152" t="s">
        <v>708</v>
      </c>
    </row>
    <row r="1985" spans="1:15" x14ac:dyDescent="0.2">
      <c r="A1985" s="152" t="s">
        <v>26</v>
      </c>
      <c r="B1985" s="152" t="s">
        <v>2596</v>
      </c>
      <c r="C1985" s="152" t="s">
        <v>27</v>
      </c>
      <c r="D1985" s="152" t="s">
        <v>9449</v>
      </c>
      <c r="E1985" s="152" t="s">
        <v>9503</v>
      </c>
      <c r="F1985" s="153" t="str">
        <f>+TRIM(Tabla1[[#This Row],[Nombres]]&amp;" "&amp;Tabla1[[#This Row],[Apellidos]])</f>
        <v>FELIPE DANIEL CORDOVA PEREIRA</v>
      </c>
      <c r="G1985" s="152" t="s">
        <v>9416</v>
      </c>
      <c r="H1985" s="152" t="s">
        <v>9417</v>
      </c>
      <c r="I1985" s="152" t="s">
        <v>2493</v>
      </c>
      <c r="J1985" s="152" t="s">
        <v>2497</v>
      </c>
      <c r="K1985" s="154">
        <v>44237</v>
      </c>
      <c r="L1985" s="154">
        <v>44221</v>
      </c>
      <c r="M1985" s="154"/>
      <c r="N1985" s="154"/>
      <c r="O1985" s="152" t="s">
        <v>708</v>
      </c>
    </row>
    <row r="1986" spans="1:15" x14ac:dyDescent="0.2">
      <c r="A1986" s="152" t="s">
        <v>26</v>
      </c>
      <c r="B1986" s="152" t="s">
        <v>2596</v>
      </c>
      <c r="C1986" s="152" t="s">
        <v>27</v>
      </c>
      <c r="D1986" s="152" t="s">
        <v>9448</v>
      </c>
      <c r="E1986" s="152" t="s">
        <v>9504</v>
      </c>
      <c r="F1986" s="153" t="str">
        <f>+TRIM(Tabla1[[#This Row],[Nombres]]&amp;" "&amp;Tabla1[[#This Row],[Apellidos]])</f>
        <v>GABRIELA MONSERRATT SANTANDER IMALAY</v>
      </c>
      <c r="G1986" s="152" t="s">
        <v>9414</v>
      </c>
      <c r="H1986" s="152" t="s">
        <v>9415</v>
      </c>
      <c r="I1986" s="152" t="s">
        <v>2493</v>
      </c>
      <c r="J1986" s="152" t="s">
        <v>2497</v>
      </c>
      <c r="K1986" s="154">
        <v>44237</v>
      </c>
      <c r="L1986" s="154">
        <v>44221</v>
      </c>
      <c r="M1986" s="154"/>
      <c r="N1986" s="154"/>
      <c r="O1986" s="152" t="s">
        <v>708</v>
      </c>
    </row>
    <row r="1987" spans="1:15" x14ac:dyDescent="0.2">
      <c r="A1987" s="152" t="s">
        <v>26</v>
      </c>
      <c r="B1987" s="152" t="s">
        <v>2596</v>
      </c>
      <c r="C1987" s="152" t="s">
        <v>27</v>
      </c>
      <c r="D1987" s="152" t="s">
        <v>9262</v>
      </c>
      <c r="E1987" s="152" t="s">
        <v>9284</v>
      </c>
      <c r="F1987" s="153" t="str">
        <f>+TRIM(Tabla1[[#This Row],[Nombres]]&amp;" "&amp;Tabla1[[#This Row],[Apellidos]])</f>
        <v>JAVIERA NATALIA MEDINA ZAMORA</v>
      </c>
      <c r="G1987" s="152" t="s">
        <v>9240</v>
      </c>
      <c r="H1987" s="152" t="s">
        <v>9241</v>
      </c>
      <c r="I1987" s="152" t="s">
        <v>2493</v>
      </c>
      <c r="J1987" s="152" t="s">
        <v>2497</v>
      </c>
      <c r="K1987" s="154">
        <v>44237</v>
      </c>
      <c r="L1987" s="154">
        <v>44221</v>
      </c>
      <c r="M1987" s="154"/>
      <c r="N1987" s="154"/>
      <c r="O1987" s="152" t="s">
        <v>708</v>
      </c>
    </row>
    <row r="1988" spans="1:15" x14ac:dyDescent="0.2">
      <c r="A1988" s="152" t="s">
        <v>26</v>
      </c>
      <c r="B1988" s="152" t="s">
        <v>2596</v>
      </c>
      <c r="C1988" s="152" t="s">
        <v>27</v>
      </c>
      <c r="D1988" s="152" t="s">
        <v>9444</v>
      </c>
      <c r="E1988" s="152" t="s">
        <v>9505</v>
      </c>
      <c r="F1988" s="153" t="str">
        <f>+TRIM(Tabla1[[#This Row],[Nombres]]&amp;" "&amp;Tabla1[[#This Row],[Apellidos]])</f>
        <v>JOHANA ELIZABETH EGAÑA GALLARDO</v>
      </c>
      <c r="G1988" s="152" t="s">
        <v>9248</v>
      </c>
      <c r="H1988" s="152" t="s">
        <v>9408</v>
      </c>
      <c r="I1988" s="152" t="s">
        <v>2493</v>
      </c>
      <c r="J1988" s="152" t="s">
        <v>2497</v>
      </c>
      <c r="K1988" s="154">
        <v>44237</v>
      </c>
      <c r="L1988" s="154">
        <v>44221</v>
      </c>
      <c r="M1988" s="154"/>
      <c r="N1988" s="154"/>
      <c r="O1988" s="152" t="s">
        <v>708</v>
      </c>
    </row>
    <row r="1989" spans="1:15" x14ac:dyDescent="0.2">
      <c r="A1989" s="152" t="s">
        <v>26</v>
      </c>
      <c r="B1989" s="152" t="s">
        <v>2596</v>
      </c>
      <c r="C1989" s="152" t="s">
        <v>27</v>
      </c>
      <c r="D1989" s="152" t="s">
        <v>9440</v>
      </c>
      <c r="E1989" s="152" t="s">
        <v>9509</v>
      </c>
      <c r="F1989" s="153" t="str">
        <f>+TRIM(Tabla1[[#This Row],[Nombres]]&amp;" "&amp;Tabla1[[#This Row],[Apellidos]])</f>
        <v>MICHEL ALEJANDRA ZAMBRA JELVES</v>
      </c>
      <c r="G1989" s="152" t="s">
        <v>9400</v>
      </c>
      <c r="H1989" s="152" t="s">
        <v>9401</v>
      </c>
      <c r="I1989" s="152" t="s">
        <v>2493</v>
      </c>
      <c r="J1989" s="152" t="s">
        <v>2497</v>
      </c>
      <c r="K1989" s="154">
        <v>44237</v>
      </c>
      <c r="L1989" s="154">
        <v>44221</v>
      </c>
      <c r="M1989" s="154"/>
      <c r="N1989" s="154"/>
      <c r="O1989" s="152" t="s">
        <v>708</v>
      </c>
    </row>
    <row r="1990" spans="1:15" x14ac:dyDescent="0.2">
      <c r="A1990" s="152" t="s">
        <v>26</v>
      </c>
      <c r="B1990" s="152" t="s">
        <v>2596</v>
      </c>
      <c r="C1990" s="152" t="s">
        <v>27</v>
      </c>
      <c r="D1990" s="152" t="s">
        <v>4096</v>
      </c>
      <c r="E1990" s="152" t="s">
        <v>9512</v>
      </c>
      <c r="F1990" s="153" t="str">
        <f>+TRIM(Tabla1[[#This Row],[Nombres]]&amp;" "&amp;Tabla1[[#This Row],[Apellidos]])</f>
        <v>ROCIO ANAHI GONZALEZ ROJAS</v>
      </c>
      <c r="G1990" s="152" t="s">
        <v>9398</v>
      </c>
      <c r="H1990" s="152" t="s">
        <v>4068</v>
      </c>
      <c r="I1990" s="152" t="s">
        <v>2493</v>
      </c>
      <c r="J1990" s="152" t="s">
        <v>2497</v>
      </c>
      <c r="K1990" s="154">
        <v>44237</v>
      </c>
      <c r="L1990" s="154">
        <v>44221</v>
      </c>
      <c r="M1990" s="154"/>
      <c r="N1990" s="154"/>
      <c r="O1990" s="152" t="s">
        <v>708</v>
      </c>
    </row>
    <row r="1991" spans="1:15" x14ac:dyDescent="0.2">
      <c r="A1991" s="152" t="s">
        <v>26</v>
      </c>
      <c r="B1991" s="152" t="s">
        <v>2596</v>
      </c>
      <c r="C1991" s="152" t="s">
        <v>27</v>
      </c>
      <c r="D1991" s="152" t="s">
        <v>9443</v>
      </c>
      <c r="E1991" s="152" t="s">
        <v>9514</v>
      </c>
      <c r="F1991" s="153" t="str">
        <f>+TRIM(Tabla1[[#This Row],[Nombres]]&amp;" "&amp;Tabla1[[#This Row],[Apellidos]])</f>
        <v>SKARLETT ANTONIA LEYTON FUENTES</v>
      </c>
      <c r="G1991" s="152" t="s">
        <v>9406</v>
      </c>
      <c r="H1991" s="152" t="s">
        <v>9407</v>
      </c>
      <c r="I1991" s="152" t="s">
        <v>2493</v>
      </c>
      <c r="J1991" s="152" t="s">
        <v>2497</v>
      </c>
      <c r="K1991" s="154">
        <v>44237</v>
      </c>
      <c r="L1991" s="154">
        <v>44221</v>
      </c>
      <c r="M1991" s="154"/>
      <c r="N1991" s="154"/>
      <c r="O1991" s="152" t="s">
        <v>708</v>
      </c>
    </row>
    <row r="1992" spans="1:15" x14ac:dyDescent="0.2">
      <c r="A1992" s="152" t="s">
        <v>26</v>
      </c>
      <c r="B1992" s="152" t="s">
        <v>2596</v>
      </c>
      <c r="C1992" s="152" t="s">
        <v>27</v>
      </c>
      <c r="D1992" s="152" t="s">
        <v>9548</v>
      </c>
      <c r="E1992" s="152" t="s">
        <v>9606</v>
      </c>
      <c r="F1992" s="153" t="str">
        <f>+TRIM(Tabla1[[#This Row],[Nombres]]&amp;" "&amp;Tabla1[[#This Row],[Apellidos]])</f>
        <v>AMANDA DE LA CRUZ BUSTOS ACUÑA</v>
      </c>
      <c r="G1992" s="152" t="s">
        <v>9515</v>
      </c>
      <c r="H1992" s="152" t="s">
        <v>9516</v>
      </c>
      <c r="I1992" s="152" t="s">
        <v>2493</v>
      </c>
      <c r="J1992" s="152" t="s">
        <v>2497</v>
      </c>
      <c r="K1992" s="154">
        <v>44242</v>
      </c>
      <c r="L1992" s="154">
        <v>44228</v>
      </c>
      <c r="M1992" s="154"/>
      <c r="N1992" s="154"/>
      <c r="O1992" s="152" t="s">
        <v>708</v>
      </c>
    </row>
    <row r="1993" spans="1:15" x14ac:dyDescent="0.2">
      <c r="A1993" s="152" t="s">
        <v>26</v>
      </c>
      <c r="B1993" s="152" t="s">
        <v>2596</v>
      </c>
      <c r="C1993" s="152" t="s">
        <v>27</v>
      </c>
      <c r="D1993" s="152" t="s">
        <v>9549</v>
      </c>
      <c r="E1993" s="152" t="s">
        <v>9607</v>
      </c>
      <c r="F1993" s="153" t="str">
        <f>+TRIM(Tabla1[[#This Row],[Nombres]]&amp;" "&amp;Tabla1[[#This Row],[Apellidos]])</f>
        <v>ANA CATALINA CATALAN RUIZ</v>
      </c>
      <c r="G1993" s="152" t="s">
        <v>9521</v>
      </c>
      <c r="H1993" s="152" t="s">
        <v>9522</v>
      </c>
      <c r="I1993" s="152" t="s">
        <v>2493</v>
      </c>
      <c r="J1993" s="152" t="s">
        <v>2497</v>
      </c>
      <c r="K1993" s="154">
        <v>44242</v>
      </c>
      <c r="L1993" s="154">
        <v>44228</v>
      </c>
      <c r="M1993" s="154"/>
      <c r="N1993" s="154"/>
      <c r="O1993" s="152" t="s">
        <v>708</v>
      </c>
    </row>
    <row r="1994" spans="1:15" x14ac:dyDescent="0.2">
      <c r="A1994" s="152" t="s">
        <v>26</v>
      </c>
      <c r="B1994" s="152" t="s">
        <v>2596</v>
      </c>
      <c r="C1994" s="152" t="s">
        <v>27</v>
      </c>
      <c r="D1994" s="152" t="s">
        <v>9551</v>
      </c>
      <c r="E1994" s="152" t="s">
        <v>9609</v>
      </c>
      <c r="F1994" s="153" t="str">
        <f>+TRIM(Tabla1[[#This Row],[Nombres]]&amp;" "&amp;Tabla1[[#This Row],[Apellidos]])</f>
        <v>CAROLINA MAKARENA ADONES VILLEGAS</v>
      </c>
      <c r="G1994" s="152" t="s">
        <v>9541</v>
      </c>
      <c r="H1994" s="152" t="s">
        <v>9542</v>
      </c>
      <c r="I1994" s="152" t="s">
        <v>2493</v>
      </c>
      <c r="J1994" s="152" t="s">
        <v>2497</v>
      </c>
      <c r="K1994" s="154">
        <v>44242</v>
      </c>
      <c r="L1994" s="154">
        <v>44228</v>
      </c>
      <c r="M1994" s="154"/>
      <c r="N1994" s="154"/>
      <c r="O1994" s="152" t="s">
        <v>708</v>
      </c>
    </row>
    <row r="1995" spans="1:15" x14ac:dyDescent="0.2">
      <c r="A1995" s="152" t="s">
        <v>26</v>
      </c>
      <c r="B1995" s="152" t="s">
        <v>2596</v>
      </c>
      <c r="C1995" s="152" t="s">
        <v>27</v>
      </c>
      <c r="D1995" s="152" t="s">
        <v>9552</v>
      </c>
      <c r="E1995" s="152" t="s">
        <v>9610</v>
      </c>
      <c r="F1995" s="153" t="str">
        <f>+TRIM(Tabla1[[#This Row],[Nombres]]&amp;" "&amp;Tabla1[[#This Row],[Apellidos]])</f>
        <v>FRANCO ALEXANDER ACOSTA OLIVARES</v>
      </c>
      <c r="G1995" s="152" t="s">
        <v>9535</v>
      </c>
      <c r="H1995" s="152" t="s">
        <v>9536</v>
      </c>
      <c r="I1995" s="152" t="s">
        <v>2493</v>
      </c>
      <c r="J1995" s="152" t="s">
        <v>2497</v>
      </c>
      <c r="K1995" s="154">
        <v>44242</v>
      </c>
      <c r="L1995" s="154">
        <v>44228</v>
      </c>
      <c r="M1995" s="154"/>
      <c r="N1995" s="154"/>
      <c r="O1995" s="152" t="s">
        <v>708</v>
      </c>
    </row>
    <row r="1996" spans="1:15" x14ac:dyDescent="0.2">
      <c r="A1996" s="152" t="s">
        <v>26</v>
      </c>
      <c r="B1996" s="152" t="s">
        <v>2596</v>
      </c>
      <c r="C1996" s="152" t="s">
        <v>27</v>
      </c>
      <c r="D1996" s="152" t="s">
        <v>9553</v>
      </c>
      <c r="E1996" s="152" t="s">
        <v>9611</v>
      </c>
      <c r="F1996" s="153" t="str">
        <f>+TRIM(Tabla1[[#This Row],[Nombres]]&amp;" "&amp;Tabla1[[#This Row],[Apellidos]])</f>
        <v>LILIANA NOEMI ROJAS ALVEAR</v>
      </c>
      <c r="G1996" s="152" t="s">
        <v>9519</v>
      </c>
      <c r="H1996" s="152" t="s">
        <v>9520</v>
      </c>
      <c r="I1996" s="152" t="s">
        <v>2493</v>
      </c>
      <c r="J1996" s="152" t="s">
        <v>2497</v>
      </c>
      <c r="K1996" s="154">
        <v>44242</v>
      </c>
      <c r="L1996" s="154">
        <v>44228</v>
      </c>
      <c r="M1996" s="154"/>
      <c r="N1996" s="154"/>
      <c r="O1996" s="152" t="s">
        <v>708</v>
      </c>
    </row>
    <row r="1997" spans="1:15" x14ac:dyDescent="0.2">
      <c r="A1997" s="152" t="s">
        <v>26</v>
      </c>
      <c r="B1997" s="152" t="s">
        <v>2596</v>
      </c>
      <c r="C1997" s="152" t="s">
        <v>27</v>
      </c>
      <c r="D1997" s="152" t="s">
        <v>9555</v>
      </c>
      <c r="E1997" s="152" t="s">
        <v>9613</v>
      </c>
      <c r="F1997" s="153" t="str">
        <f>+TRIM(Tabla1[[#This Row],[Nombres]]&amp;" "&amp;Tabla1[[#This Row],[Apellidos]])</f>
        <v>MARIO ENRIQUE VALENCIA GARCIA</v>
      </c>
      <c r="G1997" s="152" t="s">
        <v>9529</v>
      </c>
      <c r="H1997" s="152" t="s">
        <v>9530</v>
      </c>
      <c r="I1997" s="152" t="s">
        <v>2493</v>
      </c>
      <c r="J1997" s="152" t="s">
        <v>2497</v>
      </c>
      <c r="K1997" s="154">
        <v>44242</v>
      </c>
      <c r="L1997" s="154">
        <v>44228</v>
      </c>
      <c r="M1997" s="154"/>
      <c r="N1997" s="154"/>
      <c r="O1997" s="152" t="s">
        <v>708</v>
      </c>
    </row>
    <row r="1998" spans="1:15" x14ac:dyDescent="0.2">
      <c r="A1998" s="152" t="s">
        <v>26</v>
      </c>
      <c r="B1998" s="152" t="s">
        <v>2596</v>
      </c>
      <c r="C1998" s="152" t="s">
        <v>27</v>
      </c>
      <c r="D1998" s="152" t="s">
        <v>9557</v>
      </c>
      <c r="E1998" s="152" t="s">
        <v>9615</v>
      </c>
      <c r="F1998" s="153" t="str">
        <f>+TRIM(Tabla1[[#This Row],[Nombres]]&amp;" "&amp;Tabla1[[#This Row],[Apellidos]])</f>
        <v>MEDDELIZ MELISSA YANQUE LABRA</v>
      </c>
      <c r="G1998" s="152" t="s">
        <v>9527</v>
      </c>
      <c r="H1998" s="152" t="s">
        <v>9528</v>
      </c>
      <c r="I1998" s="152" t="s">
        <v>2493</v>
      </c>
      <c r="J1998" s="152" t="s">
        <v>2497</v>
      </c>
      <c r="K1998" s="154">
        <v>44242</v>
      </c>
      <c r="L1998" s="154">
        <v>44228</v>
      </c>
      <c r="M1998" s="154"/>
      <c r="N1998" s="154"/>
      <c r="O1998" s="152" t="s">
        <v>708</v>
      </c>
    </row>
    <row r="1999" spans="1:15" x14ac:dyDescent="0.2">
      <c r="A1999" s="152" t="s">
        <v>26</v>
      </c>
      <c r="B1999" s="152" t="s">
        <v>2596</v>
      </c>
      <c r="C1999" s="152" t="s">
        <v>27</v>
      </c>
      <c r="D1999" s="152" t="s">
        <v>9558</v>
      </c>
      <c r="E1999" s="152" t="s">
        <v>9616</v>
      </c>
      <c r="F1999" s="153" t="str">
        <f>+TRIM(Tabla1[[#This Row],[Nombres]]&amp;" "&amp;Tabla1[[#This Row],[Apellidos]])</f>
        <v>PAMELA ALEJANDRA MARGARITA PASTENES MOROSO</v>
      </c>
      <c r="G1999" s="152" t="s">
        <v>9517</v>
      </c>
      <c r="H1999" s="152" t="s">
        <v>9518</v>
      </c>
      <c r="I1999" s="152" t="s">
        <v>2493</v>
      </c>
      <c r="J1999" s="152" t="s">
        <v>2497</v>
      </c>
      <c r="K1999" s="154">
        <v>44242</v>
      </c>
      <c r="L1999" s="154">
        <v>44228</v>
      </c>
      <c r="M1999" s="154"/>
      <c r="N1999" s="154"/>
      <c r="O1999" s="152" t="s">
        <v>708</v>
      </c>
    </row>
    <row r="2000" spans="1:15" x14ac:dyDescent="0.2">
      <c r="A2000" s="152" t="s">
        <v>26</v>
      </c>
      <c r="B2000" s="152" t="s">
        <v>2596</v>
      </c>
      <c r="C2000" s="152" t="s">
        <v>27</v>
      </c>
      <c r="D2000" s="152" t="s">
        <v>9561</v>
      </c>
      <c r="E2000" s="152" t="s">
        <v>9619</v>
      </c>
      <c r="F2000" s="153" t="str">
        <f>+TRIM(Tabla1[[#This Row],[Nombres]]&amp;" "&amp;Tabla1[[#This Row],[Apellidos]])</f>
        <v>TAMARA VALESKA CISTERNAS TORRES</v>
      </c>
      <c r="G2000" s="152" t="s">
        <v>9533</v>
      </c>
      <c r="H2000" s="152" t="s">
        <v>9534</v>
      </c>
      <c r="I2000" s="152" t="s">
        <v>2493</v>
      </c>
      <c r="J2000" s="152" t="s">
        <v>2497</v>
      </c>
      <c r="K2000" s="154">
        <v>44242</v>
      </c>
      <c r="L2000" s="154">
        <v>44228</v>
      </c>
      <c r="M2000" s="154"/>
      <c r="N2000" s="154"/>
      <c r="O2000" s="152" t="s">
        <v>708</v>
      </c>
    </row>
    <row r="2001" spans="1:15" x14ac:dyDescent="0.2">
      <c r="A2001" s="152" t="s">
        <v>26</v>
      </c>
      <c r="B2001" s="152" t="s">
        <v>2596</v>
      </c>
      <c r="C2001" s="152" t="s">
        <v>27</v>
      </c>
      <c r="D2001" s="152" t="s">
        <v>9596</v>
      </c>
      <c r="E2001" s="152" t="s">
        <v>9642</v>
      </c>
      <c r="F2001" s="153" t="str">
        <f>+TRIM(Tabla1[[#This Row],[Nombres]]&amp;" "&amp;Tabla1[[#This Row],[Apellidos]])</f>
        <v>FELIPE MAXIMILIANO VILLAFAÑA HENRIQUEZ</v>
      </c>
      <c r="G2001" s="152" t="s">
        <v>9575</v>
      </c>
      <c r="H2001" s="152" t="s">
        <v>9576</v>
      </c>
      <c r="I2001" s="152" t="s">
        <v>2493</v>
      </c>
      <c r="J2001" s="152" t="s">
        <v>2497</v>
      </c>
      <c r="K2001" s="154">
        <v>44249</v>
      </c>
      <c r="L2001" s="154">
        <v>44235</v>
      </c>
      <c r="M2001" s="154"/>
      <c r="N2001" s="154"/>
      <c r="O2001" s="152" t="s">
        <v>708</v>
      </c>
    </row>
    <row r="2002" spans="1:15" x14ac:dyDescent="0.2">
      <c r="A2002" s="152" t="s">
        <v>26</v>
      </c>
      <c r="B2002" s="152" t="s">
        <v>2596</v>
      </c>
      <c r="C2002" s="152" t="s">
        <v>27</v>
      </c>
      <c r="D2002" s="152" t="s">
        <v>9598</v>
      </c>
      <c r="E2002" s="152" t="s">
        <v>9644</v>
      </c>
      <c r="F2002" s="153" t="str">
        <f>+TRIM(Tabla1[[#This Row],[Nombres]]&amp;" "&amp;Tabla1[[#This Row],[Apellidos]])</f>
        <v>IGNACIO MACTHIEL ZEPEDA TORREJON</v>
      </c>
      <c r="G2002" s="152" t="s">
        <v>9578</v>
      </c>
      <c r="H2002" s="152" t="s">
        <v>9579</v>
      </c>
      <c r="I2002" s="152" t="s">
        <v>2493</v>
      </c>
      <c r="J2002" s="152" t="s">
        <v>2497</v>
      </c>
      <c r="K2002" s="154">
        <v>44249</v>
      </c>
      <c r="L2002" s="154">
        <v>44235</v>
      </c>
      <c r="M2002" s="154"/>
      <c r="N2002" s="154"/>
      <c r="O2002" s="152" t="s">
        <v>708</v>
      </c>
    </row>
    <row r="2003" spans="1:15" x14ac:dyDescent="0.2">
      <c r="A2003" s="152" t="s">
        <v>26</v>
      </c>
      <c r="B2003" s="152" t="s">
        <v>2596</v>
      </c>
      <c r="C2003" s="152" t="s">
        <v>27</v>
      </c>
      <c r="D2003" s="152" t="s">
        <v>9603</v>
      </c>
      <c r="E2003" s="152" t="s">
        <v>9649</v>
      </c>
      <c r="F2003" s="153" t="str">
        <f>+TRIM(Tabla1[[#This Row],[Nombres]]&amp;" "&amp;Tabla1[[#This Row],[Apellidos]])</f>
        <v>MYRIAM ARACELLY ROMERO MATAMALA</v>
      </c>
      <c r="G2003" s="152" t="s">
        <v>9588</v>
      </c>
      <c r="H2003" s="152" t="s">
        <v>9589</v>
      </c>
      <c r="I2003" s="152" t="s">
        <v>2493</v>
      </c>
      <c r="J2003" s="152" t="s">
        <v>2497</v>
      </c>
      <c r="K2003" s="154">
        <v>44249</v>
      </c>
      <c r="L2003" s="154">
        <v>44235</v>
      </c>
      <c r="M2003" s="154"/>
      <c r="N2003" s="154"/>
      <c r="O2003" s="152" t="s">
        <v>708</v>
      </c>
    </row>
    <row r="2004" spans="1:15" x14ac:dyDescent="0.2">
      <c r="A2004" s="152" t="s">
        <v>26</v>
      </c>
      <c r="B2004" s="152" t="s">
        <v>2596</v>
      </c>
      <c r="C2004" s="152" t="s">
        <v>27</v>
      </c>
      <c r="D2004" s="152" t="s">
        <v>9592</v>
      </c>
      <c r="E2004" s="152" t="s">
        <v>9638</v>
      </c>
      <c r="F2004" s="153" t="str">
        <f>+TRIM(Tabla1[[#This Row],[Nombres]]&amp;" "&amp;Tabla1[[#This Row],[Apellidos]])</f>
        <v>BENJAMIN IGNACIO MARTINEZ ALIAGA</v>
      </c>
      <c r="G2004" s="152" t="s">
        <v>9567</v>
      </c>
      <c r="H2004" s="152" t="s">
        <v>9568</v>
      </c>
      <c r="I2004" s="152" t="s">
        <v>2493</v>
      </c>
      <c r="J2004" s="152" t="s">
        <v>2497</v>
      </c>
      <c r="K2004" s="154">
        <v>44249</v>
      </c>
      <c r="L2004" s="154">
        <v>44235</v>
      </c>
      <c r="M2004" s="154"/>
      <c r="N2004" s="154"/>
      <c r="O2004" s="152" t="s">
        <v>708</v>
      </c>
    </row>
    <row r="2005" spans="1:15" x14ac:dyDescent="0.2">
      <c r="A2005" s="34" t="s">
        <v>26</v>
      </c>
      <c r="B2005" s="34" t="s">
        <v>2596</v>
      </c>
      <c r="C2005" s="34" t="s">
        <v>27</v>
      </c>
      <c r="D2005" s="34" t="s">
        <v>3483</v>
      </c>
      <c r="E2005" s="34" t="s">
        <v>3485</v>
      </c>
      <c r="F2005" s="34" t="str">
        <f>+TRIM(Tabla1[[#This Row],[Nombres]]&amp;" "&amp;Tabla1[[#This Row],[Apellidos]])</f>
        <v>MAYCH DUNESCA PADILLA RIVERO</v>
      </c>
      <c r="G2005" s="34" t="s">
        <v>3481</v>
      </c>
      <c r="H2005" s="34" t="s">
        <v>3482</v>
      </c>
      <c r="I2005" s="34" t="s">
        <v>2493</v>
      </c>
      <c r="J2005" s="34" t="s">
        <v>2497</v>
      </c>
      <c r="K2005" s="36">
        <v>43356</v>
      </c>
      <c r="L2005" s="36">
        <v>43354</v>
      </c>
      <c r="M2005" s="36">
        <v>43357</v>
      </c>
      <c r="N2005" s="36"/>
      <c r="O2005" s="34">
        <v>45</v>
      </c>
    </row>
    <row r="2006" spans="1:15" x14ac:dyDescent="0.2">
      <c r="A2006" s="34" t="s">
        <v>26</v>
      </c>
      <c r="B2006" s="34" t="s">
        <v>3295</v>
      </c>
      <c r="C2006" s="34" t="s">
        <v>4205</v>
      </c>
      <c r="D2006" s="34" t="s">
        <v>586</v>
      </c>
      <c r="E2006" s="34" t="s">
        <v>1202</v>
      </c>
      <c r="F2006" s="34" t="str">
        <f>+TRIM(Tabla1[[#This Row],[Nombres]]&amp;" "&amp;Tabla1[[#This Row],[Apellidos]])</f>
        <v>DANIZA FERNANDA ZEPEDA LEMUS</v>
      </c>
      <c r="G2006" s="34" t="s">
        <v>3892</v>
      </c>
      <c r="H2006" s="34" t="s">
        <v>2309</v>
      </c>
      <c r="I2006" s="34" t="s">
        <v>2493</v>
      </c>
      <c r="J2006" s="34" t="s">
        <v>2492</v>
      </c>
      <c r="K2006" s="36">
        <v>43417</v>
      </c>
      <c r="L2006" s="36"/>
      <c r="M2006" s="36"/>
      <c r="N2006" s="36">
        <v>43325</v>
      </c>
      <c r="O2006" s="34">
        <v>45</v>
      </c>
    </row>
    <row r="2007" spans="1:15" x14ac:dyDescent="0.2">
      <c r="A2007" s="34" t="s">
        <v>26</v>
      </c>
      <c r="B2007" s="152" t="s">
        <v>8648</v>
      </c>
      <c r="C2007" s="123" t="s">
        <v>6648</v>
      </c>
      <c r="D2007" s="34" t="s">
        <v>2653</v>
      </c>
      <c r="E2007" s="34" t="s">
        <v>2693</v>
      </c>
      <c r="F2007" s="34" t="str">
        <f>+TRIM(Tabla1[[#This Row],[Nombres]]&amp;" "&amp;Tabla1[[#This Row],[Apellidos]])</f>
        <v>PATRICIO ANDRES CASTRO ROJAS</v>
      </c>
      <c r="G2007" s="34" t="s">
        <v>2612</v>
      </c>
      <c r="H2007" s="34" t="s">
        <v>2613</v>
      </c>
      <c r="I2007" s="34" t="s">
        <v>2496</v>
      </c>
      <c r="J2007" s="34" t="s">
        <v>2498</v>
      </c>
      <c r="K2007" s="36"/>
      <c r="L2007" s="36">
        <v>43089</v>
      </c>
      <c r="M2007" s="36">
        <v>43080</v>
      </c>
      <c r="N2007" s="36">
        <v>43113</v>
      </c>
      <c r="O2007" s="34">
        <v>45</v>
      </c>
    </row>
    <row r="2008" spans="1:15" x14ac:dyDescent="0.2">
      <c r="A2008" s="34" t="s">
        <v>26</v>
      </c>
      <c r="B2008" s="152" t="s">
        <v>8648</v>
      </c>
      <c r="C2008" s="123" t="s">
        <v>6648</v>
      </c>
      <c r="D2008" s="34" t="s">
        <v>2657</v>
      </c>
      <c r="E2008" s="34" t="s">
        <v>2699</v>
      </c>
      <c r="F2008" s="34" t="str">
        <f>+TRIM(Tabla1[[#This Row],[Nombres]]&amp;" "&amp;Tabla1[[#This Row],[Apellidos]])</f>
        <v>DANILO ANDRES MACAYA DURAN</v>
      </c>
      <c r="G2008" s="34" t="s">
        <v>2618</v>
      </c>
      <c r="H2008" s="34" t="s">
        <v>2619</v>
      </c>
      <c r="I2008" s="34" t="s">
        <v>2496</v>
      </c>
      <c r="J2008" s="56" t="s">
        <v>2498</v>
      </c>
      <c r="K2008" s="36"/>
      <c r="L2008" s="36">
        <v>43136</v>
      </c>
      <c r="M2008" s="36">
        <v>43154</v>
      </c>
      <c r="N2008" s="36">
        <v>43158</v>
      </c>
      <c r="O2008" s="39">
        <v>45</v>
      </c>
    </row>
    <row r="2009" spans="1:15" x14ac:dyDescent="0.2">
      <c r="A2009" s="34" t="s">
        <v>26</v>
      </c>
      <c r="B2009" s="152" t="s">
        <v>8648</v>
      </c>
      <c r="C2009" s="152" t="s">
        <v>8933</v>
      </c>
      <c r="D2009" s="34" t="s">
        <v>492</v>
      </c>
      <c r="E2009" s="34" t="s">
        <v>1110</v>
      </c>
      <c r="F2009" s="34" t="str">
        <f>+TRIM(Tabla1[[#This Row],[Nombres]]&amp;" "&amp;Tabla1[[#This Row],[Apellidos]])</f>
        <v>BASTIAN SALVADOR MONDACA ADONES</v>
      </c>
      <c r="G2009" s="34" t="s">
        <v>2146</v>
      </c>
      <c r="H2009" s="34" t="s">
        <v>2147</v>
      </c>
      <c r="I2009" s="34" t="s">
        <v>2496</v>
      </c>
      <c r="J2009" s="34" t="s">
        <v>2498</v>
      </c>
      <c r="K2009" s="36"/>
      <c r="L2009" s="36">
        <v>43152</v>
      </c>
      <c r="M2009" s="36">
        <v>43171</v>
      </c>
      <c r="N2009" s="36">
        <v>43174</v>
      </c>
      <c r="O2009" s="34">
        <v>45</v>
      </c>
    </row>
    <row r="2010" spans="1:15" x14ac:dyDescent="0.2">
      <c r="A2010" s="34" t="s">
        <v>26</v>
      </c>
      <c r="B2010" s="152" t="s">
        <v>8648</v>
      </c>
      <c r="C2010" s="152" t="s">
        <v>6648</v>
      </c>
      <c r="D2010" s="34" t="s">
        <v>5011</v>
      </c>
      <c r="E2010" s="34" t="s">
        <v>5032</v>
      </c>
      <c r="F2010" s="37" t="str">
        <f>+TRIM(Tabla1[[#This Row],[Nombres]]&amp;" "&amp;Tabla1[[#This Row],[Apellidos]])</f>
        <v>CAROLINA NICOLE VARAS AGUILERA</v>
      </c>
      <c r="G2010" s="34" t="s">
        <v>4964</v>
      </c>
      <c r="H2010" s="34" t="s">
        <v>4965</v>
      </c>
      <c r="I2010" s="34" t="s">
        <v>2496</v>
      </c>
      <c r="J2010" s="152" t="s">
        <v>2498</v>
      </c>
      <c r="K2010" s="36"/>
      <c r="L2010" s="36">
        <v>43551</v>
      </c>
      <c r="M2010" s="36">
        <v>43574</v>
      </c>
      <c r="N2010" s="36">
        <v>43578</v>
      </c>
      <c r="O2010" s="34">
        <v>45</v>
      </c>
    </row>
    <row r="2011" spans="1:15" x14ac:dyDescent="0.2">
      <c r="A2011" s="34" t="s">
        <v>26</v>
      </c>
      <c r="B2011" s="152" t="s">
        <v>8648</v>
      </c>
      <c r="C2011" s="123" t="s">
        <v>6648</v>
      </c>
      <c r="D2011" s="152" t="s">
        <v>7305</v>
      </c>
      <c r="E2011" s="152" t="s">
        <v>7324</v>
      </c>
      <c r="F2011" s="153" t="str">
        <f>+TRIM(Tabla1[[#This Row],[Nombres]]&amp;" "&amp;Tabla1[[#This Row],[Apellidos]])</f>
        <v>FRANCISCO JAVIER BAILEZ ARAVENA</v>
      </c>
      <c r="G2011" s="152" t="s">
        <v>1724</v>
      </c>
      <c r="H2011" s="152" t="s">
        <v>7283</v>
      </c>
      <c r="I2011" s="152" t="s">
        <v>2496</v>
      </c>
      <c r="J2011" s="152" t="s">
        <v>2498</v>
      </c>
      <c r="K2011" s="154"/>
      <c r="L2011" s="154">
        <v>44025</v>
      </c>
      <c r="M2011" s="154">
        <v>44036</v>
      </c>
      <c r="N2011" s="154">
        <v>44039</v>
      </c>
      <c r="O2011" s="152">
        <v>45</v>
      </c>
    </row>
    <row r="2012" spans="1:15" x14ac:dyDescent="0.2">
      <c r="A2012" s="152" t="s">
        <v>26</v>
      </c>
      <c r="B2012" s="152" t="s">
        <v>8648</v>
      </c>
      <c r="C2012" s="152" t="s">
        <v>6648</v>
      </c>
      <c r="D2012" s="152" t="s">
        <v>7418</v>
      </c>
      <c r="E2012" s="152" t="s">
        <v>7571</v>
      </c>
      <c r="F2012" s="153" t="str">
        <f>+TRIM(Tabla1[[#This Row],[Nombres]]&amp;" "&amp;Tabla1[[#This Row],[Apellidos]])</f>
        <v>MIGUEL EDUARDO CARTA RIVERA</v>
      </c>
      <c r="G2012" s="152" t="s">
        <v>7454</v>
      </c>
      <c r="H2012" s="152" t="s">
        <v>7455</v>
      </c>
      <c r="I2012" s="152" t="s">
        <v>2496</v>
      </c>
      <c r="J2012" s="152" t="s">
        <v>2498</v>
      </c>
      <c r="K2012" s="154"/>
      <c r="L2012" s="154">
        <v>44035</v>
      </c>
      <c r="M2012" s="154">
        <v>44049</v>
      </c>
      <c r="N2012" s="154">
        <v>44050</v>
      </c>
      <c r="O2012" s="152">
        <v>45</v>
      </c>
    </row>
    <row r="2013" spans="1:15" x14ac:dyDescent="0.2">
      <c r="A2013" s="34" t="s">
        <v>26</v>
      </c>
      <c r="B2013" s="152" t="s">
        <v>8648</v>
      </c>
      <c r="C2013" s="123" t="s">
        <v>6648</v>
      </c>
      <c r="D2013" s="34" t="s">
        <v>5050</v>
      </c>
      <c r="E2013" s="34" t="s">
        <v>4340</v>
      </c>
      <c r="F2013" s="34" t="str">
        <f>+TRIM(Tabla1[[#This Row],[Nombres]]&amp;" "&amp;Tabla1[[#This Row],[Apellidos]])</f>
        <v>HECTOR JESUS GARCIA RAVELO</v>
      </c>
      <c r="G2013" s="34" t="s">
        <v>4307</v>
      </c>
      <c r="H2013" s="34" t="s">
        <v>4308</v>
      </c>
      <c r="I2013" s="34" t="s">
        <v>2496</v>
      </c>
      <c r="J2013" s="34" t="s">
        <v>2498</v>
      </c>
      <c r="K2013" s="36"/>
      <c r="L2013" s="36">
        <v>43473</v>
      </c>
      <c r="M2013" s="36">
        <v>43488</v>
      </c>
      <c r="N2013" s="36">
        <v>43489</v>
      </c>
      <c r="O2013" s="34">
        <v>45</v>
      </c>
    </row>
    <row r="2014" spans="1:15" x14ac:dyDescent="0.2">
      <c r="A2014" s="34" t="s">
        <v>26</v>
      </c>
      <c r="B2014" s="152" t="s">
        <v>8648</v>
      </c>
      <c r="C2014" s="152" t="s">
        <v>27</v>
      </c>
      <c r="D2014" s="34" t="s">
        <v>5656</v>
      </c>
      <c r="E2014" s="34" t="s">
        <v>5793</v>
      </c>
      <c r="F2014" s="156" t="str">
        <f>+TRIM(Tabla1[[#This Row],[Nombres]]&amp;" "&amp;Tabla1[[#This Row],[Apellidos]])</f>
        <v>GABRIELA DAYAN BARRIOS TREJO</v>
      </c>
      <c r="G2014" s="34" t="s">
        <v>5672</v>
      </c>
      <c r="H2014" s="34" t="s">
        <v>5673</v>
      </c>
      <c r="I2014" s="34" t="s">
        <v>2496</v>
      </c>
      <c r="J2014" s="152" t="s">
        <v>2498</v>
      </c>
      <c r="K2014" s="36"/>
      <c r="L2014" s="36">
        <v>43671</v>
      </c>
      <c r="M2014" s="36">
        <v>43691</v>
      </c>
      <c r="N2014" s="36">
        <v>43696</v>
      </c>
      <c r="O2014" s="34">
        <v>45</v>
      </c>
    </row>
    <row r="2015" spans="1:15" x14ac:dyDescent="0.2">
      <c r="A2015" s="34" t="s">
        <v>26</v>
      </c>
      <c r="B2015" s="152" t="s">
        <v>8648</v>
      </c>
      <c r="C2015" s="152" t="s">
        <v>6648</v>
      </c>
      <c r="D2015" s="34" t="s">
        <v>5654</v>
      </c>
      <c r="E2015" s="34" t="s">
        <v>5791</v>
      </c>
      <c r="F2015" s="37" t="str">
        <f>+TRIM(Tabla1[[#This Row],[Nombres]]&amp;" "&amp;Tabla1[[#This Row],[Apellidos]])</f>
        <v>DANIEL ERNESTO BETANCOURT VILLAHERMOSA</v>
      </c>
      <c r="G2015" s="34" t="s">
        <v>5670</v>
      </c>
      <c r="H2015" s="34" t="s">
        <v>5671</v>
      </c>
      <c r="I2015" s="34" t="s">
        <v>2496</v>
      </c>
      <c r="J2015" s="34" t="s">
        <v>2498</v>
      </c>
      <c r="K2015" s="36"/>
      <c r="L2015" s="36">
        <v>43671</v>
      </c>
      <c r="M2015" s="36">
        <v>43691</v>
      </c>
      <c r="N2015" s="36">
        <v>43696</v>
      </c>
      <c r="O2015" s="34">
        <v>45</v>
      </c>
    </row>
    <row r="2016" spans="1:15" x14ac:dyDescent="0.2">
      <c r="A2016" s="34" t="s">
        <v>26</v>
      </c>
      <c r="B2016" s="152" t="s">
        <v>8648</v>
      </c>
      <c r="C2016" s="152" t="s">
        <v>6648</v>
      </c>
      <c r="D2016" s="34" t="s">
        <v>6599</v>
      </c>
      <c r="E2016" s="34" t="s">
        <v>6612</v>
      </c>
      <c r="F2016" s="37" t="str">
        <f>+TRIM(Tabla1[[#This Row],[Nombres]]&amp;" "&amp;Tabla1[[#This Row],[Apellidos]])</f>
        <v>ANDRY DANIEL RUIZ MOLINA</v>
      </c>
      <c r="G2016" s="34" t="s">
        <v>6585</v>
      </c>
      <c r="H2016" s="34" t="s">
        <v>6586</v>
      </c>
      <c r="I2016" s="34" t="s">
        <v>2496</v>
      </c>
      <c r="J2016" s="34" t="s">
        <v>2498</v>
      </c>
      <c r="K2016" s="36"/>
      <c r="L2016" s="36">
        <v>43810</v>
      </c>
      <c r="M2016" s="36">
        <v>43833</v>
      </c>
      <c r="N2016" s="36">
        <v>43836</v>
      </c>
      <c r="O2016" s="34">
        <v>45</v>
      </c>
    </row>
    <row r="2017" spans="1:15" x14ac:dyDescent="0.2">
      <c r="A2017" s="34" t="s">
        <v>26</v>
      </c>
      <c r="B2017" s="152" t="s">
        <v>8648</v>
      </c>
      <c r="C2017" s="123" t="s">
        <v>6648</v>
      </c>
      <c r="D2017" s="34" t="s">
        <v>6595</v>
      </c>
      <c r="E2017" s="34" t="s">
        <v>6605</v>
      </c>
      <c r="F2017" s="37" t="str">
        <f>+TRIM(Tabla1[[#This Row],[Nombres]]&amp;" "&amp;Tabla1[[#This Row],[Apellidos]])</f>
        <v>BARBARA LISBETH LISERA CASTILLO</v>
      </c>
      <c r="G2017" s="34" t="s">
        <v>6572</v>
      </c>
      <c r="H2017" s="34" t="s">
        <v>6573</v>
      </c>
      <c r="I2017" s="34" t="s">
        <v>2496</v>
      </c>
      <c r="J2017" s="152" t="s">
        <v>2498</v>
      </c>
      <c r="K2017" s="36"/>
      <c r="L2017" s="36">
        <v>43810</v>
      </c>
      <c r="M2017" s="36">
        <v>43833</v>
      </c>
      <c r="N2017" s="36">
        <v>43836</v>
      </c>
      <c r="O2017" s="34">
        <v>45</v>
      </c>
    </row>
    <row r="2018" spans="1:15" x14ac:dyDescent="0.2">
      <c r="A2018" s="88" t="s">
        <v>26</v>
      </c>
      <c r="B2018" s="152" t="s">
        <v>8648</v>
      </c>
      <c r="C2018" s="152" t="s">
        <v>6648</v>
      </c>
      <c r="D2018" s="88" t="s">
        <v>7000</v>
      </c>
      <c r="E2018" s="88" t="s">
        <v>7041</v>
      </c>
      <c r="F2018" s="89" t="str">
        <f>+TRIM(Tabla1[[#This Row],[Nombres]]&amp;" "&amp;Tabla1[[#This Row],[Apellidos]])</f>
        <v>JENNIFER DEL CARMEN PEREZ INOJOZA</v>
      </c>
      <c r="G2018" s="88" t="s">
        <v>7021</v>
      </c>
      <c r="H2018" s="152" t="s">
        <v>8647</v>
      </c>
      <c r="I2018" s="88" t="s">
        <v>2496</v>
      </c>
      <c r="J2018" s="97" t="s">
        <v>2498</v>
      </c>
      <c r="K2018" s="90"/>
      <c r="L2018" s="90">
        <v>43923</v>
      </c>
      <c r="M2018" s="90">
        <v>43938</v>
      </c>
      <c r="N2018" s="90">
        <v>43941</v>
      </c>
      <c r="O2018" s="88">
        <v>45</v>
      </c>
    </row>
    <row r="2019" spans="1:15" x14ac:dyDescent="0.2">
      <c r="A2019" s="152" t="s">
        <v>26</v>
      </c>
      <c r="B2019" s="152" t="s">
        <v>8648</v>
      </c>
      <c r="C2019" s="152" t="s">
        <v>6648</v>
      </c>
      <c r="D2019" s="152" t="s">
        <v>7905</v>
      </c>
      <c r="E2019" s="152" t="s">
        <v>8061</v>
      </c>
      <c r="F2019" s="153" t="str">
        <f>+TRIM(Tabla1[[#This Row],[Nombres]]&amp;" "&amp;Tabla1[[#This Row],[Apellidos]])</f>
        <v>MAYLIN MARGARETH NUÑEZ SANZONETTY</v>
      </c>
      <c r="G2019" s="152" t="s">
        <v>7932</v>
      </c>
      <c r="H2019" s="152" t="s">
        <v>7933</v>
      </c>
      <c r="I2019" s="152" t="s">
        <v>2496</v>
      </c>
      <c r="J2019" s="152" t="s">
        <v>2498</v>
      </c>
      <c r="K2019" s="154"/>
      <c r="L2019" s="154">
        <v>44055</v>
      </c>
      <c r="M2019" s="154">
        <v>44070</v>
      </c>
      <c r="N2019" s="154">
        <v>44071</v>
      </c>
      <c r="O2019" s="152">
        <v>45</v>
      </c>
    </row>
    <row r="2020" spans="1:15" x14ac:dyDescent="0.2">
      <c r="A2020" s="34" t="s">
        <v>26</v>
      </c>
      <c r="B2020" s="152" t="s">
        <v>8648</v>
      </c>
      <c r="C2020" s="123" t="s">
        <v>6648</v>
      </c>
      <c r="D2020" s="34" t="s">
        <v>4095</v>
      </c>
      <c r="E2020" s="34" t="s">
        <v>4170</v>
      </c>
      <c r="F2020" s="34" t="str">
        <f>+TRIM(Tabla1[[#This Row],[Nombres]]&amp;" "&amp;Tabla1[[#This Row],[Apellidos]])</f>
        <v>AMELIA ALEJANDRA LAGOS DELGADO</v>
      </c>
      <c r="G2020" s="34" t="s">
        <v>4065</v>
      </c>
      <c r="H2020" s="34" t="s">
        <v>4066</v>
      </c>
      <c r="I2020" s="34" t="s">
        <v>2496</v>
      </c>
      <c r="J2020" s="152" t="s">
        <v>2989</v>
      </c>
      <c r="K2020" s="36"/>
      <c r="L2020" s="36">
        <v>43426</v>
      </c>
      <c r="M2020" s="36">
        <v>43446</v>
      </c>
      <c r="N2020" s="36">
        <v>43448</v>
      </c>
      <c r="O2020" s="34">
        <v>45</v>
      </c>
    </row>
    <row r="2021" spans="1:15" x14ac:dyDescent="0.2">
      <c r="A2021" s="34" t="s">
        <v>26</v>
      </c>
      <c r="B2021" s="152" t="s">
        <v>8648</v>
      </c>
      <c r="C2021" s="123" t="s">
        <v>6648</v>
      </c>
      <c r="D2021" s="34" t="s">
        <v>4908</v>
      </c>
      <c r="E2021" s="34" t="s">
        <v>4929</v>
      </c>
      <c r="F2021" s="34" t="str">
        <f>+TRIM(Tabla1[[#This Row],[Nombres]]&amp;" "&amp;Tabla1[[#This Row],[Apellidos]])</f>
        <v>MARCELA CAROLINA MOLINA FUENTEALBA</v>
      </c>
      <c r="G2021" s="34" t="s">
        <v>4871</v>
      </c>
      <c r="H2021" s="34" t="s">
        <v>4872</v>
      </c>
      <c r="I2021" s="34" t="s">
        <v>2496</v>
      </c>
      <c r="J2021" s="152" t="s">
        <v>2989</v>
      </c>
      <c r="K2021" s="36"/>
      <c r="L2021" s="36">
        <v>43542</v>
      </c>
      <c r="M2021" s="36">
        <v>43563</v>
      </c>
      <c r="N2021" s="36">
        <v>43568</v>
      </c>
      <c r="O2021" s="34">
        <v>45</v>
      </c>
    </row>
    <row r="2022" spans="1:15" x14ac:dyDescent="0.2">
      <c r="A2022" s="88" t="s">
        <v>26</v>
      </c>
      <c r="B2022" s="152" t="s">
        <v>8648</v>
      </c>
      <c r="C2022" s="152" t="s">
        <v>6648</v>
      </c>
      <c r="D2022" s="88" t="s">
        <v>6999</v>
      </c>
      <c r="E2022" s="88" t="s">
        <v>7040</v>
      </c>
      <c r="F2022" s="89" t="str">
        <f>+TRIM(Tabla1[[#This Row],[Nombres]]&amp;" "&amp;Tabla1[[#This Row],[Apellidos]])</f>
        <v>FABIOLA ANDREINA ZOZAYA CARETTO</v>
      </c>
      <c r="G2022" s="88" t="s">
        <v>7019</v>
      </c>
      <c r="H2022" s="88" t="s">
        <v>7020</v>
      </c>
      <c r="I2022" s="88" t="s">
        <v>2496</v>
      </c>
      <c r="J2022" s="152" t="s">
        <v>6092</v>
      </c>
      <c r="K2022" s="90"/>
      <c r="L2022" s="90">
        <v>43923</v>
      </c>
      <c r="M2022" s="90">
        <v>43938</v>
      </c>
      <c r="N2022" s="90">
        <v>43941</v>
      </c>
      <c r="O2022" s="88">
        <v>45</v>
      </c>
    </row>
    <row r="2023" spans="1:15" x14ac:dyDescent="0.2">
      <c r="A2023" s="34" t="s">
        <v>26</v>
      </c>
      <c r="B2023" s="152" t="s">
        <v>8648</v>
      </c>
      <c r="C2023" s="123" t="s">
        <v>6648</v>
      </c>
      <c r="D2023" s="152" t="s">
        <v>7297</v>
      </c>
      <c r="E2023" s="152" t="s">
        <v>7316</v>
      </c>
      <c r="F2023" s="153" t="str">
        <f>+TRIM(Tabla1[[#This Row],[Nombres]]&amp;" "&amp;Tabla1[[#This Row],[Apellidos]])</f>
        <v>HELIO ADAN MUÑOZ PAZ</v>
      </c>
      <c r="G2023" s="152" t="s">
        <v>7270</v>
      </c>
      <c r="H2023" s="152" t="s">
        <v>7271</v>
      </c>
      <c r="I2023" s="152" t="s">
        <v>2493</v>
      </c>
      <c r="J2023" s="152" t="s">
        <v>2492</v>
      </c>
      <c r="K2023" s="154">
        <v>44195</v>
      </c>
      <c r="L2023" s="154">
        <v>44025</v>
      </c>
      <c r="M2023" s="154">
        <v>44036</v>
      </c>
      <c r="N2023" s="154">
        <v>44039</v>
      </c>
      <c r="O2023" s="152">
        <v>45</v>
      </c>
    </row>
    <row r="2024" spans="1:15" x14ac:dyDescent="0.2">
      <c r="A2024" s="34" t="s">
        <v>26</v>
      </c>
      <c r="B2024" s="152" t="s">
        <v>8648</v>
      </c>
      <c r="C2024" s="152" t="s">
        <v>6648</v>
      </c>
      <c r="D2024" s="152" t="s">
        <v>7340</v>
      </c>
      <c r="E2024" s="152" t="s">
        <v>7471</v>
      </c>
      <c r="F2024" s="153" t="str">
        <f>+TRIM(Tabla1[[#This Row],[Nombres]]&amp;" "&amp;Tabla1[[#This Row],[Apellidos]])</f>
        <v>ALVARO DANIEL ALDANA RUBIO</v>
      </c>
      <c r="G2024" s="152" t="s">
        <v>7366</v>
      </c>
      <c r="H2024" s="152" t="s">
        <v>7367</v>
      </c>
      <c r="I2024" s="152" t="s">
        <v>2493</v>
      </c>
      <c r="J2024" s="152" t="s">
        <v>2492</v>
      </c>
      <c r="K2024" s="81">
        <v>44161</v>
      </c>
      <c r="L2024" s="154">
        <v>44032</v>
      </c>
      <c r="M2024" s="154">
        <v>44042</v>
      </c>
      <c r="N2024" s="154">
        <v>44043</v>
      </c>
      <c r="O2024" s="152">
        <v>45</v>
      </c>
    </row>
    <row r="2025" spans="1:15" x14ac:dyDescent="0.2">
      <c r="A2025" s="34" t="s">
        <v>26</v>
      </c>
      <c r="B2025" s="152" t="s">
        <v>8648</v>
      </c>
      <c r="C2025" s="123" t="s">
        <v>6648</v>
      </c>
      <c r="D2025" s="34" t="s">
        <v>6602</v>
      </c>
      <c r="E2025" s="34" t="s">
        <v>6615</v>
      </c>
      <c r="F2025" s="37" t="str">
        <f>+TRIM(Tabla1[[#This Row],[Nombres]]&amp;" "&amp;Tabla1[[#This Row],[Apellidos]])</f>
        <v>STEPHANIE ESPINOZA PARRA</v>
      </c>
      <c r="G2025" s="34" t="s">
        <v>6591</v>
      </c>
      <c r="H2025" s="34" t="s">
        <v>6592</v>
      </c>
      <c r="I2025" s="152" t="s">
        <v>2493</v>
      </c>
      <c r="J2025" s="152" t="s">
        <v>2492</v>
      </c>
      <c r="K2025" s="36">
        <v>44215</v>
      </c>
      <c r="L2025" s="36">
        <v>43810</v>
      </c>
      <c r="M2025" s="36">
        <v>43833</v>
      </c>
      <c r="N2025" s="36">
        <v>43836</v>
      </c>
      <c r="O2025" s="34">
        <v>45</v>
      </c>
    </row>
    <row r="2026" spans="1:15" x14ac:dyDescent="0.2">
      <c r="A2026" s="152" t="s">
        <v>26</v>
      </c>
      <c r="B2026" s="152" t="s">
        <v>8648</v>
      </c>
      <c r="C2026" s="152" t="s">
        <v>6648</v>
      </c>
      <c r="D2026" s="152" t="s">
        <v>7914</v>
      </c>
      <c r="E2026" s="152" t="s">
        <v>8071</v>
      </c>
      <c r="F2026" s="153" t="str">
        <f>+TRIM(Tabla1[[#This Row],[Nombres]]&amp;" "&amp;Tabla1[[#This Row],[Apellidos]])</f>
        <v>JOYCE ELIZABETH ROJAS CORTES</v>
      </c>
      <c r="G2026" s="152" t="s">
        <v>7950</v>
      </c>
      <c r="H2026" s="152" t="s">
        <v>1401</v>
      </c>
      <c r="I2026" s="152" t="s">
        <v>2493</v>
      </c>
      <c r="J2026" s="167" t="s">
        <v>2492</v>
      </c>
      <c r="K2026" s="154">
        <v>44231</v>
      </c>
      <c r="L2026" s="154">
        <v>44055</v>
      </c>
      <c r="M2026" s="154">
        <v>44070</v>
      </c>
      <c r="N2026" s="154">
        <v>44071</v>
      </c>
      <c r="O2026" s="152">
        <v>45</v>
      </c>
    </row>
    <row r="2027" spans="1:15" x14ac:dyDescent="0.2">
      <c r="A2027" s="34" t="s">
        <v>26</v>
      </c>
      <c r="B2027" s="152" t="s">
        <v>9176</v>
      </c>
      <c r="C2027" s="152" t="s">
        <v>9175</v>
      </c>
      <c r="D2027" s="152" t="s">
        <v>5655</v>
      </c>
      <c r="E2027" s="34" t="s">
        <v>5792</v>
      </c>
      <c r="F2027" s="153" t="str">
        <f>+TRIM(Tabla1[[#This Row],[Nombres]]&amp;" "&amp;Tabla1[[#This Row],[Apellidos]])</f>
        <v>JOSE LUIS ROJAS PEREZ</v>
      </c>
      <c r="G2027" s="152" t="s">
        <v>6726</v>
      </c>
      <c r="H2027" s="152" t="s">
        <v>8644</v>
      </c>
      <c r="I2027" s="152" t="s">
        <v>2496</v>
      </c>
      <c r="J2027" s="152" t="s">
        <v>2498</v>
      </c>
      <c r="K2027" s="154"/>
      <c r="L2027" s="154">
        <v>44201</v>
      </c>
      <c r="M2027" s="154">
        <v>44218</v>
      </c>
      <c r="N2027" s="154">
        <v>44221</v>
      </c>
      <c r="O2027" s="152">
        <v>30</v>
      </c>
    </row>
    <row r="2028" spans="1:15" x14ac:dyDescent="0.2">
      <c r="A2028" s="34" t="s">
        <v>26</v>
      </c>
      <c r="B2028" s="152" t="s">
        <v>9176</v>
      </c>
      <c r="C2028" s="152" t="s">
        <v>9175</v>
      </c>
      <c r="D2028" s="152" t="s">
        <v>9164</v>
      </c>
      <c r="E2028" s="152" t="s">
        <v>8069</v>
      </c>
      <c r="F2028" s="153" t="str">
        <f>+TRIM(Tabla1[[#This Row],[Nombres]]&amp;" "&amp;Tabla1[[#This Row],[Apellidos]])</f>
        <v>LUIS ANTONIO GARCIA MONTERO</v>
      </c>
      <c r="G2028" s="152" t="s">
        <v>3214</v>
      </c>
      <c r="H2028" s="152" t="s">
        <v>7948</v>
      </c>
      <c r="I2028" s="152" t="s">
        <v>2496</v>
      </c>
      <c r="J2028" s="152" t="s">
        <v>2498</v>
      </c>
      <c r="K2028" s="154"/>
      <c r="L2028" s="154">
        <v>44201</v>
      </c>
      <c r="M2028" s="154">
        <v>44218</v>
      </c>
      <c r="N2028" s="154">
        <v>44221</v>
      </c>
      <c r="O2028" s="152">
        <v>45</v>
      </c>
    </row>
    <row r="2029" spans="1:15" x14ac:dyDescent="0.2">
      <c r="A2029" s="34" t="s">
        <v>26</v>
      </c>
      <c r="B2029" s="152" t="s">
        <v>9176</v>
      </c>
      <c r="C2029" s="152" t="s">
        <v>9175</v>
      </c>
      <c r="D2029" s="152" t="s">
        <v>6289</v>
      </c>
      <c r="E2029" s="34" t="s">
        <v>3707</v>
      </c>
      <c r="F2029" s="153" t="str">
        <f>+TRIM(Tabla1[[#This Row],[Nombres]]&amp;" "&amp;Tabla1[[#This Row],[Apellidos]])</f>
        <v>GRACIELA ALEJANDRA RIVERA MONTES</v>
      </c>
      <c r="G2029" s="152" t="s">
        <v>6267</v>
      </c>
      <c r="H2029" s="152" t="s">
        <v>6268</v>
      </c>
      <c r="I2029" s="152" t="s">
        <v>2496</v>
      </c>
      <c r="J2029" s="152" t="s">
        <v>2498</v>
      </c>
      <c r="K2029" s="154"/>
      <c r="L2029" s="154">
        <v>44201</v>
      </c>
      <c r="M2029" s="154">
        <v>44218</v>
      </c>
      <c r="N2029" s="154">
        <v>44221</v>
      </c>
      <c r="O2029" s="152">
        <v>30</v>
      </c>
    </row>
    <row r="2030" spans="1:15" x14ac:dyDescent="0.2">
      <c r="A2030" s="34" t="s">
        <v>26</v>
      </c>
      <c r="B2030" s="152" t="s">
        <v>9176</v>
      </c>
      <c r="C2030" s="152" t="s">
        <v>9175</v>
      </c>
      <c r="D2030" s="152" t="s">
        <v>9168</v>
      </c>
      <c r="E2030" s="152" t="s">
        <v>9293</v>
      </c>
      <c r="F2030" s="153" t="str">
        <f>+TRIM(Tabla1[[#This Row],[Nombres]]&amp;" "&amp;Tabla1[[#This Row],[Apellidos]])</f>
        <v>JAMES ALBERT CORTES GONZALEZ</v>
      </c>
      <c r="G2030" s="152" t="s">
        <v>9150</v>
      </c>
      <c r="H2030" s="152" t="s">
        <v>2485</v>
      </c>
      <c r="I2030" s="152" t="s">
        <v>2496</v>
      </c>
      <c r="J2030" s="152" t="s">
        <v>2498</v>
      </c>
      <c r="K2030" s="154"/>
      <c r="L2030" s="154">
        <v>44201</v>
      </c>
      <c r="M2030" s="154">
        <v>44218</v>
      </c>
      <c r="N2030" s="154">
        <v>44221</v>
      </c>
      <c r="O2030" s="152">
        <v>45</v>
      </c>
    </row>
    <row r="2031" spans="1:15" x14ac:dyDescent="0.2">
      <c r="A2031" s="152" t="s">
        <v>26</v>
      </c>
      <c r="B2031" s="152" t="s">
        <v>9176</v>
      </c>
      <c r="C2031" s="152" t="s">
        <v>9175</v>
      </c>
      <c r="D2031" s="152" t="s">
        <v>9673</v>
      </c>
      <c r="E2031" s="152" t="s">
        <v>9733</v>
      </c>
      <c r="F2031" s="153" t="str">
        <f>+TRIM(Tabla1[[#This Row],[Nombres]]&amp;" "&amp;Tabla1[[#This Row],[Apellidos]])</f>
        <v>ALEX FRANCISCO ARCE KONIG</v>
      </c>
      <c r="G2031" s="152" t="s">
        <v>9651</v>
      </c>
      <c r="H2031" s="152" t="s">
        <v>9652</v>
      </c>
      <c r="I2031" s="152" t="s">
        <v>2496</v>
      </c>
      <c r="J2031" s="152" t="s">
        <v>8453</v>
      </c>
      <c r="K2031" s="154"/>
      <c r="L2031" s="154">
        <v>44244</v>
      </c>
      <c r="M2031" s="154"/>
      <c r="N2031" s="154"/>
      <c r="O2031" s="152"/>
    </row>
    <row r="2032" spans="1:15" x14ac:dyDescent="0.2">
      <c r="A2032" s="152" t="s">
        <v>26</v>
      </c>
      <c r="B2032" s="152" t="s">
        <v>9176</v>
      </c>
      <c r="C2032" s="152" t="s">
        <v>9175</v>
      </c>
      <c r="D2032" s="152" t="s">
        <v>9674</v>
      </c>
      <c r="E2032" s="152" t="s">
        <v>9734</v>
      </c>
      <c r="F2032" s="153" t="str">
        <f>+TRIM(Tabla1[[#This Row],[Nombres]]&amp;" "&amp;Tabla1[[#This Row],[Apellidos]])</f>
        <v>ARNOLD ANDRES ZEPEDA ZARRICUETA</v>
      </c>
      <c r="G2032" s="152" t="s">
        <v>9653</v>
      </c>
      <c r="H2032" s="152" t="s">
        <v>9654</v>
      </c>
      <c r="I2032" s="152" t="s">
        <v>2496</v>
      </c>
      <c r="J2032" s="152" t="s">
        <v>8453</v>
      </c>
      <c r="K2032" s="154"/>
      <c r="L2032" s="154">
        <v>44244</v>
      </c>
      <c r="M2032" s="154"/>
      <c r="N2032" s="154"/>
      <c r="O2032" s="152"/>
    </row>
    <row r="2033" spans="1:15" x14ac:dyDescent="0.2">
      <c r="A2033" s="152" t="s">
        <v>26</v>
      </c>
      <c r="B2033" s="152" t="s">
        <v>9176</v>
      </c>
      <c r="C2033" s="152" t="s">
        <v>9175</v>
      </c>
      <c r="D2033" s="152" t="s">
        <v>9675</v>
      </c>
      <c r="E2033" s="152" t="s">
        <v>9735</v>
      </c>
      <c r="F2033" s="153" t="str">
        <f>+TRIM(Tabla1[[#This Row],[Nombres]]&amp;" "&amp;Tabla1[[#This Row],[Apellidos]])</f>
        <v>DARLYN DENNIS OLIVARES CASTILLO</v>
      </c>
      <c r="G2033" s="152" t="s">
        <v>9655</v>
      </c>
      <c r="H2033" s="152" t="s">
        <v>9656</v>
      </c>
      <c r="I2033" s="152" t="s">
        <v>2496</v>
      </c>
      <c r="J2033" s="152" t="s">
        <v>8453</v>
      </c>
      <c r="K2033" s="154"/>
      <c r="L2033" s="154">
        <v>44244</v>
      </c>
      <c r="M2033" s="154"/>
      <c r="N2033" s="154"/>
      <c r="O2033" s="152"/>
    </row>
    <row r="2034" spans="1:15" x14ac:dyDescent="0.2">
      <c r="A2034" s="152" t="s">
        <v>26</v>
      </c>
      <c r="B2034" s="152" t="s">
        <v>9176</v>
      </c>
      <c r="C2034" s="152" t="s">
        <v>9175</v>
      </c>
      <c r="D2034" s="152" t="s">
        <v>9676</v>
      </c>
      <c r="E2034" s="152" t="s">
        <v>9736</v>
      </c>
      <c r="F2034" s="153" t="str">
        <f>+TRIM(Tabla1[[#This Row],[Nombres]]&amp;" "&amp;Tabla1[[#This Row],[Apellidos]])</f>
        <v>EMILIA ANGELES MOLINA ROJAS</v>
      </c>
      <c r="G2034" s="152" t="s">
        <v>9657</v>
      </c>
      <c r="H2034" s="152" t="s">
        <v>9658</v>
      </c>
      <c r="I2034" s="152" t="s">
        <v>2496</v>
      </c>
      <c r="J2034" s="152" t="s">
        <v>8453</v>
      </c>
      <c r="K2034" s="154"/>
      <c r="L2034" s="154">
        <v>44244</v>
      </c>
      <c r="M2034" s="154"/>
      <c r="N2034" s="154"/>
      <c r="O2034" s="152"/>
    </row>
    <row r="2035" spans="1:15" x14ac:dyDescent="0.2">
      <c r="A2035" s="152" t="s">
        <v>26</v>
      </c>
      <c r="B2035" s="152" t="s">
        <v>9176</v>
      </c>
      <c r="C2035" s="152" t="s">
        <v>9175</v>
      </c>
      <c r="D2035" s="152" t="s">
        <v>9677</v>
      </c>
      <c r="E2035" s="152" t="s">
        <v>9737</v>
      </c>
      <c r="F2035" s="153" t="str">
        <f>+TRIM(Tabla1[[#This Row],[Nombres]]&amp;" "&amp;Tabla1[[#This Row],[Apellidos]])</f>
        <v>ERNESTO ANDRES FILIDEI MONTOYA</v>
      </c>
      <c r="G2035" s="152" t="s">
        <v>9659</v>
      </c>
      <c r="H2035" s="152" t="s">
        <v>9660</v>
      </c>
      <c r="I2035" s="152" t="s">
        <v>2496</v>
      </c>
      <c r="J2035" s="152" t="s">
        <v>8453</v>
      </c>
      <c r="K2035" s="154"/>
      <c r="L2035" s="154">
        <v>44244</v>
      </c>
      <c r="M2035" s="154"/>
      <c r="N2035" s="154"/>
      <c r="O2035" s="152"/>
    </row>
    <row r="2036" spans="1:15" x14ac:dyDescent="0.2">
      <c r="A2036" s="152" t="s">
        <v>26</v>
      </c>
      <c r="B2036" s="152" t="s">
        <v>9176</v>
      </c>
      <c r="C2036" s="152" t="s">
        <v>9175</v>
      </c>
      <c r="D2036" s="152" t="s">
        <v>9678</v>
      </c>
      <c r="E2036" s="152" t="s">
        <v>9738</v>
      </c>
      <c r="F2036" s="153" t="str">
        <f>+TRIM(Tabla1[[#This Row],[Nombres]]&amp;" "&amp;Tabla1[[#This Row],[Apellidos]])</f>
        <v>FRANCHESCA NICOLE JIMENEZ RODRIGUEZ</v>
      </c>
      <c r="G2036" s="152" t="s">
        <v>9661</v>
      </c>
      <c r="H2036" s="152" t="s">
        <v>9662</v>
      </c>
      <c r="I2036" s="152" t="s">
        <v>2496</v>
      </c>
      <c r="J2036" s="152" t="s">
        <v>8453</v>
      </c>
      <c r="K2036" s="154"/>
      <c r="L2036" s="154">
        <v>44244</v>
      </c>
      <c r="M2036" s="154"/>
      <c r="N2036" s="154"/>
      <c r="O2036" s="152"/>
    </row>
    <row r="2037" spans="1:15" x14ac:dyDescent="0.2">
      <c r="A2037" s="152" t="s">
        <v>26</v>
      </c>
      <c r="B2037" s="152" t="s">
        <v>9176</v>
      </c>
      <c r="C2037" s="152" t="s">
        <v>9175</v>
      </c>
      <c r="D2037" s="152" t="s">
        <v>9679</v>
      </c>
      <c r="E2037" s="152" t="s">
        <v>9739</v>
      </c>
      <c r="F2037" s="153" t="str">
        <f>+TRIM(Tabla1[[#This Row],[Nombres]]&amp;" "&amp;Tabla1[[#This Row],[Apellidos]])</f>
        <v>JAVIERA FRANCISCA CORTEZ MUÑOZ</v>
      </c>
      <c r="G2037" s="152" t="s">
        <v>9663</v>
      </c>
      <c r="H2037" s="152" t="s">
        <v>9664</v>
      </c>
      <c r="I2037" s="152" t="s">
        <v>2496</v>
      </c>
      <c r="J2037" s="152" t="s">
        <v>8453</v>
      </c>
      <c r="K2037" s="154"/>
      <c r="L2037" s="154">
        <v>44244</v>
      </c>
      <c r="M2037" s="154"/>
      <c r="N2037" s="154"/>
      <c r="O2037" s="152"/>
    </row>
    <row r="2038" spans="1:15" x14ac:dyDescent="0.2">
      <c r="A2038" s="152" t="s">
        <v>26</v>
      </c>
      <c r="B2038" s="152" t="s">
        <v>9176</v>
      </c>
      <c r="C2038" s="152" t="s">
        <v>9175</v>
      </c>
      <c r="D2038" s="152" t="s">
        <v>9680</v>
      </c>
      <c r="E2038" s="152" t="s">
        <v>9740</v>
      </c>
      <c r="F2038" s="153" t="str">
        <f>+TRIM(Tabla1[[#This Row],[Nombres]]&amp;" "&amp;Tabla1[[#This Row],[Apellidos]])</f>
        <v>JOSE MARIO HENRIQUEZ RUBIO</v>
      </c>
      <c r="G2038" s="152" t="s">
        <v>9665</v>
      </c>
      <c r="H2038" s="152" t="s">
        <v>9666</v>
      </c>
      <c r="I2038" s="152" t="s">
        <v>2496</v>
      </c>
      <c r="J2038" s="152" t="s">
        <v>8453</v>
      </c>
      <c r="K2038" s="154"/>
      <c r="L2038" s="154">
        <v>44244</v>
      </c>
      <c r="M2038" s="154"/>
      <c r="N2038" s="154"/>
      <c r="O2038" s="152"/>
    </row>
    <row r="2039" spans="1:15" x14ac:dyDescent="0.2">
      <c r="A2039" s="152" t="s">
        <v>26</v>
      </c>
      <c r="B2039" s="152" t="s">
        <v>9176</v>
      </c>
      <c r="C2039" s="152" t="s">
        <v>9175</v>
      </c>
      <c r="D2039" s="152" t="s">
        <v>9681</v>
      </c>
      <c r="E2039" s="152" t="s">
        <v>9741</v>
      </c>
      <c r="F2039" s="153" t="str">
        <f>+TRIM(Tabla1[[#This Row],[Nombres]]&amp;" "&amp;Tabla1[[#This Row],[Apellidos]])</f>
        <v>LEANDRO EMANUEL MARCHANT PAREDES</v>
      </c>
      <c r="G2039" s="152" t="s">
        <v>9667</v>
      </c>
      <c r="H2039" s="152" t="s">
        <v>9668</v>
      </c>
      <c r="I2039" s="152" t="s">
        <v>2496</v>
      </c>
      <c r="J2039" s="152" t="s">
        <v>8453</v>
      </c>
      <c r="K2039" s="154"/>
      <c r="L2039" s="154">
        <v>44244</v>
      </c>
      <c r="M2039" s="154"/>
      <c r="N2039" s="154"/>
      <c r="O2039" s="152"/>
    </row>
    <row r="2040" spans="1:15" x14ac:dyDescent="0.2">
      <c r="A2040" s="152" t="s">
        <v>26</v>
      </c>
      <c r="B2040" s="152" t="s">
        <v>9176</v>
      </c>
      <c r="C2040" s="152" t="s">
        <v>9175</v>
      </c>
      <c r="D2040" s="152" t="s">
        <v>9682</v>
      </c>
      <c r="E2040" s="152" t="s">
        <v>9742</v>
      </c>
      <c r="F2040" s="153" t="str">
        <f>+TRIM(Tabla1[[#This Row],[Nombres]]&amp;" "&amp;Tabla1[[#This Row],[Apellidos]])</f>
        <v>LENYN'S DENYN'S DANKO VANESKO JOFRE OPAZO</v>
      </c>
      <c r="G2040" s="152" t="s">
        <v>9669</v>
      </c>
      <c r="H2040" s="152" t="s">
        <v>9670</v>
      </c>
      <c r="I2040" s="152" t="s">
        <v>2496</v>
      </c>
      <c r="J2040" s="152" t="s">
        <v>8453</v>
      </c>
      <c r="K2040" s="154"/>
      <c r="L2040" s="154">
        <v>44244</v>
      </c>
      <c r="M2040" s="154"/>
      <c r="N2040" s="154"/>
      <c r="O2040" s="152"/>
    </row>
    <row r="2041" spans="1:15" x14ac:dyDescent="0.2">
      <c r="A2041" s="152" t="s">
        <v>26</v>
      </c>
      <c r="B2041" s="152" t="s">
        <v>9176</v>
      </c>
      <c r="C2041" s="152" t="s">
        <v>9175</v>
      </c>
      <c r="D2041" s="152" t="s">
        <v>9683</v>
      </c>
      <c r="E2041" s="152" t="s">
        <v>9743</v>
      </c>
      <c r="F2041" s="153" t="str">
        <f>+TRIM(Tabla1[[#This Row],[Nombres]]&amp;" "&amp;Tabla1[[#This Row],[Apellidos]])</f>
        <v>NICOLAS ANDRES AMARO AGUIRRE</v>
      </c>
      <c r="G2041" s="152" t="s">
        <v>9671</v>
      </c>
      <c r="H2041" s="152" t="s">
        <v>9672</v>
      </c>
      <c r="I2041" s="152" t="s">
        <v>2496</v>
      </c>
      <c r="J2041" s="152" t="s">
        <v>8453</v>
      </c>
      <c r="K2041" s="154"/>
      <c r="L2041" s="154">
        <v>44244</v>
      </c>
      <c r="M2041" s="154"/>
      <c r="N2041" s="154"/>
      <c r="O2041" s="152"/>
    </row>
    <row r="2042" spans="1:15" x14ac:dyDescent="0.2">
      <c r="A2042" s="34" t="s">
        <v>26</v>
      </c>
      <c r="B2042" s="152" t="s">
        <v>9176</v>
      </c>
      <c r="C2042" s="152" t="s">
        <v>9175</v>
      </c>
      <c r="D2042" s="152" t="s">
        <v>9174</v>
      </c>
      <c r="E2042" s="152" t="s">
        <v>9296</v>
      </c>
      <c r="F2042" s="153" t="str">
        <f>+TRIM(Tabla1[[#This Row],[Nombres]]&amp;" "&amp;Tabla1[[#This Row],[Apellidos]])</f>
        <v>YASMARY TROCONIS</v>
      </c>
      <c r="G2042" s="152" t="s">
        <v>9155</v>
      </c>
      <c r="H2042" s="152" t="s">
        <v>9156</v>
      </c>
      <c r="I2042" s="152" t="s">
        <v>2493</v>
      </c>
      <c r="J2042" s="152" t="s">
        <v>2492</v>
      </c>
      <c r="K2042" s="154">
        <v>44240</v>
      </c>
      <c r="L2042" s="154">
        <v>44201</v>
      </c>
      <c r="M2042" s="154">
        <v>44218</v>
      </c>
      <c r="N2042" s="154">
        <v>44221</v>
      </c>
      <c r="O2042" s="152">
        <v>45</v>
      </c>
    </row>
    <row r="2043" spans="1:15" x14ac:dyDescent="0.2">
      <c r="A2043" s="34" t="s">
        <v>26</v>
      </c>
      <c r="B2043" s="152" t="s">
        <v>9176</v>
      </c>
      <c r="C2043" s="152" t="s">
        <v>9175</v>
      </c>
      <c r="D2043" s="152" t="s">
        <v>9165</v>
      </c>
      <c r="E2043" s="152" t="s">
        <v>9289</v>
      </c>
      <c r="F2043" s="153" t="str">
        <f>+TRIM(Tabla1[[#This Row],[Nombres]]&amp;" "&amp;Tabla1[[#This Row],[Apellidos]])</f>
        <v>YILDA ROXANA MALDONADO CAMACHO</v>
      </c>
      <c r="G2043" s="152" t="s">
        <v>9142</v>
      </c>
      <c r="H2043" s="152" t="s">
        <v>9143</v>
      </c>
      <c r="I2043" s="152" t="s">
        <v>2493</v>
      </c>
      <c r="J2043" s="152" t="s">
        <v>2497</v>
      </c>
      <c r="K2043" s="154">
        <v>44217</v>
      </c>
      <c r="L2043" s="154">
        <v>44201</v>
      </c>
      <c r="M2043" s="154"/>
      <c r="N2043" s="154"/>
      <c r="O2043" s="152" t="s">
        <v>708</v>
      </c>
    </row>
    <row r="2044" spans="1:15" x14ac:dyDescent="0.2">
      <c r="A2044" s="34" t="s">
        <v>26</v>
      </c>
      <c r="B2044" s="152" t="s">
        <v>9176</v>
      </c>
      <c r="C2044" s="152" t="s">
        <v>9175</v>
      </c>
      <c r="D2044" s="152" t="s">
        <v>9166</v>
      </c>
      <c r="E2044" s="152" t="s">
        <v>9290</v>
      </c>
      <c r="F2044" s="153" t="str">
        <f>+TRIM(Tabla1[[#This Row],[Nombres]]&amp;" "&amp;Tabla1[[#This Row],[Apellidos]])</f>
        <v>BARBARA CATALINA VENEGAS GOMEZ</v>
      </c>
      <c r="G2044" s="152" t="s">
        <v>9144</v>
      </c>
      <c r="H2044" s="152" t="s">
        <v>9145</v>
      </c>
      <c r="I2044" s="152" t="s">
        <v>2493</v>
      </c>
      <c r="J2044" s="152" t="s">
        <v>2497</v>
      </c>
      <c r="K2044" s="154">
        <v>44217</v>
      </c>
      <c r="L2044" s="154">
        <v>44201</v>
      </c>
      <c r="M2044" s="154"/>
      <c r="N2044" s="154"/>
      <c r="O2044" s="152" t="s">
        <v>708</v>
      </c>
    </row>
    <row r="2045" spans="1:15" x14ac:dyDescent="0.2">
      <c r="A2045" s="34" t="s">
        <v>26</v>
      </c>
      <c r="B2045" s="152" t="s">
        <v>9176</v>
      </c>
      <c r="C2045" s="152" t="s">
        <v>9175</v>
      </c>
      <c r="D2045" s="152">
        <v>266624867</v>
      </c>
      <c r="E2045" s="152" t="s">
        <v>9291</v>
      </c>
      <c r="F2045" s="153" t="str">
        <f>+TRIM(Tabla1[[#This Row],[Nombres]]&amp;" "&amp;Tabla1[[#This Row],[Apellidos]])</f>
        <v>YARILDA DEL CARMEN FERNÁNDEZ AZUAJE</v>
      </c>
      <c r="G2045" s="152" t="s">
        <v>9146</v>
      </c>
      <c r="H2045" s="152" t="s">
        <v>9147</v>
      </c>
      <c r="I2045" s="152" t="s">
        <v>2493</v>
      </c>
      <c r="J2045" s="152" t="s">
        <v>2497</v>
      </c>
      <c r="K2045" s="154">
        <v>44217</v>
      </c>
      <c r="L2045" s="154">
        <v>44201</v>
      </c>
      <c r="M2045" s="154"/>
      <c r="N2045" s="154"/>
      <c r="O2045" s="152" t="s">
        <v>708</v>
      </c>
    </row>
    <row r="2046" spans="1:15" x14ac:dyDescent="0.2">
      <c r="A2046" s="34" t="s">
        <v>26</v>
      </c>
      <c r="B2046" s="152" t="s">
        <v>9176</v>
      </c>
      <c r="C2046" s="152" t="s">
        <v>9175</v>
      </c>
      <c r="D2046" s="152" t="s">
        <v>9167</v>
      </c>
      <c r="E2046" s="152" t="s">
        <v>9292</v>
      </c>
      <c r="F2046" s="153" t="str">
        <f>+TRIM(Tabla1[[#This Row],[Nombres]]&amp;" "&amp;Tabla1[[#This Row],[Apellidos]])</f>
        <v>MILEIDY MAYRIN GONZALEZ ALAYON</v>
      </c>
      <c r="G2046" s="152" t="s">
        <v>9148</v>
      </c>
      <c r="H2046" s="152" t="s">
        <v>9149</v>
      </c>
      <c r="I2046" s="152" t="s">
        <v>2493</v>
      </c>
      <c r="J2046" s="152" t="s">
        <v>2497</v>
      </c>
      <c r="K2046" s="154">
        <v>44217</v>
      </c>
      <c r="L2046" s="154">
        <v>44201</v>
      </c>
      <c r="M2046" s="154"/>
      <c r="N2046" s="154"/>
      <c r="O2046" s="152" t="s">
        <v>708</v>
      </c>
    </row>
    <row r="2047" spans="1:15" x14ac:dyDescent="0.2">
      <c r="A2047" s="34" t="s">
        <v>26</v>
      </c>
      <c r="B2047" s="152" t="s">
        <v>9176</v>
      </c>
      <c r="C2047" s="152" t="s">
        <v>9175</v>
      </c>
      <c r="D2047" s="152" t="s">
        <v>9169</v>
      </c>
      <c r="E2047" s="152" t="s">
        <v>9294</v>
      </c>
      <c r="F2047" s="153" t="str">
        <f>+TRIM(Tabla1[[#This Row],[Nombres]]&amp;" "&amp;Tabla1[[#This Row],[Apellidos]])</f>
        <v>WILFREDO ANDRES ALARCON FIGUEROA</v>
      </c>
      <c r="G2047" s="152" t="s">
        <v>9151</v>
      </c>
      <c r="H2047" s="152" t="s">
        <v>9152</v>
      </c>
      <c r="I2047" s="152" t="s">
        <v>2493</v>
      </c>
      <c r="J2047" s="152" t="s">
        <v>2497</v>
      </c>
      <c r="K2047" s="154">
        <v>44217</v>
      </c>
      <c r="L2047" s="154">
        <v>44201</v>
      </c>
      <c r="M2047" s="154"/>
      <c r="N2047" s="154"/>
      <c r="O2047" s="152" t="s">
        <v>708</v>
      </c>
    </row>
    <row r="2048" spans="1:15" x14ac:dyDescent="0.2">
      <c r="A2048" s="34" t="s">
        <v>26</v>
      </c>
      <c r="B2048" s="152" t="s">
        <v>9176</v>
      </c>
      <c r="C2048" s="152" t="s">
        <v>9175</v>
      </c>
      <c r="D2048" s="152" t="s">
        <v>9170</v>
      </c>
      <c r="E2048" s="152" t="s">
        <v>9295</v>
      </c>
      <c r="F2048" s="153" t="str">
        <f>+TRIM(Tabla1[[#This Row],[Nombres]]&amp;" "&amp;Tabla1[[#This Row],[Apellidos]])</f>
        <v>CLAUDIO ANDRES RIVERA PARRA</v>
      </c>
      <c r="G2048" s="152" t="s">
        <v>9153</v>
      </c>
      <c r="H2048" s="152" t="s">
        <v>9154</v>
      </c>
      <c r="I2048" s="152" t="s">
        <v>2493</v>
      </c>
      <c r="J2048" s="152" t="s">
        <v>2497</v>
      </c>
      <c r="K2048" s="154">
        <v>44217</v>
      </c>
      <c r="L2048" s="154">
        <v>44201</v>
      </c>
      <c r="M2048" s="154"/>
      <c r="N2048" s="154"/>
      <c r="O2048" s="152" t="s">
        <v>708</v>
      </c>
    </row>
    <row r="2049" spans="1:15" x14ac:dyDescent="0.2">
      <c r="A2049" s="34" t="s">
        <v>26</v>
      </c>
      <c r="B2049" s="152" t="s">
        <v>9176</v>
      </c>
      <c r="C2049" s="152" t="s">
        <v>9175</v>
      </c>
      <c r="D2049" s="152" t="s">
        <v>9171</v>
      </c>
      <c r="E2049" s="152" t="s">
        <v>9297</v>
      </c>
      <c r="F2049" s="153" t="str">
        <f>+TRIM(Tabla1[[#This Row],[Nombres]]&amp;" "&amp;Tabla1[[#This Row],[Apellidos]])</f>
        <v>CAROLINA NICOLE ARDILES JOPIA</v>
      </c>
      <c r="G2049" s="152" t="s">
        <v>9157</v>
      </c>
      <c r="H2049" s="152" t="s">
        <v>9158</v>
      </c>
      <c r="I2049" s="152" t="s">
        <v>2493</v>
      </c>
      <c r="J2049" s="152" t="s">
        <v>2497</v>
      </c>
      <c r="K2049" s="154">
        <v>44217</v>
      </c>
      <c r="L2049" s="154">
        <v>44201</v>
      </c>
      <c r="M2049" s="154"/>
      <c r="N2049" s="154"/>
      <c r="O2049" s="152" t="s">
        <v>708</v>
      </c>
    </row>
    <row r="2050" spans="1:15" x14ac:dyDescent="0.2">
      <c r="A2050" s="34" t="s">
        <v>26</v>
      </c>
      <c r="B2050" s="152" t="s">
        <v>9176</v>
      </c>
      <c r="C2050" s="152" t="s">
        <v>9175</v>
      </c>
      <c r="D2050" s="152" t="s">
        <v>9172</v>
      </c>
      <c r="E2050" s="152" t="s">
        <v>9298</v>
      </c>
      <c r="F2050" s="153" t="str">
        <f>+TRIM(Tabla1[[#This Row],[Nombres]]&amp;" "&amp;Tabla1[[#This Row],[Apellidos]])</f>
        <v>BARBARA ANTONIA FUENTES ROMAN</v>
      </c>
      <c r="G2050" s="152" t="s">
        <v>9159</v>
      </c>
      <c r="H2050" s="152" t="s">
        <v>9160</v>
      </c>
      <c r="I2050" s="152" t="s">
        <v>2493</v>
      </c>
      <c r="J2050" s="152" t="s">
        <v>2497</v>
      </c>
      <c r="K2050" s="154">
        <v>44217</v>
      </c>
      <c r="L2050" s="154">
        <v>44201</v>
      </c>
      <c r="M2050" s="154"/>
      <c r="N2050" s="154"/>
      <c r="O2050" s="152" t="s">
        <v>708</v>
      </c>
    </row>
    <row r="2051" spans="1:15" x14ac:dyDescent="0.2">
      <c r="A2051" s="34" t="s">
        <v>26</v>
      </c>
      <c r="B2051" s="152" t="s">
        <v>9176</v>
      </c>
      <c r="C2051" s="152" t="s">
        <v>9175</v>
      </c>
      <c r="D2051" s="152" t="s">
        <v>84</v>
      </c>
      <c r="E2051" s="152" t="s">
        <v>757</v>
      </c>
      <c r="F2051" s="153" t="str">
        <f>+TRIM(Tabla1[[#This Row],[Nombres]]&amp;" "&amp;Tabla1[[#This Row],[Apellidos]])</f>
        <v>PATRICIA PRISCILLA ARAYA ARAYA</v>
      </c>
      <c r="G2051" s="152" t="s">
        <v>9161</v>
      </c>
      <c r="H2051" s="152" t="s">
        <v>1417</v>
      </c>
      <c r="I2051" s="152" t="s">
        <v>2493</v>
      </c>
      <c r="J2051" s="152" t="s">
        <v>2497</v>
      </c>
      <c r="K2051" s="154">
        <v>44217</v>
      </c>
      <c r="L2051" s="154">
        <v>44201</v>
      </c>
      <c r="M2051" s="154"/>
      <c r="N2051" s="154"/>
      <c r="O2051" s="152" t="s">
        <v>708</v>
      </c>
    </row>
    <row r="2052" spans="1:15" x14ac:dyDescent="0.2">
      <c r="A2052" s="34" t="s">
        <v>26</v>
      </c>
      <c r="B2052" s="152" t="s">
        <v>9176</v>
      </c>
      <c r="C2052" s="152" t="s">
        <v>9175</v>
      </c>
      <c r="D2052" s="152" t="s">
        <v>9173</v>
      </c>
      <c r="E2052" s="152" t="s">
        <v>9299</v>
      </c>
      <c r="F2052" s="153" t="str">
        <f>+TRIM(Tabla1[[#This Row],[Nombres]]&amp;" "&amp;Tabla1[[#This Row],[Apellidos]])</f>
        <v>DANIZA ANDREA TORRES CORTES</v>
      </c>
      <c r="G2052" s="152" t="s">
        <v>9162</v>
      </c>
      <c r="H2052" s="152" t="s">
        <v>9163</v>
      </c>
      <c r="I2052" s="152" t="s">
        <v>2493</v>
      </c>
      <c r="J2052" s="152" t="s">
        <v>2497</v>
      </c>
      <c r="K2052" s="154">
        <v>44217</v>
      </c>
      <c r="L2052" s="154">
        <v>44201</v>
      </c>
      <c r="M2052" s="154"/>
      <c r="N2052" s="154"/>
      <c r="O2052" s="152" t="s">
        <v>708</v>
      </c>
    </row>
    <row r="2053" spans="1:15" x14ac:dyDescent="0.2">
      <c r="A2053" s="34" t="s">
        <v>26</v>
      </c>
      <c r="B2053" s="152" t="s">
        <v>2644</v>
      </c>
      <c r="C2053" s="152" t="s">
        <v>2721</v>
      </c>
      <c r="D2053" s="34" t="s">
        <v>316</v>
      </c>
      <c r="E2053" s="34" t="s">
        <v>939</v>
      </c>
      <c r="F2053" s="34" t="str">
        <f>+TRIM(Tabla1[[#This Row],[Nombres]]&amp;" "&amp;Tabla1[[#This Row],[Apellidos]])</f>
        <v>ROMINA FRANCISCA CONTRERAS ALVAREZ</v>
      </c>
      <c r="G2053" s="34" t="s">
        <v>1859</v>
      </c>
      <c r="H2053" s="34" t="s">
        <v>1860</v>
      </c>
      <c r="I2053" s="34" t="s">
        <v>2496</v>
      </c>
      <c r="J2053" s="152" t="s">
        <v>2498</v>
      </c>
      <c r="K2053" s="36"/>
      <c r="L2053" s="36">
        <v>43171</v>
      </c>
      <c r="M2053" s="36">
        <v>43192</v>
      </c>
      <c r="N2053" s="36">
        <v>43193</v>
      </c>
      <c r="O2053" s="34">
        <v>30</v>
      </c>
    </row>
    <row r="2054" spans="1:15" x14ac:dyDescent="0.2">
      <c r="A2054" s="34" t="s">
        <v>26</v>
      </c>
      <c r="B2054" s="152" t="s">
        <v>2644</v>
      </c>
      <c r="C2054" s="152" t="s">
        <v>2721</v>
      </c>
      <c r="D2054" s="34" t="s">
        <v>3140</v>
      </c>
      <c r="E2054" s="34" t="s">
        <v>3176</v>
      </c>
      <c r="F2054" s="34" t="str">
        <f>+TRIM(Tabla1[[#This Row],[Nombres]]&amp;" "&amp;Tabla1[[#This Row],[Apellidos]])</f>
        <v>GRACIELA PAZ ADASME MUÑOZ</v>
      </c>
      <c r="G2054" s="34" t="s">
        <v>3111</v>
      </c>
      <c r="H2054" s="34" t="s">
        <v>1618</v>
      </c>
      <c r="I2054" s="34" t="s">
        <v>2496</v>
      </c>
      <c r="J2054" s="152" t="s">
        <v>2989</v>
      </c>
      <c r="K2054" s="36"/>
      <c r="L2054" s="36">
        <v>43302</v>
      </c>
      <c r="M2054" s="36">
        <v>43312</v>
      </c>
      <c r="N2054" s="36">
        <v>43313</v>
      </c>
      <c r="O2054" s="34">
        <v>30</v>
      </c>
    </row>
    <row r="2055" spans="1:15" x14ac:dyDescent="0.2">
      <c r="A2055" s="34" t="s">
        <v>26</v>
      </c>
      <c r="B2055" s="152" t="s">
        <v>2644</v>
      </c>
      <c r="C2055" s="152" t="s">
        <v>2721</v>
      </c>
      <c r="D2055" s="34" t="s">
        <v>3639</v>
      </c>
      <c r="E2055" s="34" t="s">
        <v>3705</v>
      </c>
      <c r="F2055" s="34" t="str">
        <f>+TRIM(Tabla1[[#This Row],[Nombres]]&amp;" "&amp;Tabla1[[#This Row],[Apellidos]])</f>
        <v>MILDRETH ESTEFANIA PICHINAO GODOY</v>
      </c>
      <c r="G2055" s="34" t="s">
        <v>3611</v>
      </c>
      <c r="H2055" s="34" t="s">
        <v>6812</v>
      </c>
      <c r="I2055" s="34" t="s">
        <v>2496</v>
      </c>
      <c r="J2055" s="152" t="s">
        <v>2989</v>
      </c>
      <c r="K2055" s="36"/>
      <c r="L2055" s="36">
        <v>43374</v>
      </c>
      <c r="M2055" s="36">
        <v>43392</v>
      </c>
      <c r="N2055" s="36">
        <v>43395</v>
      </c>
      <c r="O2055" s="34">
        <v>45</v>
      </c>
    </row>
    <row r="2056" spans="1:15" x14ac:dyDescent="0.2">
      <c r="A2056" s="34" t="s">
        <v>26</v>
      </c>
      <c r="B2056" s="152" t="s">
        <v>2644</v>
      </c>
      <c r="C2056" s="152" t="s">
        <v>2721</v>
      </c>
      <c r="D2056" s="34" t="s">
        <v>3080</v>
      </c>
      <c r="E2056" s="34" t="s">
        <v>3167</v>
      </c>
      <c r="F2056" s="34" t="str">
        <f>+TRIM(Tabla1[[#This Row],[Nombres]]&amp;" "&amp;Tabla1[[#This Row],[Apellidos]])</f>
        <v>LAURA KARINA ROJAS SANCHEZ</v>
      </c>
      <c r="G2056" s="34" t="s">
        <v>3043</v>
      </c>
      <c r="H2056" s="34" t="s">
        <v>3044</v>
      </c>
      <c r="I2056" s="34" t="s">
        <v>2496</v>
      </c>
      <c r="J2056" s="103" t="s">
        <v>2989</v>
      </c>
      <c r="K2056" s="36"/>
      <c r="L2056" s="36">
        <v>43279</v>
      </c>
      <c r="M2056" s="36">
        <v>43304</v>
      </c>
      <c r="N2056" s="36">
        <v>43305</v>
      </c>
      <c r="O2056" s="34">
        <v>45</v>
      </c>
    </row>
    <row r="2057" spans="1:15" x14ac:dyDescent="0.2">
      <c r="A2057" s="34" t="s">
        <v>26</v>
      </c>
      <c r="B2057" s="152" t="s">
        <v>2644</v>
      </c>
      <c r="C2057" s="152" t="s">
        <v>2721</v>
      </c>
      <c r="D2057" s="34" t="s">
        <v>2743</v>
      </c>
      <c r="E2057" s="34" t="s">
        <v>3001</v>
      </c>
      <c r="F2057" s="34" t="str">
        <f>+TRIM(Tabla1[[#This Row],[Nombres]]&amp;" "&amp;Tabla1[[#This Row],[Apellidos]])</f>
        <v>CARLA ANDREA CORTES LOPEZ</v>
      </c>
      <c r="G2057" s="34" t="s">
        <v>2787</v>
      </c>
      <c r="H2057" s="34" t="s">
        <v>2788</v>
      </c>
      <c r="I2057" s="34" t="s">
        <v>2496</v>
      </c>
      <c r="J2057" s="152" t="s">
        <v>2989</v>
      </c>
      <c r="K2057" s="36"/>
      <c r="L2057" s="36">
        <v>42890</v>
      </c>
      <c r="M2057" s="36">
        <v>43276</v>
      </c>
      <c r="N2057" s="36">
        <v>43278</v>
      </c>
      <c r="O2057" s="34">
        <v>30</v>
      </c>
    </row>
    <row r="2058" spans="1:15" x14ac:dyDescent="0.2">
      <c r="A2058" s="34" t="s">
        <v>26</v>
      </c>
      <c r="B2058" s="152" t="s">
        <v>2644</v>
      </c>
      <c r="C2058" s="152" t="s">
        <v>2721</v>
      </c>
      <c r="D2058" s="34" t="s">
        <v>5652</v>
      </c>
      <c r="E2058" s="34" t="s">
        <v>5788</v>
      </c>
      <c r="F2058" s="37" t="str">
        <f>+TRIM(Tabla1[[#This Row],[Nombres]]&amp;" "&amp;Tabla1[[#This Row],[Apellidos]])</f>
        <v>LISKEYLA MATA CAMPOS</v>
      </c>
      <c r="G2058" s="34" t="s">
        <v>5664</v>
      </c>
      <c r="H2058" s="34" t="s">
        <v>5665</v>
      </c>
      <c r="I2058" s="34" t="s">
        <v>2496</v>
      </c>
      <c r="J2058" s="152" t="s">
        <v>2989</v>
      </c>
      <c r="K2058" s="36"/>
      <c r="L2058" s="36">
        <v>43671</v>
      </c>
      <c r="M2058" s="36">
        <v>43691</v>
      </c>
      <c r="N2058" s="36">
        <v>43696</v>
      </c>
      <c r="O2058" s="34">
        <v>45</v>
      </c>
    </row>
    <row r="2059" spans="1:15" x14ac:dyDescent="0.2">
      <c r="A2059" s="34" t="s">
        <v>26</v>
      </c>
      <c r="B2059" s="152" t="s">
        <v>2644</v>
      </c>
      <c r="C2059" s="152" t="s">
        <v>2721</v>
      </c>
      <c r="D2059" s="34" t="s">
        <v>6600</v>
      </c>
      <c r="E2059" s="34" t="s">
        <v>6613</v>
      </c>
      <c r="F2059" s="37" t="str">
        <f>+TRIM(Tabla1[[#This Row],[Nombres]]&amp;" "&amp;Tabla1[[#This Row],[Apellidos]])</f>
        <v>LISMARY ANTONIETHA SANCHEZ VALERA</v>
      </c>
      <c r="G2059" s="34" t="s">
        <v>6587</v>
      </c>
      <c r="H2059" s="34" t="s">
        <v>6588</v>
      </c>
      <c r="I2059" s="34" t="s">
        <v>2496</v>
      </c>
      <c r="J2059" s="152" t="s">
        <v>2989</v>
      </c>
      <c r="K2059" s="36"/>
      <c r="L2059" s="36">
        <v>43810</v>
      </c>
      <c r="M2059" s="36">
        <v>43833</v>
      </c>
      <c r="N2059" s="36">
        <v>43836</v>
      </c>
      <c r="O2059" s="34">
        <v>45</v>
      </c>
    </row>
    <row r="2060" spans="1:15" x14ac:dyDescent="0.2">
      <c r="A2060" s="34" t="s">
        <v>26</v>
      </c>
      <c r="B2060" s="34" t="s">
        <v>2644</v>
      </c>
      <c r="C2060" s="34" t="s">
        <v>2721</v>
      </c>
      <c r="D2060" s="34" t="s">
        <v>2658</v>
      </c>
      <c r="E2060" s="34" t="s">
        <v>2701</v>
      </c>
      <c r="F2060" s="34" t="str">
        <f>+TRIM(Tabla1[[#This Row],[Nombres]]&amp;" "&amp;Tabla1[[#This Row],[Apellidos]])</f>
        <v>ALEJANDRA ALICIA RAMOS MALEBRAN</v>
      </c>
      <c r="G2060" s="34" t="s">
        <v>2620</v>
      </c>
      <c r="H2060" s="34" t="s">
        <v>2621</v>
      </c>
      <c r="I2060" s="34" t="s">
        <v>2493</v>
      </c>
      <c r="J2060" s="34" t="s">
        <v>2492</v>
      </c>
      <c r="K2060" s="36">
        <v>43567</v>
      </c>
      <c r="L2060" s="36">
        <v>42898</v>
      </c>
      <c r="M2060" s="36">
        <v>42916</v>
      </c>
      <c r="N2060" s="36">
        <v>42919</v>
      </c>
      <c r="O2060" s="34">
        <v>45</v>
      </c>
    </row>
    <row r="2061" spans="1:15" x14ac:dyDescent="0.2">
      <c r="A2061" s="34" t="s">
        <v>26</v>
      </c>
      <c r="B2061" s="34" t="s">
        <v>2644</v>
      </c>
      <c r="C2061" s="34" t="s">
        <v>2721</v>
      </c>
      <c r="D2061" s="34" t="s">
        <v>2669</v>
      </c>
      <c r="E2061" s="34" t="s">
        <v>2682</v>
      </c>
      <c r="F2061" s="34" t="str">
        <f>+TRIM(Tabla1[[#This Row],[Nombres]]&amp;" "&amp;Tabla1[[#This Row],[Apellidos]])</f>
        <v>NOEMA VALENTINA SEREY ZORONDO</v>
      </c>
      <c r="G2061" s="34" t="s">
        <v>2641</v>
      </c>
      <c r="H2061" s="34" t="s">
        <v>2265</v>
      </c>
      <c r="I2061" s="34" t="s">
        <v>2493</v>
      </c>
      <c r="J2061" s="34" t="s">
        <v>2492</v>
      </c>
      <c r="K2061" s="36">
        <v>43836</v>
      </c>
      <c r="L2061" s="36">
        <v>42898</v>
      </c>
      <c r="M2061" s="36">
        <v>42916</v>
      </c>
      <c r="N2061" s="36">
        <v>42919</v>
      </c>
      <c r="O2061" s="34">
        <v>45</v>
      </c>
    </row>
    <row r="2062" spans="1:15" x14ac:dyDescent="0.2">
      <c r="A2062" s="34" t="s">
        <v>26</v>
      </c>
      <c r="B2062" s="34" t="s">
        <v>2644</v>
      </c>
      <c r="C2062" s="34" t="s">
        <v>2721</v>
      </c>
      <c r="D2062" s="34" t="s">
        <v>2667</v>
      </c>
      <c r="E2062" s="34" t="s">
        <v>2680</v>
      </c>
      <c r="F2062" s="34" t="str">
        <f>+TRIM(Tabla1[[#This Row],[Nombres]]&amp;" "&amp;Tabla1[[#This Row],[Apellidos]])</f>
        <v>CLAUDIA PAOLA OLIVIER FREDES</v>
      </c>
      <c r="G2062" s="34" t="s">
        <v>2100</v>
      </c>
      <c r="H2062" s="34" t="s">
        <v>2637</v>
      </c>
      <c r="I2062" s="34" t="s">
        <v>2493</v>
      </c>
      <c r="J2062" s="34" t="s">
        <v>2492</v>
      </c>
      <c r="K2062" s="36">
        <v>43488</v>
      </c>
      <c r="L2062" s="36">
        <v>42906</v>
      </c>
      <c r="M2062" s="36">
        <v>42926</v>
      </c>
      <c r="N2062" s="36">
        <v>42928</v>
      </c>
      <c r="O2062" s="34">
        <v>45</v>
      </c>
    </row>
    <row r="2063" spans="1:15" x14ac:dyDescent="0.2">
      <c r="A2063" s="34" t="s">
        <v>26</v>
      </c>
      <c r="B2063" s="34" t="s">
        <v>2644</v>
      </c>
      <c r="C2063" s="34" t="s">
        <v>2721</v>
      </c>
      <c r="D2063" s="34" t="s">
        <v>2660</v>
      </c>
      <c r="E2063" s="34" t="s">
        <v>2675</v>
      </c>
      <c r="F2063" s="34" t="str">
        <f>+TRIM(Tabla1[[#This Row],[Nombres]]&amp;" "&amp;Tabla1[[#This Row],[Apellidos]])</f>
        <v>MARIA FRANCISCA YAÑEZ ZARRICUETA</v>
      </c>
      <c r="G2063" s="34" t="s">
        <v>1410</v>
      </c>
      <c r="H2063" s="34" t="s">
        <v>2624</v>
      </c>
      <c r="I2063" s="34" t="s">
        <v>2493</v>
      </c>
      <c r="J2063" s="34" t="s">
        <v>2492</v>
      </c>
      <c r="K2063" s="36">
        <v>43585</v>
      </c>
      <c r="L2063" s="36">
        <v>42922</v>
      </c>
      <c r="M2063" s="36">
        <v>42942</v>
      </c>
      <c r="N2063" s="36">
        <v>42943</v>
      </c>
      <c r="O2063" s="34">
        <v>45</v>
      </c>
    </row>
    <row r="2064" spans="1:15" x14ac:dyDescent="0.2">
      <c r="A2064" s="34" t="s">
        <v>26</v>
      </c>
      <c r="B2064" s="34" t="s">
        <v>2644</v>
      </c>
      <c r="C2064" s="34" t="s">
        <v>2721</v>
      </c>
      <c r="D2064" s="34" t="s">
        <v>2656</v>
      </c>
      <c r="E2064" s="34" t="s">
        <v>2674</v>
      </c>
      <c r="F2064" s="34" t="str">
        <f>+TRIM(Tabla1[[#This Row],[Nombres]]&amp;" "&amp;Tabla1[[#This Row],[Apellidos]])</f>
        <v>MARIA JOSE GUEVARA VELIZ</v>
      </c>
      <c r="G2064" s="34" t="s">
        <v>1420</v>
      </c>
      <c r="H2064" s="34" t="s">
        <v>2617</v>
      </c>
      <c r="I2064" s="34" t="s">
        <v>2493</v>
      </c>
      <c r="J2064" s="34" t="s">
        <v>2492</v>
      </c>
      <c r="K2064" s="36">
        <v>43739</v>
      </c>
      <c r="L2064" s="36">
        <v>42922</v>
      </c>
      <c r="M2064" s="36">
        <v>42942</v>
      </c>
      <c r="N2064" s="36">
        <v>42943</v>
      </c>
      <c r="O2064" s="34">
        <v>30</v>
      </c>
    </row>
    <row r="2065" spans="1:15" x14ac:dyDescent="0.2">
      <c r="A2065" s="34" t="s">
        <v>26</v>
      </c>
      <c r="B2065" s="34" t="s">
        <v>2644</v>
      </c>
      <c r="C2065" s="34" t="s">
        <v>2721</v>
      </c>
      <c r="D2065" s="34" t="s">
        <v>2661</v>
      </c>
      <c r="E2065" s="34" t="s">
        <v>2676</v>
      </c>
      <c r="F2065" s="34" t="str">
        <f>+TRIM(Tabla1[[#This Row],[Nombres]]&amp;" "&amp;Tabla1[[#This Row],[Apellidos]])</f>
        <v>ENILCE YURIKA CORTEZ PASTEN</v>
      </c>
      <c r="G2065" s="34" t="s">
        <v>2625</v>
      </c>
      <c r="H2065" s="34" t="s">
        <v>2626</v>
      </c>
      <c r="I2065" s="34" t="s">
        <v>2493</v>
      </c>
      <c r="J2065" s="34" t="s">
        <v>2492</v>
      </c>
      <c r="K2065" s="36">
        <v>43276</v>
      </c>
      <c r="L2065" s="36">
        <v>42943</v>
      </c>
      <c r="M2065" s="36">
        <v>42965</v>
      </c>
      <c r="N2065" s="36">
        <v>42968</v>
      </c>
      <c r="O2065" s="34">
        <v>45</v>
      </c>
    </row>
    <row r="2066" spans="1:15" x14ac:dyDescent="0.2">
      <c r="A2066" s="34" t="s">
        <v>26</v>
      </c>
      <c r="B2066" s="34" t="s">
        <v>2644</v>
      </c>
      <c r="C2066" s="34" t="s">
        <v>2721</v>
      </c>
      <c r="D2066" s="34" t="s">
        <v>2670</v>
      </c>
      <c r="E2066" s="34" t="s">
        <v>2683</v>
      </c>
      <c r="F2066" s="34" t="str">
        <f>+TRIM(Tabla1[[#This Row],[Nombres]]&amp;" "&amp;Tabla1[[#This Row],[Apellidos]])</f>
        <v>ARACELI SOLANLLY CHANG OGALDE</v>
      </c>
      <c r="G2066" s="34" t="s">
        <v>2642</v>
      </c>
      <c r="H2066" s="34" t="s">
        <v>2643</v>
      </c>
      <c r="I2066" s="152" t="s">
        <v>2493</v>
      </c>
      <c r="J2066" s="152" t="s">
        <v>2492</v>
      </c>
      <c r="K2066" s="36">
        <v>44162</v>
      </c>
      <c r="L2066" s="36">
        <v>43003</v>
      </c>
      <c r="M2066" s="36">
        <v>43013</v>
      </c>
      <c r="N2066" s="36">
        <v>43013</v>
      </c>
      <c r="O2066" s="34">
        <v>30</v>
      </c>
    </row>
    <row r="2067" spans="1:15" x14ac:dyDescent="0.2">
      <c r="A2067" s="34" t="s">
        <v>26</v>
      </c>
      <c r="B2067" s="34" t="s">
        <v>2644</v>
      </c>
      <c r="C2067" s="34" t="s">
        <v>2721</v>
      </c>
      <c r="D2067" s="34" t="s">
        <v>2648</v>
      </c>
      <c r="E2067" s="34" t="s">
        <v>2672</v>
      </c>
      <c r="F2067" s="34" t="str">
        <f>+TRIM(Tabla1[[#This Row],[Nombres]]&amp;" "&amp;Tabla1[[#This Row],[Apellidos]])</f>
        <v>HECTOR RENE ARREDONDO MEDINA</v>
      </c>
      <c r="G2067" s="34" t="s">
        <v>2602</v>
      </c>
      <c r="H2067" s="34" t="s">
        <v>2603</v>
      </c>
      <c r="I2067" s="34" t="s">
        <v>2493</v>
      </c>
      <c r="J2067" s="34" t="s">
        <v>2492</v>
      </c>
      <c r="K2067" s="36">
        <v>43300</v>
      </c>
      <c r="L2067" s="36">
        <v>43003</v>
      </c>
      <c r="M2067" s="36">
        <v>43013</v>
      </c>
      <c r="N2067" s="36">
        <v>43013</v>
      </c>
      <c r="O2067" s="34">
        <v>45</v>
      </c>
    </row>
    <row r="2068" spans="1:15" x14ac:dyDescent="0.2">
      <c r="A2068" s="34" t="s">
        <v>26</v>
      </c>
      <c r="B2068" s="34" t="s">
        <v>2644</v>
      </c>
      <c r="C2068" s="34" t="s">
        <v>2721</v>
      </c>
      <c r="D2068" s="34" t="s">
        <v>2649</v>
      </c>
      <c r="E2068" s="34" t="s">
        <v>2687</v>
      </c>
      <c r="F2068" s="34" t="str">
        <f>+TRIM(Tabla1[[#This Row],[Nombres]]&amp;" "&amp;Tabla1[[#This Row],[Apellidos]])</f>
        <v>CLAUDIO ANDRES BURGOS CASTILLO</v>
      </c>
      <c r="G2068" s="34" t="s">
        <v>2604</v>
      </c>
      <c r="H2068" s="34" t="s">
        <v>2605</v>
      </c>
      <c r="I2068" s="34" t="s">
        <v>2493</v>
      </c>
      <c r="J2068" s="34" t="s">
        <v>2492</v>
      </c>
      <c r="K2068" s="36">
        <v>43844</v>
      </c>
      <c r="L2068" s="36">
        <v>43014</v>
      </c>
      <c r="M2068" s="36">
        <v>43035</v>
      </c>
      <c r="N2068" s="36">
        <v>43041</v>
      </c>
      <c r="O2068" s="34">
        <v>45</v>
      </c>
    </row>
    <row r="2069" spans="1:15" x14ac:dyDescent="0.2">
      <c r="A2069" s="34" t="s">
        <v>26</v>
      </c>
      <c r="B2069" s="34" t="s">
        <v>2644</v>
      </c>
      <c r="C2069" s="34" t="s">
        <v>2721</v>
      </c>
      <c r="D2069" s="34" t="s">
        <v>2647</v>
      </c>
      <c r="E2069" s="34" t="s">
        <v>2671</v>
      </c>
      <c r="F2069" s="34" t="str">
        <f>+TRIM(Tabla1[[#This Row],[Nombres]]&amp;" "&amp;Tabla1[[#This Row],[Apellidos]])</f>
        <v>FRANKLIN ARAYA</v>
      </c>
      <c r="G2069" s="34" t="s">
        <v>2600</v>
      </c>
      <c r="H2069" s="34" t="s">
        <v>2601</v>
      </c>
      <c r="I2069" s="34" t="s">
        <v>2493</v>
      </c>
      <c r="J2069" s="34" t="s">
        <v>2492</v>
      </c>
      <c r="K2069" s="36">
        <v>43434</v>
      </c>
      <c r="L2069" s="36">
        <v>43047</v>
      </c>
      <c r="M2069" s="36">
        <v>43063</v>
      </c>
      <c r="N2069" s="36">
        <v>43064</v>
      </c>
      <c r="O2069" s="34">
        <v>45</v>
      </c>
    </row>
    <row r="2070" spans="1:15" x14ac:dyDescent="0.2">
      <c r="A2070" s="34" t="s">
        <v>26</v>
      </c>
      <c r="B2070" s="34" t="s">
        <v>2644</v>
      </c>
      <c r="C2070" s="34" t="s">
        <v>2721</v>
      </c>
      <c r="D2070" s="34" t="s">
        <v>2651</v>
      </c>
      <c r="E2070" s="34" t="s">
        <v>2691</v>
      </c>
      <c r="F2070" s="34" t="str">
        <f>+TRIM(Tabla1[[#This Row],[Nombres]]&amp;" "&amp;Tabla1[[#This Row],[Apellidos]])</f>
        <v>FERNANDA MELISA CASTILLO BARAHONA</v>
      </c>
      <c r="G2070" s="34" t="s">
        <v>2608</v>
      </c>
      <c r="H2070" s="34" t="s">
        <v>2609</v>
      </c>
      <c r="I2070" s="34" t="s">
        <v>2493</v>
      </c>
      <c r="J2070" s="34" t="s">
        <v>2492</v>
      </c>
      <c r="K2070" s="36">
        <v>43238</v>
      </c>
      <c r="L2070" s="36">
        <v>43066</v>
      </c>
      <c r="M2070" s="36">
        <v>43066</v>
      </c>
      <c r="N2070" s="36">
        <v>43055</v>
      </c>
      <c r="O2070" s="34">
        <v>45</v>
      </c>
    </row>
    <row r="2071" spans="1:15" x14ac:dyDescent="0.2">
      <c r="A2071" s="34" t="s">
        <v>26</v>
      </c>
      <c r="B2071" s="34" t="s">
        <v>2644</v>
      </c>
      <c r="C2071" s="34" t="s">
        <v>2721</v>
      </c>
      <c r="D2071" s="34" t="s">
        <v>2652</v>
      </c>
      <c r="E2071" s="34" t="s">
        <v>2692</v>
      </c>
      <c r="F2071" s="34" t="str">
        <f>+TRIM(Tabla1[[#This Row],[Nombres]]&amp;" "&amp;Tabla1[[#This Row],[Apellidos]])</f>
        <v>FABIAN ALBERTO CASTILLO GONZALEZ</v>
      </c>
      <c r="G2071" s="34" t="s">
        <v>2610</v>
      </c>
      <c r="H2071" s="34" t="s">
        <v>2611</v>
      </c>
      <c r="I2071" s="34" t="s">
        <v>2493</v>
      </c>
      <c r="J2071" s="34" t="s">
        <v>2492</v>
      </c>
      <c r="K2071" s="36">
        <v>43285</v>
      </c>
      <c r="L2071" s="36">
        <v>43082</v>
      </c>
      <c r="M2071" s="36">
        <v>43073</v>
      </c>
      <c r="N2071" s="36">
        <v>43105</v>
      </c>
      <c r="O2071" s="34">
        <v>45</v>
      </c>
    </row>
    <row r="2072" spans="1:15" x14ac:dyDescent="0.2">
      <c r="A2072" s="34" t="s">
        <v>26</v>
      </c>
      <c r="B2072" s="34" t="s">
        <v>2644</v>
      </c>
      <c r="C2072" s="34" t="s">
        <v>2721</v>
      </c>
      <c r="D2072" s="34" t="s">
        <v>2654</v>
      </c>
      <c r="E2072" s="34" t="s">
        <v>2695</v>
      </c>
      <c r="F2072" s="34" t="str">
        <f>+TRIM(Tabla1[[#This Row],[Nombres]]&amp;" "&amp;Tabla1[[#This Row],[Apellidos]])</f>
        <v>KATHERINE TATIANA CONTADOR LAZO</v>
      </c>
      <c r="G2072" s="34" t="s">
        <v>2614</v>
      </c>
      <c r="H2072" s="34" t="s">
        <v>2615</v>
      </c>
      <c r="I2072" s="34" t="s">
        <v>2493</v>
      </c>
      <c r="J2072" s="34" t="s">
        <v>2492</v>
      </c>
      <c r="K2072" s="36">
        <v>43769</v>
      </c>
      <c r="L2072" s="36">
        <v>43089</v>
      </c>
      <c r="M2072" s="36">
        <v>43080</v>
      </c>
      <c r="N2072" s="36">
        <v>43113</v>
      </c>
      <c r="O2072" s="34">
        <v>30</v>
      </c>
    </row>
    <row r="2073" spans="1:15" x14ac:dyDescent="0.2">
      <c r="A2073" s="34" t="s">
        <v>26</v>
      </c>
      <c r="B2073" s="34" t="s">
        <v>2644</v>
      </c>
      <c r="C2073" s="34" t="s">
        <v>2721</v>
      </c>
      <c r="D2073" s="34" t="s">
        <v>2646</v>
      </c>
      <c r="E2073" s="34" t="s">
        <v>2685</v>
      </c>
      <c r="F2073" s="34" t="str">
        <f>+TRIM(Tabla1[[#This Row],[Nombres]]&amp;" "&amp;Tabla1[[#This Row],[Apellidos]])</f>
        <v>VALENTINA PAZ GONZALEZ GONZALEZ</v>
      </c>
      <c r="G2073" s="34" t="s">
        <v>2599</v>
      </c>
      <c r="H2073" s="34" t="s">
        <v>2028</v>
      </c>
      <c r="I2073" s="34" t="s">
        <v>2493</v>
      </c>
      <c r="J2073" s="34" t="s">
        <v>2492</v>
      </c>
      <c r="K2073" s="36">
        <v>43593</v>
      </c>
      <c r="L2073" s="36">
        <v>43089</v>
      </c>
      <c r="M2073" s="36">
        <v>43080</v>
      </c>
      <c r="N2073" s="36">
        <v>43113</v>
      </c>
      <c r="O2073" s="34">
        <v>45</v>
      </c>
    </row>
    <row r="2074" spans="1:15" x14ac:dyDescent="0.2">
      <c r="A2074" s="34" t="s">
        <v>26</v>
      </c>
      <c r="B2074" s="34" t="s">
        <v>2644</v>
      </c>
      <c r="C2074" s="34" t="s">
        <v>2721</v>
      </c>
      <c r="D2074" s="34" t="s">
        <v>2985</v>
      </c>
      <c r="E2074" s="34" t="s">
        <v>2986</v>
      </c>
      <c r="F2074" s="34" t="str">
        <f>+TRIM(Tabla1[[#This Row],[Nombres]]&amp;" "&amp;Tabla1[[#This Row],[Apellidos]])</f>
        <v>EDUARDO FELIPE PARRAGUEZ SAEZ</v>
      </c>
      <c r="G2074" s="34" t="s">
        <v>2987</v>
      </c>
      <c r="H2074" s="34" t="s">
        <v>2988</v>
      </c>
      <c r="I2074" s="34" t="s">
        <v>2493</v>
      </c>
      <c r="J2074" s="34" t="s">
        <v>2492</v>
      </c>
      <c r="K2074" s="36">
        <v>43224</v>
      </c>
      <c r="L2074" s="36">
        <v>43105</v>
      </c>
      <c r="M2074" s="36">
        <v>43119</v>
      </c>
      <c r="N2074" s="36">
        <v>43123</v>
      </c>
      <c r="O2074" s="34" t="s">
        <v>708</v>
      </c>
    </row>
    <row r="2075" spans="1:15" x14ac:dyDescent="0.2">
      <c r="A2075" s="34" t="s">
        <v>26</v>
      </c>
      <c r="B2075" s="34" t="s">
        <v>2644</v>
      </c>
      <c r="C2075" s="34" t="s">
        <v>2721</v>
      </c>
      <c r="D2075" s="34" t="s">
        <v>2650</v>
      </c>
      <c r="E2075" s="34" t="s">
        <v>2689</v>
      </c>
      <c r="F2075" s="34" t="str">
        <f>+TRIM(Tabla1[[#This Row],[Nombres]]&amp;" "&amp;Tabla1[[#This Row],[Apellidos]])</f>
        <v>KATHERINE YESENIA BUSTAMANTE ACEVEDO</v>
      </c>
      <c r="G2075" s="34" t="s">
        <v>2606</v>
      </c>
      <c r="H2075" s="34" t="s">
        <v>2607</v>
      </c>
      <c r="I2075" s="152" t="s">
        <v>2493</v>
      </c>
      <c r="J2075" s="152" t="s">
        <v>2492</v>
      </c>
      <c r="K2075" s="36">
        <v>44075</v>
      </c>
      <c r="L2075" s="36">
        <v>43124</v>
      </c>
      <c r="M2075" s="36">
        <v>43145</v>
      </c>
      <c r="N2075" s="36">
        <v>43166</v>
      </c>
      <c r="O2075" s="34">
        <v>30</v>
      </c>
    </row>
    <row r="2076" spans="1:15" x14ac:dyDescent="0.2">
      <c r="A2076" s="34" t="s">
        <v>26</v>
      </c>
      <c r="B2076" s="34" t="s">
        <v>2644</v>
      </c>
      <c r="C2076" s="34" t="s">
        <v>2721</v>
      </c>
      <c r="D2076" s="34" t="s">
        <v>2664</v>
      </c>
      <c r="E2076" s="34" t="s">
        <v>2679</v>
      </c>
      <c r="F2076" s="34" t="str">
        <f>+TRIM(Tabla1[[#This Row],[Nombres]]&amp;" "&amp;Tabla1[[#This Row],[Apellidos]])</f>
        <v>OSCAR ANDRES LUNA AVALOS</v>
      </c>
      <c r="G2076" s="34" t="s">
        <v>2630</v>
      </c>
      <c r="H2076" s="34" t="s">
        <v>2631</v>
      </c>
      <c r="I2076" s="34" t="s">
        <v>2493</v>
      </c>
      <c r="J2076" s="34" t="s">
        <v>2492</v>
      </c>
      <c r="K2076" s="36">
        <v>43370</v>
      </c>
      <c r="L2076" s="36">
        <v>43152</v>
      </c>
      <c r="M2076" s="36">
        <v>43171</v>
      </c>
      <c r="N2076" s="36">
        <v>43173</v>
      </c>
      <c r="O2076" s="34">
        <v>45</v>
      </c>
    </row>
    <row r="2077" spans="1:15" x14ac:dyDescent="0.2">
      <c r="A2077" s="34" t="s">
        <v>26</v>
      </c>
      <c r="B2077" s="34" t="s">
        <v>2644</v>
      </c>
      <c r="C2077" s="34" t="s">
        <v>2721</v>
      </c>
      <c r="D2077" s="34" t="s">
        <v>2659</v>
      </c>
      <c r="E2077" s="34" t="s">
        <v>2703</v>
      </c>
      <c r="F2077" s="34" t="str">
        <f>+TRIM(Tabla1[[#This Row],[Nombres]]&amp;" "&amp;Tabla1[[#This Row],[Apellidos]])</f>
        <v>NICOLE ALEJANDRA ROJAS OLIVARES</v>
      </c>
      <c r="G2077" s="34" t="s">
        <v>2622</v>
      </c>
      <c r="H2077" s="34" t="s">
        <v>2623</v>
      </c>
      <c r="I2077" s="34" t="s">
        <v>2493</v>
      </c>
      <c r="J2077" s="34" t="s">
        <v>2492</v>
      </c>
      <c r="K2077" s="36">
        <v>43425</v>
      </c>
      <c r="L2077" s="36">
        <v>43136</v>
      </c>
      <c r="M2077" s="36">
        <v>43159</v>
      </c>
      <c r="N2077" s="36">
        <v>43161</v>
      </c>
      <c r="O2077" s="34">
        <v>45</v>
      </c>
    </row>
    <row r="2078" spans="1:15" x14ac:dyDescent="0.2">
      <c r="A2078" s="34" t="s">
        <v>26</v>
      </c>
      <c r="B2078" s="34" t="s">
        <v>2644</v>
      </c>
      <c r="C2078" s="34" t="s">
        <v>2721</v>
      </c>
      <c r="D2078" s="34" t="s">
        <v>2662</v>
      </c>
      <c r="E2078" s="34" t="s">
        <v>2677</v>
      </c>
      <c r="F2078" s="34" t="str">
        <f>+TRIM(Tabla1[[#This Row],[Nombres]]&amp;" "&amp;Tabla1[[#This Row],[Apellidos]])</f>
        <v>ALEJANDRO IGNACIO VARAS CARDENAS</v>
      </c>
      <c r="G2078" s="34" t="s">
        <v>2627</v>
      </c>
      <c r="H2078" s="34" t="s">
        <v>2628</v>
      </c>
      <c r="I2078" s="34" t="s">
        <v>2493</v>
      </c>
      <c r="J2078" s="34" t="s">
        <v>2492</v>
      </c>
      <c r="K2078" s="36">
        <v>43441</v>
      </c>
      <c r="L2078" s="36">
        <v>43171</v>
      </c>
      <c r="M2078" s="36">
        <v>43192</v>
      </c>
      <c r="N2078" s="36">
        <v>43194</v>
      </c>
      <c r="O2078" s="34">
        <v>45</v>
      </c>
    </row>
    <row r="2079" spans="1:15" x14ac:dyDescent="0.2">
      <c r="A2079" s="34" t="s">
        <v>26</v>
      </c>
      <c r="B2079" s="34" t="s">
        <v>2644</v>
      </c>
      <c r="C2079" s="34" t="s">
        <v>2721</v>
      </c>
      <c r="D2079" s="34" t="s">
        <v>497</v>
      </c>
      <c r="E2079" s="34" t="s">
        <v>1113</v>
      </c>
      <c r="F2079" s="34" t="str">
        <f>+TRIM(Tabla1[[#This Row],[Nombres]]&amp;" "&amp;Tabla1[[#This Row],[Apellidos]])</f>
        <v>LUIS EDUARDO DANIEL MUÑOZ MADARIAGA</v>
      </c>
      <c r="G2079" s="34" t="s">
        <v>2156</v>
      </c>
      <c r="H2079" s="34" t="s">
        <v>2157</v>
      </c>
      <c r="I2079" s="34" t="s">
        <v>2493</v>
      </c>
      <c r="J2079" s="34" t="s">
        <v>2492</v>
      </c>
      <c r="K2079" s="36">
        <v>43445</v>
      </c>
      <c r="L2079" s="36">
        <v>43171</v>
      </c>
      <c r="M2079" s="36">
        <v>43192</v>
      </c>
      <c r="N2079" s="36">
        <v>43194</v>
      </c>
      <c r="O2079" s="34">
        <v>30</v>
      </c>
    </row>
    <row r="2080" spans="1:15" x14ac:dyDescent="0.2">
      <c r="A2080" s="34" t="s">
        <v>26</v>
      </c>
      <c r="B2080" s="34" t="s">
        <v>2644</v>
      </c>
      <c r="C2080" s="34" t="s">
        <v>2721</v>
      </c>
      <c r="D2080" s="34" t="s">
        <v>2663</v>
      </c>
      <c r="E2080" s="34" t="s">
        <v>2678</v>
      </c>
      <c r="F2080" s="34" t="str">
        <f>+TRIM(Tabla1[[#This Row],[Nombres]]&amp;" "&amp;Tabla1[[#This Row],[Apellidos]])</f>
        <v>MARIA JESUS GEMA CAÑAS HERRERA</v>
      </c>
      <c r="G2080" s="34" t="s">
        <v>2629</v>
      </c>
      <c r="H2080" s="148" t="s">
        <v>7245</v>
      </c>
      <c r="I2080" s="152" t="s">
        <v>2493</v>
      </c>
      <c r="J2080" s="152" t="s">
        <v>2492</v>
      </c>
      <c r="K2080" s="36">
        <v>44162</v>
      </c>
      <c r="L2080" s="36">
        <v>43171</v>
      </c>
      <c r="M2080" s="36">
        <v>43192</v>
      </c>
      <c r="N2080" s="36">
        <v>43193</v>
      </c>
      <c r="O2080" s="34">
        <v>45</v>
      </c>
    </row>
    <row r="2081" spans="1:15" x14ac:dyDescent="0.2">
      <c r="A2081" s="34" t="s">
        <v>26</v>
      </c>
      <c r="B2081" s="34" t="s">
        <v>2644</v>
      </c>
      <c r="C2081" s="34" t="s">
        <v>2721</v>
      </c>
      <c r="D2081" s="34" t="s">
        <v>2668</v>
      </c>
      <c r="E2081" s="34" t="s">
        <v>2681</v>
      </c>
      <c r="F2081" s="34" t="str">
        <f>+TRIM(Tabla1[[#This Row],[Nombres]]&amp;" "&amp;Tabla1[[#This Row],[Apellidos]])</f>
        <v>PIA FERNANDA ALBORNOZ CASTILLO</v>
      </c>
      <c r="G2081" s="34" t="s">
        <v>2639</v>
      </c>
      <c r="H2081" s="34" t="s">
        <v>2640</v>
      </c>
      <c r="I2081" s="34" t="s">
        <v>2493</v>
      </c>
      <c r="J2081" s="34" t="s">
        <v>2492</v>
      </c>
      <c r="K2081" s="36">
        <v>43304</v>
      </c>
      <c r="L2081" s="36">
        <v>43171</v>
      </c>
      <c r="M2081" s="36">
        <v>43192</v>
      </c>
      <c r="N2081" s="36">
        <v>43193</v>
      </c>
      <c r="O2081" s="34">
        <v>30</v>
      </c>
    </row>
    <row r="2082" spans="1:15" x14ac:dyDescent="0.2">
      <c r="A2082" s="34" t="s">
        <v>26</v>
      </c>
      <c r="B2082" s="34" t="s">
        <v>2644</v>
      </c>
      <c r="C2082" s="34" t="s">
        <v>2721</v>
      </c>
      <c r="D2082" s="34" t="s">
        <v>604</v>
      </c>
      <c r="E2082" s="34" t="s">
        <v>1220</v>
      </c>
      <c r="F2082" s="34" t="str">
        <f>+TRIM(Tabla1[[#This Row],[Nombres]]&amp;" "&amp;Tabla1[[#This Row],[Apellidos]])</f>
        <v>JOSELYN ANDREA PASTENES CISTERNAS</v>
      </c>
      <c r="G2082" s="34" t="s">
        <v>2638</v>
      </c>
      <c r="H2082" s="34" t="s">
        <v>2331</v>
      </c>
      <c r="I2082" s="34" t="s">
        <v>2493</v>
      </c>
      <c r="J2082" s="34" t="s">
        <v>2492</v>
      </c>
      <c r="K2082" s="36">
        <v>43265</v>
      </c>
      <c r="L2082" s="36">
        <v>43193</v>
      </c>
      <c r="M2082" s="36">
        <v>43213</v>
      </c>
      <c r="N2082" s="36">
        <v>43215</v>
      </c>
      <c r="O2082" s="34">
        <v>45</v>
      </c>
    </row>
    <row r="2083" spans="1:15" x14ac:dyDescent="0.2">
      <c r="A2083" s="34" t="s">
        <v>26</v>
      </c>
      <c r="B2083" s="34" t="s">
        <v>2644</v>
      </c>
      <c r="C2083" s="34" t="s">
        <v>2721</v>
      </c>
      <c r="D2083" s="34" t="s">
        <v>2665</v>
      </c>
      <c r="E2083" s="34" t="s">
        <v>2710</v>
      </c>
      <c r="F2083" s="34" t="str">
        <f>+TRIM(Tabla1[[#This Row],[Nombres]]&amp;" "&amp;Tabla1[[#This Row],[Apellidos]])</f>
        <v>JAVIERA PAZ MONDACA VERGARA</v>
      </c>
      <c r="G2083" s="34" t="s">
        <v>2632</v>
      </c>
      <c r="H2083" s="34" t="s">
        <v>2633</v>
      </c>
      <c r="I2083" s="34" t="s">
        <v>2493</v>
      </c>
      <c r="J2083" s="34" t="s">
        <v>2492</v>
      </c>
      <c r="K2083" s="36">
        <v>43315</v>
      </c>
      <c r="L2083" s="36">
        <v>43199</v>
      </c>
      <c r="M2083" s="36">
        <v>43216</v>
      </c>
      <c r="N2083" s="36">
        <v>43221</v>
      </c>
      <c r="O2083" s="34">
        <v>30</v>
      </c>
    </row>
    <row r="2084" spans="1:15" x14ac:dyDescent="0.2">
      <c r="A2084" s="34" t="s">
        <v>26</v>
      </c>
      <c r="B2084" s="34" t="s">
        <v>2644</v>
      </c>
      <c r="C2084" s="34" t="s">
        <v>2721</v>
      </c>
      <c r="D2084" s="34" t="s">
        <v>2666</v>
      </c>
      <c r="E2084" s="34" t="s">
        <v>3650</v>
      </c>
      <c r="F2084" s="34" t="str">
        <f>+TRIM(Tabla1[[#This Row],[Nombres]]&amp;" "&amp;Tabla1[[#This Row],[Apellidos]])</f>
        <v>VETINA SOFIA GALLO GALLO</v>
      </c>
      <c r="G2084" s="34" t="s">
        <v>2634</v>
      </c>
      <c r="H2084" s="34" t="s">
        <v>2635</v>
      </c>
      <c r="I2084" s="34" t="s">
        <v>2493</v>
      </c>
      <c r="J2084" s="34" t="s">
        <v>2492</v>
      </c>
      <c r="K2084" s="36">
        <v>43371</v>
      </c>
      <c r="L2084" s="36">
        <v>43199</v>
      </c>
      <c r="M2084" s="36">
        <v>43216</v>
      </c>
      <c r="N2084" s="36">
        <v>43221</v>
      </c>
      <c r="O2084" s="34">
        <v>45</v>
      </c>
    </row>
    <row r="2085" spans="1:15" x14ac:dyDescent="0.2">
      <c r="A2085" s="34" t="s">
        <v>26</v>
      </c>
      <c r="B2085" s="34" t="s">
        <v>2644</v>
      </c>
      <c r="C2085" s="34" t="s">
        <v>2721</v>
      </c>
      <c r="D2085" s="34" t="s">
        <v>682</v>
      </c>
      <c r="E2085" s="34" t="s">
        <v>1283</v>
      </c>
      <c r="F2085" s="34" t="str">
        <f>+TRIM(Tabla1[[#This Row],[Nombres]]&amp;" "&amp;Tabla1[[#This Row],[Apellidos]])</f>
        <v>NICOLAS ELIAS SOTO CASTRO</v>
      </c>
      <c r="G2085" s="34" t="s">
        <v>2755</v>
      </c>
      <c r="H2085" s="34" t="s">
        <v>2450</v>
      </c>
      <c r="I2085" s="34" t="s">
        <v>2493</v>
      </c>
      <c r="J2085" s="34" t="s">
        <v>2492</v>
      </c>
      <c r="K2085" s="36">
        <v>43404</v>
      </c>
      <c r="L2085" s="36">
        <v>43229</v>
      </c>
      <c r="M2085" s="36">
        <v>43249</v>
      </c>
      <c r="N2085" s="36">
        <v>43252</v>
      </c>
      <c r="O2085" s="34">
        <v>45</v>
      </c>
    </row>
    <row r="2086" spans="1:15" x14ac:dyDescent="0.2">
      <c r="A2086" s="34" t="s">
        <v>26</v>
      </c>
      <c r="B2086" s="34" t="s">
        <v>2644</v>
      </c>
      <c r="C2086" s="34" t="s">
        <v>2721</v>
      </c>
      <c r="D2086" s="34" t="s">
        <v>3078</v>
      </c>
      <c r="E2086" s="34" t="s">
        <v>3154</v>
      </c>
      <c r="F2086" s="34" t="str">
        <f>+TRIM(Tabla1[[#This Row],[Nombres]]&amp;" "&amp;Tabla1[[#This Row],[Apellidos]])</f>
        <v>SHAROM MELISA DEL CARMEN GAETE VERGARA</v>
      </c>
      <c r="G2086" s="34" t="s">
        <v>3040</v>
      </c>
      <c r="H2086" s="34" t="s">
        <v>3041</v>
      </c>
      <c r="I2086" s="34" t="s">
        <v>2493</v>
      </c>
      <c r="J2086" s="34" t="s">
        <v>2492</v>
      </c>
      <c r="K2086" s="36">
        <v>43461</v>
      </c>
      <c r="L2086" s="36">
        <v>43279</v>
      </c>
      <c r="M2086" s="36">
        <v>43301</v>
      </c>
      <c r="N2086" s="36">
        <v>43305</v>
      </c>
      <c r="O2086" s="34">
        <v>30</v>
      </c>
    </row>
    <row r="2087" spans="1:15" x14ac:dyDescent="0.2">
      <c r="A2087" s="34" t="s">
        <v>26</v>
      </c>
      <c r="B2087" s="34" t="s">
        <v>2644</v>
      </c>
      <c r="C2087" s="34" t="s">
        <v>2721</v>
      </c>
      <c r="D2087" s="34" t="s">
        <v>3135</v>
      </c>
      <c r="E2087" s="34" t="s">
        <v>3187</v>
      </c>
      <c r="F2087" s="34" t="str">
        <f>+TRIM(Tabla1[[#This Row],[Nombres]]&amp;" "&amp;Tabla1[[#This Row],[Apellidos]])</f>
        <v>NATALIA MACARENA MORALES SALVO</v>
      </c>
      <c r="G2087" s="34" t="s">
        <v>2441</v>
      </c>
      <c r="H2087" s="34" t="s">
        <v>3104</v>
      </c>
      <c r="I2087" s="34" t="s">
        <v>2493</v>
      </c>
      <c r="J2087" s="34" t="s">
        <v>2492</v>
      </c>
      <c r="K2087" s="36">
        <v>43719</v>
      </c>
      <c r="L2087" s="36">
        <v>43297</v>
      </c>
      <c r="M2087" s="36">
        <v>43312</v>
      </c>
      <c r="N2087" s="36">
        <v>43314</v>
      </c>
      <c r="O2087" s="34">
        <v>30</v>
      </c>
    </row>
    <row r="2088" spans="1:15" x14ac:dyDescent="0.2">
      <c r="A2088" s="34" t="s">
        <v>26</v>
      </c>
      <c r="B2088" s="34" t="s">
        <v>2644</v>
      </c>
      <c r="C2088" s="34" t="s">
        <v>2721</v>
      </c>
      <c r="D2088" s="34" t="s">
        <v>3342</v>
      </c>
      <c r="E2088" s="34" t="s">
        <v>3358</v>
      </c>
      <c r="F2088" s="34" t="str">
        <f>+TRIM(Tabla1[[#This Row],[Nombres]]&amp;" "&amp;Tabla1[[#This Row],[Apellidos]])</f>
        <v>KARIMA ANDREA MORALES SALAME</v>
      </c>
      <c r="G2088" s="34" t="s">
        <v>3318</v>
      </c>
      <c r="H2088" s="34" t="s">
        <v>3319</v>
      </c>
      <c r="I2088" s="34" t="s">
        <v>2493</v>
      </c>
      <c r="J2088" s="34" t="s">
        <v>2492</v>
      </c>
      <c r="K2088" s="36">
        <v>43531</v>
      </c>
      <c r="L2088" s="36">
        <v>43320</v>
      </c>
      <c r="M2088" s="36">
        <v>43341</v>
      </c>
      <c r="N2088" s="36">
        <v>43346</v>
      </c>
      <c r="O2088" s="34">
        <v>45</v>
      </c>
    </row>
    <row r="2089" spans="1:15" x14ac:dyDescent="0.2">
      <c r="A2089" s="34" t="s">
        <v>26</v>
      </c>
      <c r="B2089" s="34" t="s">
        <v>2644</v>
      </c>
      <c r="C2089" s="34" t="s">
        <v>2721</v>
      </c>
      <c r="D2089" s="34" t="s">
        <v>3644</v>
      </c>
      <c r="E2089" s="34" t="s">
        <v>3710</v>
      </c>
      <c r="F2089" s="34" t="str">
        <f>+TRIM(Tabla1[[#This Row],[Nombres]]&amp;" "&amp;Tabla1[[#This Row],[Apellidos]])</f>
        <v>CLAUDIO ESTEBAN SAEZ JOFRE</v>
      </c>
      <c r="G2089" s="34" t="s">
        <v>2281</v>
      </c>
      <c r="H2089" s="34" t="s">
        <v>3619</v>
      </c>
      <c r="I2089" s="34" t="s">
        <v>2493</v>
      </c>
      <c r="J2089" s="34" t="s">
        <v>2492</v>
      </c>
      <c r="K2089" s="36">
        <v>43748</v>
      </c>
      <c r="L2089" s="36">
        <v>43374</v>
      </c>
      <c r="M2089" s="36">
        <v>43392</v>
      </c>
      <c r="N2089" s="36">
        <v>43395</v>
      </c>
      <c r="O2089" s="34">
        <v>45</v>
      </c>
    </row>
    <row r="2090" spans="1:15" x14ac:dyDescent="0.2">
      <c r="A2090" s="34" t="s">
        <v>26</v>
      </c>
      <c r="B2090" s="34" t="s">
        <v>2644</v>
      </c>
      <c r="C2090" s="34" t="s">
        <v>2721</v>
      </c>
      <c r="D2090" s="38" t="s">
        <v>3797</v>
      </c>
      <c r="E2090" s="34" t="s">
        <v>3991</v>
      </c>
      <c r="F2090" s="34" t="str">
        <f>+TRIM(Tabla1[[#This Row],[Nombres]]&amp;" "&amp;Tabla1[[#This Row],[Apellidos]])</f>
        <v>INA PATRICIA BARRIENTOS ORDENES</v>
      </c>
      <c r="G2090" s="34" t="s">
        <v>3761</v>
      </c>
      <c r="H2090" s="34" t="s">
        <v>6813</v>
      </c>
      <c r="I2090" s="152" t="s">
        <v>2493</v>
      </c>
      <c r="J2090" s="152" t="s">
        <v>2492</v>
      </c>
      <c r="K2090" s="36">
        <v>44162</v>
      </c>
      <c r="L2090" s="36">
        <v>43395</v>
      </c>
      <c r="M2090" s="36">
        <v>43417</v>
      </c>
      <c r="N2090" s="36">
        <v>43418</v>
      </c>
      <c r="O2090" s="34">
        <v>30</v>
      </c>
    </row>
    <row r="2091" spans="1:15" x14ac:dyDescent="0.2">
      <c r="A2091" s="34" t="s">
        <v>26</v>
      </c>
      <c r="B2091" s="34" t="s">
        <v>2644</v>
      </c>
      <c r="C2091" s="34" t="s">
        <v>2721</v>
      </c>
      <c r="D2091" s="34" t="s">
        <v>4089</v>
      </c>
      <c r="E2091" s="34" t="s">
        <v>4164</v>
      </c>
      <c r="F2091" s="34" t="str">
        <f>+TRIM(Tabla1[[#This Row],[Nombres]]&amp;" "&amp;Tabla1[[#This Row],[Apellidos]])</f>
        <v>CONSTANZA NATALIA MOYA SUAREZ</v>
      </c>
      <c r="G2091" s="34" t="s">
        <v>4055</v>
      </c>
      <c r="H2091" s="34" t="s">
        <v>4056</v>
      </c>
      <c r="I2091" s="34" t="s">
        <v>2493</v>
      </c>
      <c r="J2091" s="34" t="s">
        <v>2492</v>
      </c>
      <c r="K2091" s="36">
        <v>43696</v>
      </c>
      <c r="L2091" s="36">
        <v>43426</v>
      </c>
      <c r="M2091" s="36">
        <v>43446</v>
      </c>
      <c r="N2091" s="36">
        <v>43448</v>
      </c>
      <c r="O2091" s="34">
        <v>30</v>
      </c>
    </row>
    <row r="2092" spans="1:15" x14ac:dyDescent="0.2">
      <c r="A2092" s="34" t="s">
        <v>26</v>
      </c>
      <c r="B2092" s="34" t="s">
        <v>2644</v>
      </c>
      <c r="C2092" s="34" t="s">
        <v>2721</v>
      </c>
      <c r="D2092" s="34" t="s">
        <v>4096</v>
      </c>
      <c r="E2092" s="34" t="s">
        <v>4171</v>
      </c>
      <c r="F2092" s="34" t="str">
        <f>+TRIM(Tabla1[[#This Row],[Nombres]]&amp;" "&amp;Tabla1[[#This Row],[Apellidos]])</f>
        <v>ROCIO ANAHI GONZALEZ ROJAS</v>
      </c>
      <c r="G2092" s="34" t="s">
        <v>4067</v>
      </c>
      <c r="H2092" s="34" t="s">
        <v>4068</v>
      </c>
      <c r="I2092" s="53" t="s">
        <v>2493</v>
      </c>
      <c r="J2092" s="53" t="s">
        <v>2492</v>
      </c>
      <c r="K2092" s="36">
        <v>43879</v>
      </c>
      <c r="L2092" s="36">
        <v>43426</v>
      </c>
      <c r="M2092" s="36">
        <v>43446</v>
      </c>
      <c r="N2092" s="36">
        <v>43448</v>
      </c>
      <c r="O2092" s="34">
        <v>45</v>
      </c>
    </row>
    <row r="2093" spans="1:15" x14ac:dyDescent="0.2">
      <c r="A2093" s="34" t="s">
        <v>26</v>
      </c>
      <c r="B2093" s="34" t="s">
        <v>2644</v>
      </c>
      <c r="C2093" s="34" t="s">
        <v>2721</v>
      </c>
      <c r="D2093" s="34" t="s">
        <v>4255</v>
      </c>
      <c r="E2093" s="34" t="s">
        <v>4275</v>
      </c>
      <c r="F2093" s="34" t="str">
        <f>+TRIM(Tabla1[[#This Row],[Nombres]]&amp;" "&amp;Tabla1[[#This Row],[Apellidos]])</f>
        <v>KATHERINE ANDREA RODRIGUEZ LA FUENTE</v>
      </c>
      <c r="G2093" s="34" t="s">
        <v>3036</v>
      </c>
      <c r="H2093" s="34" t="s">
        <v>4238</v>
      </c>
      <c r="I2093" s="152" t="s">
        <v>2493</v>
      </c>
      <c r="J2093" s="152" t="s">
        <v>2492</v>
      </c>
      <c r="K2093" s="36">
        <v>44050</v>
      </c>
      <c r="L2093" s="36">
        <v>43472</v>
      </c>
      <c r="M2093" s="36">
        <v>43489</v>
      </c>
      <c r="N2093" s="36">
        <v>43490</v>
      </c>
      <c r="O2093" s="34">
        <v>30</v>
      </c>
    </row>
    <row r="2094" spans="1:15" x14ac:dyDescent="0.2">
      <c r="A2094" s="34" t="s">
        <v>26</v>
      </c>
      <c r="B2094" s="34" t="s">
        <v>2644</v>
      </c>
      <c r="C2094" s="34" t="s">
        <v>2721</v>
      </c>
      <c r="D2094" s="34" t="s">
        <v>4402</v>
      </c>
      <c r="E2094" s="34" t="s">
        <v>4420</v>
      </c>
      <c r="F2094" s="34" t="str">
        <f>+TRIM(Tabla1[[#This Row],[Nombres]]&amp;" "&amp;Tabla1[[#This Row],[Apellidos]])</f>
        <v>SEBASTIAN ALEJANDRO DIAZ ALVARADO</v>
      </c>
      <c r="G2094" s="34" t="s">
        <v>4383</v>
      </c>
      <c r="H2094" s="34" t="s">
        <v>4384</v>
      </c>
      <c r="I2094" s="108" t="s">
        <v>2493</v>
      </c>
      <c r="J2094" s="108" t="s">
        <v>2492</v>
      </c>
      <c r="K2094" s="36">
        <v>43957</v>
      </c>
      <c r="L2094" s="36">
        <v>43475</v>
      </c>
      <c r="M2094" s="36">
        <v>43493</v>
      </c>
      <c r="N2094" s="36">
        <v>43497</v>
      </c>
      <c r="O2094" s="34">
        <v>45</v>
      </c>
    </row>
    <row r="2095" spans="1:15" x14ac:dyDescent="0.2">
      <c r="A2095" s="34" t="s">
        <v>26</v>
      </c>
      <c r="B2095" s="34" t="s">
        <v>2644</v>
      </c>
      <c r="C2095" s="34" t="s">
        <v>2721</v>
      </c>
      <c r="D2095" s="34" t="s">
        <v>4489</v>
      </c>
      <c r="E2095" s="34" t="s">
        <v>4515</v>
      </c>
      <c r="F2095" s="34" t="str">
        <f>+TRIM(Tabla1[[#This Row],[Nombres]]&amp;" "&amp;Tabla1[[#This Row],[Apellidos]])</f>
        <v>BARBARA ALEXANDRA GUZMAN VIDAL</v>
      </c>
      <c r="G2095" s="34" t="s">
        <v>4451</v>
      </c>
      <c r="H2095" s="34" t="s">
        <v>4452</v>
      </c>
      <c r="I2095" s="152" t="s">
        <v>2493</v>
      </c>
      <c r="J2095" s="152" t="s">
        <v>2492</v>
      </c>
      <c r="K2095" s="36">
        <v>44056</v>
      </c>
      <c r="L2095" s="36">
        <v>43493</v>
      </c>
      <c r="M2095" s="36">
        <v>43507</v>
      </c>
      <c r="N2095" s="36">
        <v>43508</v>
      </c>
      <c r="O2095" s="34">
        <v>30</v>
      </c>
    </row>
    <row r="2096" spans="1:15" x14ac:dyDescent="0.2">
      <c r="A2096" s="34" t="s">
        <v>26</v>
      </c>
      <c r="B2096" s="34" t="s">
        <v>2644</v>
      </c>
      <c r="C2096" s="34" t="s">
        <v>2721</v>
      </c>
      <c r="D2096" s="34" t="s">
        <v>659</v>
      </c>
      <c r="E2096" s="34" t="s">
        <v>5474</v>
      </c>
      <c r="F2096" s="37" t="str">
        <f>+TRIM(Tabla1[[#This Row],[Nombres]]&amp;" "&amp;Tabla1[[#This Row],[Apellidos]])</f>
        <v>CATALINA EUGENIA RAMIREZ ALTAMIRANO</v>
      </c>
      <c r="G2096" s="34" t="s">
        <v>3819</v>
      </c>
      <c r="H2096" s="34" t="s">
        <v>5432</v>
      </c>
      <c r="I2096" s="34" t="s">
        <v>2493</v>
      </c>
      <c r="J2096" s="34" t="s">
        <v>2492</v>
      </c>
      <c r="K2096" s="36">
        <v>43839</v>
      </c>
      <c r="L2096" s="36">
        <v>43640</v>
      </c>
      <c r="M2096" s="36">
        <v>43662</v>
      </c>
      <c r="N2096" s="36">
        <v>43663</v>
      </c>
      <c r="O2096" s="34">
        <v>30</v>
      </c>
    </row>
    <row r="2097" spans="1:15" x14ac:dyDescent="0.2">
      <c r="A2097" s="152" t="s">
        <v>26</v>
      </c>
      <c r="B2097" s="34" t="s">
        <v>2644</v>
      </c>
      <c r="C2097" s="34" t="s">
        <v>2721</v>
      </c>
      <c r="D2097" s="152" t="s">
        <v>7423</v>
      </c>
      <c r="E2097" s="152" t="s">
        <v>7576</v>
      </c>
      <c r="F2097" s="153" t="str">
        <f>+TRIM(Tabla1[[#This Row],[Nombres]]&amp;" "&amp;Tabla1[[#This Row],[Apellidos]])</f>
        <v>ANA SARAY ALEJANDRA MIRANDA RUIZ</v>
      </c>
      <c r="G2097" s="152" t="s">
        <v>7464</v>
      </c>
      <c r="H2097" s="152" t="s">
        <v>7465</v>
      </c>
      <c r="I2097" s="152" t="s">
        <v>2493</v>
      </c>
      <c r="J2097" s="152" t="s">
        <v>2492</v>
      </c>
      <c r="K2097" s="154">
        <v>44081</v>
      </c>
      <c r="L2097" s="154">
        <v>44035</v>
      </c>
      <c r="M2097" s="154">
        <v>44049</v>
      </c>
      <c r="N2097" s="154">
        <v>44050</v>
      </c>
      <c r="O2097" s="152">
        <v>45</v>
      </c>
    </row>
    <row r="2098" spans="1:15" x14ac:dyDescent="0.2">
      <c r="A2098" s="152" t="s">
        <v>26</v>
      </c>
      <c r="B2098" s="34" t="s">
        <v>2644</v>
      </c>
      <c r="C2098" s="34" t="s">
        <v>2721</v>
      </c>
      <c r="D2098" s="152" t="s">
        <v>7415</v>
      </c>
      <c r="E2098" s="152" t="s">
        <v>7568</v>
      </c>
      <c r="F2098" s="153" t="str">
        <f>+TRIM(Tabla1[[#This Row],[Nombres]]&amp;" "&amp;Tabla1[[#This Row],[Apellidos]])</f>
        <v>ESTHER VALENTINA MEJÍA DÍAZ</v>
      </c>
      <c r="G2098" s="152" t="s">
        <v>7448</v>
      </c>
      <c r="H2098" s="152" t="s">
        <v>7449</v>
      </c>
      <c r="I2098" s="152" t="s">
        <v>2493</v>
      </c>
      <c r="J2098" s="152" t="s">
        <v>2492</v>
      </c>
      <c r="K2098" s="154">
        <v>44117</v>
      </c>
      <c r="L2098" s="154">
        <v>44035</v>
      </c>
      <c r="M2098" s="154">
        <v>44049</v>
      </c>
      <c r="N2098" s="154">
        <v>44050</v>
      </c>
      <c r="O2098" s="152">
        <v>30</v>
      </c>
    </row>
    <row r="2099" spans="1:15" x14ac:dyDescent="0.2">
      <c r="A2099" s="152" t="s">
        <v>26</v>
      </c>
      <c r="B2099" s="34" t="s">
        <v>2644</v>
      </c>
      <c r="C2099" s="34" t="s">
        <v>2721</v>
      </c>
      <c r="D2099" s="152" t="s">
        <v>7404</v>
      </c>
      <c r="E2099" s="152" t="s">
        <v>7557</v>
      </c>
      <c r="F2099" s="153" t="str">
        <f>+TRIM(Tabla1[[#This Row],[Nombres]]&amp;" "&amp;Tabla1[[#This Row],[Apellidos]])</f>
        <v>ISMEIRA DEL VALLE JOSEFINA ROMERO SAAVEDRA</v>
      </c>
      <c r="G2099" s="152" t="s">
        <v>7426</v>
      </c>
      <c r="H2099" s="152" t="s">
        <v>7427</v>
      </c>
      <c r="I2099" s="152" t="s">
        <v>2493</v>
      </c>
      <c r="J2099" s="152" t="s">
        <v>2492</v>
      </c>
      <c r="K2099" s="154">
        <v>44069</v>
      </c>
      <c r="L2099" s="154">
        <v>44035</v>
      </c>
      <c r="M2099" s="154">
        <v>44049</v>
      </c>
      <c r="N2099" s="154">
        <v>44050</v>
      </c>
      <c r="O2099" s="152">
        <v>45</v>
      </c>
    </row>
    <row r="2100" spans="1:15" x14ac:dyDescent="0.2">
      <c r="A2100" s="152" t="s">
        <v>26</v>
      </c>
      <c r="B2100" s="34" t="s">
        <v>2644</v>
      </c>
      <c r="C2100" s="34" t="s">
        <v>2721</v>
      </c>
      <c r="D2100" s="152" t="s">
        <v>7407</v>
      </c>
      <c r="E2100" s="152" t="s">
        <v>7560</v>
      </c>
      <c r="F2100" s="153" t="str">
        <f>+TRIM(Tabla1[[#This Row],[Nombres]]&amp;" "&amp;Tabla1[[#This Row],[Apellidos]])</f>
        <v>MARIA ALEJANDRA ARAUJO CASTILLO</v>
      </c>
      <c r="G2100" s="152" t="s">
        <v>7432</v>
      </c>
      <c r="H2100" s="152" t="s">
        <v>7433</v>
      </c>
      <c r="I2100" s="152" t="s">
        <v>2493</v>
      </c>
      <c r="J2100" s="152" t="s">
        <v>2492</v>
      </c>
      <c r="K2100" s="154">
        <v>44141</v>
      </c>
      <c r="L2100" s="154">
        <v>44035</v>
      </c>
      <c r="M2100" s="154">
        <v>44049</v>
      </c>
      <c r="N2100" s="154">
        <v>44050</v>
      </c>
      <c r="O2100" s="152">
        <v>45</v>
      </c>
    </row>
    <row r="2101" spans="1:15" x14ac:dyDescent="0.2">
      <c r="A2101" s="34" t="s">
        <v>26</v>
      </c>
      <c r="B2101" s="34" t="s">
        <v>2644</v>
      </c>
      <c r="C2101" s="34" t="s">
        <v>2721</v>
      </c>
      <c r="D2101" s="34" t="s">
        <v>5966</v>
      </c>
      <c r="E2101" s="34" t="s">
        <v>3171</v>
      </c>
      <c r="F2101" s="34" t="str">
        <f>+TRIM(Tabla1[[#This Row],[Nombres]]&amp;" "&amp;Tabla1[[#This Row],[Apellidos]])</f>
        <v>JESUS ALBERTO ANGEL SALAZAR</v>
      </c>
      <c r="G2101" s="34" t="s">
        <v>3072</v>
      </c>
      <c r="H2101" s="34" t="s">
        <v>3073</v>
      </c>
      <c r="I2101" s="34" t="s">
        <v>2493</v>
      </c>
      <c r="J2101" s="34" t="s">
        <v>2492</v>
      </c>
      <c r="K2101" s="36">
        <v>43816</v>
      </c>
      <c r="L2101" s="36">
        <v>43279</v>
      </c>
      <c r="M2101" s="36">
        <v>43304</v>
      </c>
      <c r="N2101" s="36">
        <v>43305</v>
      </c>
      <c r="O2101" s="34">
        <v>45</v>
      </c>
    </row>
    <row r="2102" spans="1:15" x14ac:dyDescent="0.2">
      <c r="A2102" s="34" t="s">
        <v>26</v>
      </c>
      <c r="B2102" s="34" t="s">
        <v>2644</v>
      </c>
      <c r="C2102" s="34" t="s">
        <v>2721</v>
      </c>
      <c r="D2102" s="34" t="s">
        <v>3074</v>
      </c>
      <c r="E2102" s="34" t="s">
        <v>3162</v>
      </c>
      <c r="F2102" s="34" t="str">
        <f>+TRIM(Tabla1[[#This Row],[Nombres]]&amp;" "&amp;Tabla1[[#This Row],[Apellidos]])</f>
        <v>LAISDALY JAQUELINE ANDRADE PERDOMO</v>
      </c>
      <c r="G2102" s="34" t="s">
        <v>3028</v>
      </c>
      <c r="H2102" s="34" t="s">
        <v>3029</v>
      </c>
      <c r="I2102" s="34" t="s">
        <v>2493</v>
      </c>
      <c r="J2102" s="34" t="s">
        <v>2492</v>
      </c>
      <c r="K2102" s="36">
        <v>43686</v>
      </c>
      <c r="L2102" s="36">
        <v>43279</v>
      </c>
      <c r="M2102" s="36">
        <v>43304</v>
      </c>
      <c r="N2102" s="36">
        <v>43305</v>
      </c>
      <c r="O2102" s="34">
        <v>45</v>
      </c>
    </row>
    <row r="2103" spans="1:15" x14ac:dyDescent="0.2">
      <c r="A2103" s="34" t="s">
        <v>26</v>
      </c>
      <c r="B2103" s="34" t="s">
        <v>2644</v>
      </c>
      <c r="C2103" s="34" t="s">
        <v>2721</v>
      </c>
      <c r="D2103" s="34" t="s">
        <v>5969</v>
      </c>
      <c r="E2103" s="34" t="s">
        <v>3164</v>
      </c>
      <c r="F2103" s="34" t="str">
        <f>+TRIM(Tabla1[[#This Row],[Nombres]]&amp;" "&amp;Tabla1[[#This Row],[Apellidos]])</f>
        <v>MARIANNY CECILIA MARTINEZ MONTE</v>
      </c>
      <c r="G2103" s="34" t="s">
        <v>3030</v>
      </c>
      <c r="H2103" s="34" t="s">
        <v>3031</v>
      </c>
      <c r="I2103" s="152" t="s">
        <v>2493</v>
      </c>
      <c r="J2103" s="152" t="s">
        <v>2492</v>
      </c>
      <c r="K2103" s="36">
        <v>44162</v>
      </c>
      <c r="L2103" s="36">
        <v>43279</v>
      </c>
      <c r="M2103" s="36">
        <v>43304</v>
      </c>
      <c r="N2103" s="36">
        <v>43305</v>
      </c>
      <c r="O2103" s="34">
        <v>45</v>
      </c>
    </row>
    <row r="2104" spans="1:15" x14ac:dyDescent="0.2">
      <c r="A2104" s="34" t="s">
        <v>26</v>
      </c>
      <c r="B2104" s="34" t="s">
        <v>2644</v>
      </c>
      <c r="C2104" s="34" t="s">
        <v>2721</v>
      </c>
      <c r="D2104" s="34" t="s">
        <v>3079</v>
      </c>
      <c r="E2104" s="34" t="s">
        <v>3165</v>
      </c>
      <c r="F2104" s="34" t="str">
        <f>+TRIM(Tabla1[[#This Row],[Nombres]]&amp;" "&amp;Tabla1[[#This Row],[Apellidos]])</f>
        <v>WILCAR EDGARDO CAMACHO ROJAS</v>
      </c>
      <c r="G2104" s="34" t="s">
        <v>3893</v>
      </c>
      <c r="H2104" s="34" t="s">
        <v>3042</v>
      </c>
      <c r="I2104" s="34" t="s">
        <v>2493</v>
      </c>
      <c r="J2104" s="34" t="s">
        <v>3979</v>
      </c>
      <c r="K2104" s="36">
        <v>43419</v>
      </c>
      <c r="L2104" s="36">
        <v>43279</v>
      </c>
      <c r="M2104" s="36">
        <v>43304</v>
      </c>
      <c r="N2104" s="36">
        <v>43305</v>
      </c>
      <c r="O2104" s="34">
        <v>45</v>
      </c>
    </row>
    <row r="2105" spans="1:15" x14ac:dyDescent="0.2">
      <c r="A2105" s="34" t="s">
        <v>26</v>
      </c>
      <c r="B2105" s="34" t="s">
        <v>2644</v>
      </c>
      <c r="C2105" s="34" t="s">
        <v>2721</v>
      </c>
      <c r="D2105" s="34" t="s">
        <v>2729</v>
      </c>
      <c r="E2105" s="34" t="s">
        <v>3008</v>
      </c>
      <c r="F2105" s="34" t="str">
        <f>+TRIM(Tabla1[[#This Row],[Nombres]]&amp;" "&amp;Tabla1[[#This Row],[Apellidos]])</f>
        <v>DAVID IGNACIO AREAS CASTRO</v>
      </c>
      <c r="G2105" s="34" t="s">
        <v>2762</v>
      </c>
      <c r="H2105" s="34" t="s">
        <v>2763</v>
      </c>
      <c r="I2105" s="152" t="s">
        <v>2493</v>
      </c>
      <c r="J2105" s="152" t="s">
        <v>2492</v>
      </c>
      <c r="K2105" s="36">
        <v>44058</v>
      </c>
      <c r="L2105" s="36">
        <v>42890</v>
      </c>
      <c r="M2105" s="36">
        <v>43276</v>
      </c>
      <c r="N2105" s="36">
        <v>43278</v>
      </c>
      <c r="O2105" s="34">
        <v>45</v>
      </c>
    </row>
    <row r="2106" spans="1:15" x14ac:dyDescent="0.2">
      <c r="A2106" s="34" t="s">
        <v>26</v>
      </c>
      <c r="B2106" s="34" t="s">
        <v>2644</v>
      </c>
      <c r="C2106" s="34" t="s">
        <v>2721</v>
      </c>
      <c r="D2106" s="34" t="s">
        <v>3525</v>
      </c>
      <c r="E2106" s="34" t="s">
        <v>3543</v>
      </c>
      <c r="F2106" s="34" t="str">
        <f>+TRIM(Tabla1[[#This Row],[Nombres]]&amp;" "&amp;Tabla1[[#This Row],[Apellidos]])</f>
        <v>CAMILA FERNANDA MARIA IGNACIA MEZA ALVAREZ</v>
      </c>
      <c r="G2106" s="34" t="s">
        <v>3502</v>
      </c>
      <c r="H2106" s="34" t="s">
        <v>3503</v>
      </c>
      <c r="I2106" s="34" t="s">
        <v>2493</v>
      </c>
      <c r="J2106" s="34" t="s">
        <v>2492</v>
      </c>
      <c r="K2106" s="36">
        <v>43367</v>
      </c>
      <c r="L2106" s="36">
        <v>43367</v>
      </c>
      <c r="M2106" s="36">
        <v>43383</v>
      </c>
      <c r="N2106" s="36">
        <v>43384</v>
      </c>
      <c r="O2106" s="34">
        <v>45</v>
      </c>
    </row>
    <row r="2107" spans="1:15" x14ac:dyDescent="0.2">
      <c r="A2107" s="34" t="s">
        <v>26</v>
      </c>
      <c r="B2107" s="34" t="s">
        <v>2644</v>
      </c>
      <c r="C2107" s="34" t="s">
        <v>2721</v>
      </c>
      <c r="D2107" s="34" t="s">
        <v>3518</v>
      </c>
      <c r="E2107" s="34" t="s">
        <v>3535</v>
      </c>
      <c r="F2107" s="34" t="str">
        <f>+TRIM(Tabla1[[#This Row],[Nombres]]&amp;" "&amp;Tabla1[[#This Row],[Apellidos]])</f>
        <v>EVELYN ESTEFANIA AGUILERA VARGAS</v>
      </c>
      <c r="G2107" s="34" t="s">
        <v>3491</v>
      </c>
      <c r="H2107" s="34" t="s">
        <v>3492</v>
      </c>
      <c r="I2107" s="34" t="s">
        <v>2493</v>
      </c>
      <c r="J2107" s="34" t="s">
        <v>2492</v>
      </c>
      <c r="K2107" s="36">
        <v>43367</v>
      </c>
      <c r="L2107" s="36">
        <v>43367</v>
      </c>
      <c r="M2107" s="36">
        <v>43383</v>
      </c>
      <c r="N2107" s="36">
        <v>43384</v>
      </c>
      <c r="O2107" s="34">
        <v>45</v>
      </c>
    </row>
    <row r="2108" spans="1:15" x14ac:dyDescent="0.2">
      <c r="A2108" s="34" t="s">
        <v>26</v>
      </c>
      <c r="B2108" s="34" t="s">
        <v>2644</v>
      </c>
      <c r="C2108" s="34" t="s">
        <v>2721</v>
      </c>
      <c r="D2108" s="34" t="s">
        <v>3521</v>
      </c>
      <c r="E2108" s="34" t="s">
        <v>3539</v>
      </c>
      <c r="F2108" s="34" t="str">
        <f>+TRIM(Tabla1[[#This Row],[Nombres]]&amp;" "&amp;Tabla1[[#This Row],[Apellidos]])</f>
        <v>HANNIBAL JOSUE VALLEJO RENGIFO</v>
      </c>
      <c r="G2108" s="34" t="s">
        <v>3497</v>
      </c>
      <c r="H2108" s="34" t="s">
        <v>3498</v>
      </c>
      <c r="I2108" s="34" t="s">
        <v>2493</v>
      </c>
      <c r="J2108" s="34" t="s">
        <v>2492</v>
      </c>
      <c r="K2108" s="36">
        <v>43367</v>
      </c>
      <c r="L2108" s="36">
        <v>43367</v>
      </c>
      <c r="M2108" s="36">
        <v>43383</v>
      </c>
      <c r="N2108" s="36">
        <v>43384</v>
      </c>
      <c r="O2108" s="34">
        <v>45</v>
      </c>
    </row>
    <row r="2109" spans="1:15" x14ac:dyDescent="0.2">
      <c r="A2109" s="34" t="s">
        <v>26</v>
      </c>
      <c r="B2109" s="34" t="s">
        <v>2644</v>
      </c>
      <c r="C2109" s="34" t="s">
        <v>2721</v>
      </c>
      <c r="D2109" s="34" t="s">
        <v>3531</v>
      </c>
      <c r="E2109" s="34" t="s">
        <v>3549</v>
      </c>
      <c r="F2109" s="34" t="str">
        <f>+TRIM(Tabla1[[#This Row],[Nombres]]&amp;" "&amp;Tabla1[[#This Row],[Apellidos]])</f>
        <v>INGRID ELENA RIOS FERNANDEZ</v>
      </c>
      <c r="G2109" s="34" t="s">
        <v>3894</v>
      </c>
      <c r="H2109" s="34" t="s">
        <v>3513</v>
      </c>
      <c r="I2109" s="34" t="s">
        <v>2493</v>
      </c>
      <c r="J2109" s="34" t="s">
        <v>2492</v>
      </c>
      <c r="K2109" s="36">
        <v>43367</v>
      </c>
      <c r="L2109" s="36">
        <v>43367</v>
      </c>
      <c r="M2109" s="36">
        <v>43383</v>
      </c>
      <c r="N2109" s="36">
        <v>43384</v>
      </c>
      <c r="O2109" s="34">
        <v>45</v>
      </c>
    </row>
    <row r="2110" spans="1:15" x14ac:dyDescent="0.2">
      <c r="A2110" s="34" t="s">
        <v>26</v>
      </c>
      <c r="B2110" s="34" t="s">
        <v>2644</v>
      </c>
      <c r="C2110" s="34" t="s">
        <v>2721</v>
      </c>
      <c r="D2110" s="34" t="s">
        <v>3516</v>
      </c>
      <c r="E2110" s="34" t="s">
        <v>3533</v>
      </c>
      <c r="F2110" s="34" t="str">
        <f>+TRIM(Tabla1[[#This Row],[Nombres]]&amp;" "&amp;Tabla1[[#This Row],[Apellidos]])</f>
        <v>JOSE EUSEBIO MORA NAVARRO</v>
      </c>
      <c r="G2110" s="34" t="s">
        <v>3487</v>
      </c>
      <c r="H2110" s="34" t="s">
        <v>3488</v>
      </c>
      <c r="I2110" s="34" t="s">
        <v>2493</v>
      </c>
      <c r="J2110" s="34" t="s">
        <v>2492</v>
      </c>
      <c r="K2110" s="36">
        <v>43747</v>
      </c>
      <c r="L2110" s="36">
        <v>43367</v>
      </c>
      <c r="M2110" s="36">
        <v>43383</v>
      </c>
      <c r="N2110" s="36">
        <v>43384</v>
      </c>
      <c r="O2110" s="34">
        <v>30</v>
      </c>
    </row>
    <row r="2111" spans="1:15" x14ac:dyDescent="0.2">
      <c r="A2111" s="34" t="s">
        <v>26</v>
      </c>
      <c r="B2111" s="34" t="s">
        <v>2644</v>
      </c>
      <c r="C2111" s="34" t="s">
        <v>2721</v>
      </c>
      <c r="D2111" s="34" t="s">
        <v>3520</v>
      </c>
      <c r="E2111" s="34" t="s">
        <v>3537</v>
      </c>
      <c r="F2111" s="34" t="str">
        <f>+TRIM(Tabla1[[#This Row],[Nombres]]&amp;" "&amp;Tabla1[[#This Row],[Apellidos]])</f>
        <v>JORGE LUIS BASTIDAS ROSALES</v>
      </c>
      <c r="G2111" s="34" t="s">
        <v>3495</v>
      </c>
      <c r="H2111" s="34" t="s">
        <v>3496</v>
      </c>
      <c r="I2111" s="34" t="s">
        <v>2493</v>
      </c>
      <c r="J2111" s="34" t="s">
        <v>2492</v>
      </c>
      <c r="K2111" s="36">
        <v>43367</v>
      </c>
      <c r="L2111" s="36">
        <v>43367</v>
      </c>
      <c r="M2111" s="36">
        <v>43383</v>
      </c>
      <c r="N2111" s="36">
        <v>43384</v>
      </c>
      <c r="O2111" s="34">
        <v>45</v>
      </c>
    </row>
    <row r="2112" spans="1:15" x14ac:dyDescent="0.2">
      <c r="A2112" s="34" t="s">
        <v>26</v>
      </c>
      <c r="B2112" s="34" t="s">
        <v>2644</v>
      </c>
      <c r="C2112" s="34" t="s">
        <v>2721</v>
      </c>
      <c r="D2112" s="34" t="s">
        <v>3519</v>
      </c>
      <c r="E2112" s="34" t="s">
        <v>3536</v>
      </c>
      <c r="F2112" s="34" t="str">
        <f>+TRIM(Tabla1[[#This Row],[Nombres]]&amp;" "&amp;Tabla1[[#This Row],[Apellidos]])</f>
        <v>KATTIA VALESKA ANFRUNS ROSALES</v>
      </c>
      <c r="G2112" s="34" t="s">
        <v>3493</v>
      </c>
      <c r="H2112" s="34" t="s">
        <v>3494</v>
      </c>
      <c r="I2112" s="34" t="s">
        <v>2493</v>
      </c>
      <c r="J2112" s="34" t="s">
        <v>2492</v>
      </c>
      <c r="K2112" s="36">
        <v>43367</v>
      </c>
      <c r="L2112" s="36">
        <v>43367</v>
      </c>
      <c r="M2112" s="36">
        <v>43383</v>
      </c>
      <c r="N2112" s="36">
        <v>43384</v>
      </c>
      <c r="O2112" s="34">
        <v>45</v>
      </c>
    </row>
    <row r="2113" spans="1:15" x14ac:dyDescent="0.2">
      <c r="A2113" s="34" t="s">
        <v>26</v>
      </c>
      <c r="B2113" s="34" t="s">
        <v>2644</v>
      </c>
      <c r="C2113" s="34" t="s">
        <v>2721</v>
      </c>
      <c r="D2113" s="34" t="s">
        <v>3517</v>
      </c>
      <c r="E2113" s="34" t="s">
        <v>3534</v>
      </c>
      <c r="F2113" s="34" t="str">
        <f>+TRIM(Tabla1[[#This Row],[Nombres]]&amp;" "&amp;Tabla1[[#This Row],[Apellidos]])</f>
        <v>RANSES RAFAEL BLANCA GONZALEZ</v>
      </c>
      <c r="G2113" s="34" t="s">
        <v>3489</v>
      </c>
      <c r="H2113" s="34" t="s">
        <v>3490</v>
      </c>
      <c r="I2113" s="34" t="s">
        <v>2493</v>
      </c>
      <c r="J2113" s="34" t="s">
        <v>2492</v>
      </c>
      <c r="K2113" s="36">
        <v>43483</v>
      </c>
      <c r="L2113" s="36">
        <v>43367</v>
      </c>
      <c r="M2113" s="36">
        <v>43383</v>
      </c>
      <c r="N2113" s="36">
        <v>43390</v>
      </c>
      <c r="O2113" s="34">
        <v>45</v>
      </c>
    </row>
    <row r="2114" spans="1:15" x14ac:dyDescent="0.2">
      <c r="A2114" s="34" t="s">
        <v>26</v>
      </c>
      <c r="B2114" s="34" t="s">
        <v>2644</v>
      </c>
      <c r="C2114" s="34" t="s">
        <v>2721</v>
      </c>
      <c r="D2114" s="34" t="s">
        <v>2744</v>
      </c>
      <c r="E2114" s="34" t="s">
        <v>2997</v>
      </c>
      <c r="F2114" s="34" t="str">
        <f>+TRIM(Tabla1[[#This Row],[Nombres]]&amp;" "&amp;Tabla1[[#This Row],[Apellidos]])</f>
        <v>BRAYAN JESUS AROS DONOSO</v>
      </c>
      <c r="G2114" s="34" t="s">
        <v>2789</v>
      </c>
      <c r="H2114" s="34" t="s">
        <v>2790</v>
      </c>
      <c r="I2114" s="34" t="s">
        <v>2493</v>
      </c>
      <c r="J2114" s="34" t="s">
        <v>2492</v>
      </c>
      <c r="K2114" s="36">
        <v>43567</v>
      </c>
      <c r="L2114" s="36">
        <v>43396</v>
      </c>
      <c r="M2114" s="36">
        <v>43399</v>
      </c>
      <c r="N2114" s="36">
        <v>43278</v>
      </c>
      <c r="O2114" s="34">
        <v>45</v>
      </c>
    </row>
    <row r="2115" spans="1:15" x14ac:dyDescent="0.2">
      <c r="A2115" s="34" t="s">
        <v>26</v>
      </c>
      <c r="B2115" s="152" t="s">
        <v>2644</v>
      </c>
      <c r="C2115" s="152" t="s">
        <v>2721</v>
      </c>
      <c r="D2115" s="34" t="s">
        <v>544</v>
      </c>
      <c r="E2115" s="34" t="s">
        <v>1161</v>
      </c>
      <c r="F2115" s="39" t="str">
        <f>+TRIM(Tabla1[[#This Row],[Nombres]]&amp;" "&amp;Tabla1[[#This Row],[Apellidos]])</f>
        <v>PABLO ANDRES RUIZ OLIVARES</v>
      </c>
      <c r="G2115" s="34" t="s">
        <v>2171</v>
      </c>
      <c r="H2115" s="34" t="s">
        <v>2236</v>
      </c>
      <c r="I2115" s="152" t="s">
        <v>2493</v>
      </c>
      <c r="J2115" s="152" t="s">
        <v>2492</v>
      </c>
      <c r="K2115" s="36">
        <v>44162</v>
      </c>
      <c r="L2115" s="36">
        <v>43396</v>
      </c>
      <c r="M2115" s="36">
        <v>43399</v>
      </c>
      <c r="N2115" s="36">
        <v>43200</v>
      </c>
      <c r="O2115" s="34">
        <v>30</v>
      </c>
    </row>
    <row r="2116" spans="1:15" x14ac:dyDescent="0.2">
      <c r="A2116" s="34" t="s">
        <v>26</v>
      </c>
      <c r="B2116" s="34" t="s">
        <v>2644</v>
      </c>
      <c r="C2116" s="34" t="s">
        <v>2721</v>
      </c>
      <c r="D2116" s="34" t="s">
        <v>3133</v>
      </c>
      <c r="E2116" s="34" t="s">
        <v>3186</v>
      </c>
      <c r="F2116" s="34" t="str">
        <f>+TRIM(Tabla1[[#This Row],[Nombres]]&amp;" "&amp;Tabla1[[#This Row],[Apellidos]])</f>
        <v>PETER JHON VARGAS ALFARO</v>
      </c>
      <c r="G2116" s="34" t="s">
        <v>3100</v>
      </c>
      <c r="H2116" s="34" t="s">
        <v>3101</v>
      </c>
      <c r="I2116" s="74" t="s">
        <v>2493</v>
      </c>
      <c r="J2116" s="74" t="s">
        <v>2492</v>
      </c>
      <c r="K2116" s="36">
        <v>43903</v>
      </c>
      <c r="L2116" s="36">
        <v>43396</v>
      </c>
      <c r="M2116" s="36">
        <v>43399</v>
      </c>
      <c r="N2116" s="36">
        <v>43314</v>
      </c>
      <c r="O2116" s="34">
        <v>30</v>
      </c>
    </row>
    <row r="2117" spans="1:15" x14ac:dyDescent="0.2">
      <c r="A2117" s="34" t="s">
        <v>26</v>
      </c>
      <c r="B2117" s="34" t="s">
        <v>2644</v>
      </c>
      <c r="C2117" s="34" t="s">
        <v>2721</v>
      </c>
      <c r="D2117" s="34" t="s">
        <v>4316</v>
      </c>
      <c r="E2117" s="34" t="s">
        <v>4331</v>
      </c>
      <c r="F2117" s="34" t="str">
        <f>+TRIM(Tabla1[[#This Row],[Nombres]]&amp;" "&amp;Tabla1[[#This Row],[Apellidos]])</f>
        <v>ABEL DAMIN CALDERA AVILA</v>
      </c>
      <c r="G2117" s="34" t="s">
        <v>4290</v>
      </c>
      <c r="H2117" s="34" t="s">
        <v>4291</v>
      </c>
      <c r="I2117" s="34" t="s">
        <v>2493</v>
      </c>
      <c r="J2117" s="34" t="s">
        <v>2492</v>
      </c>
      <c r="K2117" s="36">
        <v>43674</v>
      </c>
      <c r="L2117" s="36">
        <v>43473</v>
      </c>
      <c r="M2117" s="36">
        <v>43488</v>
      </c>
      <c r="N2117" s="36">
        <v>43489</v>
      </c>
      <c r="O2117" s="34">
        <v>30</v>
      </c>
    </row>
    <row r="2118" spans="1:15" x14ac:dyDescent="0.2">
      <c r="A2118" s="34" t="s">
        <v>26</v>
      </c>
      <c r="B2118" s="152" t="s">
        <v>2644</v>
      </c>
      <c r="C2118" s="152" t="s">
        <v>2721</v>
      </c>
      <c r="D2118" s="34" t="s">
        <v>4319</v>
      </c>
      <c r="E2118" s="34" t="s">
        <v>4335</v>
      </c>
      <c r="F2118" s="39" t="str">
        <f>+TRIM(Tabla1[[#This Row],[Nombres]]&amp;" "&amp;Tabla1[[#This Row],[Apellidos]])</f>
        <v>CARLA ESPERANZA MORALES ESPINOZA</v>
      </c>
      <c r="G2118" s="34" t="s">
        <v>4298</v>
      </c>
      <c r="H2118" s="34" t="s">
        <v>4299</v>
      </c>
      <c r="I2118" s="152" t="s">
        <v>2493</v>
      </c>
      <c r="J2118" s="152" t="s">
        <v>2492</v>
      </c>
      <c r="K2118" s="154">
        <v>44124</v>
      </c>
      <c r="L2118" s="36">
        <v>43473</v>
      </c>
      <c r="M2118" s="36">
        <v>43488</v>
      </c>
      <c r="N2118" s="36">
        <v>43489</v>
      </c>
      <c r="O2118" s="34">
        <v>30</v>
      </c>
    </row>
    <row r="2119" spans="1:15" x14ac:dyDescent="0.2">
      <c r="A2119" s="34" t="s">
        <v>26</v>
      </c>
      <c r="B2119" s="152" t="s">
        <v>2644</v>
      </c>
      <c r="C2119" s="152" t="s">
        <v>2721</v>
      </c>
      <c r="D2119" s="34" t="s">
        <v>4318</v>
      </c>
      <c r="E2119" s="34" t="s">
        <v>4334</v>
      </c>
      <c r="F2119" s="39" t="str">
        <f>+TRIM(Tabla1[[#This Row],[Nombres]]&amp;" "&amp;Tabla1[[#This Row],[Apellidos]])</f>
        <v>CARLOS HERNAN CONTRERAS RODRIGUEZ</v>
      </c>
      <c r="G2119" s="34" t="s">
        <v>4296</v>
      </c>
      <c r="H2119" s="34" t="s">
        <v>4297</v>
      </c>
      <c r="I2119" s="152" t="s">
        <v>2493</v>
      </c>
      <c r="J2119" s="152" t="s">
        <v>2492</v>
      </c>
      <c r="K2119" s="36">
        <v>44162</v>
      </c>
      <c r="L2119" s="36">
        <v>43473</v>
      </c>
      <c r="M2119" s="36">
        <v>43488</v>
      </c>
      <c r="N2119" s="36">
        <v>43493</v>
      </c>
      <c r="O2119" s="34">
        <v>45</v>
      </c>
    </row>
    <row r="2120" spans="1:15" x14ac:dyDescent="0.2">
      <c r="A2120" s="34" t="s">
        <v>26</v>
      </c>
      <c r="B2120" s="34" t="s">
        <v>2644</v>
      </c>
      <c r="C2120" s="34" t="s">
        <v>2721</v>
      </c>
      <c r="D2120" s="34" t="s">
        <v>4323</v>
      </c>
      <c r="E2120" s="34" t="s">
        <v>3255</v>
      </c>
      <c r="F2120" s="34" t="str">
        <f>+TRIM(Tabla1[[#This Row],[Nombres]]&amp;" "&amp;Tabla1[[#This Row],[Apellidos]])</f>
        <v>EVELYN EDILIA ROSALES SANCHEZ</v>
      </c>
      <c r="G2120" s="34" t="s">
        <v>4306</v>
      </c>
      <c r="H2120" s="34" t="s">
        <v>3234</v>
      </c>
      <c r="I2120" s="34" t="s">
        <v>2493</v>
      </c>
      <c r="J2120" s="34" t="s">
        <v>2492</v>
      </c>
      <c r="K2120" s="36">
        <v>43684</v>
      </c>
      <c r="L2120" s="36">
        <v>43473</v>
      </c>
      <c r="M2120" s="36">
        <v>43488</v>
      </c>
      <c r="N2120" s="36">
        <v>43489</v>
      </c>
      <c r="O2120" s="34">
        <v>30</v>
      </c>
    </row>
    <row r="2121" spans="1:15" x14ac:dyDescent="0.2">
      <c r="A2121" s="34" t="s">
        <v>26</v>
      </c>
      <c r="B2121" s="34" t="s">
        <v>2644</v>
      </c>
      <c r="C2121" s="34" t="s">
        <v>2721</v>
      </c>
      <c r="D2121" s="34" t="s">
        <v>4314</v>
      </c>
      <c r="E2121" s="34" t="s">
        <v>4329</v>
      </c>
      <c r="F2121" s="34" t="str">
        <f>+TRIM(Tabla1[[#This Row],[Nombres]]&amp;" "&amp;Tabla1[[#This Row],[Apellidos]])</f>
        <v>JHONNATHAN ENRIQUE ROSALES SANCHEZ</v>
      </c>
      <c r="G2121" s="34" t="s">
        <v>4287</v>
      </c>
      <c r="H2121" s="34" t="s">
        <v>3234</v>
      </c>
      <c r="I2121" s="34" t="s">
        <v>2493</v>
      </c>
      <c r="J2121" s="34" t="s">
        <v>2492</v>
      </c>
      <c r="K2121" s="36">
        <v>43559</v>
      </c>
      <c r="L2121" s="36">
        <v>43473</v>
      </c>
      <c r="M2121" s="36">
        <v>43488</v>
      </c>
      <c r="N2121" s="36">
        <v>43489</v>
      </c>
      <c r="O2121" s="34">
        <v>30</v>
      </c>
    </row>
    <row r="2122" spans="1:15" x14ac:dyDescent="0.2">
      <c r="A2122" s="34" t="s">
        <v>26</v>
      </c>
      <c r="B2122" s="34" t="s">
        <v>2644</v>
      </c>
      <c r="C2122" s="34" t="s">
        <v>2721</v>
      </c>
      <c r="D2122" s="34" t="s">
        <v>4315</v>
      </c>
      <c r="E2122" s="34" t="s">
        <v>4330</v>
      </c>
      <c r="F2122" s="34" t="str">
        <f>+TRIM(Tabla1[[#This Row],[Nombres]]&amp;" "&amp;Tabla1[[#This Row],[Apellidos]])</f>
        <v>JAVIER OSVALDO ALBANES CARCAMO</v>
      </c>
      <c r="G2122" s="34" t="s">
        <v>4288</v>
      </c>
      <c r="H2122" s="34" t="s">
        <v>4289</v>
      </c>
      <c r="I2122" s="34" t="s">
        <v>2493</v>
      </c>
      <c r="J2122" s="34" t="s">
        <v>2492</v>
      </c>
      <c r="K2122" s="36">
        <v>43532</v>
      </c>
      <c r="L2122" s="36">
        <v>43473</v>
      </c>
      <c r="M2122" s="36">
        <v>43488</v>
      </c>
      <c r="N2122" s="36">
        <v>43489</v>
      </c>
      <c r="O2122" s="34">
        <v>45</v>
      </c>
    </row>
    <row r="2123" spans="1:15" x14ac:dyDescent="0.2">
      <c r="A2123" s="34" t="s">
        <v>26</v>
      </c>
      <c r="B2123" s="34" t="s">
        <v>2644</v>
      </c>
      <c r="C2123" s="34" t="s">
        <v>2721</v>
      </c>
      <c r="D2123" s="34" t="s">
        <v>4313</v>
      </c>
      <c r="E2123" s="34" t="s">
        <v>4328</v>
      </c>
      <c r="F2123" s="34" t="str">
        <f>+TRIM(Tabla1[[#This Row],[Nombres]]&amp;" "&amp;Tabla1[[#This Row],[Apellidos]])</f>
        <v>LUISA CECILIA CARDENAS SALAS</v>
      </c>
      <c r="G2123" s="34" t="s">
        <v>4285</v>
      </c>
      <c r="H2123" s="34" t="s">
        <v>4286</v>
      </c>
      <c r="I2123" s="131" t="s">
        <v>2493</v>
      </c>
      <c r="J2123" s="131" t="s">
        <v>2492</v>
      </c>
      <c r="K2123" s="36">
        <v>44007</v>
      </c>
      <c r="L2123" s="36">
        <v>43473</v>
      </c>
      <c r="M2123" s="36">
        <v>43488</v>
      </c>
      <c r="N2123" s="36">
        <v>43489</v>
      </c>
      <c r="O2123" s="34">
        <v>45</v>
      </c>
    </row>
    <row r="2124" spans="1:15" x14ac:dyDescent="0.2">
      <c r="A2124" s="34" t="s">
        <v>26</v>
      </c>
      <c r="B2124" s="34" t="s">
        <v>2644</v>
      </c>
      <c r="C2124" s="34" t="s">
        <v>2721</v>
      </c>
      <c r="D2124" s="34" t="s">
        <v>6622</v>
      </c>
      <c r="E2124" s="34" t="s">
        <v>4333</v>
      </c>
      <c r="F2124" s="34" t="str">
        <f>+TRIM(Tabla1[[#This Row],[Nombres]]&amp;" "&amp;Tabla1[[#This Row],[Apellidos]])</f>
        <v>LUIS MIGUEL SANCHEZ ANGARITA</v>
      </c>
      <c r="G2124" s="34" t="s">
        <v>4294</v>
      </c>
      <c r="H2124" s="34" t="s">
        <v>4295</v>
      </c>
      <c r="I2124" s="34" t="s">
        <v>2493</v>
      </c>
      <c r="J2124" s="34" t="s">
        <v>2492</v>
      </c>
      <c r="K2124" s="36">
        <v>43789</v>
      </c>
      <c r="L2124" s="36">
        <v>43473</v>
      </c>
      <c r="M2124" s="36">
        <v>43488</v>
      </c>
      <c r="N2124" s="36">
        <v>43489</v>
      </c>
      <c r="O2124" s="34">
        <v>45</v>
      </c>
    </row>
    <row r="2125" spans="1:15" x14ac:dyDescent="0.2">
      <c r="A2125" s="34" t="s">
        <v>26</v>
      </c>
      <c r="B2125" s="34" t="s">
        <v>2644</v>
      </c>
      <c r="C2125" s="34" t="s">
        <v>2721</v>
      </c>
      <c r="D2125" s="34" t="s">
        <v>4311</v>
      </c>
      <c r="E2125" s="34" t="s">
        <v>4326</v>
      </c>
      <c r="F2125" s="34" t="str">
        <f>+TRIM(Tabla1[[#This Row],[Nombres]]&amp;" "&amp;Tabla1[[#This Row],[Apellidos]])</f>
        <v>MARCO ANTONIO MARTINEZ POBLETE</v>
      </c>
      <c r="G2125" s="34" t="s">
        <v>4281</v>
      </c>
      <c r="H2125" s="34" t="s">
        <v>4282</v>
      </c>
      <c r="I2125" s="34" t="s">
        <v>2493</v>
      </c>
      <c r="J2125" s="34" t="s">
        <v>2492</v>
      </c>
      <c r="K2125" s="40">
        <v>43624</v>
      </c>
      <c r="L2125" s="36">
        <v>43473</v>
      </c>
      <c r="M2125" s="36">
        <v>43488</v>
      </c>
      <c r="N2125" s="36">
        <v>43489</v>
      </c>
      <c r="O2125" s="34">
        <v>45</v>
      </c>
    </row>
    <row r="2126" spans="1:15" x14ac:dyDescent="0.2">
      <c r="A2126" s="34" t="s">
        <v>26</v>
      </c>
      <c r="B2126" s="34" t="s">
        <v>2644</v>
      </c>
      <c r="C2126" s="34" t="s">
        <v>2721</v>
      </c>
      <c r="D2126" s="34" t="s">
        <v>5971</v>
      </c>
      <c r="E2126" s="34" t="s">
        <v>4325</v>
      </c>
      <c r="F2126" s="34" t="str">
        <f>+TRIM(Tabla1[[#This Row],[Nombres]]&amp;" "&amp;Tabla1[[#This Row],[Apellidos]])</f>
        <v>MARBENIT JOSELING ORIA BRAVO</v>
      </c>
      <c r="G2126" s="34" t="s">
        <v>4279</v>
      </c>
      <c r="H2126" s="34" t="s">
        <v>4280</v>
      </c>
      <c r="I2126" s="34" t="s">
        <v>2493</v>
      </c>
      <c r="J2126" s="34" t="s">
        <v>2492</v>
      </c>
      <c r="K2126" s="36">
        <v>43833</v>
      </c>
      <c r="L2126" s="36">
        <v>43473</v>
      </c>
      <c r="M2126" s="36">
        <v>43488</v>
      </c>
      <c r="N2126" s="36">
        <v>43489</v>
      </c>
      <c r="O2126" s="34">
        <v>45</v>
      </c>
    </row>
    <row r="2127" spans="1:15" x14ac:dyDescent="0.2">
      <c r="A2127" s="34" t="s">
        <v>26</v>
      </c>
      <c r="B2127" s="34" t="s">
        <v>2644</v>
      </c>
      <c r="C2127" s="34" t="s">
        <v>2721</v>
      </c>
      <c r="D2127" s="34" t="s">
        <v>4321</v>
      </c>
      <c r="E2127" s="34" t="s">
        <v>4338</v>
      </c>
      <c r="F2127" s="34" t="str">
        <f>+TRIM(Tabla1[[#This Row],[Nombres]]&amp;" "&amp;Tabla1[[#This Row],[Apellidos]])</f>
        <v>STEFANNIE MARIE CEBALLOS GONZALEZ</v>
      </c>
      <c r="G2127" s="34" t="s">
        <v>4304</v>
      </c>
      <c r="H2127" s="34" t="s">
        <v>6814</v>
      </c>
      <c r="I2127" s="131" t="s">
        <v>2493</v>
      </c>
      <c r="J2127" s="131" t="s">
        <v>2492</v>
      </c>
      <c r="K2127" s="36">
        <v>44007</v>
      </c>
      <c r="L2127" s="36">
        <v>43473</v>
      </c>
      <c r="M2127" s="36">
        <v>43488</v>
      </c>
      <c r="N2127" s="36">
        <v>43489</v>
      </c>
      <c r="O2127" s="34">
        <v>45</v>
      </c>
    </row>
    <row r="2128" spans="1:15" x14ac:dyDescent="0.2">
      <c r="A2128" s="34" t="s">
        <v>26</v>
      </c>
      <c r="B2128" s="34" t="s">
        <v>2644</v>
      </c>
      <c r="C2128" s="34" t="s">
        <v>2721</v>
      </c>
      <c r="D2128" s="34" t="s">
        <v>5051</v>
      </c>
      <c r="E2128" s="34" t="s">
        <v>4341</v>
      </c>
      <c r="F2128" s="34" t="str">
        <f>+TRIM(Tabla1[[#This Row],[Nombres]]&amp;" "&amp;Tabla1[[#This Row],[Apellidos]])</f>
        <v>WOLFGANG BENITO ORIA BRAVO</v>
      </c>
      <c r="G2128" s="34" t="s">
        <v>4309</v>
      </c>
      <c r="H2128" s="34" t="s">
        <v>4280</v>
      </c>
      <c r="I2128" s="34" t="s">
        <v>2493</v>
      </c>
      <c r="J2128" s="34" t="s">
        <v>2492</v>
      </c>
      <c r="K2128" s="36">
        <v>43669</v>
      </c>
      <c r="L2128" s="36">
        <v>43473</v>
      </c>
      <c r="M2128" s="36">
        <v>43488</v>
      </c>
      <c r="N2128" s="36">
        <v>43489</v>
      </c>
      <c r="O2128" s="34">
        <v>45</v>
      </c>
    </row>
    <row r="2129" spans="1:15" x14ac:dyDescent="0.2">
      <c r="A2129" s="34" t="s">
        <v>26</v>
      </c>
      <c r="B2129" s="152" t="s">
        <v>2644</v>
      </c>
      <c r="C2129" s="152" t="s">
        <v>2721</v>
      </c>
      <c r="D2129" s="34" t="s">
        <v>6621</v>
      </c>
      <c r="E2129" s="34" t="s">
        <v>4664</v>
      </c>
      <c r="F2129" s="34" t="str">
        <f>+TRIM(Tabla1[[#This Row],[Nombres]]&amp;" "&amp;Tabla1[[#This Row],[Apellidos]])</f>
        <v>RICHARD JAVIER GUERRERO PEREZ</v>
      </c>
      <c r="G2129" s="34" t="s">
        <v>4630</v>
      </c>
      <c r="H2129" s="34" t="s">
        <v>4631</v>
      </c>
      <c r="I2129" s="152" t="s">
        <v>2493</v>
      </c>
      <c r="J2129" s="152" t="s">
        <v>2492</v>
      </c>
      <c r="K2129" s="154">
        <v>44196</v>
      </c>
      <c r="L2129" s="36">
        <v>43508</v>
      </c>
      <c r="M2129" s="36">
        <v>43528</v>
      </c>
      <c r="N2129" s="36">
        <v>43529</v>
      </c>
      <c r="O2129" s="34">
        <v>45</v>
      </c>
    </row>
    <row r="2130" spans="1:15" x14ac:dyDescent="0.2">
      <c r="A2130" s="34" t="s">
        <v>26</v>
      </c>
      <c r="B2130" s="34" t="s">
        <v>2644</v>
      </c>
      <c r="C2130" s="34" t="s">
        <v>2721</v>
      </c>
      <c r="E2130" s="34" t="s">
        <v>4654</v>
      </c>
      <c r="F2130" s="34" t="str">
        <f>+TRIM(Tabla1[[#This Row],[Nombres]]&amp;" "&amp;Tabla1[[#This Row],[Apellidos]])</f>
        <v>ALFREDO ADELIS ALDANA GONZALEZ</v>
      </c>
      <c r="G2130" s="34" t="s">
        <v>4611</v>
      </c>
      <c r="H2130" s="34" t="s">
        <v>4612</v>
      </c>
      <c r="I2130" s="34" t="s">
        <v>2493</v>
      </c>
      <c r="J2130" s="34" t="s">
        <v>2492</v>
      </c>
      <c r="K2130" s="36">
        <v>43579</v>
      </c>
      <c r="L2130" s="36">
        <v>43508</v>
      </c>
      <c r="M2130" s="36">
        <v>43528</v>
      </c>
      <c r="N2130" s="36"/>
      <c r="O2130" s="34" t="s">
        <v>708</v>
      </c>
    </row>
    <row r="2131" spans="1:15" x14ac:dyDescent="0.2">
      <c r="A2131" s="34" t="s">
        <v>26</v>
      </c>
      <c r="B2131" s="34" t="s">
        <v>2644</v>
      </c>
      <c r="C2131" s="34" t="s">
        <v>2721</v>
      </c>
      <c r="D2131" s="34" t="s">
        <v>4638</v>
      </c>
      <c r="E2131" s="34" t="s">
        <v>4650</v>
      </c>
      <c r="F2131" s="34" t="str">
        <f>+TRIM(Tabla1[[#This Row],[Nombres]]&amp;" "&amp;Tabla1[[#This Row],[Apellidos]])</f>
        <v>ARMIN EDUARDO GONZALEZ PARRA</v>
      </c>
      <c r="G2131" s="34" t="s">
        <v>4605</v>
      </c>
      <c r="H2131" s="34" t="s">
        <v>4606</v>
      </c>
      <c r="I2131" s="34" t="s">
        <v>2493</v>
      </c>
      <c r="J2131" s="34" t="s">
        <v>2492</v>
      </c>
      <c r="K2131" s="36">
        <v>43815</v>
      </c>
      <c r="L2131" s="36">
        <v>43508</v>
      </c>
      <c r="M2131" s="36">
        <v>43528</v>
      </c>
      <c r="N2131" s="36">
        <v>43529</v>
      </c>
      <c r="O2131" s="34">
        <v>45</v>
      </c>
    </row>
    <row r="2132" spans="1:15" x14ac:dyDescent="0.2">
      <c r="A2132" s="34" t="s">
        <v>26</v>
      </c>
      <c r="B2132" s="34" t="s">
        <v>2644</v>
      </c>
      <c r="C2132" s="34" t="s">
        <v>2721</v>
      </c>
      <c r="D2132" s="34" t="s">
        <v>5053</v>
      </c>
      <c r="E2132" s="34" t="s">
        <v>4663</v>
      </c>
      <c r="F2132" s="34" t="str">
        <f>+TRIM(Tabla1[[#This Row],[Nombres]]&amp;" "&amp;Tabla1[[#This Row],[Apellidos]])</f>
        <v>ANA MARIA MORALES DEYAN</v>
      </c>
      <c r="G2132" s="34" t="s">
        <v>2045</v>
      </c>
      <c r="H2132" s="34" t="s">
        <v>4629</v>
      </c>
      <c r="I2132" s="34" t="s">
        <v>2493</v>
      </c>
      <c r="J2132" s="34" t="s">
        <v>2492</v>
      </c>
      <c r="K2132" s="36">
        <v>43560</v>
      </c>
      <c r="L2132" s="36">
        <v>43508</v>
      </c>
      <c r="M2132" s="36">
        <v>43528</v>
      </c>
      <c r="N2132" s="36">
        <v>43529</v>
      </c>
      <c r="O2132" s="34">
        <v>45</v>
      </c>
    </row>
    <row r="2133" spans="1:15" x14ac:dyDescent="0.2">
      <c r="A2133" s="34" t="s">
        <v>26</v>
      </c>
      <c r="B2133" s="34" t="s">
        <v>2644</v>
      </c>
      <c r="C2133" s="34" t="s">
        <v>2721</v>
      </c>
      <c r="D2133" s="34" t="s">
        <v>4643</v>
      </c>
      <c r="E2133" s="34" t="s">
        <v>4659</v>
      </c>
      <c r="F2133" s="34" t="str">
        <f>+TRIM(Tabla1[[#This Row],[Nombres]]&amp;" "&amp;Tabla1[[#This Row],[Apellidos]])</f>
        <v>ANDREA VERONICA OSUNA BASTIDAS</v>
      </c>
      <c r="G2133" s="34" t="s">
        <v>4621</v>
      </c>
      <c r="H2133" s="34" t="s">
        <v>4622</v>
      </c>
      <c r="I2133" s="34" t="s">
        <v>2493</v>
      </c>
      <c r="J2133" s="34" t="s">
        <v>2492</v>
      </c>
      <c r="K2133" s="36">
        <v>43817</v>
      </c>
      <c r="L2133" s="36">
        <v>43508</v>
      </c>
      <c r="M2133" s="36">
        <v>43528</v>
      </c>
      <c r="N2133" s="36">
        <v>43529</v>
      </c>
      <c r="O2133" s="34">
        <v>30</v>
      </c>
    </row>
    <row r="2134" spans="1:15" x14ac:dyDescent="0.2">
      <c r="A2134" s="34" t="s">
        <v>26</v>
      </c>
      <c r="B2134" s="34" t="s">
        <v>2644</v>
      </c>
      <c r="C2134" s="34" t="s">
        <v>2721</v>
      </c>
      <c r="D2134" s="34" t="s">
        <v>4640</v>
      </c>
      <c r="E2134" s="34" t="s">
        <v>4655</v>
      </c>
      <c r="F2134" s="34" t="str">
        <f>+TRIM(Tabla1[[#This Row],[Nombres]]&amp;" "&amp;Tabla1[[#This Row],[Apellidos]])</f>
        <v>ISADORA FRANCISCA MARIN ARAYA</v>
      </c>
      <c r="G2134" s="34" t="s">
        <v>4613</v>
      </c>
      <c r="H2134" s="34" t="s">
        <v>4614</v>
      </c>
      <c r="I2134" s="34" t="s">
        <v>2493</v>
      </c>
      <c r="J2134" s="34" t="s">
        <v>2492</v>
      </c>
      <c r="K2134" s="36">
        <v>43850</v>
      </c>
      <c r="L2134" s="36">
        <v>43508</v>
      </c>
      <c r="M2134" s="36">
        <v>43528</v>
      </c>
      <c r="N2134" s="36">
        <v>43529</v>
      </c>
      <c r="O2134" s="34">
        <v>45</v>
      </c>
    </row>
    <row r="2135" spans="1:15" x14ac:dyDescent="0.2">
      <c r="A2135" s="34" t="s">
        <v>26</v>
      </c>
      <c r="B2135" s="34" t="s">
        <v>2644</v>
      </c>
      <c r="C2135" s="34" t="s">
        <v>2721</v>
      </c>
      <c r="D2135" s="34" t="s">
        <v>4644</v>
      </c>
      <c r="E2135" s="34" t="s">
        <v>4660</v>
      </c>
      <c r="F2135" s="34" t="str">
        <f>+TRIM(Tabla1[[#This Row],[Nombres]]&amp;" "&amp;Tabla1[[#This Row],[Apellidos]])</f>
        <v>JOHELIS KARINA ALBORNOZ POZO</v>
      </c>
      <c r="G2135" s="34" t="s">
        <v>4623</v>
      </c>
      <c r="H2135" s="34" t="s">
        <v>4624</v>
      </c>
      <c r="I2135" s="152" t="s">
        <v>2493</v>
      </c>
      <c r="J2135" s="152" t="s">
        <v>2492</v>
      </c>
      <c r="K2135" s="36">
        <v>44162</v>
      </c>
      <c r="L2135" s="36">
        <v>43508</v>
      </c>
      <c r="M2135" s="36">
        <v>43528</v>
      </c>
      <c r="N2135" s="36">
        <v>43529</v>
      </c>
      <c r="O2135" s="34">
        <v>45</v>
      </c>
    </row>
    <row r="2136" spans="1:15" x14ac:dyDescent="0.2">
      <c r="A2136" s="34" t="s">
        <v>26</v>
      </c>
      <c r="B2136" s="34" t="s">
        <v>2644</v>
      </c>
      <c r="C2136" s="34" t="s">
        <v>2721</v>
      </c>
      <c r="D2136" s="34" t="s">
        <v>5054</v>
      </c>
      <c r="E2136" s="34" t="s">
        <v>4666</v>
      </c>
      <c r="F2136" s="34" t="str">
        <f>+TRIM(Tabla1[[#This Row],[Nombres]]&amp;" "&amp;Tabla1[[#This Row],[Apellidos]])</f>
        <v>LUIS ENRIQUEZ FERNANDEZ DUMONT</v>
      </c>
      <c r="G2136" s="34" t="s">
        <v>4634</v>
      </c>
      <c r="H2136" s="34" t="s">
        <v>4635</v>
      </c>
      <c r="I2136" s="34" t="s">
        <v>2493</v>
      </c>
      <c r="J2136" s="34" t="s">
        <v>2492</v>
      </c>
      <c r="K2136" s="36">
        <v>43657</v>
      </c>
      <c r="L2136" s="36">
        <v>43508</v>
      </c>
      <c r="M2136" s="36">
        <v>43528</v>
      </c>
      <c r="N2136" s="36">
        <v>43529</v>
      </c>
      <c r="O2136" s="34">
        <v>45</v>
      </c>
    </row>
    <row r="2137" spans="1:15" x14ac:dyDescent="0.2">
      <c r="A2137" s="34" t="s">
        <v>26</v>
      </c>
      <c r="B2137" s="34" t="s">
        <v>2644</v>
      </c>
      <c r="C2137" s="34" t="s">
        <v>2721</v>
      </c>
      <c r="D2137" s="60" t="s">
        <v>6818</v>
      </c>
      <c r="E2137" s="34" t="s">
        <v>4647</v>
      </c>
      <c r="F2137" s="34" t="str">
        <f>+TRIM(Tabla1[[#This Row],[Nombres]]&amp;" "&amp;Tabla1[[#This Row],[Apellidos]])</f>
        <v>MARIA DE LOS ANGELES RAMIREZ BELISARIO</v>
      </c>
      <c r="G2137" s="34" t="s">
        <v>4600</v>
      </c>
      <c r="H2137" s="34" t="s">
        <v>4601</v>
      </c>
      <c r="I2137" s="131" t="s">
        <v>2493</v>
      </c>
      <c r="J2137" s="131" t="s">
        <v>2492</v>
      </c>
      <c r="K2137" s="36">
        <v>44007</v>
      </c>
      <c r="L2137" s="36">
        <v>43508</v>
      </c>
      <c r="M2137" s="36">
        <v>43528</v>
      </c>
      <c r="N2137" s="36">
        <v>43529</v>
      </c>
      <c r="O2137" s="34">
        <v>45</v>
      </c>
    </row>
    <row r="2138" spans="1:15" x14ac:dyDescent="0.2">
      <c r="A2138" s="34" t="s">
        <v>26</v>
      </c>
      <c r="B2138" s="34" t="s">
        <v>2644</v>
      </c>
      <c r="C2138" s="34" t="s">
        <v>2721</v>
      </c>
      <c r="D2138" s="132" t="s">
        <v>7135</v>
      </c>
      <c r="E2138" s="34" t="s">
        <v>4646</v>
      </c>
      <c r="F2138" s="34" t="str">
        <f>+TRIM(Tabla1[[#This Row],[Nombres]]&amp;" "&amp;Tabla1[[#This Row],[Apellidos]])</f>
        <v>MARIA GABRIELA ESCALONA RAMOS</v>
      </c>
      <c r="G2138" s="34" t="s">
        <v>4598</v>
      </c>
      <c r="H2138" s="34" t="s">
        <v>4599</v>
      </c>
      <c r="I2138" s="152" t="s">
        <v>2493</v>
      </c>
      <c r="J2138" s="152" t="s">
        <v>2492</v>
      </c>
      <c r="K2138" s="154">
        <v>44104</v>
      </c>
      <c r="L2138" s="36">
        <v>43508</v>
      </c>
      <c r="M2138" s="36">
        <v>43528</v>
      </c>
      <c r="N2138" s="36">
        <v>43529</v>
      </c>
      <c r="O2138" s="34">
        <v>45</v>
      </c>
    </row>
    <row r="2139" spans="1:15" x14ac:dyDescent="0.2">
      <c r="A2139" s="34" t="s">
        <v>26</v>
      </c>
      <c r="B2139" s="34" t="s">
        <v>2644</v>
      </c>
      <c r="C2139" s="34" t="s">
        <v>2721</v>
      </c>
      <c r="D2139" s="34" t="s">
        <v>5970</v>
      </c>
      <c r="E2139" s="34" t="s">
        <v>4651</v>
      </c>
      <c r="F2139" s="34" t="str">
        <f>+TRIM(Tabla1[[#This Row],[Nombres]]&amp;" "&amp;Tabla1[[#This Row],[Apellidos]])</f>
        <v>VICTOR ADOLFO NAVAS RODRIGUEZ</v>
      </c>
      <c r="G2139" s="34" t="s">
        <v>4607</v>
      </c>
      <c r="H2139" s="34" t="s">
        <v>4608</v>
      </c>
      <c r="I2139" s="34" t="s">
        <v>2493</v>
      </c>
      <c r="J2139" s="34" t="s">
        <v>2492</v>
      </c>
      <c r="K2139" s="36">
        <v>43769</v>
      </c>
      <c r="L2139" s="36">
        <v>43508</v>
      </c>
      <c r="M2139" s="36">
        <v>43528</v>
      </c>
      <c r="N2139" s="36">
        <v>43529</v>
      </c>
      <c r="O2139" s="34">
        <v>45</v>
      </c>
    </row>
    <row r="2140" spans="1:15" x14ac:dyDescent="0.2">
      <c r="A2140" s="34" t="s">
        <v>26</v>
      </c>
      <c r="B2140" s="34" t="s">
        <v>2644</v>
      </c>
      <c r="C2140" s="34" t="s">
        <v>2721</v>
      </c>
      <c r="D2140" s="34" t="s">
        <v>5052</v>
      </c>
      <c r="E2140" s="34" t="s">
        <v>4661</v>
      </c>
      <c r="F2140" s="34" t="str">
        <f>+TRIM(Tabla1[[#This Row],[Nombres]]&amp;" "&amp;Tabla1[[#This Row],[Apellidos]])</f>
        <v>VANESSA ROSERO GONZALEZ</v>
      </c>
      <c r="G2140" s="34" t="s">
        <v>4625</v>
      </c>
      <c r="H2140" s="34" t="s">
        <v>4626</v>
      </c>
      <c r="I2140" s="34" t="s">
        <v>2493</v>
      </c>
      <c r="J2140" s="34" t="s">
        <v>2492</v>
      </c>
      <c r="K2140" s="36">
        <v>43746</v>
      </c>
      <c r="L2140" s="36">
        <v>43508</v>
      </c>
      <c r="M2140" s="36">
        <v>43528</v>
      </c>
      <c r="N2140" s="36">
        <v>43529</v>
      </c>
      <c r="O2140" s="34">
        <v>45</v>
      </c>
    </row>
    <row r="2141" spans="1:15" x14ac:dyDescent="0.2">
      <c r="A2141" s="34" t="s">
        <v>26</v>
      </c>
      <c r="B2141" s="34" t="s">
        <v>2644</v>
      </c>
      <c r="C2141" s="34" t="s">
        <v>2721</v>
      </c>
      <c r="D2141" s="34" t="s">
        <v>5660</v>
      </c>
      <c r="E2141" s="34" t="s">
        <v>5797</v>
      </c>
      <c r="F2141" s="37" t="str">
        <f>+TRIM(Tabla1[[#This Row],[Nombres]]&amp;" "&amp;Tabla1[[#This Row],[Apellidos]])</f>
        <v>CAMILO ANDRÉS MOSQUERA RODRÍGUEZ</v>
      </c>
      <c r="G2141" s="34" t="s">
        <v>5680</v>
      </c>
      <c r="H2141" s="34" t="s">
        <v>5681</v>
      </c>
      <c r="I2141" s="34" t="s">
        <v>2493</v>
      </c>
      <c r="J2141" s="34" t="s">
        <v>2492</v>
      </c>
      <c r="K2141" s="36">
        <v>43801</v>
      </c>
      <c r="L2141" s="36">
        <v>43671</v>
      </c>
      <c r="M2141" s="36">
        <v>43691</v>
      </c>
      <c r="N2141" s="36">
        <v>43696</v>
      </c>
      <c r="O2141" s="34">
        <v>45</v>
      </c>
    </row>
    <row r="2142" spans="1:15" x14ac:dyDescent="0.2">
      <c r="A2142" s="34" t="s">
        <v>26</v>
      </c>
      <c r="B2142" s="34" t="s">
        <v>2644</v>
      </c>
      <c r="C2142" s="34" t="s">
        <v>2721</v>
      </c>
      <c r="D2142" s="34" t="s">
        <v>5661</v>
      </c>
      <c r="E2142" s="34" t="s">
        <v>5798</v>
      </c>
      <c r="F2142" s="37" t="str">
        <f>+TRIM(Tabla1[[#This Row],[Nombres]]&amp;" "&amp;Tabla1[[#This Row],[Apellidos]])</f>
        <v>ROXANA KATERINE RODRIGUEZ MELENDEZ</v>
      </c>
      <c r="G2142" s="34" t="s">
        <v>5682</v>
      </c>
      <c r="H2142" s="34" t="s">
        <v>5683</v>
      </c>
      <c r="I2142" s="131" t="s">
        <v>2493</v>
      </c>
      <c r="J2142" s="131" t="s">
        <v>2492</v>
      </c>
      <c r="K2142" s="36">
        <v>44007</v>
      </c>
      <c r="L2142" s="36">
        <v>43671</v>
      </c>
      <c r="M2142" s="36">
        <v>43691</v>
      </c>
      <c r="N2142" s="36">
        <v>43696</v>
      </c>
      <c r="O2142" s="34">
        <v>45</v>
      </c>
    </row>
    <row r="2143" spans="1:15" x14ac:dyDescent="0.2">
      <c r="A2143" s="34" t="s">
        <v>26</v>
      </c>
      <c r="B2143" s="34" t="s">
        <v>2644</v>
      </c>
      <c r="C2143" s="34" t="s">
        <v>2721</v>
      </c>
      <c r="D2143" s="34" t="s">
        <v>5658</v>
      </c>
      <c r="E2143" s="34" t="s">
        <v>5795</v>
      </c>
      <c r="F2143" s="37" t="str">
        <f>+TRIM(Tabla1[[#This Row],[Nombres]]&amp;" "&amp;Tabla1[[#This Row],[Apellidos]])</f>
        <v>YOLANDA AMERICA PÉREZ COLMENAREZ</v>
      </c>
      <c r="G2143" s="34" t="s">
        <v>5676</v>
      </c>
      <c r="H2143" s="34" t="s">
        <v>5677</v>
      </c>
      <c r="I2143" s="152" t="s">
        <v>2493</v>
      </c>
      <c r="J2143" s="152" t="s">
        <v>2492</v>
      </c>
      <c r="K2143" s="36">
        <v>44162</v>
      </c>
      <c r="L2143" s="36">
        <v>43671</v>
      </c>
      <c r="M2143" s="36">
        <v>43691</v>
      </c>
      <c r="N2143" s="36">
        <v>43696</v>
      </c>
      <c r="O2143" s="34">
        <v>45</v>
      </c>
    </row>
    <row r="2144" spans="1:15" x14ac:dyDescent="0.2">
      <c r="A2144" s="34" t="s">
        <v>26</v>
      </c>
      <c r="B2144" s="34" t="s">
        <v>2644</v>
      </c>
      <c r="C2144" s="34" t="s">
        <v>2721</v>
      </c>
      <c r="D2144" s="34" t="s">
        <v>6283</v>
      </c>
      <c r="E2144" s="34" t="s">
        <v>6396</v>
      </c>
      <c r="F2144" s="37" t="str">
        <f>+TRIM(Tabla1[[#This Row],[Nombres]]&amp;" "&amp;Tabla1[[#This Row],[Apellidos]])</f>
        <v>CARLOS EDUARDO ANTÓN SALAS</v>
      </c>
      <c r="G2144" s="34" t="s">
        <v>1506</v>
      </c>
      <c r="H2144" s="34" t="s">
        <v>6255</v>
      </c>
      <c r="I2144" s="34" t="s">
        <v>2493</v>
      </c>
      <c r="J2144" s="34" t="s">
        <v>2492</v>
      </c>
      <c r="K2144" s="36">
        <v>43836</v>
      </c>
      <c r="L2144" s="36">
        <v>43787</v>
      </c>
      <c r="M2144" s="36">
        <v>43805</v>
      </c>
      <c r="N2144" s="36">
        <v>43809</v>
      </c>
      <c r="O2144" s="34">
        <v>45</v>
      </c>
    </row>
    <row r="2145" spans="1:15" x14ac:dyDescent="0.2">
      <c r="A2145" s="34" t="s">
        <v>26</v>
      </c>
      <c r="B2145" s="34" t="s">
        <v>2644</v>
      </c>
      <c r="C2145" s="34" t="s">
        <v>2721</v>
      </c>
      <c r="D2145" s="34" t="s">
        <v>6282</v>
      </c>
      <c r="E2145" s="34" t="s">
        <v>6395</v>
      </c>
      <c r="F2145" s="37" t="str">
        <f>+TRIM(Tabla1[[#This Row],[Nombres]]&amp;" "&amp;Tabla1[[#This Row],[Apellidos]])</f>
        <v>JONATHAN JONADAD MAS Y RUBI URDANETA</v>
      </c>
      <c r="G2145" s="34" t="s">
        <v>6253</v>
      </c>
      <c r="H2145" s="34" t="s">
        <v>6254</v>
      </c>
      <c r="I2145" s="70" t="s">
        <v>2493</v>
      </c>
      <c r="J2145" s="70" t="s">
        <v>2492</v>
      </c>
      <c r="K2145" s="36">
        <v>43906</v>
      </c>
      <c r="L2145" s="36">
        <v>43787</v>
      </c>
      <c r="M2145" s="36">
        <v>43805</v>
      </c>
      <c r="N2145" s="36">
        <v>43809</v>
      </c>
      <c r="O2145" s="34">
        <v>30</v>
      </c>
    </row>
    <row r="2146" spans="1:15" x14ac:dyDescent="0.2">
      <c r="A2146" s="34" t="s">
        <v>26</v>
      </c>
      <c r="B2146" s="34" t="s">
        <v>2644</v>
      </c>
      <c r="C2146" s="34" t="s">
        <v>2721</v>
      </c>
      <c r="D2146" s="34" t="s">
        <v>6286</v>
      </c>
      <c r="E2146" s="34" t="s">
        <v>6400</v>
      </c>
      <c r="F2146" s="37" t="str">
        <f>+TRIM(Tabla1[[#This Row],[Nombres]]&amp;" "&amp;Tabla1[[#This Row],[Apellidos]])</f>
        <v>JERRY MANUEL GONZALEZ RODRIGUEZ</v>
      </c>
      <c r="G2146" s="34" t="s">
        <v>6261</v>
      </c>
      <c r="H2146" s="34" t="s">
        <v>6262</v>
      </c>
      <c r="I2146" s="34" t="s">
        <v>2493</v>
      </c>
      <c r="J2146" s="34" t="s">
        <v>2492</v>
      </c>
      <c r="K2146" s="36">
        <v>43852</v>
      </c>
      <c r="L2146" s="36">
        <v>43787</v>
      </c>
      <c r="M2146" s="36">
        <v>43805</v>
      </c>
      <c r="N2146" s="36">
        <v>43809</v>
      </c>
      <c r="O2146" s="34">
        <v>45</v>
      </c>
    </row>
    <row r="2147" spans="1:15" x14ac:dyDescent="0.2">
      <c r="A2147" s="34" t="s">
        <v>26</v>
      </c>
      <c r="B2147" s="34" t="s">
        <v>2644</v>
      </c>
      <c r="C2147" s="34" t="s">
        <v>2721</v>
      </c>
      <c r="D2147" s="34" t="s">
        <v>6284</v>
      </c>
      <c r="E2147" s="34" t="s">
        <v>6397</v>
      </c>
      <c r="F2147" s="37" t="str">
        <f>+TRIM(Tabla1[[#This Row],[Nombres]]&amp;" "&amp;Tabla1[[#This Row],[Apellidos]])</f>
        <v>LISMARIHEN ANA LARREAL MACHADO</v>
      </c>
      <c r="G2147" s="34" t="s">
        <v>6256</v>
      </c>
      <c r="H2147" s="34" t="s">
        <v>6257</v>
      </c>
      <c r="I2147" s="96" t="s">
        <v>2493</v>
      </c>
      <c r="J2147" s="96" t="s">
        <v>2492</v>
      </c>
      <c r="K2147" s="36">
        <v>43941</v>
      </c>
      <c r="L2147" s="36">
        <v>43787</v>
      </c>
      <c r="M2147" s="36">
        <v>43805</v>
      </c>
      <c r="N2147" s="36">
        <v>43809</v>
      </c>
      <c r="O2147" s="34">
        <v>45</v>
      </c>
    </row>
    <row r="2148" spans="1:15" x14ac:dyDescent="0.2">
      <c r="A2148" s="34" t="s">
        <v>26</v>
      </c>
      <c r="B2148" s="34" t="s">
        <v>2644</v>
      </c>
      <c r="C2148" s="34" t="s">
        <v>2721</v>
      </c>
      <c r="D2148" s="34" t="s">
        <v>6288</v>
      </c>
      <c r="E2148" s="34" t="s">
        <v>4652</v>
      </c>
      <c r="F2148" s="37" t="str">
        <f>+TRIM(Tabla1[[#This Row],[Nombres]]&amp;" "&amp;Tabla1[[#This Row],[Apellidos]])</f>
        <v>MARGELIS DAIREN QUIJADA VASQUEZ</v>
      </c>
      <c r="G2148" s="34" t="s">
        <v>6815</v>
      </c>
      <c r="H2148" s="34" t="s">
        <v>4609</v>
      </c>
      <c r="I2148" s="61" t="s">
        <v>2493</v>
      </c>
      <c r="J2148" s="61" t="s">
        <v>2492</v>
      </c>
      <c r="K2148" s="36">
        <v>43891</v>
      </c>
      <c r="L2148" s="36">
        <v>43787</v>
      </c>
      <c r="M2148" s="36">
        <v>43805</v>
      </c>
      <c r="N2148" s="36">
        <v>43809</v>
      </c>
      <c r="O2148" s="34">
        <v>45</v>
      </c>
    </row>
    <row r="2149" spans="1:15" x14ac:dyDescent="0.2">
      <c r="A2149" s="34" t="s">
        <v>26</v>
      </c>
      <c r="B2149" s="34" t="s">
        <v>2644</v>
      </c>
      <c r="C2149" s="34" t="s">
        <v>2721</v>
      </c>
      <c r="D2149" s="34" t="s">
        <v>6294</v>
      </c>
      <c r="E2149" s="34" t="s">
        <v>6407</v>
      </c>
      <c r="F2149" s="37" t="str">
        <f>+TRIM(Tabla1[[#This Row],[Nombres]]&amp;" "&amp;Tabla1[[#This Row],[Apellidos]])</f>
        <v>SARAI DEL VALLE HERNANDEZ HERNANDEZ</v>
      </c>
      <c r="G2149" s="34" t="s">
        <v>6276</v>
      </c>
      <c r="H2149" s="34" t="s">
        <v>6277</v>
      </c>
      <c r="I2149" s="152" t="s">
        <v>2493</v>
      </c>
      <c r="J2149" s="152" t="s">
        <v>2492</v>
      </c>
      <c r="K2149" s="36">
        <v>44056</v>
      </c>
      <c r="L2149" s="36">
        <v>43787</v>
      </c>
      <c r="M2149" s="36">
        <v>43805</v>
      </c>
      <c r="N2149" s="36">
        <v>43809</v>
      </c>
      <c r="O2149" s="34">
        <v>45</v>
      </c>
    </row>
    <row r="2150" spans="1:15" x14ac:dyDescent="0.2">
      <c r="A2150" s="34" t="s">
        <v>26</v>
      </c>
      <c r="B2150" s="34" t="s">
        <v>2644</v>
      </c>
      <c r="C2150" s="34" t="s">
        <v>2721</v>
      </c>
      <c r="D2150" s="34" t="s">
        <v>6290</v>
      </c>
      <c r="E2150" s="34" t="s">
        <v>6403</v>
      </c>
      <c r="F2150" s="37" t="str">
        <f>+TRIM(Tabla1[[#This Row],[Nombres]]&amp;" "&amp;Tabla1[[#This Row],[Apellidos]])</f>
        <v>VANESSA CAROLINA ARGANDOÑA GAETE</v>
      </c>
      <c r="G2150" s="34" t="s">
        <v>5717</v>
      </c>
      <c r="H2150" s="34" t="s">
        <v>6269</v>
      </c>
      <c r="I2150" s="34" t="s">
        <v>2493</v>
      </c>
      <c r="J2150" s="34" t="s">
        <v>2492</v>
      </c>
      <c r="K2150" s="36">
        <v>43834</v>
      </c>
      <c r="L2150" s="36">
        <v>43787</v>
      </c>
      <c r="M2150" s="36">
        <v>43805</v>
      </c>
      <c r="N2150" s="36">
        <v>43809</v>
      </c>
      <c r="O2150" s="34">
        <v>30</v>
      </c>
    </row>
    <row r="2151" spans="1:15" x14ac:dyDescent="0.2">
      <c r="A2151" s="34" t="s">
        <v>26</v>
      </c>
      <c r="B2151" s="34" t="s">
        <v>2644</v>
      </c>
      <c r="C2151" s="34" t="s">
        <v>2721</v>
      </c>
      <c r="D2151" s="34" t="s">
        <v>6291</v>
      </c>
      <c r="E2151" s="34" t="s">
        <v>6404</v>
      </c>
      <c r="F2151" s="37" t="str">
        <f>+TRIM(Tabla1[[#This Row],[Nombres]]&amp;" "&amp;Tabla1[[#This Row],[Apellidos]])</f>
        <v>YUSNELDA JOSEFINA ROMERO SAAVEDRA</v>
      </c>
      <c r="G2151" s="34" t="s">
        <v>6270</v>
      </c>
      <c r="H2151" s="34" t="s">
        <v>6271</v>
      </c>
      <c r="I2151" s="152" t="s">
        <v>2493</v>
      </c>
      <c r="J2151" s="152" t="s">
        <v>2492</v>
      </c>
      <c r="K2151" s="36">
        <v>44056</v>
      </c>
      <c r="L2151" s="36">
        <v>43787</v>
      </c>
      <c r="M2151" s="36">
        <v>43805</v>
      </c>
      <c r="N2151" s="36">
        <v>43809</v>
      </c>
      <c r="O2151" s="34">
        <v>45</v>
      </c>
    </row>
    <row r="2152" spans="1:15" x14ac:dyDescent="0.2">
      <c r="A2152" s="34" t="s">
        <v>26</v>
      </c>
      <c r="B2152" s="34" t="s">
        <v>2644</v>
      </c>
      <c r="C2152" s="34" t="s">
        <v>2721</v>
      </c>
      <c r="D2152" s="34" t="s">
        <v>6598</v>
      </c>
      <c r="E2152" s="34" t="s">
        <v>6609</v>
      </c>
      <c r="F2152" s="37" t="str">
        <f>+TRIM(Tabla1[[#This Row],[Nombres]]&amp;" "&amp;Tabla1[[#This Row],[Apellidos]])</f>
        <v>ANA BEATRIZ CORDERO</v>
      </c>
      <c r="G2152" s="34" t="s">
        <v>6579</v>
      </c>
      <c r="H2152" s="34" t="s">
        <v>6580</v>
      </c>
      <c r="I2152" s="94" t="s">
        <v>2493</v>
      </c>
      <c r="J2152" s="94" t="s">
        <v>2492</v>
      </c>
      <c r="K2152" s="36">
        <v>43934</v>
      </c>
      <c r="L2152" s="36">
        <v>43810</v>
      </c>
      <c r="M2152" s="36">
        <v>43833</v>
      </c>
      <c r="N2152" s="36">
        <v>43836</v>
      </c>
      <c r="O2152" s="34">
        <v>45</v>
      </c>
    </row>
    <row r="2153" spans="1:15" x14ac:dyDescent="0.2">
      <c r="A2153" s="34" t="s">
        <v>26</v>
      </c>
      <c r="B2153" s="34" t="s">
        <v>2644</v>
      </c>
      <c r="C2153" s="34" t="s">
        <v>2721</v>
      </c>
      <c r="D2153" s="152" t="s">
        <v>7126</v>
      </c>
      <c r="E2153" s="34" t="s">
        <v>6611</v>
      </c>
      <c r="F2153" s="37" t="str">
        <f>+TRIM(Tabla1[[#This Row],[Nombres]]&amp;" "&amp;Tabla1[[#This Row],[Apellidos]])</f>
        <v>DAVID MOISES MAS Y RUBI URDANETA</v>
      </c>
      <c r="G2153" s="34" t="s">
        <v>6584</v>
      </c>
      <c r="H2153" s="34" t="s">
        <v>6254</v>
      </c>
      <c r="I2153" s="152" t="s">
        <v>2493</v>
      </c>
      <c r="J2153" s="152" t="s">
        <v>2492</v>
      </c>
      <c r="K2153" s="36">
        <v>44162</v>
      </c>
      <c r="L2153" s="36">
        <v>43810</v>
      </c>
      <c r="M2153" s="36">
        <v>43833</v>
      </c>
      <c r="N2153" s="36">
        <v>43836</v>
      </c>
      <c r="O2153" s="34">
        <v>45</v>
      </c>
    </row>
    <row r="2154" spans="1:15" x14ac:dyDescent="0.2">
      <c r="A2154" s="34" t="s">
        <v>26</v>
      </c>
      <c r="B2154" s="34" t="s">
        <v>2644</v>
      </c>
      <c r="C2154" s="34" t="s">
        <v>2721</v>
      </c>
      <c r="D2154" s="34" t="s">
        <v>6601</v>
      </c>
      <c r="E2154" s="34" t="s">
        <v>6614</v>
      </c>
      <c r="F2154" s="37" t="str">
        <f>+TRIM(Tabla1[[#This Row],[Nombres]]&amp;" "&amp;Tabla1[[#This Row],[Apellidos]])</f>
        <v>EILEEN MARIANA IDROGO TOVAR</v>
      </c>
      <c r="G2154" s="34" t="s">
        <v>6589</v>
      </c>
      <c r="H2154" s="34" t="s">
        <v>6590</v>
      </c>
      <c r="I2154" s="152" t="s">
        <v>2493</v>
      </c>
      <c r="J2154" s="152" t="s">
        <v>2492</v>
      </c>
      <c r="K2154" s="36">
        <v>44162</v>
      </c>
      <c r="L2154" s="36">
        <v>43810</v>
      </c>
      <c r="M2154" s="36">
        <v>43833</v>
      </c>
      <c r="N2154" s="36">
        <v>43836</v>
      </c>
      <c r="O2154" s="34">
        <v>45</v>
      </c>
    </row>
    <row r="2155" spans="1:15" x14ac:dyDescent="0.2">
      <c r="A2155" s="34" t="s">
        <v>26</v>
      </c>
      <c r="B2155" s="34" t="s">
        <v>2644</v>
      </c>
      <c r="C2155" s="34" t="s">
        <v>2721</v>
      </c>
      <c r="D2155" s="34" t="s">
        <v>6594</v>
      </c>
      <c r="E2155" s="34" t="s">
        <v>6604</v>
      </c>
      <c r="F2155" s="37" t="str">
        <f>+TRIM(Tabla1[[#This Row],[Nombres]]&amp;" "&amp;Tabla1[[#This Row],[Apellidos]])</f>
        <v>LUZ ALEJANDRA MUÑOZ CERDA</v>
      </c>
      <c r="G2155" s="34" t="s">
        <v>6570</v>
      </c>
      <c r="H2155" s="34" t="s">
        <v>6571</v>
      </c>
      <c r="I2155" s="113" t="s">
        <v>2493</v>
      </c>
      <c r="J2155" s="113" t="s">
        <v>2492</v>
      </c>
      <c r="K2155" s="36">
        <v>43969</v>
      </c>
      <c r="L2155" s="36">
        <v>43810</v>
      </c>
      <c r="M2155" s="36">
        <v>43833</v>
      </c>
      <c r="N2155" s="36">
        <v>43836</v>
      </c>
      <c r="O2155" s="34">
        <v>45</v>
      </c>
    </row>
    <row r="2156" spans="1:15" x14ac:dyDescent="0.2">
      <c r="A2156" s="34" t="s">
        <v>26</v>
      </c>
      <c r="B2156" s="34" t="s">
        <v>2644</v>
      </c>
      <c r="C2156" s="34" t="s">
        <v>2721</v>
      </c>
      <c r="D2156" s="34" t="s">
        <v>6597</v>
      </c>
      <c r="E2156" s="34" t="s">
        <v>6607</v>
      </c>
      <c r="F2156" s="37" t="str">
        <f>+TRIM(Tabla1[[#This Row],[Nombres]]&amp;" "&amp;Tabla1[[#This Row],[Apellidos]])</f>
        <v>MANUEL ALEJANDRO OLIVARES PEÑAFIEL</v>
      </c>
      <c r="G2156" s="34" t="s">
        <v>4378</v>
      </c>
      <c r="H2156" s="34" t="s">
        <v>6576</v>
      </c>
      <c r="I2156" s="113" t="s">
        <v>2493</v>
      </c>
      <c r="J2156" s="113" t="s">
        <v>2492</v>
      </c>
      <c r="K2156" s="36">
        <v>43969</v>
      </c>
      <c r="L2156" s="36">
        <v>43810</v>
      </c>
      <c r="M2156" s="36">
        <v>43833</v>
      </c>
      <c r="N2156" s="36">
        <v>43836</v>
      </c>
      <c r="O2156" s="34">
        <v>45</v>
      </c>
    </row>
    <row r="2157" spans="1:15" x14ac:dyDescent="0.2">
      <c r="A2157" s="34" t="s">
        <v>26</v>
      </c>
      <c r="B2157" s="34" t="s">
        <v>2644</v>
      </c>
      <c r="C2157" s="34" t="s">
        <v>2721</v>
      </c>
      <c r="D2157" s="34" t="s">
        <v>6808</v>
      </c>
      <c r="E2157" s="34" t="s">
        <v>6610</v>
      </c>
      <c r="F2157" s="37" t="str">
        <f>+TRIM(Tabla1[[#This Row],[Nombres]]&amp;" "&amp;Tabla1[[#This Row],[Apellidos]])</f>
        <v>NAULÍ CAROLINA LOPEZ CENTENO</v>
      </c>
      <c r="G2157" s="34" t="s">
        <v>6583</v>
      </c>
      <c r="H2157" s="34" t="s">
        <v>6816</v>
      </c>
      <c r="I2157" s="85" t="s">
        <v>2493</v>
      </c>
      <c r="J2157" s="85" t="s">
        <v>2492</v>
      </c>
      <c r="K2157" s="36">
        <v>43926</v>
      </c>
      <c r="L2157" s="36">
        <v>43810</v>
      </c>
      <c r="M2157" s="36">
        <v>43833</v>
      </c>
      <c r="N2157" s="36">
        <v>43836</v>
      </c>
      <c r="O2157" s="34">
        <v>45</v>
      </c>
    </row>
    <row r="2158" spans="1:15" x14ac:dyDescent="0.2">
      <c r="A2158" s="67" t="s">
        <v>26</v>
      </c>
      <c r="B2158" s="67" t="s">
        <v>2644</v>
      </c>
      <c r="C2158" s="67" t="s">
        <v>2721</v>
      </c>
      <c r="D2158" s="67" t="s">
        <v>6822</v>
      </c>
      <c r="E2158" s="67" t="s">
        <v>6857</v>
      </c>
      <c r="F2158" s="68" t="str">
        <f>+TRIM(Tabla1[[#This Row],[Nombres]]&amp;" "&amp;Tabla1[[#This Row],[Apellidos]])</f>
        <v>Carla Belen Garcia Lopez</v>
      </c>
      <c r="G2158" s="67" t="s">
        <v>6836</v>
      </c>
      <c r="H2158" s="67" t="s">
        <v>6837</v>
      </c>
      <c r="I2158" s="108" t="s">
        <v>2493</v>
      </c>
      <c r="J2158" s="108" t="s">
        <v>2492</v>
      </c>
      <c r="K2158" s="36">
        <v>43960</v>
      </c>
      <c r="L2158" s="69">
        <v>43885</v>
      </c>
      <c r="M2158" s="69">
        <v>43902</v>
      </c>
      <c r="N2158" s="69">
        <v>43906</v>
      </c>
      <c r="O2158" s="67">
        <v>45</v>
      </c>
    </row>
    <row r="2159" spans="1:15" x14ac:dyDescent="0.2">
      <c r="A2159" s="67" t="s">
        <v>26</v>
      </c>
      <c r="B2159" s="67" t="s">
        <v>2644</v>
      </c>
      <c r="C2159" s="67" t="s">
        <v>2721</v>
      </c>
      <c r="D2159" s="67" t="s">
        <v>6828</v>
      </c>
      <c r="E2159" s="67" t="s">
        <v>6863</v>
      </c>
      <c r="F2159" s="68" t="str">
        <f>+TRIM(Tabla1[[#This Row],[Nombres]]&amp;" "&amp;Tabla1[[#This Row],[Apellidos]])</f>
        <v>Thomas Ignacio Fuentes Muñoz</v>
      </c>
      <c r="G2159" s="67" t="s">
        <v>6853</v>
      </c>
      <c r="H2159" s="67" t="s">
        <v>6848</v>
      </c>
      <c r="I2159" s="152" t="s">
        <v>2493</v>
      </c>
      <c r="J2159" s="152" t="s">
        <v>2492</v>
      </c>
      <c r="K2159" s="69">
        <v>44039</v>
      </c>
      <c r="L2159" s="69">
        <v>43885</v>
      </c>
      <c r="M2159" s="69">
        <v>43902</v>
      </c>
      <c r="N2159" s="69">
        <v>43906</v>
      </c>
      <c r="O2159" s="67">
        <v>45</v>
      </c>
    </row>
    <row r="2160" spans="1:15" x14ac:dyDescent="0.2">
      <c r="A2160" s="67" t="s">
        <v>26</v>
      </c>
      <c r="B2160" s="67" t="s">
        <v>2644</v>
      </c>
      <c r="C2160" s="67" t="s">
        <v>2721</v>
      </c>
      <c r="D2160" s="67" t="s">
        <v>6825</v>
      </c>
      <c r="E2160" s="67" t="s">
        <v>6860</v>
      </c>
      <c r="F2160" s="68" t="str">
        <f>+TRIM(Tabla1[[#This Row],[Nombres]]&amp;" "&amp;Tabla1[[#This Row],[Apellidos]])</f>
        <v>Edward Alberto Antiquera Leon</v>
      </c>
      <c r="G2160" s="67" t="s">
        <v>6842</v>
      </c>
      <c r="H2160" s="67" t="s">
        <v>6843</v>
      </c>
      <c r="I2160" s="85" t="s">
        <v>2493</v>
      </c>
      <c r="J2160" s="85" t="s">
        <v>2492</v>
      </c>
      <c r="K2160" s="69">
        <v>43928</v>
      </c>
      <c r="L2160" s="69">
        <v>43885</v>
      </c>
      <c r="M2160" s="69">
        <v>43902</v>
      </c>
      <c r="N2160" s="69">
        <v>43906</v>
      </c>
      <c r="O2160" s="67">
        <v>45</v>
      </c>
    </row>
    <row r="2161" spans="1:15" x14ac:dyDescent="0.2">
      <c r="A2161" s="67" t="s">
        <v>26</v>
      </c>
      <c r="B2161" s="67" t="s">
        <v>2644</v>
      </c>
      <c r="C2161" s="152" t="s">
        <v>2721</v>
      </c>
      <c r="D2161" s="67" t="s">
        <v>6821</v>
      </c>
      <c r="E2161" s="67" t="s">
        <v>6856</v>
      </c>
      <c r="F2161" s="68" t="str">
        <f>+TRIM(Tabla1[[#This Row],[Nombres]]&amp;" "&amp;Tabla1[[#This Row],[Apellidos]])</f>
        <v>Yessenia Marlene Gonzalez Silva</v>
      </c>
      <c r="G2161" s="67" t="s">
        <v>6834</v>
      </c>
      <c r="H2161" s="67" t="s">
        <v>6835</v>
      </c>
      <c r="I2161" s="133" t="s">
        <v>2493</v>
      </c>
      <c r="J2161" s="133" t="s">
        <v>2492</v>
      </c>
      <c r="K2161" s="69">
        <v>44011</v>
      </c>
      <c r="L2161" s="69">
        <v>43885</v>
      </c>
      <c r="M2161" s="69">
        <v>43902</v>
      </c>
      <c r="N2161" s="69">
        <v>43906</v>
      </c>
      <c r="O2161" s="67">
        <v>45</v>
      </c>
    </row>
    <row r="2162" spans="1:15" x14ac:dyDescent="0.2">
      <c r="A2162" s="88" t="s">
        <v>26</v>
      </c>
      <c r="B2162" s="88" t="s">
        <v>2644</v>
      </c>
      <c r="C2162" s="88" t="s">
        <v>2721</v>
      </c>
      <c r="D2162" s="88" t="s">
        <v>7003</v>
      </c>
      <c r="E2162" s="88" t="s">
        <v>7044</v>
      </c>
      <c r="F2162" s="89" t="str">
        <f>+TRIM(Tabla1[[#This Row],[Nombres]]&amp;" "&amp;Tabla1[[#This Row],[Apellidos]])</f>
        <v>BETSY GIOVANNA VEGA CASTRO</v>
      </c>
      <c r="G2162" s="88" t="s">
        <v>7026</v>
      </c>
      <c r="H2162" s="88" t="s">
        <v>7027</v>
      </c>
      <c r="I2162" s="104" t="s">
        <v>2493</v>
      </c>
      <c r="J2162" s="104" t="s">
        <v>2492</v>
      </c>
      <c r="K2162" s="90">
        <v>43948</v>
      </c>
      <c r="L2162" s="90">
        <v>43923</v>
      </c>
      <c r="M2162" s="90">
        <v>43938</v>
      </c>
      <c r="N2162" s="90">
        <v>43941</v>
      </c>
      <c r="O2162" s="88">
        <v>45</v>
      </c>
    </row>
    <row r="2163" spans="1:15" x14ac:dyDescent="0.2">
      <c r="A2163" s="88" t="s">
        <v>26</v>
      </c>
      <c r="B2163" s="88" t="s">
        <v>2644</v>
      </c>
      <c r="C2163" s="88" t="s">
        <v>2721</v>
      </c>
      <c r="D2163" s="88" t="s">
        <v>7005</v>
      </c>
      <c r="E2163" s="88" t="s">
        <v>5469</v>
      </c>
      <c r="F2163" s="89" t="str">
        <f>+TRIM(Tabla1[[#This Row],[Nombres]]&amp;" "&amp;Tabla1[[#This Row],[Apellidos]])</f>
        <v>ENZO NICOLÁS MONTECINOS RIVERA</v>
      </c>
      <c r="G2163" s="88" t="s">
        <v>7030</v>
      </c>
      <c r="H2163" s="88" t="s">
        <v>7031</v>
      </c>
      <c r="I2163" s="117" t="s">
        <v>2493</v>
      </c>
      <c r="J2163" s="117" t="s">
        <v>2492</v>
      </c>
      <c r="K2163" s="90">
        <v>43970</v>
      </c>
      <c r="L2163" s="90">
        <v>43923</v>
      </c>
      <c r="M2163" s="90">
        <v>43938</v>
      </c>
      <c r="N2163" s="90">
        <v>43941</v>
      </c>
      <c r="O2163" s="88">
        <v>45</v>
      </c>
    </row>
    <row r="2164" spans="1:15" x14ac:dyDescent="0.2">
      <c r="A2164" s="88" t="s">
        <v>26</v>
      </c>
      <c r="B2164" s="88" t="s">
        <v>2644</v>
      </c>
      <c r="C2164" s="88" t="s">
        <v>2721</v>
      </c>
      <c r="D2164" s="88" t="s">
        <v>6998</v>
      </c>
      <c r="E2164" s="88" t="s">
        <v>7039</v>
      </c>
      <c r="F2164" s="89" t="str">
        <f>+TRIM(Tabla1[[#This Row],[Nombres]]&amp;" "&amp;Tabla1[[#This Row],[Apellidos]])</f>
        <v>JOHN BARREIRO CRESPO</v>
      </c>
      <c r="G2164" s="88" t="s">
        <v>7017</v>
      </c>
      <c r="H2164" s="88" t="s">
        <v>7018</v>
      </c>
      <c r="I2164" s="152" t="s">
        <v>2493</v>
      </c>
      <c r="J2164" s="152" t="s">
        <v>2492</v>
      </c>
      <c r="K2164" s="154">
        <v>44134</v>
      </c>
      <c r="L2164" s="90">
        <v>43923</v>
      </c>
      <c r="M2164" s="90">
        <v>43938</v>
      </c>
      <c r="N2164" s="90">
        <v>43941</v>
      </c>
      <c r="O2164" s="88">
        <v>45</v>
      </c>
    </row>
    <row r="2165" spans="1:15" x14ac:dyDescent="0.2">
      <c r="A2165" s="88" t="s">
        <v>26</v>
      </c>
      <c r="B2165" s="88" t="s">
        <v>2644</v>
      </c>
      <c r="C2165" s="88" t="s">
        <v>2721</v>
      </c>
      <c r="D2165" s="88" t="s">
        <v>7002</v>
      </c>
      <c r="E2165" s="88" t="s">
        <v>7043</v>
      </c>
      <c r="F2165" s="89" t="str">
        <f>+TRIM(Tabla1[[#This Row],[Nombres]]&amp;" "&amp;Tabla1[[#This Row],[Apellidos]])</f>
        <v>MARÍA ALEJANDRA ARÉVALO ARAGÓN</v>
      </c>
      <c r="G2165" s="88" t="s">
        <v>7024</v>
      </c>
      <c r="H2165" s="88" t="s">
        <v>7025</v>
      </c>
      <c r="I2165" s="122" t="s">
        <v>2493</v>
      </c>
      <c r="J2165" s="122" t="s">
        <v>2492</v>
      </c>
      <c r="K2165" s="90">
        <v>43985</v>
      </c>
      <c r="L2165" s="90">
        <v>43923</v>
      </c>
      <c r="M2165" s="90">
        <v>43938</v>
      </c>
      <c r="N2165" s="90">
        <v>43941</v>
      </c>
      <c r="O2165" s="88">
        <v>45</v>
      </c>
    </row>
    <row r="2166" spans="1:15" x14ac:dyDescent="0.2">
      <c r="A2166" s="88" t="s">
        <v>26</v>
      </c>
      <c r="B2166" s="88" t="s">
        <v>2644</v>
      </c>
      <c r="C2166" s="88" t="s">
        <v>2721</v>
      </c>
      <c r="D2166" s="88" t="s">
        <v>6993</v>
      </c>
      <c r="E2166" s="88" t="s">
        <v>7034</v>
      </c>
      <c r="F2166" s="89" t="str">
        <f>+TRIM(Tabla1[[#This Row],[Nombres]]&amp;" "&amp;Tabla1[[#This Row],[Apellidos]])</f>
        <v>MARIELY ANDREINA COLINA GUARECUCO</v>
      </c>
      <c r="G2166" s="88" t="s">
        <v>7007</v>
      </c>
      <c r="H2166" s="88" t="s">
        <v>7008</v>
      </c>
      <c r="I2166" s="122" t="s">
        <v>2493</v>
      </c>
      <c r="J2166" s="122" t="s">
        <v>2492</v>
      </c>
      <c r="K2166" s="90">
        <v>43985</v>
      </c>
      <c r="L2166" s="90">
        <v>43923</v>
      </c>
      <c r="M2166" s="90">
        <v>43938</v>
      </c>
      <c r="N2166" s="90">
        <v>43941</v>
      </c>
      <c r="O2166" s="88">
        <v>45</v>
      </c>
    </row>
    <row r="2167" spans="1:15" x14ac:dyDescent="0.2">
      <c r="A2167" s="88" t="s">
        <v>26</v>
      </c>
      <c r="B2167" s="88" t="s">
        <v>2644</v>
      </c>
      <c r="C2167" s="88" t="s">
        <v>2721</v>
      </c>
      <c r="D2167" s="88" t="s">
        <v>7004</v>
      </c>
      <c r="E2167" s="88" t="s">
        <v>7045</v>
      </c>
      <c r="F2167" s="89" t="str">
        <f>+TRIM(Tabla1[[#This Row],[Nombres]]&amp;" "&amp;Tabla1[[#This Row],[Apellidos]])</f>
        <v>NAYARETT ANDREA TORO NORAMBUENA</v>
      </c>
      <c r="G2167" s="88" t="s">
        <v>7028</v>
      </c>
      <c r="H2167" s="88" t="s">
        <v>7029</v>
      </c>
      <c r="I2167" s="106" t="s">
        <v>2493</v>
      </c>
      <c r="J2167" s="106" t="s">
        <v>2492</v>
      </c>
      <c r="K2167" s="90">
        <v>43950</v>
      </c>
      <c r="L2167" s="90">
        <v>43923</v>
      </c>
      <c r="M2167" s="90">
        <v>43938</v>
      </c>
      <c r="N2167" s="90">
        <v>43941</v>
      </c>
      <c r="O2167" s="88">
        <v>45</v>
      </c>
    </row>
    <row r="2168" spans="1:15" x14ac:dyDescent="0.2">
      <c r="A2168" s="34" t="s">
        <v>26</v>
      </c>
      <c r="B2168" s="34" t="s">
        <v>2644</v>
      </c>
      <c r="C2168" s="34" t="s">
        <v>2721</v>
      </c>
      <c r="D2168" s="152" t="s">
        <v>7598</v>
      </c>
      <c r="E2168" s="152" t="s">
        <v>7753</v>
      </c>
      <c r="F2168" s="153" t="str">
        <f>+TRIM(Tabla1[[#This Row],[Nombres]]&amp;" "&amp;Tabla1[[#This Row],[Apellidos]])</f>
        <v>DIEGO ALEJANDRO ZEPEDA SOTO</v>
      </c>
      <c r="G2168" s="152" t="s">
        <v>7545</v>
      </c>
      <c r="H2168" s="152" t="s">
        <v>7623</v>
      </c>
      <c r="I2168" s="152" t="s">
        <v>2493</v>
      </c>
      <c r="J2168" s="152" t="s">
        <v>2492</v>
      </c>
      <c r="K2168" s="154">
        <v>44102</v>
      </c>
      <c r="L2168" s="154">
        <v>44046</v>
      </c>
      <c r="M2168" s="154">
        <v>44061</v>
      </c>
      <c r="N2168" s="154">
        <v>44062</v>
      </c>
      <c r="O2168" s="152">
        <v>45</v>
      </c>
    </row>
    <row r="2169" spans="1:15" x14ac:dyDescent="0.2">
      <c r="A2169" s="34" t="s">
        <v>26</v>
      </c>
      <c r="B2169" s="34" t="s">
        <v>2644</v>
      </c>
      <c r="C2169" s="34" t="s">
        <v>2721</v>
      </c>
      <c r="D2169" s="152" t="s">
        <v>7590</v>
      </c>
      <c r="E2169" s="152" t="s">
        <v>7745</v>
      </c>
      <c r="F2169" s="153" t="str">
        <f>+TRIM(Tabla1[[#This Row],[Nombres]]&amp;" "&amp;Tabla1[[#This Row],[Apellidos]])</f>
        <v>JOSUE LEONARDO CASTILLO SALCEDO</v>
      </c>
      <c r="G2169" s="152" t="s">
        <v>7610</v>
      </c>
      <c r="H2169" s="152" t="s">
        <v>7611</v>
      </c>
      <c r="I2169" s="152" t="s">
        <v>2493</v>
      </c>
      <c r="J2169" s="152" t="s">
        <v>2492</v>
      </c>
      <c r="K2169" s="154">
        <v>44095</v>
      </c>
      <c r="L2169" s="154">
        <v>44046</v>
      </c>
      <c r="M2169" s="154">
        <v>44061</v>
      </c>
      <c r="N2169" s="154">
        <v>44062</v>
      </c>
      <c r="O2169" s="152">
        <v>45</v>
      </c>
    </row>
    <row r="2170" spans="1:15" x14ac:dyDescent="0.2">
      <c r="A2170" s="34" t="s">
        <v>26</v>
      </c>
      <c r="B2170" s="34" t="s">
        <v>2644</v>
      </c>
      <c r="C2170" s="34" t="s">
        <v>2721</v>
      </c>
      <c r="D2170" s="152" t="s">
        <v>7591</v>
      </c>
      <c r="E2170" s="152" t="s">
        <v>7746</v>
      </c>
      <c r="F2170" s="153" t="str">
        <f>+TRIM(Tabla1[[#This Row],[Nombres]]&amp;" "&amp;Tabla1[[#This Row],[Apellidos]])</f>
        <v>KATIUSKA LISBETH SOTO DE GONZALEZ</v>
      </c>
      <c r="G2170" s="152" t="s">
        <v>7612</v>
      </c>
      <c r="H2170" s="152" t="s">
        <v>7613</v>
      </c>
      <c r="I2170" s="152" t="s">
        <v>2493</v>
      </c>
      <c r="J2170" s="152" t="s">
        <v>2492</v>
      </c>
      <c r="K2170" s="154">
        <v>44078</v>
      </c>
      <c r="L2170" s="154">
        <v>44046</v>
      </c>
      <c r="M2170" s="154">
        <v>44061</v>
      </c>
      <c r="N2170" s="154">
        <v>44062</v>
      </c>
      <c r="O2170" s="152">
        <v>45</v>
      </c>
    </row>
    <row r="2171" spans="1:15" x14ac:dyDescent="0.2">
      <c r="A2171" s="34" t="s">
        <v>26</v>
      </c>
      <c r="B2171" s="34" t="s">
        <v>2644</v>
      </c>
      <c r="C2171" s="34" t="s">
        <v>2721</v>
      </c>
      <c r="D2171" s="152" t="s">
        <v>7588</v>
      </c>
      <c r="E2171" s="152" t="s">
        <v>7743</v>
      </c>
      <c r="F2171" s="153" t="str">
        <f>+TRIM(Tabla1[[#This Row],[Nombres]]&amp;" "&amp;Tabla1[[#This Row],[Apellidos]])</f>
        <v>MARCELO CALDERON PACASA</v>
      </c>
      <c r="G2171" s="152" t="s">
        <v>7606</v>
      </c>
      <c r="H2171" s="152" t="s">
        <v>7607</v>
      </c>
      <c r="I2171" s="152" t="s">
        <v>2493</v>
      </c>
      <c r="J2171" s="152" t="s">
        <v>2492</v>
      </c>
      <c r="K2171" s="154">
        <v>44098</v>
      </c>
      <c r="L2171" s="154">
        <v>44046</v>
      </c>
      <c r="M2171" s="154">
        <v>44061</v>
      </c>
      <c r="N2171" s="154">
        <v>44062</v>
      </c>
      <c r="O2171" s="152">
        <v>45</v>
      </c>
    </row>
    <row r="2172" spans="1:15" x14ac:dyDescent="0.2">
      <c r="A2172" s="34" t="s">
        <v>26</v>
      </c>
      <c r="B2172" s="34" t="s">
        <v>2644</v>
      </c>
      <c r="C2172" s="34" t="s">
        <v>2721</v>
      </c>
      <c r="D2172" s="152" t="s">
        <v>7587</v>
      </c>
      <c r="E2172" s="152" t="s">
        <v>7742</v>
      </c>
      <c r="F2172" s="153" t="str">
        <f>+TRIM(Tabla1[[#This Row],[Nombres]]&amp;" "&amp;Tabla1[[#This Row],[Apellidos]])</f>
        <v>ROSIBEL GREISMAR PALACIOS MEJIAS</v>
      </c>
      <c r="G2172" s="152" t="s">
        <v>7604</v>
      </c>
      <c r="H2172" s="152" t="s">
        <v>7605</v>
      </c>
      <c r="I2172" s="152" t="s">
        <v>2493</v>
      </c>
      <c r="J2172" s="152" t="s">
        <v>2492</v>
      </c>
      <c r="K2172" s="91">
        <v>44074</v>
      </c>
      <c r="L2172" s="154">
        <v>44046</v>
      </c>
      <c r="M2172" s="154">
        <v>44061</v>
      </c>
      <c r="N2172" s="154">
        <v>44062</v>
      </c>
      <c r="O2172" s="152">
        <v>45</v>
      </c>
    </row>
    <row r="2173" spans="1:15" x14ac:dyDescent="0.2">
      <c r="A2173" s="152" t="s">
        <v>26</v>
      </c>
      <c r="B2173" s="152" t="s">
        <v>2644</v>
      </c>
      <c r="C2173" s="152" t="s">
        <v>2721</v>
      </c>
      <c r="D2173" s="152" t="s">
        <v>7904</v>
      </c>
      <c r="E2173" s="152" t="s">
        <v>8060</v>
      </c>
      <c r="F2173" s="153" t="str">
        <f>+TRIM(Tabla1[[#This Row],[Nombres]]&amp;" "&amp;Tabla1[[#This Row],[Apellidos]])</f>
        <v>CARLOS DANIEL TORRES CHACON</v>
      </c>
      <c r="G2173" s="152" t="s">
        <v>7930</v>
      </c>
      <c r="H2173" s="152" t="s">
        <v>7931</v>
      </c>
      <c r="I2173" s="152" t="s">
        <v>2493</v>
      </c>
      <c r="J2173" s="152" t="s">
        <v>2492</v>
      </c>
      <c r="K2173" s="154">
        <v>44103</v>
      </c>
      <c r="L2173" s="154">
        <v>44055</v>
      </c>
      <c r="M2173" s="154">
        <v>44070</v>
      </c>
      <c r="N2173" s="154">
        <v>44071</v>
      </c>
      <c r="O2173" s="152">
        <v>45</v>
      </c>
    </row>
    <row r="2174" spans="1:15" x14ac:dyDescent="0.2">
      <c r="A2174" s="152" t="s">
        <v>26</v>
      </c>
      <c r="B2174" s="152" t="s">
        <v>2644</v>
      </c>
      <c r="C2174" s="152" t="s">
        <v>2721</v>
      </c>
      <c r="D2174" s="152" t="s">
        <v>7910</v>
      </c>
      <c r="E2174" s="152" t="s">
        <v>8066</v>
      </c>
      <c r="F2174" s="153" t="str">
        <f>+TRIM(Tabla1[[#This Row],[Nombres]]&amp;" "&amp;Tabla1[[#This Row],[Apellidos]])</f>
        <v>JORGE YGNACIO PEREZ CALDERON</v>
      </c>
      <c r="G2174" s="152" t="s">
        <v>7942</v>
      </c>
      <c r="H2174" s="152" t="s">
        <v>7943</v>
      </c>
      <c r="I2174" s="152" t="s">
        <v>2493</v>
      </c>
      <c r="J2174" s="152" t="s">
        <v>2492</v>
      </c>
      <c r="K2174" s="154">
        <v>44124</v>
      </c>
      <c r="L2174" s="154">
        <v>44055</v>
      </c>
      <c r="M2174" s="154">
        <v>44070</v>
      </c>
      <c r="N2174" s="154">
        <v>44071</v>
      </c>
      <c r="O2174" s="152">
        <v>45</v>
      </c>
    </row>
    <row r="2175" spans="1:15" x14ac:dyDescent="0.2">
      <c r="A2175" s="152" t="s">
        <v>26</v>
      </c>
      <c r="B2175" s="152" t="s">
        <v>2644</v>
      </c>
      <c r="C2175" s="152" t="s">
        <v>2721</v>
      </c>
      <c r="D2175" s="152" t="s">
        <v>7918</v>
      </c>
      <c r="E2175" s="152" t="s">
        <v>8075</v>
      </c>
      <c r="F2175" s="153" t="str">
        <f>+TRIM(Tabla1[[#This Row],[Nombres]]&amp;" "&amp;Tabla1[[#This Row],[Apellidos]])</f>
        <v>MARCO ANDRES LAMAS CONTRERAS</v>
      </c>
      <c r="G2175" s="152" t="s">
        <v>7958</v>
      </c>
      <c r="H2175" s="152" t="s">
        <v>7959</v>
      </c>
      <c r="I2175" s="152" t="s">
        <v>2493</v>
      </c>
      <c r="J2175" s="152" t="s">
        <v>2492</v>
      </c>
      <c r="K2175" s="36">
        <v>44081</v>
      </c>
      <c r="L2175" s="154">
        <v>44055</v>
      </c>
      <c r="M2175" s="154">
        <v>44070</v>
      </c>
      <c r="N2175" s="154">
        <v>44071</v>
      </c>
      <c r="O2175" s="152">
        <v>30</v>
      </c>
    </row>
    <row r="2176" spans="1:15" x14ac:dyDescent="0.2">
      <c r="A2176" s="152" t="s">
        <v>26</v>
      </c>
      <c r="B2176" s="152" t="s">
        <v>2644</v>
      </c>
      <c r="C2176" s="152" t="s">
        <v>2721</v>
      </c>
      <c r="D2176" s="152" t="s">
        <v>7909</v>
      </c>
      <c r="E2176" s="152" t="s">
        <v>8065</v>
      </c>
      <c r="F2176" s="153" t="str">
        <f>+TRIM(Tabla1[[#This Row],[Nombres]]&amp;" "&amp;Tabla1[[#This Row],[Apellidos]])</f>
        <v>MARIO JESUS CAMPOS LABARCA</v>
      </c>
      <c r="G2176" s="152" t="s">
        <v>7940</v>
      </c>
      <c r="H2176" s="152" t="s">
        <v>7941</v>
      </c>
      <c r="I2176" s="152" t="s">
        <v>2493</v>
      </c>
      <c r="J2176" s="152" t="s">
        <v>2492</v>
      </c>
      <c r="K2176" s="154">
        <v>44076</v>
      </c>
      <c r="L2176" s="154">
        <v>44055</v>
      </c>
      <c r="M2176" s="154">
        <v>44070</v>
      </c>
      <c r="N2176" s="154">
        <v>44071</v>
      </c>
      <c r="O2176" s="152">
        <v>45</v>
      </c>
    </row>
    <row r="2177" spans="1:15" x14ac:dyDescent="0.2">
      <c r="A2177" s="152" t="s">
        <v>26</v>
      </c>
      <c r="B2177" s="152" t="s">
        <v>2644</v>
      </c>
      <c r="C2177" s="152" t="s">
        <v>2721</v>
      </c>
      <c r="D2177" s="152" t="s">
        <v>7906</v>
      </c>
      <c r="E2177" s="152" t="s">
        <v>8062</v>
      </c>
      <c r="F2177" s="153" t="str">
        <f>+TRIM(Tabla1[[#This Row],[Nombres]]&amp;" "&amp;Tabla1[[#This Row],[Apellidos]])</f>
        <v>YONAIKER JOSE RONDON BEJARANO</v>
      </c>
      <c r="G2177" s="152" t="s">
        <v>7934</v>
      </c>
      <c r="H2177" s="152" t="s">
        <v>7935</v>
      </c>
      <c r="I2177" s="152" t="s">
        <v>2493</v>
      </c>
      <c r="J2177" s="152" t="s">
        <v>2492</v>
      </c>
      <c r="K2177" s="154">
        <v>44162</v>
      </c>
      <c r="L2177" s="154">
        <v>44055</v>
      </c>
      <c r="M2177" s="154">
        <v>44070</v>
      </c>
      <c r="N2177" s="154">
        <v>44071</v>
      </c>
      <c r="O2177" s="152">
        <v>45</v>
      </c>
    </row>
    <row r="2178" spans="1:15" x14ac:dyDescent="0.2">
      <c r="A2178" s="34" t="s">
        <v>26</v>
      </c>
      <c r="B2178" s="34" t="s">
        <v>2644</v>
      </c>
      <c r="C2178" s="34" t="s">
        <v>2721</v>
      </c>
      <c r="D2178" s="34" t="s">
        <v>3249</v>
      </c>
      <c r="E2178" s="34" t="s">
        <v>3250</v>
      </c>
      <c r="F2178" s="34" t="str">
        <f>+TRIM(Tabla1[[#This Row],[Nombres]]&amp;" "&amp;Tabla1[[#This Row],[Apellidos]])</f>
        <v>DAULIS GABRIEL TORO SANCHEZ</v>
      </c>
      <c r="G2178" s="34" t="s">
        <v>3899</v>
      </c>
      <c r="H2178" s="34" t="s">
        <v>3229</v>
      </c>
      <c r="I2178" s="34" t="s">
        <v>2493</v>
      </c>
      <c r="J2178" s="34" t="s">
        <v>2497</v>
      </c>
      <c r="K2178" s="36"/>
      <c r="L2178" s="36">
        <v>43311</v>
      </c>
      <c r="M2178" s="36">
        <v>43332</v>
      </c>
      <c r="N2178" s="36"/>
      <c r="O2178" s="34" t="s">
        <v>708</v>
      </c>
    </row>
    <row r="2179" spans="1:15" x14ac:dyDescent="0.2">
      <c r="A2179" s="34" t="s">
        <v>26</v>
      </c>
      <c r="B2179" s="34" t="s">
        <v>2644</v>
      </c>
      <c r="C2179" s="34" t="s">
        <v>2721</v>
      </c>
      <c r="D2179" s="34" t="s">
        <v>3266</v>
      </c>
      <c r="E2179" s="34" t="s">
        <v>3267</v>
      </c>
      <c r="F2179" s="34" t="str">
        <f>+TRIM(Tabla1[[#This Row],[Nombres]]&amp;" "&amp;Tabla1[[#This Row],[Apellidos]])</f>
        <v>JOSESMIN PENELOPE NIETO CONTRERAS</v>
      </c>
      <c r="G2179" s="34" t="s">
        <v>3235</v>
      </c>
      <c r="H2179" s="34" t="s">
        <v>3236</v>
      </c>
      <c r="I2179" s="34" t="s">
        <v>2493</v>
      </c>
      <c r="J2179" s="34" t="s">
        <v>2497</v>
      </c>
      <c r="K2179" s="36">
        <v>43334</v>
      </c>
      <c r="L2179" s="36">
        <v>43311</v>
      </c>
      <c r="M2179" s="36">
        <v>43332</v>
      </c>
      <c r="N2179" s="36"/>
      <c r="O2179" s="34" t="s">
        <v>708</v>
      </c>
    </row>
    <row r="2180" spans="1:15" x14ac:dyDescent="0.2">
      <c r="A2180" s="34" t="s">
        <v>26</v>
      </c>
      <c r="B2180" s="34" t="s">
        <v>2644</v>
      </c>
      <c r="C2180" s="34" t="s">
        <v>2721</v>
      </c>
      <c r="D2180" s="34" t="s">
        <v>3274</v>
      </c>
      <c r="E2180" s="34" t="s">
        <v>3275</v>
      </c>
      <c r="F2180" s="34" t="str">
        <f>+TRIM(Tabla1[[#This Row],[Nombres]]&amp;" "&amp;Tabla1[[#This Row],[Apellidos]])</f>
        <v>LEUDYS CAROLINA RODRIGUEZ VELASQUEZ</v>
      </c>
      <c r="G2180" s="34" t="s">
        <v>3230</v>
      </c>
      <c r="H2180" s="34" t="s">
        <v>3231</v>
      </c>
      <c r="I2180" s="34" t="s">
        <v>2493</v>
      </c>
      <c r="J2180" s="34" t="s">
        <v>2497</v>
      </c>
      <c r="K2180" s="36"/>
      <c r="L2180" s="36">
        <v>43311</v>
      </c>
      <c r="M2180" s="36">
        <v>43332</v>
      </c>
      <c r="N2180" s="36"/>
      <c r="O2180" s="34" t="s">
        <v>708</v>
      </c>
    </row>
    <row r="2181" spans="1:15" x14ac:dyDescent="0.2">
      <c r="A2181" s="34" t="s">
        <v>26</v>
      </c>
      <c r="B2181" s="34" t="s">
        <v>2644</v>
      </c>
      <c r="C2181" s="34" t="s">
        <v>2721</v>
      </c>
      <c r="D2181" s="34" t="s">
        <v>3528</v>
      </c>
      <c r="E2181" s="34" t="s">
        <v>3546</v>
      </c>
      <c r="F2181" s="34" t="str">
        <f>+TRIM(Tabla1[[#This Row],[Nombres]]&amp;" "&amp;Tabla1[[#This Row],[Apellidos]])</f>
        <v>ANA BLANCA URASMA GRATEROL</v>
      </c>
      <c r="G2181" s="34" t="s">
        <v>3508</v>
      </c>
      <c r="H2181" s="34" t="s">
        <v>3509</v>
      </c>
      <c r="I2181" s="34" t="s">
        <v>2493</v>
      </c>
      <c r="J2181" s="34" t="s">
        <v>2497</v>
      </c>
      <c r="K2181" s="36"/>
      <c r="L2181" s="36">
        <v>43367</v>
      </c>
      <c r="M2181" s="36">
        <v>43383</v>
      </c>
      <c r="N2181" s="36"/>
      <c r="O2181" s="34">
        <v>45</v>
      </c>
    </row>
    <row r="2182" spans="1:15" x14ac:dyDescent="0.2">
      <c r="A2182" s="34" t="s">
        <v>26</v>
      </c>
      <c r="B2182" s="34" t="s">
        <v>2644</v>
      </c>
      <c r="C2182" s="34" t="s">
        <v>2721</v>
      </c>
      <c r="D2182" s="34" t="s">
        <v>3526</v>
      </c>
      <c r="E2182" s="34" t="s">
        <v>3544</v>
      </c>
      <c r="F2182" s="34" t="str">
        <f>+TRIM(Tabla1[[#This Row],[Nombres]]&amp;" "&amp;Tabla1[[#This Row],[Apellidos]])</f>
        <v>CAMILA AMERICA TAPIA RAMIREZ</v>
      </c>
      <c r="G2182" s="34" t="s">
        <v>3504</v>
      </c>
      <c r="H2182" s="34" t="s">
        <v>3505</v>
      </c>
      <c r="I2182" s="34" t="s">
        <v>2493</v>
      </c>
      <c r="J2182" s="34" t="s">
        <v>2497</v>
      </c>
      <c r="K2182" s="36">
        <v>43375</v>
      </c>
      <c r="L2182" s="36">
        <v>43367</v>
      </c>
      <c r="M2182" s="36">
        <v>43383</v>
      </c>
      <c r="N2182" s="36"/>
      <c r="O2182" s="34">
        <v>45</v>
      </c>
    </row>
    <row r="2183" spans="1:15" x14ac:dyDescent="0.2">
      <c r="A2183" s="34" t="s">
        <v>26</v>
      </c>
      <c r="B2183" s="34" t="s">
        <v>2644</v>
      </c>
      <c r="C2183" s="34" t="s">
        <v>2721</v>
      </c>
      <c r="D2183" s="34" t="s">
        <v>3530</v>
      </c>
      <c r="E2183" s="34" t="s">
        <v>3548</v>
      </c>
      <c r="F2183" s="34" t="str">
        <f>+TRIM(Tabla1[[#This Row],[Nombres]]&amp;" "&amp;Tabla1[[#This Row],[Apellidos]])</f>
        <v>DANIEL RUBEN FIGUEROA FLORES</v>
      </c>
      <c r="G2183" s="34" t="s">
        <v>3511</v>
      </c>
      <c r="H2183" s="34" t="s">
        <v>3512</v>
      </c>
      <c r="I2183" s="34" t="s">
        <v>2493</v>
      </c>
      <c r="J2183" s="34" t="s">
        <v>2497</v>
      </c>
      <c r="K2183" s="36">
        <v>43384</v>
      </c>
      <c r="L2183" s="36">
        <v>43367</v>
      </c>
      <c r="M2183" s="36">
        <v>43383</v>
      </c>
      <c r="N2183" s="36"/>
      <c r="O2183" s="34">
        <v>45</v>
      </c>
    </row>
    <row r="2184" spans="1:15" x14ac:dyDescent="0.2">
      <c r="A2184" s="34" t="s">
        <v>26</v>
      </c>
      <c r="B2184" s="34" t="s">
        <v>2644</v>
      </c>
      <c r="C2184" s="34" t="s">
        <v>2721</v>
      </c>
      <c r="D2184" s="34" t="s">
        <v>3522</v>
      </c>
      <c r="E2184" s="34" t="s">
        <v>3540</v>
      </c>
      <c r="F2184" s="34" t="str">
        <f>+TRIM(Tabla1[[#This Row],[Nombres]]&amp;" "&amp;Tabla1[[#This Row],[Apellidos]])</f>
        <v>EVELIO RAFAEL DUQUE RODRIGUEZ</v>
      </c>
      <c r="G2184" s="34" t="s">
        <v>3898</v>
      </c>
      <c r="H2184" s="34" t="s">
        <v>3499</v>
      </c>
      <c r="I2184" s="34" t="s">
        <v>2493</v>
      </c>
      <c r="J2184" s="34" t="s">
        <v>2497</v>
      </c>
      <c r="K2184" s="36">
        <v>43375</v>
      </c>
      <c r="L2184" s="36">
        <v>43367</v>
      </c>
      <c r="M2184" s="36">
        <v>43383</v>
      </c>
      <c r="N2184" s="36"/>
      <c r="O2184" s="34">
        <v>45</v>
      </c>
    </row>
    <row r="2185" spans="1:15" x14ac:dyDescent="0.2">
      <c r="A2185" s="34" t="s">
        <v>26</v>
      </c>
      <c r="B2185" s="34" t="s">
        <v>2644</v>
      </c>
      <c r="C2185" s="34" t="s">
        <v>2721</v>
      </c>
      <c r="D2185" s="34" t="s">
        <v>3524</v>
      </c>
      <c r="E2185" s="34" t="s">
        <v>3542</v>
      </c>
      <c r="F2185" s="34" t="str">
        <f>+TRIM(Tabla1[[#This Row],[Nombres]]&amp;" "&amp;Tabla1[[#This Row],[Apellidos]])</f>
        <v>GENESIS DAYANA ACUÑA CARVAJAL</v>
      </c>
      <c r="G2185" s="34" t="s">
        <v>3895</v>
      </c>
      <c r="H2185" s="34" t="s">
        <v>3501</v>
      </c>
      <c r="I2185" s="34" t="s">
        <v>2493</v>
      </c>
      <c r="J2185" s="34" t="s">
        <v>2497</v>
      </c>
      <c r="K2185" s="36">
        <v>43370</v>
      </c>
      <c r="L2185" s="36">
        <v>43367</v>
      </c>
      <c r="M2185" s="36">
        <v>43383</v>
      </c>
      <c r="N2185" s="36"/>
      <c r="O2185" s="34">
        <v>45</v>
      </c>
    </row>
    <row r="2186" spans="1:15" x14ac:dyDescent="0.2">
      <c r="A2186" s="34" t="s">
        <v>26</v>
      </c>
      <c r="B2186" s="34" t="s">
        <v>2644</v>
      </c>
      <c r="C2186" s="34" t="s">
        <v>2721</v>
      </c>
      <c r="D2186" s="34" t="s">
        <v>3529</v>
      </c>
      <c r="E2186" s="34" t="s">
        <v>3547</v>
      </c>
      <c r="F2186" s="34" t="str">
        <f>+TRIM(Tabla1[[#This Row],[Nombres]]&amp;" "&amp;Tabla1[[#This Row],[Apellidos]])</f>
        <v>ROULYN JOSE BORGES COLMENARES</v>
      </c>
      <c r="G2186" s="34" t="s">
        <v>3896</v>
      </c>
      <c r="H2186" s="34" t="s">
        <v>3510</v>
      </c>
      <c r="I2186" s="34" t="s">
        <v>2493</v>
      </c>
      <c r="J2186" s="34" t="s">
        <v>2497</v>
      </c>
      <c r="K2186" s="36">
        <v>43374</v>
      </c>
      <c r="L2186" s="36">
        <v>43367</v>
      </c>
      <c r="M2186" s="36">
        <v>43383</v>
      </c>
      <c r="N2186" s="36"/>
      <c r="O2186" s="34">
        <v>45</v>
      </c>
    </row>
    <row r="2187" spans="1:15" x14ac:dyDescent="0.2">
      <c r="A2187" s="34" t="s">
        <v>26</v>
      </c>
      <c r="B2187" s="34" t="s">
        <v>2644</v>
      </c>
      <c r="C2187" s="34" t="s">
        <v>2721</v>
      </c>
      <c r="D2187" s="34" t="s">
        <v>3532</v>
      </c>
      <c r="E2187" s="34" t="s">
        <v>3551</v>
      </c>
      <c r="F2187" s="34" t="str">
        <f>+TRIM(Tabla1[[#This Row],[Nombres]]&amp;" "&amp;Tabla1[[#This Row],[Apellidos]])</f>
        <v>YRUNU GARCIA FERNANDEZ</v>
      </c>
      <c r="G2187" s="34" t="s">
        <v>3897</v>
      </c>
      <c r="H2187" s="34" t="s">
        <v>3515</v>
      </c>
      <c r="I2187" s="34" t="s">
        <v>2493</v>
      </c>
      <c r="J2187" s="34" t="s">
        <v>2497</v>
      </c>
      <c r="K2187" s="36">
        <v>43370</v>
      </c>
      <c r="L2187" s="36">
        <v>43367</v>
      </c>
      <c r="M2187" s="36">
        <v>43383</v>
      </c>
      <c r="N2187" s="36"/>
      <c r="O2187" s="34">
        <v>45</v>
      </c>
    </row>
    <row r="2188" spans="1:15" x14ac:dyDescent="0.2">
      <c r="A2188" s="34" t="s">
        <v>26</v>
      </c>
      <c r="B2188" s="34" t="s">
        <v>2644</v>
      </c>
      <c r="C2188" s="34" t="s">
        <v>2721</v>
      </c>
      <c r="D2188" s="34" t="s">
        <v>4310</v>
      </c>
      <c r="E2188" s="34" t="s">
        <v>4324</v>
      </c>
      <c r="F2188" s="34" t="str">
        <f>+TRIM(Tabla1[[#This Row],[Nombres]]&amp;" "&amp;Tabla1[[#This Row],[Apellidos]])</f>
        <v>ALEJANDRA ANTONELLA SOTO NORAMBUENA</v>
      </c>
      <c r="G2188" s="34" t="s">
        <v>4277</v>
      </c>
      <c r="H2188" s="34" t="s">
        <v>4278</v>
      </c>
      <c r="I2188" s="34" t="s">
        <v>2493</v>
      </c>
      <c r="J2188" s="34" t="s">
        <v>2497</v>
      </c>
      <c r="K2188" s="36">
        <v>43480</v>
      </c>
      <c r="L2188" s="36">
        <v>43473</v>
      </c>
      <c r="M2188" s="36">
        <v>43488</v>
      </c>
      <c r="N2188" s="36"/>
      <c r="O2188" s="34" t="s">
        <v>708</v>
      </c>
    </row>
    <row r="2189" spans="1:15" x14ac:dyDescent="0.2">
      <c r="A2189" s="34" t="s">
        <v>26</v>
      </c>
      <c r="B2189" s="34" t="s">
        <v>2644</v>
      </c>
      <c r="C2189" s="34" t="s">
        <v>2721</v>
      </c>
      <c r="D2189" s="34" t="s">
        <v>4320</v>
      </c>
      <c r="E2189" s="34" t="s">
        <v>4336</v>
      </c>
      <c r="F2189" s="34" t="str">
        <f>+TRIM(Tabla1[[#This Row],[Nombres]]&amp;" "&amp;Tabla1[[#This Row],[Apellidos]])</f>
        <v>CATALINA VANESSA FREDES CISTERNAS</v>
      </c>
      <c r="G2189" s="34" t="s">
        <v>4300</v>
      </c>
      <c r="H2189" s="34" t="s">
        <v>4301</v>
      </c>
      <c r="I2189" s="34" t="s">
        <v>2493</v>
      </c>
      <c r="J2189" s="34" t="s">
        <v>2497</v>
      </c>
      <c r="K2189" s="36">
        <v>43473</v>
      </c>
      <c r="L2189" s="36">
        <v>43473</v>
      </c>
      <c r="M2189" s="36">
        <v>43488</v>
      </c>
      <c r="N2189" s="36"/>
      <c r="O2189" s="34" t="s">
        <v>708</v>
      </c>
    </row>
    <row r="2190" spans="1:15" x14ac:dyDescent="0.2">
      <c r="A2190" s="34" t="s">
        <v>26</v>
      </c>
      <c r="B2190" s="34" t="s">
        <v>2644</v>
      </c>
      <c r="C2190" s="34" t="s">
        <v>2721</v>
      </c>
      <c r="D2190" s="34" t="s">
        <v>4322</v>
      </c>
      <c r="E2190" s="34" t="s">
        <v>4339</v>
      </c>
      <c r="F2190" s="34" t="str">
        <f>+TRIM(Tabla1[[#This Row],[Nombres]]&amp;" "&amp;Tabla1[[#This Row],[Apellidos]])</f>
        <v>SERGIO ALEJANDRO ALFARO OLIVARES</v>
      </c>
      <c r="G2190" s="34" t="s">
        <v>1825</v>
      </c>
      <c r="H2190" s="34" t="s">
        <v>4305</v>
      </c>
      <c r="I2190" s="34" t="s">
        <v>2493</v>
      </c>
      <c r="J2190" s="34" t="s">
        <v>2497</v>
      </c>
      <c r="K2190" s="36">
        <v>43479</v>
      </c>
      <c r="L2190" s="36">
        <v>43473</v>
      </c>
      <c r="M2190" s="36">
        <v>43488</v>
      </c>
      <c r="N2190" s="36"/>
      <c r="O2190" s="34" t="s">
        <v>708</v>
      </c>
    </row>
    <row r="2191" spans="1:15" x14ac:dyDescent="0.2">
      <c r="A2191" s="34" t="s">
        <v>26</v>
      </c>
      <c r="B2191" s="34" t="s">
        <v>2644</v>
      </c>
      <c r="C2191" s="34" t="s">
        <v>2721</v>
      </c>
      <c r="D2191" s="34" t="s">
        <v>4636</v>
      </c>
      <c r="E2191" s="34" t="s">
        <v>4648</v>
      </c>
      <c r="F2191" s="34" t="str">
        <f>+TRIM(Tabla1[[#This Row],[Nombres]]&amp;" "&amp;Tabla1[[#This Row],[Apellidos]])</f>
        <v>DAVID IGNACIO HERNANDEZ RODRIGUEZ</v>
      </c>
      <c r="G2191" s="34" t="s">
        <v>2762</v>
      </c>
      <c r="H2191" s="34" t="s">
        <v>4602</v>
      </c>
      <c r="I2191" s="34" t="s">
        <v>2493</v>
      </c>
      <c r="J2191" s="34" t="s">
        <v>2497</v>
      </c>
      <c r="K2191" s="36">
        <v>43522</v>
      </c>
      <c r="L2191" s="36">
        <v>43508</v>
      </c>
      <c r="M2191" s="36">
        <v>43528</v>
      </c>
      <c r="N2191" s="36"/>
      <c r="O2191" s="34" t="s">
        <v>708</v>
      </c>
    </row>
    <row r="2192" spans="1:15" x14ac:dyDescent="0.2">
      <c r="A2192" s="34" t="s">
        <v>26</v>
      </c>
      <c r="B2192" s="34" t="s">
        <v>2644</v>
      </c>
      <c r="C2192" s="34" t="s">
        <v>2721</v>
      </c>
      <c r="D2192" s="34" t="s">
        <v>4637</v>
      </c>
      <c r="E2192" s="34" t="s">
        <v>4649</v>
      </c>
      <c r="F2192" s="34" t="str">
        <f>+TRIM(Tabla1[[#This Row],[Nombres]]&amp;" "&amp;Tabla1[[#This Row],[Apellidos]])</f>
        <v>GELYAN JOSMAR PARICA ZEIDEN</v>
      </c>
      <c r="G2192" s="34" t="s">
        <v>4603</v>
      </c>
      <c r="H2192" s="34" t="s">
        <v>4604</v>
      </c>
      <c r="I2192" s="34" t="s">
        <v>2493</v>
      </c>
      <c r="J2192" s="34" t="s">
        <v>2497</v>
      </c>
      <c r="K2192" s="36">
        <v>43528</v>
      </c>
      <c r="L2192" s="36">
        <v>43508</v>
      </c>
      <c r="M2192" s="36">
        <v>43528</v>
      </c>
      <c r="N2192" s="36"/>
      <c r="O2192" s="34">
        <v>45</v>
      </c>
    </row>
    <row r="2193" spans="1:15" x14ac:dyDescent="0.2">
      <c r="A2193" s="34" t="s">
        <v>26</v>
      </c>
      <c r="B2193" s="34" t="s">
        <v>2644</v>
      </c>
      <c r="C2193" s="34" t="s">
        <v>2721</v>
      </c>
      <c r="D2193" s="34" t="s">
        <v>4641</v>
      </c>
      <c r="E2193" s="34" t="s">
        <v>4657</v>
      </c>
      <c r="F2193" s="34" t="str">
        <f>+TRIM(Tabla1[[#This Row],[Nombres]]&amp;" "&amp;Tabla1[[#This Row],[Apellidos]])</f>
        <v>IGNACIO FERNANDO PIZARRO PERALTA</v>
      </c>
      <c r="G2193" s="34" t="s">
        <v>4617</v>
      </c>
      <c r="H2193" s="34" t="s">
        <v>4618</v>
      </c>
      <c r="I2193" s="34" t="s">
        <v>2493</v>
      </c>
      <c r="J2193" s="34" t="s">
        <v>2497</v>
      </c>
      <c r="K2193" s="36">
        <v>43521</v>
      </c>
      <c r="L2193" s="36">
        <v>43508</v>
      </c>
      <c r="M2193" s="36">
        <v>43528</v>
      </c>
      <c r="N2193" s="36"/>
      <c r="O2193" s="34" t="s">
        <v>708</v>
      </c>
    </row>
    <row r="2194" spans="1:15" x14ac:dyDescent="0.2">
      <c r="A2194" s="34" t="s">
        <v>26</v>
      </c>
      <c r="B2194" s="34" t="s">
        <v>2644</v>
      </c>
      <c r="C2194" s="34" t="s">
        <v>2721</v>
      </c>
      <c r="D2194" s="34" t="s">
        <v>4639</v>
      </c>
      <c r="E2194" s="34" t="s">
        <v>4653</v>
      </c>
      <c r="F2194" s="34" t="str">
        <f>+TRIM(Tabla1[[#This Row],[Nombres]]&amp;" "&amp;Tabla1[[#This Row],[Apellidos]])</f>
        <v>MARIA GABRIELA ROMAN PEÑA</v>
      </c>
      <c r="G2194" s="34" t="s">
        <v>4598</v>
      </c>
      <c r="H2194" s="34" t="s">
        <v>4610</v>
      </c>
      <c r="I2194" s="34" t="s">
        <v>2493</v>
      </c>
      <c r="J2194" s="34" t="s">
        <v>2497</v>
      </c>
      <c r="K2194" s="36">
        <v>43515</v>
      </c>
      <c r="L2194" s="36">
        <v>43508</v>
      </c>
      <c r="M2194" s="36">
        <v>43528</v>
      </c>
      <c r="N2194" s="36"/>
      <c r="O2194" s="34" t="s">
        <v>708</v>
      </c>
    </row>
    <row r="2195" spans="1:15" x14ac:dyDescent="0.2">
      <c r="A2195" s="34" t="s">
        <v>26</v>
      </c>
      <c r="B2195" s="34" t="s">
        <v>2644</v>
      </c>
      <c r="C2195" s="34" t="s">
        <v>2721</v>
      </c>
      <c r="D2195" s="34" t="s">
        <v>4642</v>
      </c>
      <c r="E2195" s="34" t="s">
        <v>4658</v>
      </c>
      <c r="F2195" s="34" t="str">
        <f>+TRIM(Tabla1[[#This Row],[Nombres]]&amp;" "&amp;Tabla1[[#This Row],[Apellidos]])</f>
        <v>STEPHANID DE LA PAZ TRIGO SILVA</v>
      </c>
      <c r="G2195" s="34" t="s">
        <v>4619</v>
      </c>
      <c r="H2195" s="34" t="s">
        <v>4620</v>
      </c>
      <c r="I2195" s="34" t="s">
        <v>2493</v>
      </c>
      <c r="J2195" s="34" t="s">
        <v>2497</v>
      </c>
      <c r="K2195" s="36">
        <v>43522</v>
      </c>
      <c r="L2195" s="36">
        <v>43508</v>
      </c>
      <c r="M2195" s="36">
        <v>43528</v>
      </c>
      <c r="N2195" s="36"/>
      <c r="O2195" s="34" t="s">
        <v>708</v>
      </c>
    </row>
    <row r="2196" spans="1:15" x14ac:dyDescent="0.2">
      <c r="A2196" s="34" t="s">
        <v>26</v>
      </c>
      <c r="B2196" s="34" t="s">
        <v>2644</v>
      </c>
      <c r="C2196" s="34" t="s">
        <v>2721</v>
      </c>
      <c r="D2196" s="34" t="s">
        <v>5659</v>
      </c>
      <c r="E2196" s="34" t="s">
        <v>5796</v>
      </c>
      <c r="F2196" s="37" t="str">
        <f>+TRIM(Tabla1[[#This Row],[Nombres]]&amp;" "&amp;Tabla1[[#This Row],[Apellidos]])</f>
        <v>MARCOS DAVID BARRERA CAMPOS</v>
      </c>
      <c r="G2196" s="34" t="s">
        <v>5678</v>
      </c>
      <c r="H2196" s="34" t="s">
        <v>5679</v>
      </c>
      <c r="I2196" s="34" t="s">
        <v>2493</v>
      </c>
      <c r="J2196" s="34" t="s">
        <v>2497</v>
      </c>
      <c r="K2196" s="36">
        <v>43689</v>
      </c>
      <c r="L2196" s="36">
        <v>43671</v>
      </c>
      <c r="M2196" s="36">
        <v>43691</v>
      </c>
      <c r="N2196" s="36"/>
      <c r="O2196" s="34" t="s">
        <v>708</v>
      </c>
    </row>
    <row r="2197" spans="1:15" x14ac:dyDescent="0.2">
      <c r="A2197" s="34" t="s">
        <v>26</v>
      </c>
      <c r="B2197" s="34" t="s">
        <v>2644</v>
      </c>
      <c r="C2197" s="34" t="s">
        <v>2721</v>
      </c>
      <c r="D2197" s="34" t="s">
        <v>6281</v>
      </c>
      <c r="E2197" s="34" t="s">
        <v>6394</v>
      </c>
      <c r="F2197" s="37" t="str">
        <f>+TRIM(Tabla1[[#This Row],[Nombres]]&amp;" "&amp;Tabla1[[#This Row],[Apellidos]])</f>
        <v>KEVIN CAMILO VALDIVIA SEPULVEDA</v>
      </c>
      <c r="G2197" s="34" t="s">
        <v>6251</v>
      </c>
      <c r="H2197" s="34" t="s">
        <v>6252</v>
      </c>
      <c r="I2197" s="34" t="s">
        <v>2493</v>
      </c>
      <c r="J2197" s="34" t="s">
        <v>2497</v>
      </c>
      <c r="K2197" s="36">
        <v>43804</v>
      </c>
      <c r="L2197" s="36">
        <v>43787</v>
      </c>
      <c r="M2197" s="36">
        <v>43805</v>
      </c>
      <c r="N2197" s="36"/>
      <c r="O2197" s="34" t="s">
        <v>708</v>
      </c>
    </row>
    <row r="2198" spans="1:15" x14ac:dyDescent="0.2">
      <c r="A2198" s="34" t="s">
        <v>26</v>
      </c>
      <c r="B2198" s="34" t="s">
        <v>2644</v>
      </c>
      <c r="C2198" s="34" t="s">
        <v>2721</v>
      </c>
      <c r="D2198" s="34" t="s">
        <v>6295</v>
      </c>
      <c r="E2198" s="34" t="s">
        <v>6408</v>
      </c>
      <c r="F2198" s="37" t="str">
        <f>+TRIM(Tabla1[[#This Row],[Nombres]]&amp;" "&amp;Tabla1[[#This Row],[Apellidos]])</f>
        <v>LAURA ISABEL MOLINA PULIDO</v>
      </c>
      <c r="G2198" s="34" t="s">
        <v>6278</v>
      </c>
      <c r="H2198" s="34" t="s">
        <v>6279</v>
      </c>
      <c r="I2198" s="34" t="s">
        <v>2493</v>
      </c>
      <c r="J2198" s="34" t="s">
        <v>2497</v>
      </c>
      <c r="K2198" s="36">
        <v>43808</v>
      </c>
      <c r="L2198" s="36">
        <v>43787</v>
      </c>
      <c r="M2198" s="36">
        <v>43805</v>
      </c>
      <c r="N2198" s="36"/>
      <c r="O2198" s="34" t="s">
        <v>708</v>
      </c>
    </row>
    <row r="2199" spans="1:15" x14ac:dyDescent="0.2">
      <c r="A2199" s="34" t="s">
        <v>26</v>
      </c>
      <c r="B2199" s="34" t="s">
        <v>2644</v>
      </c>
      <c r="C2199" s="34" t="s">
        <v>2721</v>
      </c>
      <c r="D2199" s="34" t="s">
        <v>6292</v>
      </c>
      <c r="E2199" s="34" t="s">
        <v>6405</v>
      </c>
      <c r="F2199" s="37" t="str">
        <f>+TRIM(Tabla1[[#This Row],[Nombres]]&amp;" "&amp;Tabla1[[#This Row],[Apellidos]])</f>
        <v>NELSON ANDRES VEGA TORREJON</v>
      </c>
      <c r="G2199" s="34" t="s">
        <v>6272</v>
      </c>
      <c r="H2199" s="34" t="s">
        <v>6273</v>
      </c>
      <c r="I2199" s="34" t="s">
        <v>2493</v>
      </c>
      <c r="J2199" s="34" t="s">
        <v>2497</v>
      </c>
      <c r="K2199" s="36">
        <v>43805</v>
      </c>
      <c r="L2199" s="36">
        <v>43787</v>
      </c>
      <c r="M2199" s="36">
        <v>43805</v>
      </c>
      <c r="N2199" s="36"/>
      <c r="O2199" s="34" t="s">
        <v>708</v>
      </c>
    </row>
    <row r="2200" spans="1:15" x14ac:dyDescent="0.2">
      <c r="A2200" s="34" t="s">
        <v>26</v>
      </c>
      <c r="B2200" s="34" t="s">
        <v>2644</v>
      </c>
      <c r="C2200" s="34" t="s">
        <v>2721</v>
      </c>
      <c r="D2200" s="34" t="s">
        <v>6596</v>
      </c>
      <c r="E2200" s="34" t="s">
        <v>6606</v>
      </c>
      <c r="F2200" s="37" t="str">
        <f>+TRIM(Tabla1[[#This Row],[Nombres]]&amp;" "&amp;Tabla1[[#This Row],[Apellidos]])</f>
        <v>CRISTHOFER LEONARDO PARDO ESQUIVEL</v>
      </c>
      <c r="G2200" s="34" t="s">
        <v>6574</v>
      </c>
      <c r="H2200" s="34" t="s">
        <v>6575</v>
      </c>
      <c r="I2200" s="34" t="s">
        <v>2493</v>
      </c>
      <c r="J2200" s="34" t="s">
        <v>2497</v>
      </c>
      <c r="K2200" s="36">
        <v>43832</v>
      </c>
      <c r="L2200" s="36">
        <v>43810</v>
      </c>
      <c r="M2200" s="36">
        <v>43833</v>
      </c>
      <c r="N2200" s="36"/>
      <c r="O2200" s="34" t="s">
        <v>708</v>
      </c>
    </row>
    <row r="2201" spans="1:15" x14ac:dyDescent="0.2">
      <c r="A2201" s="34" t="s">
        <v>26</v>
      </c>
      <c r="B2201" s="34" t="s">
        <v>2644</v>
      </c>
      <c r="C2201" s="34" t="s">
        <v>2721</v>
      </c>
      <c r="D2201" s="34">
        <v>18114694</v>
      </c>
      <c r="E2201" s="34" t="s">
        <v>6608</v>
      </c>
      <c r="F2201" s="37" t="str">
        <f>+TRIM(Tabla1[[#This Row],[Nombres]]&amp;" "&amp;Tabla1[[#This Row],[Apellidos]])</f>
        <v>GERARDO ENRIQUE MONTERO ESCOBAR</v>
      </c>
      <c r="G2201" s="34" t="s">
        <v>6577</v>
      </c>
      <c r="H2201" s="34" t="s">
        <v>6578</v>
      </c>
      <c r="I2201" s="34" t="s">
        <v>2493</v>
      </c>
      <c r="J2201" s="34" t="s">
        <v>2497</v>
      </c>
      <c r="K2201" s="36">
        <v>43836</v>
      </c>
      <c r="L2201" s="36">
        <v>43810</v>
      </c>
      <c r="M2201" s="36">
        <v>43833</v>
      </c>
      <c r="N2201" s="36"/>
      <c r="O2201" s="34" t="s">
        <v>708</v>
      </c>
    </row>
    <row r="2202" spans="1:15" x14ac:dyDescent="0.2">
      <c r="A2202" s="34" t="s">
        <v>26</v>
      </c>
      <c r="B2202" s="34" t="s">
        <v>2644</v>
      </c>
      <c r="C2202" s="34" t="s">
        <v>2721</v>
      </c>
      <c r="D2202" s="34" t="s">
        <v>6593</v>
      </c>
      <c r="E2202" s="34" t="s">
        <v>6603</v>
      </c>
      <c r="F2202" s="37" t="str">
        <f>+TRIM(Tabla1[[#This Row],[Nombres]]&amp;" "&amp;Tabla1[[#This Row],[Apellidos]])</f>
        <v>KARINA ANDREA DIAZ MIRANDA</v>
      </c>
      <c r="G2202" s="34" t="s">
        <v>3862</v>
      </c>
      <c r="H2202" s="34" t="s">
        <v>6569</v>
      </c>
      <c r="I2202" s="34" t="s">
        <v>2493</v>
      </c>
      <c r="J2202" s="34" t="s">
        <v>2497</v>
      </c>
      <c r="K2202" s="36">
        <v>43819</v>
      </c>
      <c r="L2202" s="36">
        <v>43810</v>
      </c>
      <c r="M2202" s="36">
        <v>43833</v>
      </c>
      <c r="N2202" s="36"/>
      <c r="O2202" s="34" t="s">
        <v>708</v>
      </c>
    </row>
    <row r="2203" spans="1:15" x14ac:dyDescent="0.2">
      <c r="A2203" s="34" t="s">
        <v>26</v>
      </c>
      <c r="B2203" s="34" t="s">
        <v>2644</v>
      </c>
      <c r="C2203" s="34" t="s">
        <v>2721</v>
      </c>
      <c r="D2203" s="34" t="s">
        <v>4771</v>
      </c>
      <c r="E2203" s="34" t="s">
        <v>4840</v>
      </c>
      <c r="F2203" s="37" t="str">
        <f>+TRIM(Tabla1[[#This Row],[Nombres]]&amp;" "&amp;Tabla1[[#This Row],[Apellidos]])</f>
        <v>MARIO ANDRES LETELIER CARVACHO</v>
      </c>
      <c r="G2203" s="34" t="s">
        <v>4797</v>
      </c>
      <c r="H2203" s="34" t="s">
        <v>6568</v>
      </c>
      <c r="I2203" s="34" t="s">
        <v>2493</v>
      </c>
      <c r="J2203" s="34" t="s">
        <v>2497</v>
      </c>
      <c r="K2203" s="36">
        <v>43822</v>
      </c>
      <c r="L2203" s="36">
        <v>43810</v>
      </c>
      <c r="M2203" s="36">
        <v>43833</v>
      </c>
      <c r="N2203" s="36"/>
      <c r="O2203" s="34" t="s">
        <v>708</v>
      </c>
    </row>
    <row r="2204" spans="1:15" x14ac:dyDescent="0.2">
      <c r="A2204" s="67" t="s">
        <v>26</v>
      </c>
      <c r="B2204" s="67" t="s">
        <v>2644</v>
      </c>
      <c r="C2204" s="67" t="s">
        <v>2721</v>
      </c>
      <c r="D2204" s="67" t="s">
        <v>6827</v>
      </c>
      <c r="E2204" s="67" t="s">
        <v>6862</v>
      </c>
      <c r="F2204" s="68" t="str">
        <f>+TRIM(Tabla1[[#This Row],[Nombres]]&amp;" "&amp;Tabla1[[#This Row],[Apellidos]])</f>
        <v>Belen Alejandra Cabello Pinto</v>
      </c>
      <c r="G2204" s="67" t="s">
        <v>6846</v>
      </c>
      <c r="H2204" s="67" t="s">
        <v>6847</v>
      </c>
      <c r="I2204" s="67" t="s">
        <v>2493</v>
      </c>
      <c r="J2204" s="67" t="s">
        <v>2497</v>
      </c>
      <c r="K2204" s="69">
        <v>43903</v>
      </c>
      <c r="L2204" s="69">
        <v>43885</v>
      </c>
      <c r="M2204" s="69">
        <v>43902</v>
      </c>
      <c r="N2204" s="69"/>
      <c r="O2204" s="67" t="s">
        <v>708</v>
      </c>
    </row>
    <row r="2205" spans="1:15" x14ac:dyDescent="0.2">
      <c r="A2205" s="67" t="s">
        <v>26</v>
      </c>
      <c r="B2205" s="67" t="s">
        <v>2644</v>
      </c>
      <c r="C2205" s="67" t="s">
        <v>2721</v>
      </c>
      <c r="D2205" s="67" t="s">
        <v>6824</v>
      </c>
      <c r="E2205" s="67" t="s">
        <v>6859</v>
      </c>
      <c r="F2205" s="68" t="str">
        <f>+TRIM(Tabla1[[#This Row],[Nombres]]&amp;" "&amp;Tabla1[[#This Row],[Apellidos]])</f>
        <v>Daniela Andrea Muñoz Cisternas</v>
      </c>
      <c r="G2205" s="67" t="s">
        <v>6840</v>
      </c>
      <c r="H2205" s="67" t="s">
        <v>6841</v>
      </c>
      <c r="I2205" s="67" t="s">
        <v>2493</v>
      </c>
      <c r="J2205" s="67" t="s">
        <v>2497</v>
      </c>
      <c r="K2205" s="69">
        <v>43903</v>
      </c>
      <c r="L2205" s="69">
        <v>43885</v>
      </c>
      <c r="M2205" s="69">
        <v>43902</v>
      </c>
      <c r="N2205" s="69"/>
      <c r="O2205" s="67">
        <v>45</v>
      </c>
    </row>
    <row r="2206" spans="1:15" x14ac:dyDescent="0.2">
      <c r="A2206" s="88" t="s">
        <v>26</v>
      </c>
      <c r="B2206" s="88" t="s">
        <v>2644</v>
      </c>
      <c r="C2206" s="88" t="s">
        <v>2721</v>
      </c>
      <c r="D2206" s="88" t="s">
        <v>7001</v>
      </c>
      <c r="E2206" s="88" t="s">
        <v>7042</v>
      </c>
      <c r="F2206" s="89" t="str">
        <f>+TRIM(Tabla1[[#This Row],[Nombres]]&amp;" "&amp;Tabla1[[#This Row],[Apellidos]])</f>
        <v>CARLOS JAVIER HIGUEREY HIGUEREY</v>
      </c>
      <c r="G2206" s="88" t="s">
        <v>7022</v>
      </c>
      <c r="H2206" s="88" t="s">
        <v>7023</v>
      </c>
      <c r="I2206" s="97" t="s">
        <v>2493</v>
      </c>
      <c r="J2206" s="97" t="s">
        <v>2497</v>
      </c>
      <c r="K2206" s="90">
        <v>43937</v>
      </c>
      <c r="L2206" s="90">
        <v>43923</v>
      </c>
      <c r="M2206" s="90">
        <v>43938</v>
      </c>
      <c r="N2206" s="90"/>
      <c r="O2206" s="88" t="s">
        <v>708</v>
      </c>
    </row>
    <row r="2207" spans="1:15" x14ac:dyDescent="0.2">
      <c r="A2207" s="88" t="s">
        <v>26</v>
      </c>
      <c r="B2207" s="88" t="s">
        <v>2644</v>
      </c>
      <c r="C2207" s="88" t="s">
        <v>2721</v>
      </c>
      <c r="D2207" s="88" t="s">
        <v>5327</v>
      </c>
      <c r="E2207" s="88" t="s">
        <v>5381</v>
      </c>
      <c r="F2207" s="89" t="str">
        <f>+TRIM(Tabla1[[#This Row],[Nombres]]&amp;" "&amp;Tabla1[[#This Row],[Apellidos]])</f>
        <v>NICOLAS GONZALO NAVARRETE TORO</v>
      </c>
      <c r="G2207" s="88" t="s">
        <v>5349</v>
      </c>
      <c r="H2207" s="88" t="s">
        <v>5350</v>
      </c>
      <c r="I2207" s="97" t="s">
        <v>2493</v>
      </c>
      <c r="J2207" s="97" t="s">
        <v>2497</v>
      </c>
      <c r="K2207" s="90">
        <v>43938</v>
      </c>
      <c r="L2207" s="90">
        <v>43923</v>
      </c>
      <c r="M2207" s="90">
        <v>43938</v>
      </c>
      <c r="N2207" s="90"/>
      <c r="O2207" s="88" t="s">
        <v>708</v>
      </c>
    </row>
    <row r="2208" spans="1:15" x14ac:dyDescent="0.2">
      <c r="A2208" s="88" t="s">
        <v>26</v>
      </c>
      <c r="B2208" s="88" t="s">
        <v>2644</v>
      </c>
      <c r="C2208" s="88" t="s">
        <v>2721</v>
      </c>
      <c r="D2208" s="88" t="s">
        <v>6996</v>
      </c>
      <c r="E2208" s="88" t="s">
        <v>7037</v>
      </c>
      <c r="F2208" s="89" t="str">
        <f>+TRIM(Tabla1[[#This Row],[Nombres]]&amp;" "&amp;Tabla1[[#This Row],[Apellidos]])</f>
        <v>YOELIS CAROLINA CHAVEZ FUENMAYOR</v>
      </c>
      <c r="G2208" s="88" t="s">
        <v>7013</v>
      </c>
      <c r="H2208" s="88" t="s">
        <v>7014</v>
      </c>
      <c r="I2208" s="97" t="s">
        <v>2493</v>
      </c>
      <c r="J2208" s="97" t="s">
        <v>2497</v>
      </c>
      <c r="K2208" s="90">
        <v>43935</v>
      </c>
      <c r="L2208" s="90">
        <v>43923</v>
      </c>
      <c r="M2208" s="90">
        <v>43938</v>
      </c>
      <c r="N2208" s="90"/>
      <c r="O2208" s="88" t="s">
        <v>708</v>
      </c>
    </row>
    <row r="2209" spans="1:15" x14ac:dyDescent="0.2">
      <c r="A2209" s="34" t="s">
        <v>26</v>
      </c>
      <c r="B2209" s="34" t="s">
        <v>2644</v>
      </c>
      <c r="C2209" s="34" t="s">
        <v>2721</v>
      </c>
      <c r="D2209" s="152" t="s">
        <v>7599</v>
      </c>
      <c r="E2209" s="152" t="s">
        <v>7754</v>
      </c>
      <c r="F2209" s="153" t="str">
        <f>+TRIM(Tabla1[[#This Row],[Nombres]]&amp;" "&amp;Tabla1[[#This Row],[Apellidos]])</f>
        <v>AARON JESUS OTAROLA MARQUEZ</v>
      </c>
      <c r="G2209" s="152" t="s">
        <v>7624</v>
      </c>
      <c r="H2209" s="152" t="s">
        <v>7625</v>
      </c>
      <c r="I2209" s="152" t="s">
        <v>2493</v>
      </c>
      <c r="J2209" s="152" t="s">
        <v>2497</v>
      </c>
      <c r="K2209" s="154">
        <v>44055</v>
      </c>
      <c r="L2209" s="154">
        <v>44046</v>
      </c>
      <c r="M2209" s="154">
        <v>44061</v>
      </c>
      <c r="N2209" s="154"/>
      <c r="O2209" s="152" t="s">
        <v>708</v>
      </c>
    </row>
    <row r="2210" spans="1:15" x14ac:dyDescent="0.2">
      <c r="A2210" s="152" t="s">
        <v>26</v>
      </c>
      <c r="B2210" s="34" t="s">
        <v>2644</v>
      </c>
      <c r="C2210" s="34" t="s">
        <v>2721</v>
      </c>
      <c r="D2210" s="152" t="s">
        <v>7409</v>
      </c>
      <c r="E2210" s="152" t="s">
        <v>7562</v>
      </c>
      <c r="F2210" s="153" t="str">
        <f>+TRIM(Tabla1[[#This Row],[Nombres]]&amp;" "&amp;Tabla1[[#This Row],[Apellidos]])</f>
        <v>CARLOS EDUARDO JUSTO VALECILLOS</v>
      </c>
      <c r="G2210" s="152" t="s">
        <v>7436</v>
      </c>
      <c r="H2210" s="152" t="s">
        <v>7437</v>
      </c>
      <c r="I2210" s="152" t="s">
        <v>2493</v>
      </c>
      <c r="J2210" s="152" t="s">
        <v>2497</v>
      </c>
      <c r="K2210" s="154">
        <v>44056</v>
      </c>
      <c r="L2210" s="154">
        <v>44046</v>
      </c>
      <c r="M2210" s="154">
        <v>44061</v>
      </c>
      <c r="N2210" s="154"/>
      <c r="O2210" s="152" t="s">
        <v>708</v>
      </c>
    </row>
    <row r="2211" spans="1:15" x14ac:dyDescent="0.2">
      <c r="A2211" s="152" t="s">
        <v>26</v>
      </c>
      <c r="B2211" s="34" t="s">
        <v>2644</v>
      </c>
      <c r="C2211" s="34" t="s">
        <v>2721</v>
      </c>
      <c r="D2211" s="152" t="s">
        <v>7421</v>
      </c>
      <c r="E2211" s="152" t="s">
        <v>7574</v>
      </c>
      <c r="F2211" s="153" t="str">
        <f>+TRIM(Tabla1[[#This Row],[Nombres]]&amp;" "&amp;Tabla1[[#This Row],[Apellidos]])</f>
        <v>ERIKA MANUELA ARIAS MORALES</v>
      </c>
      <c r="G2211" s="152" t="s">
        <v>7460</v>
      </c>
      <c r="H2211" s="152" t="s">
        <v>7461</v>
      </c>
      <c r="I2211" s="152" t="s">
        <v>2493</v>
      </c>
      <c r="J2211" s="152" t="s">
        <v>2497</v>
      </c>
      <c r="K2211" s="154">
        <v>44056</v>
      </c>
      <c r="L2211" s="154">
        <v>44046</v>
      </c>
      <c r="M2211" s="154">
        <v>44061</v>
      </c>
      <c r="N2211" s="154"/>
      <c r="O2211" s="152" t="s">
        <v>708</v>
      </c>
    </row>
    <row r="2212" spans="1:15" x14ac:dyDescent="0.2">
      <c r="A2212" s="34" t="s">
        <v>26</v>
      </c>
      <c r="B2212" s="34" t="s">
        <v>2644</v>
      </c>
      <c r="C2212" s="34" t="s">
        <v>2721</v>
      </c>
      <c r="D2212" s="152" t="s">
        <v>7586</v>
      </c>
      <c r="E2212" s="152" t="s">
        <v>7741</v>
      </c>
      <c r="F2212" s="153" t="str">
        <f>+TRIM(Tabla1[[#This Row],[Nombres]]&amp;" "&amp;Tabla1[[#This Row],[Apellidos]])</f>
        <v>JESUS EDUARDO FARIAS</v>
      </c>
      <c r="G2212" s="152" t="s">
        <v>7602</v>
      </c>
      <c r="H2212" s="152" t="s">
        <v>7603</v>
      </c>
      <c r="I2212" s="152" t="s">
        <v>2493</v>
      </c>
      <c r="J2212" s="152" t="s">
        <v>2497</v>
      </c>
      <c r="K2212" s="154">
        <v>44047</v>
      </c>
      <c r="L2212" s="154">
        <v>44046</v>
      </c>
      <c r="M2212" s="154">
        <v>44061</v>
      </c>
      <c r="N2212" s="154"/>
      <c r="O2212" s="152" t="s">
        <v>708</v>
      </c>
    </row>
    <row r="2213" spans="1:15" x14ac:dyDescent="0.2">
      <c r="A2213" s="34" t="s">
        <v>26</v>
      </c>
      <c r="B2213" s="34" t="s">
        <v>2644</v>
      </c>
      <c r="C2213" s="34" t="s">
        <v>2721</v>
      </c>
      <c r="D2213" s="152" t="s">
        <v>7601</v>
      </c>
      <c r="E2213" s="152" t="s">
        <v>7756</v>
      </c>
      <c r="F2213" s="153" t="str">
        <f>+TRIM(Tabla1[[#This Row],[Nombres]]&amp;" "&amp;Tabla1[[#This Row],[Apellidos]])</f>
        <v>PAULETTE ANGELINA LEON ROBLEDO</v>
      </c>
      <c r="G2213" s="152" t="s">
        <v>7627</v>
      </c>
      <c r="H2213" s="152" t="s">
        <v>7628</v>
      </c>
      <c r="I2213" s="152" t="s">
        <v>2493</v>
      </c>
      <c r="J2213" s="152" t="s">
        <v>2497</v>
      </c>
      <c r="K2213" s="154">
        <v>44052</v>
      </c>
      <c r="L2213" s="154">
        <v>44046</v>
      </c>
      <c r="M2213" s="154">
        <v>44061</v>
      </c>
      <c r="N2213" s="154"/>
      <c r="O2213" s="152" t="s">
        <v>708</v>
      </c>
    </row>
    <row r="2214" spans="1:15" x14ac:dyDescent="0.2">
      <c r="A2214" s="34" t="s">
        <v>26</v>
      </c>
      <c r="B2214" s="34" t="s">
        <v>2644</v>
      </c>
      <c r="C2214" s="34" t="s">
        <v>2721</v>
      </c>
      <c r="D2214" s="152" t="s">
        <v>7296</v>
      </c>
      <c r="E2214" s="152" t="s">
        <v>7315</v>
      </c>
      <c r="F2214" s="153" t="str">
        <f>+TRIM(Tabla1[[#This Row],[Nombres]]&amp;" "&amp;Tabla1[[#This Row],[Apellidos]])</f>
        <v>RICARDO ALEXIS GALLARDO CORTES</v>
      </c>
      <c r="G2214" s="152" t="s">
        <v>7268</v>
      </c>
      <c r="H2214" s="152" t="s">
        <v>7269</v>
      </c>
      <c r="I2214" s="152" t="s">
        <v>2493</v>
      </c>
      <c r="J2214" s="152" t="s">
        <v>2497</v>
      </c>
      <c r="K2214" s="154">
        <v>44055</v>
      </c>
      <c r="L2214" s="154">
        <v>44046</v>
      </c>
      <c r="M2214" s="154">
        <v>44061</v>
      </c>
      <c r="N2214" s="154"/>
      <c r="O2214" s="152" t="s">
        <v>708</v>
      </c>
    </row>
    <row r="2215" spans="1:15" x14ac:dyDescent="0.2">
      <c r="A2215" s="34" t="s">
        <v>26</v>
      </c>
      <c r="B2215" s="34" t="s">
        <v>2644</v>
      </c>
      <c r="C2215" s="34" t="s">
        <v>2721</v>
      </c>
      <c r="D2215" s="152" t="s">
        <v>7593</v>
      </c>
      <c r="E2215" s="152" t="s">
        <v>7748</v>
      </c>
      <c r="F2215" s="153" t="str">
        <f>+TRIM(Tabla1[[#This Row],[Nombres]]&amp;" "&amp;Tabla1[[#This Row],[Apellidos]])</f>
        <v>SEGUNDO MAXIMILIANO RAMOS RAMOS</v>
      </c>
      <c r="G2215" s="152" t="s">
        <v>7616</v>
      </c>
      <c r="H2215" s="152" t="s">
        <v>6938</v>
      </c>
      <c r="I2215" s="152" t="s">
        <v>2493</v>
      </c>
      <c r="J2215" s="152" t="s">
        <v>2497</v>
      </c>
      <c r="K2215" s="154">
        <v>44061</v>
      </c>
      <c r="L2215" s="154">
        <v>44046</v>
      </c>
      <c r="M2215" s="154">
        <v>44061</v>
      </c>
      <c r="N2215" s="154"/>
      <c r="O2215" s="152">
        <v>45</v>
      </c>
    </row>
    <row r="2216" spans="1:15" x14ac:dyDescent="0.2">
      <c r="A2216" s="34" t="s">
        <v>26</v>
      </c>
      <c r="B2216" s="34" t="s">
        <v>2644</v>
      </c>
      <c r="C2216" s="34" t="s">
        <v>2721</v>
      </c>
      <c r="D2216" s="152" t="s">
        <v>7600</v>
      </c>
      <c r="E2216" s="152" t="s">
        <v>7755</v>
      </c>
      <c r="F2216" s="153" t="str">
        <f>+TRIM(Tabla1[[#This Row],[Nombres]]&amp;" "&amp;Tabla1[[#This Row],[Apellidos]])</f>
        <v>VANESSA ANDREA INOSTROZA VILLARROEL</v>
      </c>
      <c r="G2216" s="152" t="s">
        <v>1446</v>
      </c>
      <c r="H2216" s="152" t="s">
        <v>7626</v>
      </c>
      <c r="I2216" s="152" t="s">
        <v>2493</v>
      </c>
      <c r="J2216" s="152" t="s">
        <v>2497</v>
      </c>
      <c r="K2216" s="154">
        <v>44051</v>
      </c>
      <c r="L2216" s="154">
        <v>44046</v>
      </c>
      <c r="M2216" s="154">
        <v>44061</v>
      </c>
      <c r="N2216" s="154"/>
      <c r="O2216" s="152" t="s">
        <v>708</v>
      </c>
    </row>
    <row r="2217" spans="1:15" x14ac:dyDescent="0.2">
      <c r="A2217" s="152" t="s">
        <v>26</v>
      </c>
      <c r="B2217" s="34" t="s">
        <v>2644</v>
      </c>
      <c r="C2217" s="34" t="s">
        <v>2721</v>
      </c>
      <c r="D2217" s="152" t="s">
        <v>7422</v>
      </c>
      <c r="E2217" s="152" t="s">
        <v>7575</v>
      </c>
      <c r="F2217" s="153" t="str">
        <f>+TRIM(Tabla1[[#This Row],[Nombres]]&amp;" "&amp;Tabla1[[#This Row],[Apellidos]])</f>
        <v>VICTOR HUGO CHICA CARDENAS</v>
      </c>
      <c r="G2217" s="152" t="s">
        <v>7462</v>
      </c>
      <c r="H2217" s="152" t="s">
        <v>7463</v>
      </c>
      <c r="I2217" s="152" t="s">
        <v>2493</v>
      </c>
      <c r="J2217" s="152" t="s">
        <v>2497</v>
      </c>
      <c r="K2217" s="154">
        <v>44056</v>
      </c>
      <c r="L2217" s="154">
        <v>44046</v>
      </c>
      <c r="M2217" s="154">
        <v>44061</v>
      </c>
      <c r="N2217" s="154"/>
      <c r="O2217" s="152">
        <v>45</v>
      </c>
    </row>
    <row r="2218" spans="1:15" x14ac:dyDescent="0.2">
      <c r="A2218" s="34" t="s">
        <v>26</v>
      </c>
      <c r="B2218" s="34" t="s">
        <v>2644</v>
      </c>
      <c r="C2218" s="34" t="s">
        <v>2721</v>
      </c>
      <c r="D2218" s="152" t="s">
        <v>3527</v>
      </c>
      <c r="E2218" s="152" t="s">
        <v>3545</v>
      </c>
      <c r="F2218" s="153" t="str">
        <f>+TRIM(Tabla1[[#This Row],[Nombres]]&amp;" "&amp;Tabla1[[#This Row],[Apellidos]])</f>
        <v>YASMERY DEL MAR SILVA GONZALEZ</v>
      </c>
      <c r="G2218" s="152" t="s">
        <v>3506</v>
      </c>
      <c r="H2218" s="152" t="s">
        <v>3507</v>
      </c>
      <c r="I2218" s="152" t="s">
        <v>2493</v>
      </c>
      <c r="J2218" s="152" t="s">
        <v>2497</v>
      </c>
      <c r="K2218" s="154">
        <v>44060</v>
      </c>
      <c r="L2218" s="154">
        <v>44046</v>
      </c>
      <c r="M2218" s="154">
        <v>44061</v>
      </c>
      <c r="N2218" s="154"/>
      <c r="O2218" s="152">
        <v>45</v>
      </c>
    </row>
    <row r="2219" spans="1:15" x14ac:dyDescent="0.2">
      <c r="A2219" s="152" t="s">
        <v>26</v>
      </c>
      <c r="B2219" s="152" t="s">
        <v>2644</v>
      </c>
      <c r="C2219" s="152" t="s">
        <v>2721</v>
      </c>
      <c r="D2219" s="152" t="s">
        <v>7912</v>
      </c>
      <c r="E2219" s="152" t="s">
        <v>8068</v>
      </c>
      <c r="F2219" s="153" t="str">
        <f>+TRIM(Tabla1[[#This Row],[Nombres]]&amp;" "&amp;Tabla1[[#This Row],[Apellidos]])</f>
        <v>CARINA EMPERATRIZ OLIVARES ANGELES</v>
      </c>
      <c r="G2219" s="152" t="s">
        <v>7946</v>
      </c>
      <c r="H2219" s="152" t="s">
        <v>7947</v>
      </c>
      <c r="I2219" s="152" t="s">
        <v>2493</v>
      </c>
      <c r="J2219" s="152" t="s">
        <v>2497</v>
      </c>
      <c r="K2219" s="154">
        <v>44061</v>
      </c>
      <c r="L2219" s="154">
        <v>44055</v>
      </c>
      <c r="M2219" s="154"/>
      <c r="N2219" s="154"/>
      <c r="O2219" s="152" t="s">
        <v>708</v>
      </c>
    </row>
    <row r="2220" spans="1:15" x14ac:dyDescent="0.2">
      <c r="A2220" s="152" t="s">
        <v>26</v>
      </c>
      <c r="B2220" s="152" t="s">
        <v>2644</v>
      </c>
      <c r="C2220" s="152" t="s">
        <v>2721</v>
      </c>
      <c r="D2220" s="152" t="s">
        <v>7913</v>
      </c>
      <c r="E2220" s="152" t="s">
        <v>8070</v>
      </c>
      <c r="F2220" s="153" t="str">
        <f>+TRIM(Tabla1[[#This Row],[Nombres]]&amp;" "&amp;Tabla1[[#This Row],[Apellidos]])</f>
        <v>CRISTIAN GIOVANNI GRACE OTTESEN</v>
      </c>
      <c r="G2220" s="152" t="s">
        <v>7949</v>
      </c>
      <c r="H2220" s="152" t="s">
        <v>8391</v>
      </c>
      <c r="I2220" s="152" t="s">
        <v>2493</v>
      </c>
      <c r="J2220" s="152" t="s">
        <v>2497</v>
      </c>
      <c r="K2220" s="154">
        <v>44069</v>
      </c>
      <c r="L2220" s="154">
        <v>44055</v>
      </c>
      <c r="M2220" s="154"/>
      <c r="N2220" s="154"/>
      <c r="O2220" s="152" t="s">
        <v>708</v>
      </c>
    </row>
    <row r="2221" spans="1:15" x14ac:dyDescent="0.2">
      <c r="A2221" s="152" t="s">
        <v>26</v>
      </c>
      <c r="B2221" s="152" t="s">
        <v>2644</v>
      </c>
      <c r="C2221" s="152" t="s">
        <v>2721</v>
      </c>
      <c r="D2221" s="152" t="s">
        <v>7899</v>
      </c>
      <c r="E2221" s="152" t="s">
        <v>8054</v>
      </c>
      <c r="F2221" s="153" t="str">
        <f>+TRIM(Tabla1[[#This Row],[Nombres]]&amp;" "&amp;Tabla1[[#This Row],[Apellidos]])</f>
        <v>DAVIXSON JESUS MEDINA SOSA</v>
      </c>
      <c r="G2221" s="152" t="s">
        <v>7922</v>
      </c>
      <c r="H2221" s="152" t="s">
        <v>7923</v>
      </c>
      <c r="I2221" s="152" t="s">
        <v>2493</v>
      </c>
      <c r="J2221" s="152" t="s">
        <v>2497</v>
      </c>
      <c r="K2221" s="154">
        <v>44056</v>
      </c>
      <c r="L2221" s="154">
        <v>44055</v>
      </c>
      <c r="M2221" s="154"/>
      <c r="N2221" s="154"/>
      <c r="O2221" s="152" t="s">
        <v>708</v>
      </c>
    </row>
    <row r="2222" spans="1:15" x14ac:dyDescent="0.2">
      <c r="A2222" s="152" t="s">
        <v>26</v>
      </c>
      <c r="B2222" s="152" t="s">
        <v>2644</v>
      </c>
      <c r="C2222" s="152" t="s">
        <v>2721</v>
      </c>
      <c r="D2222" s="152" t="s">
        <v>7908</v>
      </c>
      <c r="E2222" s="152" t="s">
        <v>8064</v>
      </c>
      <c r="F2222" s="153" t="str">
        <f>+TRIM(Tabla1[[#This Row],[Nombres]]&amp;" "&amp;Tabla1[[#This Row],[Apellidos]])</f>
        <v>EARVING JOSE PASTOR ESCALONA HERNANDEZ</v>
      </c>
      <c r="G2222" s="152" t="s">
        <v>7938</v>
      </c>
      <c r="H2222" s="152" t="s">
        <v>7939</v>
      </c>
      <c r="I2222" s="152" t="s">
        <v>2493</v>
      </c>
      <c r="J2222" s="152" t="s">
        <v>2497</v>
      </c>
      <c r="K2222" s="154">
        <v>44056</v>
      </c>
      <c r="L2222" s="154">
        <v>44055</v>
      </c>
      <c r="M2222" s="154"/>
      <c r="N2222" s="154"/>
      <c r="O2222" s="152" t="s">
        <v>708</v>
      </c>
    </row>
    <row r="2223" spans="1:15" x14ac:dyDescent="0.2">
      <c r="A2223" s="152" t="s">
        <v>26</v>
      </c>
      <c r="B2223" s="152" t="s">
        <v>2644</v>
      </c>
      <c r="C2223" s="152" t="s">
        <v>2721</v>
      </c>
      <c r="D2223" s="152" t="s">
        <v>7898</v>
      </c>
      <c r="E2223" s="152" t="s">
        <v>8053</v>
      </c>
      <c r="F2223" s="153" t="str">
        <f>+TRIM(Tabla1[[#This Row],[Nombres]]&amp;" "&amp;Tabla1[[#This Row],[Apellidos]])</f>
        <v>JOSE DAVID MUÑOZ RODRIGUEZ</v>
      </c>
      <c r="G2223" s="152" t="s">
        <v>7920</v>
      </c>
      <c r="H2223" s="152" t="s">
        <v>7921</v>
      </c>
      <c r="I2223" s="152" t="s">
        <v>2493</v>
      </c>
      <c r="J2223" s="152" t="s">
        <v>2497</v>
      </c>
      <c r="K2223" s="154">
        <v>44061</v>
      </c>
      <c r="L2223" s="154">
        <v>44055</v>
      </c>
      <c r="M2223" s="154"/>
      <c r="N2223" s="154"/>
      <c r="O2223" s="152" t="s">
        <v>708</v>
      </c>
    </row>
    <row r="2224" spans="1:15" x14ac:dyDescent="0.2">
      <c r="A2224" s="152" t="s">
        <v>26</v>
      </c>
      <c r="B2224" s="152" t="s">
        <v>2644</v>
      </c>
      <c r="C2224" s="152" t="s">
        <v>2721</v>
      </c>
      <c r="D2224" s="152" t="s">
        <v>7917</v>
      </c>
      <c r="E2224" s="152" t="s">
        <v>8074</v>
      </c>
      <c r="F2224" s="153" t="str">
        <f>+TRIM(Tabla1[[#This Row],[Nombres]]&amp;" "&amp;Tabla1[[#This Row],[Apellidos]])</f>
        <v>VICTOR JOSE MANUEL NARVAEZ BOLBARAN</v>
      </c>
      <c r="G2224" s="152" t="s">
        <v>7956</v>
      </c>
      <c r="H2224" s="152" t="s">
        <v>7957</v>
      </c>
      <c r="I2224" s="152" t="s">
        <v>2493</v>
      </c>
      <c r="J2224" s="152" t="s">
        <v>2497</v>
      </c>
      <c r="K2224" s="154">
        <v>44061</v>
      </c>
      <c r="L2224" s="154">
        <v>44055</v>
      </c>
      <c r="M2224" s="154"/>
      <c r="N2224" s="154"/>
      <c r="O2224" s="152" t="s">
        <v>708</v>
      </c>
    </row>
    <row r="2225" spans="1:15" x14ac:dyDescent="0.2">
      <c r="A2225" s="152" t="s">
        <v>26</v>
      </c>
      <c r="B2225" s="152" t="s">
        <v>2644</v>
      </c>
      <c r="C2225" s="152" t="s">
        <v>2721</v>
      </c>
      <c r="D2225" s="152" t="s">
        <v>7900</v>
      </c>
      <c r="E2225" s="152" t="s">
        <v>8056</v>
      </c>
      <c r="F2225" s="153" t="str">
        <f>+TRIM(Tabla1[[#This Row],[Nombres]]&amp;" "&amp;Tabla1[[#This Row],[Apellidos]])</f>
        <v>YOSMARLIN NAZARETH MONTILLA CIVILA</v>
      </c>
      <c r="G2225" s="152" t="s">
        <v>7924</v>
      </c>
      <c r="H2225" s="152" t="s">
        <v>7925</v>
      </c>
      <c r="I2225" s="152" t="s">
        <v>2493</v>
      </c>
      <c r="J2225" s="152" t="s">
        <v>2497</v>
      </c>
      <c r="K2225" s="154">
        <v>44064</v>
      </c>
      <c r="L2225" s="154">
        <v>44055</v>
      </c>
      <c r="M2225" s="154"/>
      <c r="N2225" s="154"/>
      <c r="O2225" s="152" t="s">
        <v>708</v>
      </c>
    </row>
    <row r="2226" spans="1:15" x14ac:dyDescent="0.2">
      <c r="A2226" s="34" t="s">
        <v>26</v>
      </c>
      <c r="B2226" s="34" t="s">
        <v>2644</v>
      </c>
      <c r="C2226" s="34" t="s">
        <v>2721</v>
      </c>
      <c r="D2226" s="34" t="s">
        <v>3523</v>
      </c>
      <c r="E2226" s="34" t="s">
        <v>3541</v>
      </c>
      <c r="F2226" s="34" t="str">
        <f>+TRIM(Tabla1[[#This Row],[Nombres]]&amp;" "&amp;Tabla1[[#This Row],[Apellidos]])</f>
        <v>DIEGO EMANUEL ACUÑA CARVAJAL</v>
      </c>
      <c r="G2226" s="34" t="s">
        <v>3500</v>
      </c>
      <c r="H2226" s="34" t="s">
        <v>3501</v>
      </c>
      <c r="I2226" s="34" t="s">
        <v>2493</v>
      </c>
      <c r="J2226" s="34" t="s">
        <v>2497</v>
      </c>
      <c r="K2226" s="36">
        <v>43370</v>
      </c>
      <c r="L2226" s="36">
        <v>43374</v>
      </c>
      <c r="M2226" s="36">
        <v>43392</v>
      </c>
      <c r="N2226" s="36"/>
      <c r="O2226" s="34">
        <v>45</v>
      </c>
    </row>
    <row r="2227" spans="1:15" x14ac:dyDescent="0.2">
      <c r="A2227" s="34" t="s">
        <v>26</v>
      </c>
      <c r="B2227" s="34" t="s">
        <v>4153</v>
      </c>
      <c r="C2227" s="34" t="s">
        <v>4205</v>
      </c>
      <c r="D2227" s="34" t="s">
        <v>575</v>
      </c>
      <c r="E2227" s="34" t="s">
        <v>1192</v>
      </c>
      <c r="F2227" s="34" t="str">
        <f>+TRIM(Tabla1[[#This Row],[Nombres]]&amp;" "&amp;Tabla1[[#This Row],[Apellidos]])</f>
        <v>GUSTAVO DANILO VEGA CARES</v>
      </c>
      <c r="G2227" s="34" t="s">
        <v>2290</v>
      </c>
      <c r="H2227" s="34" t="s">
        <v>2291</v>
      </c>
      <c r="I2227" s="34" t="s">
        <v>2493</v>
      </c>
      <c r="J2227" s="34" t="s">
        <v>2492</v>
      </c>
      <c r="K2227" s="36">
        <v>43481</v>
      </c>
      <c r="L2227" s="36">
        <v>42799</v>
      </c>
      <c r="M2227" s="36">
        <v>43182</v>
      </c>
      <c r="N2227" s="36">
        <v>43183</v>
      </c>
      <c r="O2227" s="34">
        <v>45</v>
      </c>
    </row>
    <row r="2228" spans="1:15" x14ac:dyDescent="0.2">
      <c r="A2228" s="34" t="s">
        <v>26</v>
      </c>
      <c r="B2228" s="34" t="s">
        <v>4153</v>
      </c>
      <c r="C2228" s="34" t="s">
        <v>4205</v>
      </c>
      <c r="D2228" s="34" t="s">
        <v>506</v>
      </c>
      <c r="E2228" s="34" t="s">
        <v>1122</v>
      </c>
      <c r="F2228" s="34" t="str">
        <f>+TRIM(Tabla1[[#This Row],[Nombres]]&amp;" "&amp;Tabla1[[#This Row],[Apellidos]])</f>
        <v>PABLO ANDRES OLIVARES VARAS</v>
      </c>
      <c r="G2228" s="34" t="s">
        <v>2171</v>
      </c>
      <c r="H2228" s="34" t="s">
        <v>2172</v>
      </c>
      <c r="I2228" s="34" t="s">
        <v>2493</v>
      </c>
      <c r="J2228" s="34" t="s">
        <v>2492</v>
      </c>
      <c r="K2228" s="36">
        <v>43522</v>
      </c>
      <c r="L2228" s="36">
        <v>42799</v>
      </c>
      <c r="M2228" s="36">
        <v>43182</v>
      </c>
      <c r="N2228" s="36">
        <v>43183</v>
      </c>
      <c r="O2228" s="34">
        <v>45</v>
      </c>
    </row>
    <row r="2229" spans="1:15" x14ac:dyDescent="0.2">
      <c r="A2229" s="34" t="s">
        <v>26</v>
      </c>
      <c r="B2229" s="34" t="s">
        <v>4153</v>
      </c>
      <c r="C2229" s="34" t="s">
        <v>4205</v>
      </c>
      <c r="D2229" s="34" t="s">
        <v>670</v>
      </c>
      <c r="E2229" s="34" t="s">
        <v>1272</v>
      </c>
      <c r="F2229" s="34" t="str">
        <f>+TRIM(Tabla1[[#This Row],[Nombres]]&amp;" "&amp;Tabla1[[#This Row],[Apellidos]])</f>
        <v>KOTTY NICOL VILLALOBOS ROJAS</v>
      </c>
      <c r="G2229" s="34" t="s">
        <v>2433</v>
      </c>
      <c r="H2229" s="34" t="s">
        <v>2434</v>
      </c>
      <c r="I2229" s="34" t="s">
        <v>2493</v>
      </c>
      <c r="J2229" s="34" t="s">
        <v>2492</v>
      </c>
      <c r="K2229" s="36">
        <v>43490</v>
      </c>
      <c r="L2229" s="36"/>
      <c r="M2229" s="36"/>
      <c r="N2229" s="36">
        <v>43356</v>
      </c>
      <c r="O2229" s="34">
        <v>45</v>
      </c>
    </row>
    <row r="2230" spans="1:15" x14ac:dyDescent="0.2">
      <c r="A2230" s="34" t="s">
        <v>26</v>
      </c>
      <c r="B2230" s="34" t="s">
        <v>4153</v>
      </c>
      <c r="C2230" s="34" t="s">
        <v>4205</v>
      </c>
      <c r="D2230" s="34" t="s">
        <v>660</v>
      </c>
      <c r="E2230" s="34" t="s">
        <v>1262</v>
      </c>
      <c r="F2230" s="34" t="str">
        <f>+TRIM(Tabla1[[#This Row],[Nombres]]&amp;" "&amp;Tabla1[[#This Row],[Apellidos]])</f>
        <v>MICHAEL FERNANDO OLGUIN PONCE</v>
      </c>
      <c r="G2230" s="34" t="s">
        <v>2246</v>
      </c>
      <c r="H2230" s="34" t="s">
        <v>2417</v>
      </c>
      <c r="I2230" s="34" t="s">
        <v>2493</v>
      </c>
      <c r="J2230" s="34" t="s">
        <v>2492</v>
      </c>
      <c r="K2230" s="36">
        <v>43577</v>
      </c>
      <c r="L2230" s="36">
        <v>43229</v>
      </c>
      <c r="M2230" s="36">
        <v>43249</v>
      </c>
      <c r="N2230" s="36">
        <v>43252</v>
      </c>
      <c r="O2230" s="34">
        <v>45</v>
      </c>
    </row>
    <row r="2231" spans="1:15" x14ac:dyDescent="0.2">
      <c r="A2231" s="34" t="s">
        <v>26</v>
      </c>
      <c r="B2231" s="34" t="s">
        <v>4153</v>
      </c>
      <c r="C2231" s="34" t="s">
        <v>4205</v>
      </c>
      <c r="D2231" s="34" t="s">
        <v>3440</v>
      </c>
      <c r="E2231" s="34" t="s">
        <v>3467</v>
      </c>
      <c r="F2231" s="34" t="str">
        <f>+TRIM(Tabla1[[#This Row],[Nombres]]&amp;" "&amp;Tabla1[[#This Row],[Apellidos]])</f>
        <v>DANIELA FERNANDA LEIVA PORTILLA</v>
      </c>
      <c r="G2231" s="34" t="s">
        <v>3406</v>
      </c>
      <c r="H2231" s="34" t="s">
        <v>3407</v>
      </c>
      <c r="I2231" s="34" t="s">
        <v>2493</v>
      </c>
      <c r="J2231" s="34" t="s">
        <v>2492</v>
      </c>
      <c r="K2231" s="36">
        <v>43447</v>
      </c>
      <c r="L2231" s="36">
        <v>43333</v>
      </c>
      <c r="M2231" s="36">
        <v>43353</v>
      </c>
      <c r="N2231" s="36">
        <v>43354</v>
      </c>
      <c r="O2231" s="34">
        <v>45</v>
      </c>
    </row>
    <row r="2232" spans="1:15" x14ac:dyDescent="0.2">
      <c r="A2232" s="34" t="s">
        <v>26</v>
      </c>
      <c r="B2232" s="34" t="s">
        <v>4153</v>
      </c>
      <c r="C2232" s="34" t="s">
        <v>4205</v>
      </c>
      <c r="D2232" s="34" t="s">
        <v>3444</v>
      </c>
      <c r="E2232" s="34" t="s">
        <v>3471</v>
      </c>
      <c r="F2232" s="34" t="str">
        <f>+TRIM(Tabla1[[#This Row],[Nombres]]&amp;" "&amp;Tabla1[[#This Row],[Apellidos]])</f>
        <v>IRENIA ANDREA RODRIGUEZ GOMEZ</v>
      </c>
      <c r="G2232" s="34" t="s">
        <v>3413</v>
      </c>
      <c r="H2232" s="34" t="s">
        <v>3414</v>
      </c>
      <c r="I2232" s="34" t="s">
        <v>2493</v>
      </c>
      <c r="J2232" s="34" t="s">
        <v>2492</v>
      </c>
      <c r="K2232" s="36">
        <v>43447</v>
      </c>
      <c r="L2232" s="36">
        <v>43333</v>
      </c>
      <c r="M2232" s="36">
        <v>43353</v>
      </c>
      <c r="N2232" s="36">
        <v>43354</v>
      </c>
      <c r="O2232" s="34">
        <v>45</v>
      </c>
    </row>
    <row r="2233" spans="1:15" x14ac:dyDescent="0.2">
      <c r="A2233" s="34" t="s">
        <v>26</v>
      </c>
      <c r="B2233" s="34" t="s">
        <v>5650</v>
      </c>
      <c r="C2233" s="34" t="s">
        <v>5650</v>
      </c>
      <c r="D2233" s="34" t="s">
        <v>542</v>
      </c>
      <c r="E2233" s="34" t="s">
        <v>1159</v>
      </c>
      <c r="F2233" s="37" t="str">
        <f>+TRIM(Tabla1[[#This Row],[Nombres]]&amp;" "&amp;Tabla1[[#This Row],[Apellidos]])</f>
        <v>CHRISTIAN ALEJANDRO ROMO ROJAS</v>
      </c>
      <c r="G2233" s="34" t="s">
        <v>2232</v>
      </c>
      <c r="H2233" s="34" t="s">
        <v>2233</v>
      </c>
      <c r="I2233" s="34" t="s">
        <v>2493</v>
      </c>
      <c r="J2233" s="34" t="s">
        <v>2492</v>
      </c>
      <c r="K2233" s="36">
        <v>43709</v>
      </c>
      <c r="L2233" s="36">
        <v>42937</v>
      </c>
      <c r="M2233" s="36">
        <v>42958</v>
      </c>
      <c r="N2233" s="36">
        <v>42948</v>
      </c>
      <c r="O2233" s="34">
        <v>45</v>
      </c>
    </row>
    <row r="2234" spans="1:15" x14ac:dyDescent="0.2">
      <c r="A2234" s="34" t="s">
        <v>26</v>
      </c>
      <c r="B2234" s="34" t="s">
        <v>5650</v>
      </c>
      <c r="C2234" s="34" t="s">
        <v>5650</v>
      </c>
      <c r="D2234" s="34" t="s">
        <v>582</v>
      </c>
      <c r="E2234" s="34" t="s">
        <v>1199</v>
      </c>
      <c r="F2234" s="37" t="str">
        <f>+TRIM(Tabla1[[#This Row],[Nombres]]&amp;" "&amp;Tabla1[[#This Row],[Apellidos]])</f>
        <v>JORGE IVAN VIDELA YAÑEZ</v>
      </c>
      <c r="G2234" s="34" t="s">
        <v>3811</v>
      </c>
      <c r="H2234" s="34" t="s">
        <v>3903</v>
      </c>
      <c r="I2234" s="34" t="s">
        <v>2493</v>
      </c>
      <c r="J2234" s="34" t="s">
        <v>2492</v>
      </c>
      <c r="K2234" s="36">
        <v>43777</v>
      </c>
      <c r="L2234" s="36">
        <v>43021</v>
      </c>
      <c r="M2234" s="36">
        <v>43045</v>
      </c>
      <c r="N2234" s="36">
        <v>43046</v>
      </c>
      <c r="O2234" s="34">
        <v>45</v>
      </c>
    </row>
    <row r="2235" spans="1:15" x14ac:dyDescent="0.2">
      <c r="A2235" s="34" t="s">
        <v>26</v>
      </c>
      <c r="B2235" s="34" t="s">
        <v>5650</v>
      </c>
      <c r="C2235" s="34" t="s">
        <v>5650</v>
      </c>
      <c r="D2235" s="34" t="s">
        <v>420</v>
      </c>
      <c r="E2235" s="34" t="s">
        <v>1042</v>
      </c>
      <c r="F2235" s="37" t="str">
        <f>+TRIM(Tabla1[[#This Row],[Nombres]]&amp;" "&amp;Tabla1[[#This Row],[Apellidos]])</f>
        <v>YASNA IVON GARROTE TIRADO</v>
      </c>
      <c r="G2235" s="34" t="s">
        <v>2019</v>
      </c>
      <c r="H2235" s="34" t="s">
        <v>2020</v>
      </c>
      <c r="I2235" s="34" t="s">
        <v>2493</v>
      </c>
      <c r="J2235" s="34" t="s">
        <v>2492</v>
      </c>
      <c r="K2235" s="36">
        <v>43777</v>
      </c>
      <c r="L2235" s="36">
        <v>43124</v>
      </c>
      <c r="M2235" s="36">
        <v>43160</v>
      </c>
      <c r="N2235" s="36">
        <v>43162</v>
      </c>
      <c r="O2235" s="34">
        <v>45</v>
      </c>
    </row>
    <row r="2236" spans="1:15" x14ac:dyDescent="0.2">
      <c r="A2236" s="34" t="s">
        <v>26</v>
      </c>
      <c r="B2236" s="34" t="s">
        <v>5650</v>
      </c>
      <c r="C2236" s="34" t="s">
        <v>5650</v>
      </c>
      <c r="D2236" s="34" t="s">
        <v>433</v>
      </c>
      <c r="E2236" s="34" t="s">
        <v>1054</v>
      </c>
      <c r="F2236" s="37" t="str">
        <f>+TRIM(Tabla1[[#This Row],[Nombres]]&amp;" "&amp;Tabla1[[#This Row],[Apellidos]])</f>
        <v>BENJAMIN ISRAEL HERMOSILLA GONZALEZ</v>
      </c>
      <c r="G2236" s="34" t="s">
        <v>2040</v>
      </c>
      <c r="H2236" s="34" t="s">
        <v>2041</v>
      </c>
      <c r="I2236" s="34" t="s">
        <v>2493</v>
      </c>
      <c r="J2236" s="34" t="s">
        <v>2492</v>
      </c>
      <c r="K2236" s="36">
        <v>43777</v>
      </c>
      <c r="L2236" s="36">
        <v>42799</v>
      </c>
      <c r="M2236" s="36">
        <v>43182</v>
      </c>
      <c r="N2236" s="36">
        <v>43183</v>
      </c>
      <c r="O2236" s="34">
        <v>45</v>
      </c>
    </row>
    <row r="2237" spans="1:15" x14ac:dyDescent="0.2">
      <c r="A2237" s="34" t="s">
        <v>26</v>
      </c>
      <c r="B2237" s="34" t="s">
        <v>5650</v>
      </c>
      <c r="C2237" s="34" t="s">
        <v>5650</v>
      </c>
      <c r="D2237" s="34" t="s">
        <v>702</v>
      </c>
      <c r="E2237" s="34" t="s">
        <v>1302</v>
      </c>
      <c r="F2237" s="37" t="str">
        <f>+TRIM(Tabla1[[#This Row],[Nombres]]&amp;" "&amp;Tabla1[[#This Row],[Apellidos]])</f>
        <v>SOLANGE ALEJANDRO CORTES GONZALEZ</v>
      </c>
      <c r="G2237" s="34" t="s">
        <v>3822</v>
      </c>
      <c r="H2237" s="34" t="s">
        <v>2485</v>
      </c>
      <c r="I2237" s="34" t="s">
        <v>2493</v>
      </c>
      <c r="J2237" s="34" t="s">
        <v>2492</v>
      </c>
      <c r="K2237" s="36">
        <v>43777</v>
      </c>
      <c r="L2237" s="36">
        <v>43231</v>
      </c>
      <c r="M2237" s="36">
        <v>43251</v>
      </c>
      <c r="N2237" s="36">
        <v>43255</v>
      </c>
      <c r="O2237" s="34">
        <v>45</v>
      </c>
    </row>
    <row r="2238" spans="1:15" x14ac:dyDescent="0.2">
      <c r="A2238" s="34" t="s">
        <v>26</v>
      </c>
      <c r="B2238" s="34" t="s">
        <v>5650</v>
      </c>
      <c r="C2238" s="34" t="s">
        <v>5650</v>
      </c>
      <c r="D2238" s="34" t="s">
        <v>4080</v>
      </c>
      <c r="E2238" s="34" t="s">
        <v>4152</v>
      </c>
      <c r="F2238" s="37" t="str">
        <f>+TRIM(Tabla1[[#This Row],[Nombres]]&amp;" "&amp;Tabla1[[#This Row],[Apellidos]])</f>
        <v>ISSAC ADONIAS JERIA CARDOZA</v>
      </c>
      <c r="G2238" s="34" t="s">
        <v>4042</v>
      </c>
      <c r="H2238" s="34" t="s">
        <v>4043</v>
      </c>
      <c r="I2238" s="34" t="s">
        <v>2493</v>
      </c>
      <c r="J2238" s="34" t="s">
        <v>2492</v>
      </c>
      <c r="K2238" s="36">
        <v>43777</v>
      </c>
      <c r="L2238" s="36">
        <v>43426</v>
      </c>
      <c r="M2238" s="36">
        <v>43446</v>
      </c>
      <c r="N2238" s="36">
        <v>43447</v>
      </c>
      <c r="O2238" s="34">
        <v>45</v>
      </c>
    </row>
    <row r="2239" spans="1:15" x14ac:dyDescent="0.2">
      <c r="A2239" s="34" t="s">
        <v>26</v>
      </c>
      <c r="B2239" s="34" t="s">
        <v>5650</v>
      </c>
      <c r="C2239" s="34" t="s">
        <v>5650</v>
      </c>
      <c r="D2239" s="34" t="s">
        <v>4551</v>
      </c>
      <c r="E2239" s="34" t="s">
        <v>4699</v>
      </c>
      <c r="F2239" s="37" t="str">
        <f>+TRIM(Tabla1[[#This Row],[Nombres]]&amp;" "&amp;Tabla1[[#This Row],[Apellidos]])</f>
        <v>VALENTINA SOLEDAD BARRAZA ROJAS </v>
      </c>
      <c r="G2239" s="34" t="s">
        <v>4583</v>
      </c>
      <c r="H2239" s="34" t="s">
        <v>4584</v>
      </c>
      <c r="I2239" s="34" t="s">
        <v>2493</v>
      </c>
      <c r="J2239" s="34" t="s">
        <v>2492</v>
      </c>
      <c r="K2239" s="36">
        <v>43777</v>
      </c>
      <c r="L2239" s="36">
        <v>43503</v>
      </c>
      <c r="M2239" s="36">
        <v>43523</v>
      </c>
      <c r="N2239" s="36">
        <v>43525</v>
      </c>
      <c r="O2239" s="34">
        <v>45</v>
      </c>
    </row>
    <row r="2240" spans="1:15" x14ac:dyDescent="0.2">
      <c r="A2240" s="34" t="s">
        <v>26</v>
      </c>
      <c r="B2240" s="34" t="s">
        <v>5650</v>
      </c>
      <c r="C2240" s="34" t="s">
        <v>5650</v>
      </c>
      <c r="D2240" s="34" t="s">
        <v>4789</v>
      </c>
      <c r="E2240" s="34" t="s">
        <v>4857</v>
      </c>
      <c r="F2240" s="37" t="str">
        <f>+TRIM(Tabla1[[#This Row],[Nombres]]&amp;" "&amp;Tabla1[[#This Row],[Apellidos]])</f>
        <v>ANDREA CAROLINA GUZMAN URETA</v>
      </c>
      <c r="G2240" s="34" t="s">
        <v>4829</v>
      </c>
      <c r="H2240" s="34" t="s">
        <v>4830</v>
      </c>
      <c r="I2240" s="34" t="s">
        <v>2493</v>
      </c>
      <c r="J2240" s="34" t="s">
        <v>2492</v>
      </c>
      <c r="K2240" s="36">
        <v>43777</v>
      </c>
      <c r="L2240" s="36">
        <v>43529</v>
      </c>
      <c r="M2240" s="36">
        <v>43550</v>
      </c>
      <c r="N2240" s="36">
        <v>43552</v>
      </c>
      <c r="O2240" s="34">
        <v>45</v>
      </c>
    </row>
    <row r="2241" spans="1:15" x14ac:dyDescent="0.2">
      <c r="A2241" s="34" t="s">
        <v>26</v>
      </c>
      <c r="B2241" s="34" t="s">
        <v>5650</v>
      </c>
      <c r="C2241" s="34" t="s">
        <v>5650</v>
      </c>
      <c r="D2241" s="34" t="s">
        <v>4784</v>
      </c>
      <c r="E2241" s="34" t="s">
        <v>4852</v>
      </c>
      <c r="F2241" s="34" t="str">
        <f>+TRIM(Tabla1[[#This Row],[Nombres]]&amp;" "&amp;Tabla1[[#This Row],[Apellidos]])</f>
        <v>ALEJANDRO MILENKO MERCADO PAVLETIC</v>
      </c>
      <c r="G2241" s="34" t="s">
        <v>4820</v>
      </c>
      <c r="H2241" s="34" t="s">
        <v>4821</v>
      </c>
      <c r="I2241" s="34" t="s">
        <v>2493</v>
      </c>
      <c r="J2241" s="34" t="s">
        <v>2492</v>
      </c>
      <c r="K2241" s="36">
        <v>43819</v>
      </c>
      <c r="L2241" s="36">
        <v>43529</v>
      </c>
      <c r="M2241" s="36">
        <v>43550</v>
      </c>
      <c r="N2241" s="36">
        <v>43552</v>
      </c>
      <c r="O2241" s="34">
        <v>45</v>
      </c>
    </row>
    <row r="2242" spans="1:15" x14ac:dyDescent="0.2">
      <c r="A2242" s="34" t="s">
        <v>26</v>
      </c>
      <c r="B2242" s="34" t="s">
        <v>5650</v>
      </c>
      <c r="C2242" s="34" t="s">
        <v>5650</v>
      </c>
      <c r="D2242" s="34" t="s">
        <v>4786</v>
      </c>
      <c r="E2242" s="34" t="s">
        <v>4854</v>
      </c>
      <c r="F2242" s="37" t="str">
        <f>+TRIM(Tabla1[[#This Row],[Nombres]]&amp;" "&amp;Tabla1[[#This Row],[Apellidos]])</f>
        <v>GERMAN IGOR PEREZ OYARZÚN</v>
      </c>
      <c r="G2242" s="34" t="s">
        <v>4824</v>
      </c>
      <c r="H2242" s="34" t="s">
        <v>4825</v>
      </c>
      <c r="I2242" s="34" t="s">
        <v>2493</v>
      </c>
      <c r="J2242" s="34" t="s">
        <v>2492</v>
      </c>
      <c r="K2242" s="36">
        <v>43777</v>
      </c>
      <c r="L2242" s="36">
        <v>43529</v>
      </c>
      <c r="M2242" s="36">
        <v>43550</v>
      </c>
      <c r="N2242" s="36">
        <v>43552</v>
      </c>
      <c r="O2242" s="34">
        <v>45</v>
      </c>
    </row>
    <row r="2243" spans="1:15" x14ac:dyDescent="0.2">
      <c r="A2243" s="34" t="s">
        <v>26</v>
      </c>
      <c r="B2243" s="34" t="s">
        <v>5650</v>
      </c>
      <c r="C2243" s="34" t="s">
        <v>5650</v>
      </c>
      <c r="D2243" s="34" t="s">
        <v>5016</v>
      </c>
      <c r="E2243" s="34" t="s">
        <v>5037</v>
      </c>
      <c r="F2243" s="37" t="str">
        <f>+TRIM(Tabla1[[#This Row],[Nombres]]&amp;" "&amp;Tabla1[[#This Row],[Apellidos]])</f>
        <v>SOLANGE FERNANDA GALVEZ ECHEVERRIA</v>
      </c>
      <c r="G2243" s="34" t="s">
        <v>4974</v>
      </c>
      <c r="H2243" s="34" t="s">
        <v>4975</v>
      </c>
      <c r="I2243" s="34" t="s">
        <v>2493</v>
      </c>
      <c r="J2243" s="34" t="s">
        <v>2492</v>
      </c>
      <c r="K2243" s="36">
        <v>43777</v>
      </c>
      <c r="L2243" s="36">
        <v>43551</v>
      </c>
      <c r="M2243" s="36">
        <v>43574</v>
      </c>
      <c r="N2243" s="36">
        <v>43578</v>
      </c>
      <c r="O2243" s="34">
        <v>45</v>
      </c>
    </row>
    <row r="2244" spans="1:15" x14ac:dyDescent="0.2">
      <c r="A2244" s="34" t="s">
        <v>26</v>
      </c>
      <c r="B2244" s="34" t="s">
        <v>5650</v>
      </c>
      <c r="C2244" s="34" t="s">
        <v>5650</v>
      </c>
      <c r="D2244" s="34" t="s">
        <v>5401</v>
      </c>
      <c r="E2244" s="34" t="s">
        <v>5468</v>
      </c>
      <c r="F2244" s="37" t="str">
        <f>+TRIM(Tabla1[[#This Row],[Nombres]]&amp;" "&amp;Tabla1[[#This Row],[Apellidos]])</f>
        <v>CAMILA ANDREA GOMEZ TOLMO</v>
      </c>
      <c r="G2244" s="34" t="s">
        <v>3870</v>
      </c>
      <c r="H2244" s="34" t="s">
        <v>5424</v>
      </c>
      <c r="I2244" s="34" t="s">
        <v>2493</v>
      </c>
      <c r="J2244" s="34" t="s">
        <v>2492</v>
      </c>
      <c r="K2244" s="36">
        <v>43819</v>
      </c>
      <c r="L2244" s="36">
        <v>43640</v>
      </c>
      <c r="M2244" s="36">
        <v>43662</v>
      </c>
      <c r="N2244" s="36">
        <v>43663</v>
      </c>
      <c r="O2244" s="34">
        <v>45</v>
      </c>
    </row>
    <row r="2245" spans="1:15" x14ac:dyDescent="0.2">
      <c r="A2245" s="34" t="s">
        <v>26</v>
      </c>
      <c r="B2245" s="34" t="s">
        <v>5650</v>
      </c>
      <c r="C2245" s="34" t="s">
        <v>5650</v>
      </c>
      <c r="D2245" s="34" t="s">
        <v>5418</v>
      </c>
      <c r="E2245" s="34" t="s">
        <v>5487</v>
      </c>
      <c r="F2245" s="37" t="str">
        <f>+TRIM(Tabla1[[#This Row],[Nombres]]&amp;" "&amp;Tabla1[[#This Row],[Apellidos]])</f>
        <v>PAULA ANDREA ACEITUNO ACEITUNO</v>
      </c>
      <c r="G2245" s="34" t="s">
        <v>1630</v>
      </c>
      <c r="H2245" s="34" t="s">
        <v>5457</v>
      </c>
      <c r="I2245" s="34" t="s">
        <v>2493</v>
      </c>
      <c r="J2245" s="34" t="s">
        <v>2492</v>
      </c>
      <c r="K2245" s="36">
        <v>43819</v>
      </c>
      <c r="L2245" s="36">
        <v>43640</v>
      </c>
      <c r="M2245" s="36">
        <v>43662</v>
      </c>
      <c r="N2245" s="36">
        <v>43663</v>
      </c>
      <c r="O2245" s="34">
        <v>45</v>
      </c>
    </row>
    <row r="2246" spans="1:15" x14ac:dyDescent="0.2">
      <c r="A2246" s="34" t="s">
        <v>26</v>
      </c>
      <c r="B2246" s="34" t="s">
        <v>5650</v>
      </c>
      <c r="C2246" s="34" t="s">
        <v>5650</v>
      </c>
      <c r="D2246" s="34" t="s">
        <v>5968</v>
      </c>
      <c r="E2246" s="34" t="s">
        <v>4656</v>
      </c>
      <c r="F2246" s="37" t="str">
        <f>+TRIM(Tabla1[[#This Row],[Nombres]]&amp;" "&amp;Tabla1[[#This Row],[Apellidos]])</f>
        <v>NELSON ISMAEL MARTINEZ MATA</v>
      </c>
      <c r="G2246" s="34" t="s">
        <v>4615</v>
      </c>
      <c r="H2246" s="34" t="s">
        <v>4616</v>
      </c>
      <c r="I2246" s="34" t="s">
        <v>2493</v>
      </c>
      <c r="J2246" s="34" t="s">
        <v>2492</v>
      </c>
      <c r="K2246" s="36">
        <v>43777</v>
      </c>
      <c r="L2246" s="36">
        <v>43508</v>
      </c>
      <c r="M2246" s="36">
        <v>43528</v>
      </c>
      <c r="N2246" s="36">
        <v>43529</v>
      </c>
      <c r="O2246" s="34">
        <v>45</v>
      </c>
    </row>
  </sheetData>
  <sortState xmlns:xlrd2="http://schemas.microsoft.com/office/spreadsheetml/2017/richdata2" ref="A2:O656">
    <sortCondition ref="B2:B656"/>
  </sortState>
  <dataConsolidate/>
  <phoneticPr fontId="9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206B-2824-4D64-9E9B-FB378AC98880}">
  <dimension ref="A1:U91"/>
  <sheetViews>
    <sheetView showGridLines="0" zoomScaleNormal="100" workbookViewId="0">
      <pane ySplit="1" topLeftCell="A2" activePane="bottomLeft" state="frozen"/>
      <selection pane="bottomLeft"/>
    </sheetView>
  </sheetViews>
  <sheetFormatPr baseColWidth="10" defaultColWidth="12" defaultRowHeight="12" x14ac:dyDescent="0.2"/>
  <cols>
    <col min="1" max="1" width="35.83203125" style="2" bestFit="1" customWidth="1"/>
    <col min="2" max="2" width="9.1640625" style="2" bestFit="1" customWidth="1"/>
    <col min="3" max="3" width="9" style="2" bestFit="1" customWidth="1"/>
    <col min="4" max="4" width="11.1640625" style="2" bestFit="1" customWidth="1"/>
    <col min="5" max="5" width="55" style="2" bestFit="1" customWidth="1"/>
    <col min="6" max="6" width="39" style="2" bestFit="1" customWidth="1"/>
    <col min="7" max="7" width="22.83203125" style="2" bestFit="1" customWidth="1"/>
    <col min="8" max="8" width="40.5" style="2" bestFit="1" customWidth="1"/>
    <col min="9" max="9" width="11.5" style="2" bestFit="1" customWidth="1"/>
    <col min="10" max="10" width="15.83203125" style="2" bestFit="1" customWidth="1"/>
    <col min="11" max="11" width="39.1640625" style="2" bestFit="1" customWidth="1"/>
    <col min="12" max="12" width="15.6640625" style="3" bestFit="1" customWidth="1"/>
    <col min="13" max="13" width="11.83203125" style="3" bestFit="1" customWidth="1"/>
    <col min="14" max="14" width="11.33203125" style="3" bestFit="1" customWidth="1"/>
    <col min="15" max="15" width="14.83203125" bestFit="1" customWidth="1"/>
    <col min="16" max="16" width="15.5" bestFit="1" customWidth="1"/>
    <col min="17" max="17" width="13.6640625" bestFit="1" customWidth="1"/>
    <col min="18" max="18" width="10.5" style="3" bestFit="1" customWidth="1"/>
    <col min="19" max="19" width="18" style="2" bestFit="1" customWidth="1"/>
    <col min="20" max="20" width="19.5" style="1" bestFit="1" customWidth="1"/>
    <col min="21" max="21" width="11.1640625" style="3" customWidth="1"/>
    <col min="22" max="16384" width="12" style="1"/>
  </cols>
  <sheetData>
    <row r="1" spans="1:21" ht="24" x14ac:dyDescent="0.2">
      <c r="A1" s="4" t="s">
        <v>1</v>
      </c>
      <c r="B1" s="4" t="s">
        <v>4</v>
      </c>
      <c r="C1" s="4" t="s">
        <v>5</v>
      </c>
      <c r="D1" s="6" t="s">
        <v>6</v>
      </c>
      <c r="E1" s="4" t="s">
        <v>7</v>
      </c>
      <c r="F1" s="4" t="s">
        <v>8</v>
      </c>
      <c r="G1" s="4" t="s">
        <v>9</v>
      </c>
      <c r="H1" s="4" t="s">
        <v>11</v>
      </c>
      <c r="I1" s="4" t="s">
        <v>2800</v>
      </c>
      <c r="J1" s="4" t="s">
        <v>2801</v>
      </c>
      <c r="K1" s="4" t="s">
        <v>2802</v>
      </c>
      <c r="L1" s="5" t="s">
        <v>2803</v>
      </c>
      <c r="M1" s="5" t="s">
        <v>2970</v>
      </c>
      <c r="N1" s="5" t="s">
        <v>6969</v>
      </c>
      <c r="O1" s="5" t="s">
        <v>23</v>
      </c>
      <c r="P1" s="5" t="s">
        <v>7127</v>
      </c>
      <c r="Q1" s="5" t="s">
        <v>7128</v>
      </c>
      <c r="R1" s="4" t="s">
        <v>19</v>
      </c>
      <c r="S1" s="4" t="s">
        <v>6093</v>
      </c>
      <c r="T1" s="5" t="s">
        <v>6970</v>
      </c>
      <c r="U1" s="1"/>
    </row>
    <row r="2" spans="1:21" x14ac:dyDescent="0.2">
      <c r="A2" s="83" t="s">
        <v>6050</v>
      </c>
      <c r="B2" s="83" t="str">
        <f>+LEFT(Tabla2[[#This Row],[RutDV]],8)</f>
        <v>18960022</v>
      </c>
      <c r="C2" s="83" t="str">
        <f>+RIGHT(Tabla2[[#This Row],[RutDV]],1)</f>
        <v>4</v>
      </c>
      <c r="D2" s="2" t="s">
        <v>567</v>
      </c>
      <c r="E2" s="2" t="str">
        <f>+Tabla2[[#This Row],[Nombres]]&amp;" "&amp;Tabla2[[#This Row],[Apellidos]]</f>
        <v>CLAUDIA VANESSA TORRES CUEVAS</v>
      </c>
      <c r="F2" s="2" t="s">
        <v>1855</v>
      </c>
      <c r="G2" s="2" t="s">
        <v>2276</v>
      </c>
      <c r="H2" s="2" t="s">
        <v>5058</v>
      </c>
      <c r="I2" s="2" t="s">
        <v>1184</v>
      </c>
      <c r="J2" s="2">
        <v>19165</v>
      </c>
      <c r="K2" s="2" t="s">
        <v>2569</v>
      </c>
      <c r="L2" s="3">
        <v>43314</v>
      </c>
      <c r="M2" s="3" t="s">
        <v>2496</v>
      </c>
      <c r="N2" s="84" t="s">
        <v>6971</v>
      </c>
      <c r="O2" s="3"/>
      <c r="P2" s="3"/>
      <c r="Q2" s="3"/>
      <c r="R2" s="2">
        <v>7</v>
      </c>
      <c r="S2" s="33" t="str">
        <f>+IF(COUNTIF('PLAN EMPLEADO'!I:I,Tabla2[[#This Row],[Correo]])=0,"No","Si")</f>
        <v>Si</v>
      </c>
      <c r="T2" s="3"/>
      <c r="U2" s="1"/>
    </row>
    <row r="3" spans="1:21" x14ac:dyDescent="0.2">
      <c r="A3" s="2" t="s">
        <v>6050</v>
      </c>
      <c r="B3" s="2" t="str">
        <f>+LEFT(Tabla2[[#This Row],[RutDV]],8)</f>
        <v>18011588</v>
      </c>
      <c r="C3" s="2" t="str">
        <f>+RIGHT(Tabla2[[#This Row],[RutDV]],1)</f>
        <v>9</v>
      </c>
      <c r="D3" s="2" t="s">
        <v>2902</v>
      </c>
      <c r="E3" s="2" t="str">
        <f>+Tabla2[[#This Row],[Nombres]]&amp;" "&amp;Tabla2[[#This Row],[Apellidos]]</f>
        <v>PAULA BELEN VELASQUEZ TAPIA</v>
      </c>
      <c r="F3" s="2" t="s">
        <v>2885</v>
      </c>
      <c r="G3" s="2" t="s">
        <v>2903</v>
      </c>
      <c r="H3" s="2" t="s">
        <v>5058</v>
      </c>
      <c r="I3" s="2" t="s">
        <v>2904</v>
      </c>
      <c r="J3" s="2">
        <v>19159</v>
      </c>
      <c r="K3" s="2" t="s">
        <v>2905</v>
      </c>
      <c r="L3" s="3">
        <v>42795</v>
      </c>
      <c r="M3" s="3" t="s">
        <v>2496</v>
      </c>
      <c r="O3" s="3"/>
      <c r="P3" s="3"/>
      <c r="Q3" s="3"/>
      <c r="R3" s="2">
        <v>13</v>
      </c>
      <c r="S3" s="33" t="str">
        <f>+IF(COUNTIF('PLAN EMPLEADO'!I:I,Tabla2[[#This Row],[Correo]])=0,"No","Si")</f>
        <v>Si</v>
      </c>
      <c r="T3" s="3"/>
      <c r="U3" s="1"/>
    </row>
    <row r="4" spans="1:21" x14ac:dyDescent="0.2">
      <c r="A4" s="2" t="s">
        <v>6050</v>
      </c>
      <c r="B4" s="2" t="str">
        <f>+LEFT(Tabla2[[#This Row],[RutDV]],8)</f>
        <v>17389656</v>
      </c>
      <c r="C4" s="2" t="str">
        <f>+RIGHT(Tabla2[[#This Row],[RutDV]],1)</f>
        <v>5</v>
      </c>
      <c r="D4" s="2" t="s">
        <v>2915</v>
      </c>
      <c r="E4" s="2" t="str">
        <f>+Tabla2[[#This Row],[Nombres]]&amp;" "&amp;Tabla2[[#This Row],[Apellidos]]</f>
        <v>NICOLE NAZARET TRUJILLO RODRIGUEZ</v>
      </c>
      <c r="F4" s="2" t="s">
        <v>2916</v>
      </c>
      <c r="G4" s="2" t="s">
        <v>2917</v>
      </c>
      <c r="H4" s="2" t="s">
        <v>5058</v>
      </c>
      <c r="I4" s="2" t="s">
        <v>2918</v>
      </c>
      <c r="J4" s="2">
        <v>19082</v>
      </c>
      <c r="K4" s="2" t="s">
        <v>2919</v>
      </c>
      <c r="L4" s="3">
        <v>43178</v>
      </c>
      <c r="M4" s="3" t="s">
        <v>2496</v>
      </c>
      <c r="N4" s="84"/>
      <c r="O4" s="3"/>
      <c r="P4" s="3"/>
      <c r="Q4" s="3"/>
      <c r="R4" s="2">
        <v>5</v>
      </c>
      <c r="S4" s="33" t="str">
        <f>+IF(COUNTIF('PLAN EMPLEADO'!I:I,Tabla2[[#This Row],[Correo]])=0,"No","Si")</f>
        <v>Si</v>
      </c>
      <c r="T4" s="3"/>
      <c r="U4" s="1"/>
    </row>
    <row r="5" spans="1:21" x14ac:dyDescent="0.2">
      <c r="A5" s="2" t="s">
        <v>6050</v>
      </c>
      <c r="B5" s="2" t="str">
        <f>+LEFT(Tabla2[[#This Row],[RutDV]],8)</f>
        <v>12943166</v>
      </c>
      <c r="C5" s="2" t="str">
        <f>+RIGHT(Tabla2[[#This Row],[RutDV]],1)</f>
        <v>0</v>
      </c>
      <c r="D5" s="2" t="s">
        <v>2929</v>
      </c>
      <c r="E5" s="2" t="str">
        <f>+Tabla2[[#This Row],[Nombres]]&amp;" "&amp;Tabla2[[#This Row],[Apellidos]]</f>
        <v>CLAUDIA JACQUELINE RIQUELME RAMOS</v>
      </c>
      <c r="F5" s="2" t="s">
        <v>2930</v>
      </c>
      <c r="G5" s="2" t="s">
        <v>2931</v>
      </c>
      <c r="H5" s="2" t="s">
        <v>5058</v>
      </c>
      <c r="I5" s="2" t="s">
        <v>2932</v>
      </c>
      <c r="J5" s="2">
        <v>19109</v>
      </c>
      <c r="K5" s="2" t="s">
        <v>2933</v>
      </c>
      <c r="L5" s="3">
        <v>43201</v>
      </c>
      <c r="M5" s="3" t="s">
        <v>2496</v>
      </c>
      <c r="N5" s="110"/>
      <c r="O5" s="3"/>
      <c r="P5" s="3"/>
      <c r="Q5" s="3"/>
      <c r="R5" s="2">
        <v>10</v>
      </c>
      <c r="S5" s="33" t="str">
        <f>+IF(COUNTIF('PLAN EMPLEADO'!I:I,Tabla2[[#This Row],[Correo]])=0,"No","Si")</f>
        <v>Si</v>
      </c>
      <c r="T5" s="3"/>
      <c r="U5" s="1"/>
    </row>
    <row r="6" spans="1:21" x14ac:dyDescent="0.2">
      <c r="A6" s="2" t="s">
        <v>6050</v>
      </c>
      <c r="B6" s="2" t="str">
        <f>+LEFT(Tabla2[[#This Row],[RutDV]],8)</f>
        <v>19257356</v>
      </c>
      <c r="C6" s="2" t="str">
        <f>+RIGHT(Tabla2[[#This Row],[RutDV]],1)</f>
        <v>4</v>
      </c>
      <c r="D6" s="2" t="s">
        <v>493</v>
      </c>
      <c r="E6" s="2" t="str">
        <f>+Tabla2[[#This Row],[Nombres]]&amp;" "&amp;Tabla2[[#This Row],[Apellidos]]</f>
        <v>ELISEO ADOLFO MUÑOZ ARAYA</v>
      </c>
      <c r="F6" s="2" t="s">
        <v>2148</v>
      </c>
      <c r="G6" s="2" t="s">
        <v>2149</v>
      </c>
      <c r="H6" s="2" t="s">
        <v>5058</v>
      </c>
      <c r="I6" s="2" t="s">
        <v>1111</v>
      </c>
      <c r="J6" s="2">
        <v>19162</v>
      </c>
      <c r="K6" s="2" t="s">
        <v>2547</v>
      </c>
      <c r="L6" s="3">
        <v>43381</v>
      </c>
      <c r="M6" s="3" t="s">
        <v>2496</v>
      </c>
      <c r="O6" s="3"/>
      <c r="P6" s="3"/>
      <c r="Q6" s="3"/>
      <c r="R6" s="2">
        <v>7</v>
      </c>
      <c r="S6" s="33" t="str">
        <f>+IF(COUNTIF('PLAN EMPLEADO'!I:I,Tabla2[[#This Row],[Correo]])=0,"No","Si")</f>
        <v>Si</v>
      </c>
      <c r="T6" s="3"/>
      <c r="U6" s="1"/>
    </row>
    <row r="7" spans="1:21" x14ac:dyDescent="0.2">
      <c r="A7" s="2" t="s">
        <v>6050</v>
      </c>
      <c r="B7" s="2" t="str">
        <f>+LEFT(Tabla2[[#This Row],[RutDV]],8)</f>
        <v>12466848</v>
      </c>
      <c r="C7" s="2" t="str">
        <f>+RIGHT(Tabla2[[#This Row],[RutDV]],1)</f>
        <v>4</v>
      </c>
      <c r="D7" s="2" t="s">
        <v>2893</v>
      </c>
      <c r="E7" s="2" t="str">
        <f>+Tabla2[[#This Row],[Nombres]]&amp;" "&amp;Tabla2[[#This Row],[Apellidos]]</f>
        <v>ROCIO VANESSA  SILVA MADARIAGA</v>
      </c>
      <c r="F7" s="2" t="s">
        <v>2894</v>
      </c>
      <c r="G7" s="2" t="s">
        <v>2895</v>
      </c>
      <c r="H7" s="2" t="s">
        <v>5058</v>
      </c>
      <c r="I7" s="2" t="s">
        <v>2896</v>
      </c>
      <c r="J7" s="2">
        <v>19156</v>
      </c>
      <c r="K7" s="2" t="s">
        <v>2897</v>
      </c>
      <c r="L7" s="3">
        <v>43374</v>
      </c>
      <c r="M7" s="3" t="s">
        <v>2496</v>
      </c>
      <c r="O7" s="3"/>
      <c r="P7" s="3"/>
      <c r="Q7" s="3"/>
      <c r="R7" s="2">
        <v>13</v>
      </c>
      <c r="S7" s="33" t="str">
        <f>+IF(COUNTIF('PLAN EMPLEADO'!I:I,Tabla2[[#This Row],[Correo]])=0,"No","Si")</f>
        <v>Si</v>
      </c>
      <c r="T7" s="3"/>
      <c r="U7" s="1"/>
    </row>
    <row r="8" spans="1:21" x14ac:dyDescent="0.2">
      <c r="A8" s="152" t="s">
        <v>6050</v>
      </c>
      <c r="B8" s="153" t="str">
        <f>+LEFT(Tabla2[[#This Row],[RutDV]],8)</f>
        <v>17979291</v>
      </c>
      <c r="C8" s="153" t="str">
        <f>+RIGHT(Tabla2[[#This Row],[RutDV]],1)</f>
        <v>5</v>
      </c>
      <c r="D8" s="152" t="s">
        <v>5154</v>
      </c>
      <c r="E8" s="153" t="str">
        <f>+Tabla2[[#This Row],[Nombres]]&amp;" "&amp;Tabla2[[#This Row],[Apellidos]]</f>
        <v>BASTIAN FELIPE  CASTILLO ROJAS</v>
      </c>
      <c r="F8" s="152" t="s">
        <v>5190</v>
      </c>
      <c r="G8" s="152" t="s">
        <v>5191</v>
      </c>
      <c r="H8" s="152" t="s">
        <v>5058</v>
      </c>
      <c r="I8" s="152" t="s">
        <v>5227</v>
      </c>
      <c r="J8" s="152">
        <v>19057</v>
      </c>
      <c r="K8" s="152" t="s">
        <v>5239</v>
      </c>
      <c r="L8" s="154">
        <v>43633</v>
      </c>
      <c r="M8" s="154" t="s">
        <v>2496</v>
      </c>
      <c r="N8" s="154"/>
      <c r="O8" s="154"/>
      <c r="P8" s="154"/>
      <c r="Q8" s="154"/>
      <c r="R8" s="2">
        <v>58</v>
      </c>
      <c r="S8" s="153" t="str">
        <f>+IF(COUNTIF('PLAN EMPLEADO'!I:I,Tabla2[[#This Row],[Correo]])=0,"No","Si")</f>
        <v>Si</v>
      </c>
      <c r="T8" s="154"/>
      <c r="U8" s="1"/>
    </row>
    <row r="9" spans="1:21" x14ac:dyDescent="0.2">
      <c r="A9" s="152" t="s">
        <v>9064</v>
      </c>
      <c r="B9" s="152" t="str">
        <f>+LEFT(Tabla2[[#This Row],[RutDV]],8)</f>
        <v>16988297</v>
      </c>
      <c r="C9" s="152" t="str">
        <f>+RIGHT(Tabla2[[#This Row],[RutDV]],1)</f>
        <v>5</v>
      </c>
      <c r="D9" s="152" t="s">
        <v>4794</v>
      </c>
      <c r="E9" s="2" t="str">
        <f>+Tabla2[[#This Row],[Nombres]]&amp;" "&amp;Tabla2[[#This Row],[Apellidos]]</f>
        <v>MARLEN ESTEFANIA MENDOZA SAN MARTIN</v>
      </c>
      <c r="F9" s="34" t="s">
        <v>4838</v>
      </c>
      <c r="G9" s="152" t="s">
        <v>8514</v>
      </c>
      <c r="H9" s="2" t="s">
        <v>5058</v>
      </c>
      <c r="I9" s="34" t="s">
        <v>4862</v>
      </c>
      <c r="J9" s="34">
        <v>19171</v>
      </c>
      <c r="K9" s="152" t="s">
        <v>4870</v>
      </c>
      <c r="L9" s="36">
        <v>43809</v>
      </c>
      <c r="M9" s="3" t="s">
        <v>2496</v>
      </c>
      <c r="N9" s="154"/>
      <c r="O9" s="154"/>
      <c r="P9" s="154"/>
      <c r="Q9" s="154"/>
      <c r="R9" s="152"/>
      <c r="S9" s="153" t="str">
        <f>+IF(COUNTIF('PLAN EMPLEADO'!I:I,Tabla2[[#This Row],[Correo]])=0,"No","Si")</f>
        <v>No</v>
      </c>
      <c r="T9" s="154"/>
      <c r="U9" s="1"/>
    </row>
    <row r="10" spans="1:21" x14ac:dyDescent="0.2">
      <c r="A10" s="152" t="s">
        <v>9064</v>
      </c>
      <c r="B10" s="152" t="str">
        <f>+LEFT(Tabla2[[#This Row],[RutDV]],8)</f>
        <v>16306990</v>
      </c>
      <c r="C10" s="152" t="str">
        <f>+RIGHT(Tabla2[[#This Row],[RutDV]],1)</f>
        <v>3</v>
      </c>
      <c r="D10" s="34" t="s">
        <v>3252</v>
      </c>
      <c r="E10" s="2" t="str">
        <f>+Tabla2[[#This Row],[Nombres]]&amp;" "&amp;Tabla2[[#This Row],[Apellidos]]</f>
        <v>EMILIO JOSE RIOS VICENCIO</v>
      </c>
      <c r="F10" s="34" t="s">
        <v>3824</v>
      </c>
      <c r="G10" s="34" t="s">
        <v>3225</v>
      </c>
      <c r="H10" s="2" t="s">
        <v>5058</v>
      </c>
      <c r="I10" s="34" t="s">
        <v>3253</v>
      </c>
      <c r="J10" s="34">
        <v>19103</v>
      </c>
      <c r="K10" s="34" t="s">
        <v>3254</v>
      </c>
      <c r="L10" s="36">
        <v>43326</v>
      </c>
      <c r="M10" s="3" t="s">
        <v>2496</v>
      </c>
      <c r="N10" s="154"/>
      <c r="O10" s="154"/>
      <c r="P10" s="154"/>
      <c r="Q10" s="154"/>
      <c r="R10" s="152"/>
      <c r="S10" s="153" t="str">
        <f>+IF(COUNTIF('PLAN EMPLEADO'!I:I,Tabla2[[#This Row],[Correo]])=0,"No","Si")</f>
        <v>Si</v>
      </c>
      <c r="T10" s="154"/>
      <c r="U10" s="1"/>
    </row>
    <row r="11" spans="1:21" x14ac:dyDescent="0.2">
      <c r="A11" s="2" t="s">
        <v>6088</v>
      </c>
      <c r="B11" s="2" t="str">
        <f>+LEFT(Tabla2[[#This Row],[RutDV]],8)</f>
        <v>10674525</v>
      </c>
      <c r="C11" s="2" t="str">
        <f>+RIGHT(Tabla2[[#This Row],[RutDV]],1)</f>
        <v>0</v>
      </c>
      <c r="D11" s="2" t="s">
        <v>6096</v>
      </c>
      <c r="E11" s="2" t="str">
        <f>+Tabla2[[#This Row],[Nombres]]&amp;" "&amp;Tabla2[[#This Row],[Apellidos]]</f>
        <v>ESTEBAN MANUEL AGUILA CEA</v>
      </c>
      <c r="F11" s="2" t="s">
        <v>2876</v>
      </c>
      <c r="G11" s="2" t="s">
        <v>2877</v>
      </c>
      <c r="H11" s="2" t="s">
        <v>5062</v>
      </c>
      <c r="I11" s="2" t="s">
        <v>2878</v>
      </c>
      <c r="J11" s="2">
        <v>19170</v>
      </c>
      <c r="K11" s="2" t="s">
        <v>2879</v>
      </c>
      <c r="L11" s="3">
        <v>43037</v>
      </c>
      <c r="M11" s="3" t="s">
        <v>2496</v>
      </c>
      <c r="O11" s="3"/>
      <c r="P11" s="3"/>
      <c r="Q11" s="3"/>
      <c r="R11" s="2">
        <v>7</v>
      </c>
      <c r="S11" s="33" t="str">
        <f>+IF(COUNTIF('PLAN EMPLEADO'!I:I,Tabla2[[#This Row],[Correo]])=0,"No","Si")</f>
        <v>Si</v>
      </c>
      <c r="T11" s="84" t="s">
        <v>6972</v>
      </c>
      <c r="U11" s="1"/>
    </row>
    <row r="12" spans="1:21" x14ac:dyDescent="0.2">
      <c r="A12" s="2" t="s">
        <v>6089</v>
      </c>
      <c r="B12" s="2" t="str">
        <f>+LEFT(Tabla2[[#This Row],[RutDV]],8)</f>
        <v>26633272</v>
      </c>
      <c r="C12" s="2" t="str">
        <f>+RIGHT(Tabla2[[#This Row],[RutDV]],1)</f>
        <v>6</v>
      </c>
      <c r="D12" s="2" t="s">
        <v>8744</v>
      </c>
      <c r="E12" s="2" t="str">
        <f>+Tabla2[[#This Row],[Nombres]]&amp;" "&amp;Tabla2[[#This Row],[Apellidos]]</f>
        <v>CRISTHOFER CAMILO  GONZALEZ JIMÉNEZ</v>
      </c>
      <c r="F12" s="2" t="s">
        <v>2968</v>
      </c>
      <c r="G12" s="2" t="s">
        <v>2969</v>
      </c>
      <c r="H12" s="2" t="s">
        <v>5062</v>
      </c>
      <c r="K12" s="2" t="s">
        <v>2963</v>
      </c>
      <c r="L12" s="3">
        <v>43203</v>
      </c>
      <c r="M12" s="3" t="s">
        <v>2496</v>
      </c>
      <c r="O12" s="3"/>
      <c r="P12" s="3"/>
      <c r="Q12" s="3"/>
      <c r="R12" s="2"/>
      <c r="S12" s="33" t="str">
        <f>+IF(COUNTIF('PLAN EMPLEADO'!I:I,Tabla2[[#This Row],[Correo]])=0,"No","Si")</f>
        <v>Si</v>
      </c>
      <c r="T12" s="84" t="s">
        <v>6972</v>
      </c>
      <c r="U12" s="1"/>
    </row>
    <row r="13" spans="1:21" x14ac:dyDescent="0.2">
      <c r="A13" s="2" t="s">
        <v>6089</v>
      </c>
      <c r="B13" s="2" t="str">
        <f>+LEFT(Tabla2[[#This Row],[RutDV]],8)</f>
        <v>15028514</v>
      </c>
      <c r="C13" s="2" t="str">
        <f>+RIGHT(Tabla2[[#This Row],[RutDV]],1)</f>
        <v>3</v>
      </c>
      <c r="D13" s="2" t="s">
        <v>4317</v>
      </c>
      <c r="E13" s="2" t="str">
        <f>+Tabla2[[#This Row],[Nombres]]&amp;" "&amp;Tabla2[[#This Row],[Apellidos]]</f>
        <v>JULIO GUILLERMO MARTINEZ FERNANDEZ</v>
      </c>
      <c r="F13" s="2" t="s">
        <v>4292</v>
      </c>
      <c r="G13" s="2" t="s">
        <v>4293</v>
      </c>
      <c r="H13" s="2" t="s">
        <v>5062</v>
      </c>
      <c r="I13" s="2" t="s">
        <v>4332</v>
      </c>
      <c r="J13" s="2">
        <v>19235</v>
      </c>
      <c r="K13" s="2" t="s">
        <v>4345</v>
      </c>
      <c r="L13" s="3">
        <v>43489</v>
      </c>
      <c r="M13" s="3" t="s">
        <v>2496</v>
      </c>
      <c r="O13" s="3"/>
      <c r="P13" s="3"/>
      <c r="Q13" s="3"/>
      <c r="R13" s="2"/>
      <c r="S13" s="33" t="str">
        <f>+IF(COUNTIF('PLAN EMPLEADO'!I:I,Tabla2[[#This Row],[Correo]])=0,"No","Si")</f>
        <v>Si</v>
      </c>
      <c r="T13" s="84" t="s">
        <v>6972</v>
      </c>
      <c r="U13" s="1"/>
    </row>
    <row r="14" spans="1:21" x14ac:dyDescent="0.2">
      <c r="A14" s="2" t="s">
        <v>2846</v>
      </c>
      <c r="B14" s="2" t="str">
        <f>+LEFT(Tabla2[[#This Row],[RutDV]],8)</f>
        <v>18994588</v>
      </c>
      <c r="C14" s="2" t="str">
        <f>+RIGHT(Tabla2[[#This Row],[RutDV]],1)</f>
        <v>4</v>
      </c>
      <c r="D14" s="2" t="s">
        <v>2733</v>
      </c>
      <c r="E14" s="25" t="str">
        <f>+Tabla2[[#This Row],[Nombres]]&amp;" "&amp;Tabla2[[#This Row],[Apellidos]]</f>
        <v>CATALINA ANTONIA HERNANDEZ ZUÑIGA</v>
      </c>
      <c r="F14" s="2" t="s">
        <v>2768</v>
      </c>
      <c r="G14" s="2" t="s">
        <v>2769</v>
      </c>
      <c r="H14" s="152" t="s">
        <v>6103</v>
      </c>
      <c r="I14" s="2" t="s">
        <v>3003</v>
      </c>
      <c r="J14" s="2">
        <v>19117</v>
      </c>
      <c r="K14" s="2" t="s">
        <v>3004</v>
      </c>
      <c r="L14" s="3">
        <v>43770</v>
      </c>
      <c r="M14" s="3" t="s">
        <v>2496</v>
      </c>
      <c r="N14" s="154" t="s">
        <v>6971</v>
      </c>
      <c r="O14" s="3"/>
      <c r="P14" s="3"/>
      <c r="Q14" s="3"/>
      <c r="R14" s="2">
        <v>50</v>
      </c>
      <c r="S14" s="33" t="str">
        <f>+IF(COUNTIF('PLAN EMPLEADO'!I:I,Tabla2[[#This Row],[Correo]])=0,"No","Si")</f>
        <v>Si</v>
      </c>
      <c r="T14" s="84" t="s">
        <v>6972</v>
      </c>
      <c r="U14" s="1"/>
    </row>
    <row r="15" spans="1:21" x14ac:dyDescent="0.2">
      <c r="A15" s="152" t="s">
        <v>2846</v>
      </c>
      <c r="B15" s="152" t="str">
        <f>+LEFT(Tabla2[[#This Row],[RutDV]],8)</f>
        <v>19524948</v>
      </c>
      <c r="C15" s="152" t="str">
        <f>+RIGHT(Tabla2[[#This Row],[RutDV]],1)</f>
        <v>2</v>
      </c>
      <c r="D15" s="152" t="s">
        <v>6357</v>
      </c>
      <c r="E15" s="153" t="str">
        <f>+Tabla2[[#This Row],[Nombres]]&amp;" "&amp;Tabla2[[#This Row],[Apellidos]]</f>
        <v>PABLO IGNACIO MATTA RIVERA</v>
      </c>
      <c r="F15" s="152" t="s">
        <v>6327</v>
      </c>
      <c r="G15" s="152" t="s">
        <v>6328</v>
      </c>
      <c r="H15" s="152" t="s">
        <v>6103</v>
      </c>
      <c r="I15" s="152" t="s">
        <v>6380</v>
      </c>
      <c r="J15" s="152">
        <v>19071</v>
      </c>
      <c r="K15" s="152" t="s">
        <v>6392</v>
      </c>
      <c r="L15" s="154">
        <v>43811</v>
      </c>
      <c r="M15" s="154" t="s">
        <v>2496</v>
      </c>
      <c r="N15" s="154"/>
      <c r="O15" s="154"/>
      <c r="P15" s="154"/>
      <c r="Q15" s="154"/>
      <c r="R15" s="2">
        <v>68</v>
      </c>
      <c r="S15" s="153" t="str">
        <f>+IF(COUNTIF('PLAN EMPLEADO'!I:I,Tabla2[[#This Row],[Correo]])=0,"No","Si")</f>
        <v>Si</v>
      </c>
      <c r="T15" s="154"/>
      <c r="U15" s="1"/>
    </row>
    <row r="16" spans="1:21" x14ac:dyDescent="0.2">
      <c r="A16" s="152" t="s">
        <v>2846</v>
      </c>
      <c r="B16" s="152" t="str">
        <f>+LEFT(Tabla2[[#This Row],[RutDV]],8)</f>
        <v>19969585</v>
      </c>
      <c r="C16" s="152" t="str">
        <f>+RIGHT(Tabla2[[#This Row],[RutDV]],1)</f>
        <v>1</v>
      </c>
      <c r="D16" s="152" t="s">
        <v>6428</v>
      </c>
      <c r="E16" s="153" t="str">
        <f>+Tabla2[[#This Row],[Nombres]]&amp;" "&amp;Tabla2[[#This Row],[Apellidos]]</f>
        <v xml:space="preserve">NYNOSHKA ALICIA LEYTON FUENTES </v>
      </c>
      <c r="F16" s="152" t="s">
        <v>6465</v>
      </c>
      <c r="G16" s="152" t="s">
        <v>6466</v>
      </c>
      <c r="H16" s="152" t="s">
        <v>6103</v>
      </c>
      <c r="I16" s="152" t="s">
        <v>6497</v>
      </c>
      <c r="J16" s="152">
        <v>19299</v>
      </c>
      <c r="K16" s="152" t="s">
        <v>6508</v>
      </c>
      <c r="L16" s="154">
        <v>43822</v>
      </c>
      <c r="M16" s="154" t="s">
        <v>2496</v>
      </c>
      <c r="N16" s="154"/>
      <c r="O16" s="154"/>
      <c r="P16" s="154"/>
      <c r="Q16" s="154"/>
      <c r="R16" s="2">
        <v>69</v>
      </c>
      <c r="S16" s="153" t="str">
        <f>+IF(COUNTIF('PLAN EMPLEADO'!I:I,Tabla2[[#This Row],[Correo]])=0,"No","Si")</f>
        <v>Si</v>
      </c>
      <c r="T16" s="154"/>
      <c r="U16" s="1"/>
    </row>
    <row r="17" spans="1:21" x14ac:dyDescent="0.2">
      <c r="A17" s="152" t="s">
        <v>2846</v>
      </c>
      <c r="B17" s="152" t="str">
        <f>+LEFT(Tabla2[[#This Row],[RutDV]],8)</f>
        <v>26630939</v>
      </c>
      <c r="C17" s="152" t="str">
        <f>+RIGHT(Tabla2[[#This Row],[RutDV]],1)</f>
        <v>2</v>
      </c>
      <c r="D17" s="152" t="s">
        <v>5651</v>
      </c>
      <c r="E17" s="153" t="str">
        <f>+Tabla2[[#This Row],[Nombres]]&amp;" "&amp;Tabla2[[#This Row],[Apellidos]]</f>
        <v>MARIANA EUFEMIA DE LOS ÁNGELES PÉREZ CABRERA</v>
      </c>
      <c r="F17" s="152" t="s">
        <v>5662</v>
      </c>
      <c r="G17" s="152" t="s">
        <v>5663</v>
      </c>
      <c r="H17" s="152" t="s">
        <v>6103</v>
      </c>
      <c r="I17" s="152" t="s">
        <v>5787</v>
      </c>
      <c r="J17" s="152">
        <v>19003</v>
      </c>
      <c r="K17" s="152" t="s">
        <v>5799</v>
      </c>
      <c r="L17" s="154">
        <v>43696</v>
      </c>
      <c r="M17" s="154" t="s">
        <v>2496</v>
      </c>
      <c r="N17" s="154"/>
      <c r="O17" s="154"/>
      <c r="P17" s="154"/>
      <c r="Q17" s="154"/>
      <c r="R17" s="154" t="s">
        <v>5684</v>
      </c>
      <c r="S17" s="153" t="str">
        <f>+IF(COUNTIF('PLAN EMPLEADO'!I:I,Tabla2[[#This Row],[Correo]])=0,"No","Si")</f>
        <v>Si</v>
      </c>
      <c r="T17" s="154"/>
      <c r="U17" s="1"/>
    </row>
    <row r="18" spans="1:21" x14ac:dyDescent="0.2">
      <c r="A18" s="2" t="s">
        <v>6052</v>
      </c>
      <c r="B18" s="2" t="str">
        <f>+LEFT(Tabla2[[#This Row],[RutDV]],8)</f>
        <v>27087001</v>
      </c>
      <c r="C18" s="2" t="str">
        <f>+RIGHT(Tabla2[[#This Row],[RutDV]],1)</f>
        <v>5</v>
      </c>
      <c r="D18" s="152" t="s">
        <v>6973</v>
      </c>
      <c r="E18" s="2" t="str">
        <f>+Tabla2[[#This Row],[Nombres]]&amp;" "&amp;Tabla2[[#This Row],[Apellidos]]</f>
        <v>YOLY NOHEMI QUINTERO JIMENEZ</v>
      </c>
      <c r="F18" s="2" t="s">
        <v>4424</v>
      </c>
      <c r="G18" s="2" t="s">
        <v>4425</v>
      </c>
      <c r="H18" s="2" t="s">
        <v>5062</v>
      </c>
      <c r="K18" s="152" t="s">
        <v>8735</v>
      </c>
      <c r="L18" s="3">
        <v>43409</v>
      </c>
      <c r="M18" s="3" t="s">
        <v>2496</v>
      </c>
      <c r="O18" s="3"/>
      <c r="P18" s="3"/>
      <c r="Q18" s="3"/>
      <c r="R18" s="2"/>
      <c r="S18" s="33" t="str">
        <f>+IF(COUNTIF('PLAN EMPLEADO'!I:I,Tabla2[[#This Row],[Correo]])=0,"No","Si")</f>
        <v>Si</v>
      </c>
      <c r="T18" s="84" t="s">
        <v>6972</v>
      </c>
      <c r="U18" s="1"/>
    </row>
    <row r="19" spans="1:21" x14ac:dyDescent="0.2">
      <c r="A19" s="114" t="s">
        <v>7129</v>
      </c>
      <c r="B19" s="114" t="str">
        <f>+LEFT(Tabla2[[#This Row],[RutDV]],8)</f>
        <v>18468520</v>
      </c>
      <c r="C19" s="114" t="str">
        <f>+RIGHT(Tabla2[[#This Row],[RutDV]],1)</f>
        <v>5</v>
      </c>
      <c r="D19" s="114" t="s">
        <v>7132</v>
      </c>
      <c r="E19" s="115" t="str">
        <f>+Tabla2[[#This Row],[Nombres]]&amp;" "&amp;Tabla2[[#This Row],[Apellidos]]</f>
        <v>DIEGO IGNACIO RAILEF VILLANUEVA</v>
      </c>
      <c r="F19" s="114" t="s">
        <v>4878</v>
      </c>
      <c r="G19" s="114" t="s">
        <v>7130</v>
      </c>
      <c r="H19" s="114" t="s">
        <v>7133</v>
      </c>
      <c r="I19" s="114"/>
      <c r="J19" s="114"/>
      <c r="K19" s="152" t="s">
        <v>7131</v>
      </c>
      <c r="L19" s="116">
        <v>42982</v>
      </c>
      <c r="M19" s="116" t="s">
        <v>2496</v>
      </c>
      <c r="N19" s="116"/>
      <c r="O19" s="116"/>
      <c r="P19" s="116"/>
      <c r="Q19" s="116"/>
      <c r="R19" s="116"/>
      <c r="S19" s="115" t="str">
        <f>+IF(COUNTIF('PLAN EMPLEADO'!I:I,Tabla2[[#This Row],[Correo]])=0,"No","Si")</f>
        <v>No</v>
      </c>
      <c r="T19" s="116"/>
      <c r="U19" s="1"/>
    </row>
    <row r="20" spans="1:21" x14ac:dyDescent="0.2">
      <c r="A20" s="152" t="s">
        <v>9065</v>
      </c>
      <c r="B20" s="2" t="str">
        <f>+LEFT(Tabla2[[#This Row],[RutDV]],8)</f>
        <v>27367534</v>
      </c>
      <c r="C20" s="2" t="str">
        <f>+RIGHT(Tabla2[[#This Row],[RutDV]],1)</f>
        <v>5</v>
      </c>
      <c r="D20" s="152" t="s">
        <v>8530</v>
      </c>
      <c r="E20" s="25" t="str">
        <f>+Tabla2[[#This Row],[Nombres]]&amp;" "&amp;Tabla2[[#This Row],[Apellidos]]</f>
        <v>ULISES LA ROSA PEREZ</v>
      </c>
      <c r="F20" s="2" t="s">
        <v>5056</v>
      </c>
      <c r="G20" s="2" t="s">
        <v>5057</v>
      </c>
      <c r="H20" s="2" t="s">
        <v>5062</v>
      </c>
      <c r="K20" s="152" t="s">
        <v>8739</v>
      </c>
      <c r="L20" s="3">
        <v>43598</v>
      </c>
      <c r="M20" s="3" t="s">
        <v>2496</v>
      </c>
      <c r="O20" s="3"/>
      <c r="P20" s="3"/>
      <c r="Q20" s="3"/>
      <c r="R20" s="2"/>
      <c r="S20" s="33" t="str">
        <f>+IF(COUNTIF('PLAN EMPLEADO'!I:I,Tabla2[[#This Row],[Correo]])=0,"No","Si")</f>
        <v>Si</v>
      </c>
      <c r="T20" s="84"/>
      <c r="U20" s="1"/>
    </row>
    <row r="21" spans="1:21" x14ac:dyDescent="0.2">
      <c r="A21" s="152" t="s">
        <v>9065</v>
      </c>
      <c r="B21" s="2" t="str">
        <f>+LEFT(Tabla2[[#This Row],[RutDV]],8)</f>
        <v>26607638</v>
      </c>
      <c r="C21" s="2" t="str">
        <f>+RIGHT(Tabla2[[#This Row],[RutDV]],1)</f>
        <v>K</v>
      </c>
      <c r="D21" s="2" t="s">
        <v>4428</v>
      </c>
      <c r="E21" s="2" t="str">
        <f>+Tabla2[[#This Row],[Nombres]]&amp;" "&amp;Tabla2[[#This Row],[Apellidos]]</f>
        <v>WILLIAMS ENRIQUE DOMINGUEZ BARRADA</v>
      </c>
      <c r="F21" s="2" t="s">
        <v>4426</v>
      </c>
      <c r="G21" s="2" t="s">
        <v>4427</v>
      </c>
      <c r="H21" s="2" t="s">
        <v>5062</v>
      </c>
      <c r="K21" s="152" t="s">
        <v>8736</v>
      </c>
      <c r="L21" s="3">
        <v>43473</v>
      </c>
      <c r="M21" s="3" t="s">
        <v>2496</v>
      </c>
      <c r="O21" s="3"/>
      <c r="P21" s="3"/>
      <c r="Q21" s="3"/>
      <c r="R21" s="2"/>
      <c r="S21" s="33" t="str">
        <f>+IF(COUNTIF('PLAN EMPLEADO'!I:I,Tabla2[[#This Row],[Correo]])=0,"No","Si")</f>
        <v>Si</v>
      </c>
      <c r="T21" s="3"/>
      <c r="U21" s="1"/>
    </row>
    <row r="22" spans="1:21" x14ac:dyDescent="0.2">
      <c r="A22" s="152" t="s">
        <v>9065</v>
      </c>
      <c r="B22" s="2" t="str">
        <f>+LEFT(Tabla2[[#This Row],[RutDV]],8)</f>
        <v>17062133</v>
      </c>
      <c r="C22" s="2" t="str">
        <f>+RIGHT(Tabla2[[#This Row],[RutDV]],1)</f>
        <v>6</v>
      </c>
      <c r="D22" s="2" t="s">
        <v>661</v>
      </c>
      <c r="E22" s="2" t="str">
        <f>+Tabla2[[#This Row],[Nombres]]&amp;" "&amp;Tabla2[[#This Row],[Apellidos]]</f>
        <v>FRANCISCO JAVIER SUAREZ VEGA</v>
      </c>
      <c r="F22" s="2" t="s">
        <v>1724</v>
      </c>
      <c r="G22" s="2" t="s">
        <v>2418</v>
      </c>
      <c r="H22" s="152" t="s">
        <v>5062</v>
      </c>
      <c r="I22" s="2" t="s">
        <v>1263</v>
      </c>
      <c r="J22" s="2">
        <v>19163</v>
      </c>
      <c r="K22" s="2" t="s">
        <v>2579</v>
      </c>
      <c r="L22" s="3">
        <v>43252</v>
      </c>
      <c r="M22" s="3" t="s">
        <v>2496</v>
      </c>
      <c r="O22" s="3"/>
      <c r="P22" s="3"/>
      <c r="Q22" s="3"/>
      <c r="R22" s="2"/>
      <c r="S22" s="33" t="str">
        <f>+IF(COUNTIF('PLAN EMPLEADO'!I:I,Tabla2[[#This Row],[Correo]])=0,"No","Si")</f>
        <v>Si</v>
      </c>
      <c r="T22" s="3"/>
      <c r="U22" s="1"/>
    </row>
    <row r="23" spans="1:21" x14ac:dyDescent="0.2">
      <c r="A23" s="2" t="s">
        <v>6055</v>
      </c>
      <c r="B23" s="2" t="str">
        <f>+LEFT(Tabla2[[#This Row],[RutDV]],8)</f>
        <v>18984655</v>
      </c>
      <c r="C23" s="2" t="str">
        <f>+RIGHT(Tabla2[[#This Row],[RutDV]],1)</f>
        <v>K</v>
      </c>
      <c r="D23" s="2" t="s">
        <v>2870</v>
      </c>
      <c r="E23" s="2" t="str">
        <f>+Tabla2[[#This Row],[Nombres]]&amp;" "&amp;Tabla2[[#This Row],[Apellidos]]</f>
        <v>JULIA MACARENA ARANCIBIA BUGUEÑO</v>
      </c>
      <c r="F23" s="2" t="s">
        <v>2871</v>
      </c>
      <c r="G23" s="2" t="s">
        <v>2872</v>
      </c>
      <c r="H23" s="2" t="s">
        <v>5066</v>
      </c>
      <c r="I23" s="2" t="s">
        <v>2873</v>
      </c>
      <c r="J23" s="2">
        <v>19004</v>
      </c>
      <c r="K23" s="152" t="s">
        <v>2874</v>
      </c>
      <c r="L23" s="3">
        <v>43010</v>
      </c>
      <c r="M23" s="3" t="s">
        <v>2496</v>
      </c>
      <c r="N23" s="154" t="s">
        <v>6971</v>
      </c>
      <c r="O23" s="3"/>
      <c r="P23" s="3"/>
      <c r="Q23" s="3"/>
      <c r="R23" s="2">
        <v>1</v>
      </c>
      <c r="S23" s="33" t="str">
        <f>+IF(COUNTIF('PLAN EMPLEADO'!I:I,Tabla2[[#This Row],[Correo]])=0,"No","Si")</f>
        <v>Si</v>
      </c>
      <c r="T23" s="84"/>
      <c r="U23" s="1"/>
    </row>
    <row r="24" spans="1:21" x14ac:dyDescent="0.2">
      <c r="A24" s="2" t="s">
        <v>6055</v>
      </c>
      <c r="B24" s="2" t="str">
        <f>+LEFT(Tabla2[[#This Row],[RutDV]],8)</f>
        <v>18527568</v>
      </c>
      <c r="C24" s="2" t="str">
        <f>+RIGHT(Tabla2[[#This Row],[RutDV]],1)</f>
        <v>k</v>
      </c>
      <c r="D24" s="2" t="s">
        <v>687</v>
      </c>
      <c r="E24" s="2" t="str">
        <f>+Tabla2[[#This Row],[Nombres]]&amp;" "&amp;Tabla2[[#This Row],[Apellidos]]</f>
        <v>MARIA FERNANDA GEORGINA DE LOURDES DIAZ FERNANDEZ</v>
      </c>
      <c r="F24" s="2" t="s">
        <v>2459</v>
      </c>
      <c r="G24" s="2" t="s">
        <v>2460</v>
      </c>
      <c r="H24" s="2" t="s">
        <v>5066</v>
      </c>
      <c r="I24" s="2" t="s">
        <v>1287</v>
      </c>
      <c r="J24" s="2">
        <v>19134</v>
      </c>
      <c r="K24" s="152" t="s">
        <v>2585</v>
      </c>
      <c r="L24" s="3">
        <v>43255</v>
      </c>
      <c r="M24" s="3" t="s">
        <v>2496</v>
      </c>
      <c r="O24" s="3"/>
      <c r="P24" s="3"/>
      <c r="Q24" s="3"/>
      <c r="R24" s="2"/>
      <c r="S24" s="33" t="str">
        <f>+IF(COUNTIF('PLAN EMPLEADO'!I:I,Tabla2[[#This Row],[Correo]])=0,"No","Si")</f>
        <v>Si</v>
      </c>
      <c r="T24" s="3"/>
      <c r="U24" s="1"/>
    </row>
    <row r="25" spans="1:21" x14ac:dyDescent="0.2">
      <c r="A25" s="2" t="s">
        <v>6055</v>
      </c>
      <c r="B25" s="2" t="str">
        <f>+LEFT(Tabla2[[#This Row],[RutDV]],8)</f>
        <v>18631931</v>
      </c>
      <c r="C25" s="2" t="str">
        <f>+RIGHT(Tabla2[[#This Row],[RutDV]],1)</f>
        <v>1</v>
      </c>
      <c r="D25" s="2" t="s">
        <v>2745</v>
      </c>
      <c r="E25" s="25" t="str">
        <f>+Tabla2[[#This Row],[Nombres]]&amp;" "&amp;Tabla2[[#This Row],[Apellidos]]</f>
        <v>DANIELA YASMIN CASTILLO COLLAO</v>
      </c>
      <c r="F25" s="2" t="s">
        <v>2791</v>
      </c>
      <c r="G25" s="2" t="s">
        <v>2792</v>
      </c>
      <c r="H25" s="2" t="s">
        <v>5066</v>
      </c>
      <c r="I25" s="2" t="s">
        <v>3005</v>
      </c>
      <c r="J25" s="2">
        <v>19124</v>
      </c>
      <c r="K25" s="152" t="s">
        <v>3006</v>
      </c>
      <c r="L25" s="3">
        <v>43739</v>
      </c>
      <c r="M25" s="3" t="s">
        <v>2496</v>
      </c>
      <c r="O25" s="3"/>
      <c r="P25" s="3"/>
      <c r="Q25" s="3"/>
      <c r="R25" s="2">
        <v>31</v>
      </c>
      <c r="S25" s="33" t="str">
        <f>+IF(COUNTIF('PLAN EMPLEADO'!I:I,Tabla2[[#This Row],[Correo]])=0,"No","Si")</f>
        <v>Si</v>
      </c>
      <c r="T25" s="3"/>
      <c r="U25" s="1"/>
    </row>
    <row r="26" spans="1:21" x14ac:dyDescent="0.2">
      <c r="A26" s="99" t="s">
        <v>6055</v>
      </c>
      <c r="B26" s="99" t="str">
        <f>+LEFT(Tabla2[[#This Row],[RutDV]],8)</f>
        <v>18059962</v>
      </c>
      <c r="C26" s="99" t="str">
        <f>+RIGHT(Tabla2[[#This Row],[RutDV]],1)</f>
        <v>2</v>
      </c>
      <c r="D26" s="34" t="s">
        <v>3271</v>
      </c>
      <c r="E26" s="100" t="str">
        <f>+Tabla2[[#This Row],[Nombres]]&amp;" "&amp;Tabla2[[#This Row],[Apellidos]]</f>
        <v>LETICIA TRINIDAD CABRERA ACEVEDO</v>
      </c>
      <c r="F26" s="99" t="s">
        <v>3825</v>
      </c>
      <c r="G26" s="99" t="s">
        <v>3226</v>
      </c>
      <c r="H26" s="99" t="s">
        <v>5066</v>
      </c>
      <c r="I26" s="99" t="s">
        <v>3272</v>
      </c>
      <c r="J26" s="99">
        <v>19107</v>
      </c>
      <c r="K26" s="99" t="s">
        <v>3273</v>
      </c>
      <c r="L26" s="101">
        <v>43326</v>
      </c>
      <c r="M26" s="101" t="s">
        <v>2496</v>
      </c>
      <c r="N26" s="101"/>
      <c r="O26" s="101"/>
      <c r="P26" s="101"/>
      <c r="Q26" s="101"/>
      <c r="R26" s="101">
        <v>35</v>
      </c>
      <c r="S26" s="100" t="str">
        <f>+IF(COUNTIF('PLAN EMPLEADO'!I:I,Tabla2[[#This Row],[Correo]])=0,"No","Si")</f>
        <v>Si</v>
      </c>
      <c r="T26" s="101"/>
      <c r="U26" s="1"/>
    </row>
    <row r="27" spans="1:21" x14ac:dyDescent="0.2">
      <c r="A27" s="2" t="s">
        <v>6055</v>
      </c>
      <c r="B27" s="153" t="str">
        <f>+LEFT(Tabla2[[#This Row],[RutDV]],8)</f>
        <v>19318472</v>
      </c>
      <c r="C27" s="153" t="str">
        <f>+RIGHT(Tabla2[[#This Row],[RutDV]],1)</f>
        <v>3</v>
      </c>
      <c r="D27" s="152" t="s">
        <v>5582</v>
      </c>
      <c r="E27" s="153" t="str">
        <f>+Tabla2[[#This Row],[Nombres]]&amp;" "&amp;Tabla2[[#This Row],[Apellidos]]</f>
        <v xml:space="preserve">MARCOS ANDRES SANCHEZ STANGE </v>
      </c>
      <c r="F27" s="152" t="s">
        <v>3330</v>
      </c>
      <c r="G27" s="152" t="s">
        <v>5602</v>
      </c>
      <c r="H27" s="152" t="s">
        <v>5066</v>
      </c>
      <c r="I27" s="152" t="s">
        <v>5632</v>
      </c>
      <c r="J27" s="152">
        <v>19335</v>
      </c>
      <c r="K27" s="152" t="s">
        <v>5647</v>
      </c>
      <c r="L27" s="154">
        <v>43684</v>
      </c>
      <c r="M27" s="154" t="s">
        <v>2496</v>
      </c>
      <c r="N27" s="154"/>
      <c r="O27" s="154"/>
      <c r="P27" s="154"/>
      <c r="Q27" s="154"/>
      <c r="R27" s="2">
        <v>63</v>
      </c>
      <c r="S27" s="153" t="str">
        <f>+IF(COUNTIF('PLAN EMPLEADO'!I:I,Tabla2[[#This Row],[Correo]])=0,"No","Si")</f>
        <v>Si</v>
      </c>
      <c r="T27" s="154"/>
      <c r="U27" s="1"/>
    </row>
    <row r="28" spans="1:21" x14ac:dyDescent="0.2">
      <c r="A28" s="152" t="s">
        <v>6055</v>
      </c>
      <c r="B28" s="153" t="str">
        <f>+LEFT(Tabla2[[#This Row],[RutDV]],8)</f>
        <v>27085902</v>
      </c>
      <c r="C28" s="153" t="str">
        <f>+RIGHT(Tabla2[[#This Row],[RutDV]],1)</f>
        <v>K</v>
      </c>
      <c r="D28" s="152" t="s">
        <v>6806</v>
      </c>
      <c r="E28" s="153" t="str">
        <f>+Tabla2[[#This Row],[Nombres]]&amp;" "&amp;Tabla2[[#This Row],[Apellidos]]</f>
        <v>PAOLA DESIREE DUNN RODRIGUEZ</v>
      </c>
      <c r="F28" s="152" t="s">
        <v>6258</v>
      </c>
      <c r="G28" s="152" t="s">
        <v>6259</v>
      </c>
      <c r="H28" s="152" t="s">
        <v>5066</v>
      </c>
      <c r="I28" s="152" t="s">
        <v>6398</v>
      </c>
      <c r="J28" s="152">
        <v>19198</v>
      </c>
      <c r="K28" s="152" t="s">
        <v>6409</v>
      </c>
      <c r="L28" s="154">
        <v>43809</v>
      </c>
      <c r="M28" s="154" t="s">
        <v>2496</v>
      </c>
      <c r="N28" s="154"/>
      <c r="O28" s="154"/>
      <c r="P28" s="154"/>
      <c r="Q28" s="154"/>
      <c r="R28" s="154" t="s">
        <v>6280</v>
      </c>
      <c r="S28" s="153" t="str">
        <f>+IF(COUNTIF('PLAN EMPLEADO'!I:I,Tabla2[[#This Row],[Correo]])=0,"No","Si")</f>
        <v>Si</v>
      </c>
      <c r="T28" s="154"/>
      <c r="U28" s="1"/>
    </row>
    <row r="29" spans="1:21" x14ac:dyDescent="0.2">
      <c r="A29" s="99" t="s">
        <v>7123</v>
      </c>
      <c r="B29" s="99" t="str">
        <f>+LEFT(Tabla2[[#This Row],[RutDV]],8)</f>
        <v>18757755</v>
      </c>
      <c r="C29" s="99" t="str">
        <f>+RIGHT(Tabla2[[#This Row],[RutDV]],1)</f>
        <v>1</v>
      </c>
      <c r="D29" s="99" t="s">
        <v>4645</v>
      </c>
      <c r="E29" s="100" t="str">
        <f>+Tabla2[[#This Row],[Nombres]]&amp;" "&amp;Tabla2[[#This Row],[Apellidos]]</f>
        <v>ANDREA NICOL TRIGO ARMIJO</v>
      </c>
      <c r="F29" s="99" t="s">
        <v>4632</v>
      </c>
      <c r="G29" s="99" t="s">
        <v>4633</v>
      </c>
      <c r="H29" s="99" t="s">
        <v>6103</v>
      </c>
      <c r="I29" s="99" t="s">
        <v>4665</v>
      </c>
      <c r="J29" s="99">
        <v>19296</v>
      </c>
      <c r="K29" s="99" t="s">
        <v>4678</v>
      </c>
      <c r="L29" s="101">
        <v>43529</v>
      </c>
      <c r="M29" s="101" t="s">
        <v>2496</v>
      </c>
      <c r="N29" s="101"/>
      <c r="O29" s="101"/>
      <c r="P29" s="101"/>
      <c r="Q29" s="101"/>
      <c r="R29" s="101" t="s">
        <v>4680</v>
      </c>
      <c r="S29" s="100" t="str">
        <f>+IF(COUNTIF('PLAN EMPLEADO'!I:I,Tabla2[[#This Row],[Correo]])=0,"No","Si")</f>
        <v>Si</v>
      </c>
      <c r="T29" s="101"/>
      <c r="U29" s="1"/>
    </row>
    <row r="30" spans="1:21" x14ac:dyDescent="0.2">
      <c r="A30" s="152" t="s">
        <v>7123</v>
      </c>
      <c r="B30" s="152" t="str">
        <f>+LEFT(Tabla2[[#This Row],[RutDV]],8)</f>
        <v>19021703</v>
      </c>
      <c r="C30" s="152" t="str">
        <f>+RIGHT(Tabla2[[#This Row],[RutDV]],1)</f>
        <v>5</v>
      </c>
      <c r="D30" s="152" t="s">
        <v>5403</v>
      </c>
      <c r="E30" s="153" t="str">
        <f>+Tabla2[[#This Row],[Nombres]]&amp;" "&amp;Tabla2[[#This Row],[Apellidos]]</f>
        <v xml:space="preserve"> JAVIERA NATALIA ASTUDILLO OSORIO</v>
      </c>
      <c r="F30" s="152" t="s">
        <v>5427</v>
      </c>
      <c r="G30" s="152" t="s">
        <v>5428</v>
      </c>
      <c r="H30" s="152" t="s">
        <v>6103</v>
      </c>
      <c r="I30" s="152" t="s">
        <v>5471</v>
      </c>
      <c r="J30" s="152">
        <v>19094</v>
      </c>
      <c r="K30" s="152" t="s">
        <v>5493</v>
      </c>
      <c r="L30" s="154">
        <v>43663</v>
      </c>
      <c r="M30" s="154" t="s">
        <v>2496</v>
      </c>
      <c r="N30" s="154"/>
      <c r="O30" s="154"/>
      <c r="P30" s="154"/>
      <c r="Q30" s="154"/>
      <c r="R30" s="2">
        <v>61</v>
      </c>
      <c r="S30" s="153" t="str">
        <f>+IF(COUNTIF('PLAN EMPLEADO'!I:I,Tabla2[[#This Row],[Correo]])=0,"No","Si")</f>
        <v>Si</v>
      </c>
      <c r="T30" s="154"/>
      <c r="U30" s="1"/>
    </row>
    <row r="31" spans="1:21" x14ac:dyDescent="0.2">
      <c r="A31" s="2" t="s">
        <v>5055</v>
      </c>
      <c r="B31" s="2" t="str">
        <f>+LEFT(Tabla2[[#This Row],[RutDV]],8)</f>
        <v>26511989</v>
      </c>
      <c r="C31" s="2" t="str">
        <f>+RIGHT(Tabla2[[#This Row],[RutDV]],1)</f>
        <v>1</v>
      </c>
      <c r="D31" s="2" t="s">
        <v>6296</v>
      </c>
      <c r="E31" s="2" t="str">
        <f>+Tabla2[[#This Row],[Nombres]]&amp;" "&amp;Tabla2[[#This Row],[Apellidos]]</f>
        <v xml:space="preserve">YORMAN JOSE HERNANDEZ USECHE </v>
      </c>
      <c r="F31" s="2" t="s">
        <v>5061</v>
      </c>
      <c r="G31" s="2" t="s">
        <v>2953</v>
      </c>
      <c r="L31" s="3">
        <v>43208</v>
      </c>
      <c r="M31" s="3" t="s">
        <v>2496</v>
      </c>
      <c r="O31" s="3"/>
      <c r="P31" s="3"/>
      <c r="Q31" s="3"/>
      <c r="R31" s="2"/>
      <c r="S31" s="33" t="str">
        <f>+IF(COUNTIF('PLAN EMPLEADO'!I:I,Tabla2[[#This Row],[Correo]])=0,"No","Si")</f>
        <v>No</v>
      </c>
      <c r="T31" s="84" t="s">
        <v>6972</v>
      </c>
      <c r="U31" s="1"/>
    </row>
    <row r="32" spans="1:21" x14ac:dyDescent="0.2">
      <c r="A32" s="2" t="s">
        <v>2972</v>
      </c>
      <c r="B32" s="2" t="str">
        <f>+LEFT(Tabla2[[#This Row],[RutDV]],8)</f>
        <v>26154201</v>
      </c>
      <c r="C32" s="2" t="str">
        <f>+RIGHT(Tabla2[[#This Row],[RutDV]],1)</f>
        <v>3</v>
      </c>
      <c r="D32" s="2" t="s">
        <v>2951</v>
      </c>
      <c r="E32" s="2" t="str">
        <f>+Tabla2[[#This Row],[Nombres]]&amp;" "&amp;Tabla2[[#This Row],[Apellidos]]</f>
        <v>LITOBAR ANDREINA AVILA GARCIA</v>
      </c>
      <c r="F32" s="2" t="s">
        <v>2847</v>
      </c>
      <c r="G32" s="2" t="s">
        <v>2848</v>
      </c>
      <c r="H32" s="2" t="s">
        <v>5064</v>
      </c>
      <c r="I32" s="2" t="s">
        <v>2849</v>
      </c>
      <c r="J32" s="2">
        <v>19007</v>
      </c>
      <c r="K32" s="2" t="s">
        <v>2850</v>
      </c>
      <c r="L32" s="3">
        <v>43221</v>
      </c>
      <c r="M32" s="3" t="s">
        <v>2496</v>
      </c>
      <c r="O32" s="3"/>
      <c r="P32" s="3"/>
      <c r="Q32" s="3"/>
      <c r="R32" s="2">
        <v>4</v>
      </c>
      <c r="S32" s="33" t="str">
        <f>+IF(COUNTIF('PLAN EMPLEADO'!I:I,Tabla2[[#This Row],[Correo]])=0,"No","Si")</f>
        <v>Si</v>
      </c>
      <c r="T32" s="3"/>
      <c r="U32" s="1"/>
    </row>
    <row r="33" spans="1:21" x14ac:dyDescent="0.2">
      <c r="A33" s="152" t="s">
        <v>6053</v>
      </c>
      <c r="B33" s="2" t="str">
        <f>+LEFT(Tabla2[[#This Row],[RutDV]],8)</f>
        <v>15054416</v>
      </c>
      <c r="C33" s="2" t="str">
        <f>+RIGHT(Tabla2[[#This Row],[RutDV]],1)</f>
        <v>5</v>
      </c>
      <c r="D33" s="2" t="s">
        <v>2499</v>
      </c>
      <c r="E33" s="2" t="str">
        <f>+Tabla2[[#This Row],[Nombres]]&amp;" "&amp;Tabla2[[#This Row],[Apellidos]]</f>
        <v>PALOMA JACQUELINE ARAYA MUÑOZ</v>
      </c>
      <c r="F33" s="2" t="s">
        <v>2866</v>
      </c>
      <c r="G33" s="2" t="s">
        <v>2867</v>
      </c>
      <c r="H33" s="2" t="s">
        <v>4956</v>
      </c>
      <c r="I33" s="2" t="s">
        <v>2868</v>
      </c>
      <c r="J33" s="2">
        <v>19005</v>
      </c>
      <c r="K33" s="2" t="s">
        <v>2869</v>
      </c>
      <c r="L33" s="3">
        <v>42919</v>
      </c>
      <c r="M33" s="3" t="s">
        <v>2496</v>
      </c>
      <c r="O33" s="3"/>
      <c r="P33" s="3"/>
      <c r="Q33" s="3"/>
      <c r="R33" s="2">
        <v>1</v>
      </c>
      <c r="S33" s="33" t="str">
        <f>+IF(COUNTIF('PLAN EMPLEADO'!I:I,Tabla2[[#This Row],[Correo]])=0,"No","Si")</f>
        <v>Si</v>
      </c>
      <c r="T33" s="3"/>
      <c r="U33" s="1"/>
    </row>
    <row r="34" spans="1:21" x14ac:dyDescent="0.2">
      <c r="A34" s="2" t="s">
        <v>6053</v>
      </c>
      <c r="B34" s="2" t="str">
        <f>+LEFT(Tabla2[[#This Row],[RutDV]],8)</f>
        <v>17762228</v>
      </c>
      <c r="C34" s="2" t="str">
        <f>+RIGHT(Tabla2[[#This Row],[RutDV]],1)</f>
        <v>1</v>
      </c>
      <c r="D34" s="34" t="s">
        <v>4917</v>
      </c>
      <c r="E34" s="2" t="str">
        <f>+Tabla2[[#This Row],[Nombres]]&amp;" "&amp;Tabla2[[#This Row],[Apellidos]]</f>
        <v>GABRIELA CONSTANZA DIAZ RIVERA</v>
      </c>
      <c r="F34" s="34" t="s">
        <v>4888</v>
      </c>
      <c r="G34" s="34" t="s">
        <v>1725</v>
      </c>
      <c r="H34" s="152" t="s">
        <v>4956</v>
      </c>
      <c r="I34" s="34" t="s">
        <v>4937</v>
      </c>
      <c r="J34" s="34">
        <v>19286</v>
      </c>
      <c r="K34" s="34" t="s">
        <v>4952</v>
      </c>
      <c r="L34" s="36">
        <v>43568</v>
      </c>
      <c r="M34" s="3" t="s">
        <v>2496</v>
      </c>
      <c r="N34" s="154"/>
      <c r="O34" s="154"/>
      <c r="P34" s="154"/>
      <c r="Q34" s="154"/>
      <c r="R34" s="152"/>
      <c r="S34" s="153" t="str">
        <f>+IF(COUNTIF('PLAN EMPLEADO'!I:I,Tabla2[[#This Row],[Correo]])=0,"No","Si")</f>
        <v>Si</v>
      </c>
      <c r="T34" s="154"/>
      <c r="U34" s="1"/>
    </row>
    <row r="35" spans="1:21" x14ac:dyDescent="0.2">
      <c r="A35" s="152" t="s">
        <v>6053</v>
      </c>
      <c r="B35" s="2" t="str">
        <f>+LEFT(Tabla2[[#This Row],[RutDV]],8)</f>
        <v>13974946</v>
      </c>
      <c r="C35" s="2" t="str">
        <f>+RIGHT(Tabla2[[#This Row],[RutDV]],1)</f>
        <v>4</v>
      </c>
      <c r="D35" s="2" t="s">
        <v>688</v>
      </c>
      <c r="E35" s="25" t="str">
        <f>+Tabla2[[#This Row],[Nombres]]&amp;" "&amp;Tabla2[[#This Row],[Apellidos]]</f>
        <v>WALTER PAOLO SANTANDER CAMPOS</v>
      </c>
      <c r="F35" s="2" t="s">
        <v>2461</v>
      </c>
      <c r="G35" s="2" t="s">
        <v>2462</v>
      </c>
      <c r="H35" s="2" t="s">
        <v>4956</v>
      </c>
      <c r="I35" s="2" t="s">
        <v>1288</v>
      </c>
      <c r="J35" s="2">
        <v>19182</v>
      </c>
      <c r="K35" s="2" t="s">
        <v>2586</v>
      </c>
      <c r="L35" s="3">
        <v>43255</v>
      </c>
      <c r="M35" s="3" t="s">
        <v>2496</v>
      </c>
      <c r="O35" s="3"/>
      <c r="P35" s="3"/>
      <c r="Q35" s="3"/>
      <c r="R35" s="2">
        <v>30</v>
      </c>
      <c r="S35" s="33" t="str">
        <f>+IF(COUNTIF('PLAN EMPLEADO'!I:I,Tabla2[[#This Row],[Correo]])=0,"No","Si")</f>
        <v>Si</v>
      </c>
      <c r="T35" s="3"/>
      <c r="U35" s="1"/>
    </row>
    <row r="36" spans="1:21" x14ac:dyDescent="0.2">
      <c r="A36" s="2" t="s">
        <v>6053</v>
      </c>
      <c r="B36" s="2" t="str">
        <f>+LEFT(Tabla2[[#This Row],[RutDV]],8)</f>
        <v>16893047</v>
      </c>
      <c r="C36" s="2" t="str">
        <f>+RIGHT(Tabla2[[#This Row],[RutDV]],1)</f>
        <v>K</v>
      </c>
      <c r="D36" s="152" t="s">
        <v>707</v>
      </c>
      <c r="E36" s="153" t="str">
        <f>+Tabla2[[#This Row],[Nombres]]&amp;" "&amp;Tabla2[[#This Row],[Apellidos]]</f>
        <v>DIANA ROSARIO GONZALEZ ANGEL</v>
      </c>
      <c r="F36" s="152" t="s">
        <v>3823</v>
      </c>
      <c r="G36" s="152" t="s">
        <v>2491</v>
      </c>
      <c r="H36" s="2" t="s">
        <v>4956</v>
      </c>
      <c r="I36" s="152" t="s">
        <v>1307</v>
      </c>
      <c r="J36" s="152">
        <v>19231</v>
      </c>
      <c r="K36" s="152" t="s">
        <v>2714</v>
      </c>
      <c r="L36" s="154">
        <v>43255</v>
      </c>
      <c r="M36" s="154" t="s">
        <v>2496</v>
      </c>
      <c r="N36" s="154"/>
      <c r="O36" s="154"/>
      <c r="P36" s="154"/>
      <c r="Q36" s="154"/>
      <c r="R36" s="154">
        <v>30</v>
      </c>
      <c r="S36" s="153" t="str">
        <f>+IF(COUNTIF('PLAN EMPLEADO'!I:I,Tabla2[[#This Row],[Correo]])=0,"No","Si")</f>
        <v>Si</v>
      </c>
      <c r="T36" s="154"/>
      <c r="U36" s="1"/>
    </row>
    <row r="37" spans="1:21" x14ac:dyDescent="0.2">
      <c r="A37" s="2" t="s">
        <v>6053</v>
      </c>
      <c r="B37" s="2" t="str">
        <f>+LEFT(Tabla2[[#This Row],[RutDV]],8)</f>
        <v>26728535</v>
      </c>
      <c r="C37" s="2" t="str">
        <f>+RIGHT(Tabla2[[#This Row],[RutDV]],1)</f>
        <v>7</v>
      </c>
      <c r="D37" s="152" t="s">
        <v>5657</v>
      </c>
      <c r="E37" s="153" t="str">
        <f>+Tabla2[[#This Row],[Nombres]]&amp;" "&amp;Tabla2[[#This Row],[Apellidos]]</f>
        <v>ENDER JAVIER PIÑA ROJAS</v>
      </c>
      <c r="F37" s="152" t="s">
        <v>5674</v>
      </c>
      <c r="G37" s="152" t="s">
        <v>5675</v>
      </c>
      <c r="H37" s="2" t="s">
        <v>4956</v>
      </c>
      <c r="I37" s="152" t="s">
        <v>5794</v>
      </c>
      <c r="J37" s="152">
        <v>19234</v>
      </c>
      <c r="K37" s="152" t="s">
        <v>5806</v>
      </c>
      <c r="L37" s="154">
        <v>43696</v>
      </c>
      <c r="M37" s="154" t="s">
        <v>2496</v>
      </c>
      <c r="N37" s="154"/>
      <c r="O37" s="154"/>
      <c r="P37" s="154"/>
      <c r="Q37" s="154"/>
      <c r="R37" s="154" t="s">
        <v>5684</v>
      </c>
      <c r="S37" s="153" t="str">
        <f>+IF(COUNTIF('PLAN EMPLEADO'!I:I,Tabla2[[#This Row],[Correo]])=0,"No","Si")</f>
        <v>Si</v>
      </c>
      <c r="T37" s="154"/>
      <c r="U37" s="1"/>
    </row>
    <row r="38" spans="1:21" x14ac:dyDescent="0.2">
      <c r="A38" s="2" t="s">
        <v>6053</v>
      </c>
      <c r="B38" s="2" t="str">
        <f>+LEFT(Tabla2[[#This Row],[RutDV]],8)</f>
        <v>18354359</v>
      </c>
      <c r="C38" s="2" t="str">
        <f>+RIGHT(Tabla2[[#This Row],[RutDV]],1)</f>
        <v>8</v>
      </c>
      <c r="D38" s="2" t="s">
        <v>2504</v>
      </c>
      <c r="E38" s="2" t="str">
        <f>+Tabla2[[#This Row],[Nombres]]&amp;" "&amp;Tabla2[[#This Row],[Apellidos]]</f>
        <v>JOSE ARTURO CAMPOS CANIBILO</v>
      </c>
      <c r="F38" s="2" t="s">
        <v>2898</v>
      </c>
      <c r="G38" s="2" t="s">
        <v>2899</v>
      </c>
      <c r="H38" s="2" t="s">
        <v>4956</v>
      </c>
      <c r="I38" s="2" t="s">
        <v>2900</v>
      </c>
      <c r="J38" s="2">
        <v>19073</v>
      </c>
      <c r="K38" s="2" t="s">
        <v>2901</v>
      </c>
      <c r="L38" s="3">
        <v>42795</v>
      </c>
      <c r="M38" s="3" t="s">
        <v>2496</v>
      </c>
      <c r="O38" s="3"/>
      <c r="P38" s="3"/>
      <c r="Q38" s="3"/>
      <c r="R38" s="2">
        <v>3</v>
      </c>
      <c r="S38" s="33" t="str">
        <f>+IF(COUNTIF('PLAN EMPLEADO'!I:I,Tabla2[[#This Row],[Correo]])=0,"No","Si")</f>
        <v>Si</v>
      </c>
      <c r="T38" s="3"/>
      <c r="U38" s="1"/>
    </row>
    <row r="39" spans="1:21" x14ac:dyDescent="0.2">
      <c r="A39" s="2" t="s">
        <v>6053</v>
      </c>
      <c r="B39" s="2" t="str">
        <f>+LEFT(Tabla2[[#This Row],[RutDV]],8)</f>
        <v>18632202</v>
      </c>
      <c r="C39" s="2" t="str">
        <f>+RIGHT(Tabla2[[#This Row],[RutDV]],1)</f>
        <v>9</v>
      </c>
      <c r="D39" s="38" t="s">
        <v>3804</v>
      </c>
      <c r="E39" s="64" t="str">
        <f>+Tabla2[[#This Row],[Nombres]]&amp;" "&amp;Tabla2[[#This Row],[Apellidos]]</f>
        <v>GABRIELA ANDREA GOMEZ QUIVIC</v>
      </c>
      <c r="F39" s="63" t="s">
        <v>1889</v>
      </c>
      <c r="G39" s="63" t="s">
        <v>3771</v>
      </c>
      <c r="H39" s="2" t="s">
        <v>4956</v>
      </c>
      <c r="I39" s="63" t="s">
        <v>3994</v>
      </c>
      <c r="J39" s="63">
        <v>19274</v>
      </c>
      <c r="K39" s="63" t="s">
        <v>3995</v>
      </c>
      <c r="L39" s="65">
        <v>43418</v>
      </c>
      <c r="M39" s="65" t="s">
        <v>2496</v>
      </c>
      <c r="N39" s="65"/>
      <c r="O39" s="65"/>
      <c r="P39" s="65"/>
      <c r="Q39" s="65"/>
      <c r="R39" s="63">
        <v>42</v>
      </c>
      <c r="S39" s="64" t="str">
        <f>+IF(COUNTIF('PLAN EMPLEADO'!I:I,Tabla2[[#This Row],[Correo]])=0,"No","Si")</f>
        <v>Si</v>
      </c>
      <c r="T39" s="65"/>
      <c r="U39" s="1"/>
    </row>
    <row r="40" spans="1:21" x14ac:dyDescent="0.2">
      <c r="A40" s="2" t="s">
        <v>6053</v>
      </c>
      <c r="B40" s="2" t="str">
        <f>+LEFT(Tabla2[[#This Row],[RutDV]],8)</f>
        <v>17722969</v>
      </c>
      <c r="C40" s="2" t="str">
        <f>+RIGHT(Tabla2[[#This Row],[RutDV]],1)</f>
        <v>5</v>
      </c>
      <c r="D40" s="2" t="s">
        <v>6340</v>
      </c>
      <c r="E40" s="2" t="str">
        <f>+Tabla2[[#This Row],[Nombres]]&amp;" "&amp;Tabla2[[#This Row],[Apellidos]]</f>
        <v xml:space="preserve">NICOLE ANDREA DIAZ HIDALGO </v>
      </c>
      <c r="F40" s="2" t="s">
        <v>1346</v>
      </c>
      <c r="G40" s="2" t="s">
        <v>6297</v>
      </c>
      <c r="H40" s="152" t="s">
        <v>5063</v>
      </c>
      <c r="I40" s="2" t="s">
        <v>6364</v>
      </c>
      <c r="J40" s="2">
        <v>19119</v>
      </c>
      <c r="K40" s="2" t="s">
        <v>6387</v>
      </c>
      <c r="L40" s="3">
        <v>43811</v>
      </c>
      <c r="M40" s="3" t="s">
        <v>2496</v>
      </c>
      <c r="O40" s="3"/>
      <c r="P40" s="3"/>
      <c r="Q40" s="3"/>
      <c r="R40" s="2">
        <v>68</v>
      </c>
      <c r="S40" s="152" t="s">
        <v>6869</v>
      </c>
      <c r="T40" s="3"/>
      <c r="U40" s="1"/>
    </row>
    <row r="41" spans="1:21" x14ac:dyDescent="0.2">
      <c r="A41" s="2" t="s">
        <v>6053</v>
      </c>
      <c r="B41" s="2" t="str">
        <f>+LEFT(Tabla2[[#This Row],[RutDV]],8)</f>
        <v>19207174</v>
      </c>
      <c r="C41" s="2" t="str">
        <f>+RIGHT(Tabla2[[#This Row],[RutDV]],1)</f>
        <v>7</v>
      </c>
      <c r="D41" s="2" t="s">
        <v>3084</v>
      </c>
      <c r="E41" s="25" t="str">
        <f>+Tabla2[[#This Row],[Nombres]]&amp;" "&amp;Tabla2[[#This Row],[Apellidos]]</f>
        <v>CATHERINE ESTEFANIA BARRAZA ARAYA</v>
      </c>
      <c r="F41" s="2" t="s">
        <v>3053</v>
      </c>
      <c r="G41" s="2" t="s">
        <v>3054</v>
      </c>
      <c r="H41" s="152" t="s">
        <v>5063</v>
      </c>
      <c r="I41" s="2" t="s">
        <v>3156</v>
      </c>
      <c r="J41" s="2">
        <v>19025</v>
      </c>
      <c r="K41" s="2" t="s">
        <v>3157</v>
      </c>
      <c r="L41" s="3">
        <v>43739</v>
      </c>
      <c r="M41" s="3" t="s">
        <v>2496</v>
      </c>
      <c r="O41" s="3"/>
      <c r="P41" s="3"/>
      <c r="Q41" s="3"/>
      <c r="R41" s="2">
        <v>33</v>
      </c>
      <c r="S41" s="33" t="str">
        <f>+IF(COUNTIF('PLAN EMPLEADO'!I:I,Tabla2[[#This Row],[Correo]])=0,"No","Si")</f>
        <v>Si</v>
      </c>
      <c r="T41" s="3"/>
      <c r="U41" s="1"/>
    </row>
    <row r="42" spans="1:21" x14ac:dyDescent="0.2">
      <c r="A42" s="2" t="s">
        <v>6053</v>
      </c>
      <c r="B42" s="2" t="str">
        <f>+LEFT(Tabla2[[#This Row],[RutDV]],8)</f>
        <v>16732649</v>
      </c>
      <c r="C42" s="2" t="str">
        <f>+RIGHT(Tabla2[[#This Row],[RutDV]],1)</f>
        <v>8</v>
      </c>
      <c r="D42" s="2" t="s">
        <v>2506</v>
      </c>
      <c r="E42" s="2" t="str">
        <f>+Tabla2[[#This Row],[Nombres]]&amp;" "&amp;Tabla2[[#This Row],[Apellidos]]</f>
        <v>JONATHAN ANDRES GONZALEZ HIDALGO</v>
      </c>
      <c r="F42" s="2" t="s">
        <v>2934</v>
      </c>
      <c r="G42" s="2" t="s">
        <v>2935</v>
      </c>
      <c r="H42" s="2" t="s">
        <v>5063</v>
      </c>
      <c r="I42" s="2" t="s">
        <v>2936</v>
      </c>
      <c r="J42" s="2">
        <v>19102</v>
      </c>
      <c r="K42" s="2" t="s">
        <v>2937</v>
      </c>
      <c r="L42" s="3">
        <v>43200</v>
      </c>
      <c r="M42" s="3" t="s">
        <v>2496</v>
      </c>
      <c r="O42" s="3"/>
      <c r="P42" s="3"/>
      <c r="Q42" s="3"/>
      <c r="R42" s="2">
        <v>5</v>
      </c>
      <c r="S42" s="33" t="str">
        <f>+IF(COUNTIF('PLAN EMPLEADO'!I:I,Tabla2[[#This Row],[Correo]])=0,"No","Si")</f>
        <v>Si</v>
      </c>
      <c r="T42" s="3"/>
      <c r="U42" s="1"/>
    </row>
    <row r="43" spans="1:21" x14ac:dyDescent="0.2">
      <c r="A43" s="2" t="s">
        <v>6053</v>
      </c>
      <c r="B43" s="2" t="str">
        <f>+LEFT(Tabla2[[#This Row],[RutDV]],8)</f>
        <v>15909479</v>
      </c>
      <c r="C43" s="2" t="str">
        <f>+RIGHT(Tabla2[[#This Row],[RutDV]],1)</f>
        <v>0</v>
      </c>
      <c r="D43" s="2" t="s">
        <v>2505</v>
      </c>
      <c r="E43" s="2" t="str">
        <f>+Tabla2[[#This Row],[Nombres]]&amp;" "&amp;Tabla2[[#This Row],[Apellidos]]</f>
        <v>BARBARA ANDREA ROJAS DROGUETT</v>
      </c>
      <c r="F43" s="2" t="s">
        <v>2943</v>
      </c>
      <c r="G43" s="2" t="s">
        <v>2944</v>
      </c>
      <c r="H43" s="2" t="s">
        <v>5063</v>
      </c>
      <c r="I43" s="2" t="s">
        <v>2945</v>
      </c>
      <c r="J43" s="2">
        <v>19246</v>
      </c>
      <c r="K43" s="2" t="s">
        <v>2946</v>
      </c>
      <c r="L43" s="3">
        <v>43209</v>
      </c>
      <c r="M43" s="3" t="s">
        <v>2496</v>
      </c>
      <c r="O43" s="3"/>
      <c r="P43" s="3"/>
      <c r="Q43" s="3"/>
      <c r="R43" s="2">
        <v>20</v>
      </c>
      <c r="S43" s="33" t="str">
        <f>+IF(COUNTIF('PLAN EMPLEADO'!I:I,Tabla2[[#This Row],[Correo]])=0,"No","Si")</f>
        <v>Si</v>
      </c>
      <c r="T43" s="3"/>
      <c r="U43" s="1"/>
    </row>
    <row r="44" spans="1:21" x14ac:dyDescent="0.2">
      <c r="A44" s="2" t="s">
        <v>6053</v>
      </c>
      <c r="B44" s="2" t="str">
        <f>+LEFT(Tabla2[[#This Row],[RutDV]],8)</f>
        <v>17902552</v>
      </c>
      <c r="C44" s="2" t="str">
        <f>+RIGHT(Tabla2[[#This Row],[RutDV]],1)</f>
        <v>3</v>
      </c>
      <c r="D44" s="2" t="s">
        <v>2503</v>
      </c>
      <c r="E44" s="2" t="str">
        <f>+Tabla2[[#This Row],[Nombres]]&amp;" "&amp;Tabla2[[#This Row],[Apellidos]]</f>
        <v>MINERVA MAKARENA ROJAS VARAS</v>
      </c>
      <c r="F44" s="2" t="s">
        <v>2818</v>
      </c>
      <c r="G44" s="2" t="s">
        <v>2819</v>
      </c>
      <c r="H44" s="2" t="s">
        <v>5063</v>
      </c>
      <c r="I44" s="2" t="s">
        <v>2820</v>
      </c>
      <c r="J44" s="2">
        <v>19060</v>
      </c>
      <c r="K44" s="2" t="s">
        <v>2821</v>
      </c>
      <c r="L44" s="3">
        <v>43333</v>
      </c>
      <c r="M44" s="3" t="s">
        <v>2496</v>
      </c>
      <c r="O44" s="3"/>
      <c r="P44" s="3"/>
      <c r="Q44" s="3"/>
      <c r="R44" s="2">
        <v>1</v>
      </c>
      <c r="S44" s="33" t="str">
        <f>+IF(COUNTIF('PLAN EMPLEADO'!I:I,Tabla2[[#This Row],[Correo]])=0,"No","Si")</f>
        <v>Si</v>
      </c>
      <c r="T44" s="3"/>
      <c r="U44" s="1"/>
    </row>
    <row r="45" spans="1:21" x14ac:dyDescent="0.2">
      <c r="A45" s="46" t="s">
        <v>6053</v>
      </c>
      <c r="B45" s="46" t="str">
        <f>+LEFT(Tabla2[[#This Row],[RutDV]],8)</f>
        <v>17016833</v>
      </c>
      <c r="C45" s="46" t="str">
        <f>+RIGHT(Tabla2[[#This Row],[RutDV]],1)</f>
        <v>K</v>
      </c>
      <c r="D45" s="46" t="s">
        <v>3967</v>
      </c>
      <c r="E45" s="47" t="str">
        <f>+Tabla2[[#This Row],[Nombres]]&amp;" "&amp;Tabla2[[#This Row],[Apellidos]]</f>
        <v>CESAR PATRICIO SOLER VARGAS</v>
      </c>
      <c r="F45" s="46" t="s">
        <v>3942</v>
      </c>
      <c r="G45" s="46" t="s">
        <v>3943</v>
      </c>
      <c r="H45" s="2" t="s">
        <v>5063</v>
      </c>
      <c r="I45" s="46" t="s">
        <v>4102</v>
      </c>
      <c r="J45" s="46">
        <v>19283</v>
      </c>
      <c r="K45" s="46" t="s">
        <v>4103</v>
      </c>
      <c r="L45" s="48">
        <v>43431</v>
      </c>
      <c r="M45" s="3" t="s">
        <v>2496</v>
      </c>
      <c r="O45" s="48"/>
      <c r="P45" s="48"/>
      <c r="Q45" s="48"/>
      <c r="R45" s="46">
        <v>43</v>
      </c>
      <c r="S45" s="47" t="str">
        <f>+IF(COUNTIF('PLAN EMPLEADO'!I:I,Tabla2[[#This Row],[Correo]])=0,"No","Si")</f>
        <v>Si</v>
      </c>
      <c r="T45" s="3"/>
      <c r="U45" s="1"/>
    </row>
    <row r="46" spans="1:21" x14ac:dyDescent="0.2">
      <c r="A46" s="2" t="s">
        <v>6053</v>
      </c>
      <c r="B46" s="2" t="str">
        <f>+LEFT(Tabla2[[#This Row],[RutDV]],8)</f>
        <v>17520360</v>
      </c>
      <c r="C46" s="2" t="str">
        <f>+RIGHT(Tabla2[[#This Row],[RutDV]],1)</f>
        <v>5</v>
      </c>
      <c r="D46" s="2" t="s">
        <v>523</v>
      </c>
      <c r="E46" s="2" t="str">
        <f>+Tabla2[[#This Row],[Nombres]]&amp;" "&amp;Tabla2[[#This Row],[Apellidos]]</f>
        <v>AMERICA BELEN QUINTEROS TORRES</v>
      </c>
      <c r="F46" s="2" t="s">
        <v>2201</v>
      </c>
      <c r="G46" s="2" t="s">
        <v>2202</v>
      </c>
      <c r="H46" s="152" t="s">
        <v>5063</v>
      </c>
      <c r="I46" s="2" t="s">
        <v>1140</v>
      </c>
      <c r="J46" s="2">
        <v>19250</v>
      </c>
      <c r="K46" s="2" t="s">
        <v>2558</v>
      </c>
      <c r="L46" s="3">
        <v>43194</v>
      </c>
      <c r="M46" s="3" t="s">
        <v>2496</v>
      </c>
      <c r="O46" s="3"/>
      <c r="P46" s="3"/>
      <c r="Q46" s="3"/>
      <c r="R46" s="2"/>
      <c r="S46" s="33" t="str">
        <f>+IF(COUNTIF('PLAN EMPLEADO'!I:I,Tabla2[[#This Row],[Correo]])=0,"No","Si")</f>
        <v>Si</v>
      </c>
      <c r="T46" s="3"/>
      <c r="U46" s="1"/>
    </row>
    <row r="47" spans="1:21" x14ac:dyDescent="0.2">
      <c r="A47" s="2" t="s">
        <v>6053</v>
      </c>
      <c r="B47" s="2" t="str">
        <f>+LEFT(Tabla2[[#This Row],[RutDV]],8)</f>
        <v>14109923</v>
      </c>
      <c r="C47" s="2" t="str">
        <f>+RIGHT(Tabla2[[#This Row],[RutDV]],1)</f>
        <v>K</v>
      </c>
      <c r="D47" s="2" t="s">
        <v>2508</v>
      </c>
      <c r="E47" s="2" t="str">
        <f>+Tabla2[[#This Row],[Nombres]]&amp;" "&amp;Tabla2[[#This Row],[Apellidos]]</f>
        <v>PAULA ANGELINA ELGUEDA MADARIAGA</v>
      </c>
      <c r="F47" s="2" t="s">
        <v>2964</v>
      </c>
      <c r="G47" s="2" t="s">
        <v>2965</v>
      </c>
      <c r="H47" s="2" t="s">
        <v>5065</v>
      </c>
      <c r="I47" s="2" t="s">
        <v>2966</v>
      </c>
      <c r="J47" s="2">
        <v>19020</v>
      </c>
      <c r="K47" s="2" t="s">
        <v>2967</v>
      </c>
      <c r="L47" s="3">
        <v>43241</v>
      </c>
      <c r="M47" s="3" t="s">
        <v>2496</v>
      </c>
      <c r="O47" s="3"/>
      <c r="P47" s="3"/>
      <c r="Q47" s="3"/>
      <c r="R47" s="2">
        <v>1</v>
      </c>
      <c r="S47" s="33" t="str">
        <f>+IF(COUNTIF('PLAN EMPLEADO'!I:I,Tabla2[[#This Row],[Correo]])=0,"No","Si")</f>
        <v>Si</v>
      </c>
      <c r="T47" s="3"/>
      <c r="U47" s="1"/>
    </row>
    <row r="48" spans="1:21" x14ac:dyDescent="0.2">
      <c r="A48" s="2" t="s">
        <v>6053</v>
      </c>
      <c r="B48" s="2" t="str">
        <f>+LEFT(Tabla2[[#This Row],[RutDV]],8)</f>
        <v>18631932</v>
      </c>
      <c r="C48" s="2" t="str">
        <f>+RIGHT(Tabla2[[#This Row],[RutDV]],1)</f>
        <v>K</v>
      </c>
      <c r="D48" s="2" t="s">
        <v>2746</v>
      </c>
      <c r="E48" s="25" t="str">
        <f>+Tabla2[[#This Row],[Nombres]]&amp;" "&amp;Tabla2[[#This Row],[Apellidos]]</f>
        <v>ELIZABETH ANDREA CASTILLO COLLAO</v>
      </c>
      <c r="F48" s="2" t="s">
        <v>2793</v>
      </c>
      <c r="G48" s="2" t="s">
        <v>2792</v>
      </c>
      <c r="H48" s="2" t="s">
        <v>5065</v>
      </c>
      <c r="I48" s="2" t="s">
        <v>3012</v>
      </c>
      <c r="J48" s="2">
        <v>19224</v>
      </c>
      <c r="K48" s="2" t="s">
        <v>3013</v>
      </c>
      <c r="L48" s="3">
        <v>43739</v>
      </c>
      <c r="M48" s="3" t="s">
        <v>2496</v>
      </c>
      <c r="O48" s="3"/>
      <c r="P48" s="3"/>
      <c r="Q48" s="3"/>
      <c r="R48" s="2">
        <v>31</v>
      </c>
      <c r="S48" s="33" t="str">
        <f>+IF(COUNTIF('PLAN EMPLEADO'!I:I,Tabla2[[#This Row],[Correo]])=0,"No","Si")</f>
        <v>Si</v>
      </c>
      <c r="T48" s="3"/>
      <c r="U48" s="1"/>
    </row>
    <row r="49" spans="1:21" x14ac:dyDescent="0.2">
      <c r="A49" s="2" t="s">
        <v>6053</v>
      </c>
      <c r="B49" s="2" t="str">
        <f>+LEFT(Tabla2[[#This Row],[RutDV]],8)</f>
        <v>19505248</v>
      </c>
      <c r="C49" s="2" t="str">
        <f>+RIGHT(Tabla2[[#This Row],[RutDV]],1)</f>
        <v>4</v>
      </c>
      <c r="D49" s="2" t="s">
        <v>635</v>
      </c>
      <c r="E49" s="2" t="str">
        <f>+Tabla2[[#This Row],[Nombres]]&amp;" "&amp;Tabla2[[#This Row],[Apellidos]]</f>
        <v>JEREMY HUGO TORRES SMITH</v>
      </c>
      <c r="F49" s="2" t="s">
        <v>2636</v>
      </c>
      <c r="G49" s="2" t="s">
        <v>2381</v>
      </c>
      <c r="H49" s="2" t="s">
        <v>5065</v>
      </c>
      <c r="I49" s="2" t="s">
        <v>1242</v>
      </c>
      <c r="J49" s="2">
        <v>19199</v>
      </c>
      <c r="K49" s="2" t="s">
        <v>2707</v>
      </c>
      <c r="L49" s="3">
        <v>43221</v>
      </c>
      <c r="M49" s="3" t="s">
        <v>2496</v>
      </c>
      <c r="O49" s="3"/>
      <c r="P49" s="3"/>
      <c r="Q49" s="3"/>
      <c r="R49" s="2"/>
      <c r="S49" s="33" t="str">
        <f>+IF(COUNTIF('PLAN EMPLEADO'!I:I,Tabla2[[#This Row],[Correo]])=0,"No","Si")</f>
        <v>Si</v>
      </c>
      <c r="T49" s="3"/>
      <c r="U49" s="1"/>
    </row>
    <row r="50" spans="1:21" x14ac:dyDescent="0.2">
      <c r="A50" s="2" t="s">
        <v>6053</v>
      </c>
      <c r="B50" s="153" t="str">
        <f>+LEFT(Tabla2[[#This Row],[RutDV]],8)</f>
        <v>17359740</v>
      </c>
      <c r="C50" s="153" t="str">
        <f>+RIGHT(Tabla2[[#This Row],[RutDV]],1)</f>
        <v>1</v>
      </c>
      <c r="D50" s="152" t="s">
        <v>9303</v>
      </c>
      <c r="E50" s="153" t="str">
        <f>+Tabla2[[#This Row],[Nombres]]&amp;" "&amp;Tabla2[[#This Row],[Apellidos]]</f>
        <v>NICOL ANDREA MIRANDA CASTRO</v>
      </c>
      <c r="F50" s="152" t="s">
        <v>9301</v>
      </c>
      <c r="G50" s="152" t="s">
        <v>9302</v>
      </c>
      <c r="H50" s="2" t="s">
        <v>5065</v>
      </c>
      <c r="I50" s="152"/>
      <c r="J50" s="152"/>
      <c r="K50" s="152" t="s">
        <v>9684</v>
      </c>
      <c r="L50" s="154">
        <v>44200</v>
      </c>
      <c r="M50" s="154" t="s">
        <v>2496</v>
      </c>
      <c r="N50" s="154"/>
      <c r="O50" s="154"/>
      <c r="P50" s="154"/>
      <c r="Q50" s="154"/>
      <c r="R50" s="154"/>
      <c r="S50" s="153" t="str">
        <f>+IF(COUNTIF('PLAN EMPLEADO'!I:I,Tabla2[[#This Row],[Correo]])=0,"No","Si")</f>
        <v>No</v>
      </c>
      <c r="T50" s="154"/>
      <c r="U50" s="1"/>
    </row>
    <row r="51" spans="1:21" x14ac:dyDescent="0.2">
      <c r="A51" s="152" t="s">
        <v>6053</v>
      </c>
      <c r="B51" s="153" t="str">
        <f>+LEFT(Tabla2[[#This Row],[RutDV]],8)</f>
        <v>16838987</v>
      </c>
      <c r="C51" s="153" t="str">
        <f>+RIGHT(Tabla2[[#This Row],[RutDV]],1)</f>
        <v>6</v>
      </c>
      <c r="D51" s="152" t="s">
        <v>9622</v>
      </c>
      <c r="E51" s="153" t="str">
        <f>+Tabla2[[#This Row],[Nombres]]&amp;" "&amp;Tabla2[[#This Row],[Apellidos]]</f>
        <v>FELIPE ALEJANDRO MARTIN GUTIERREZ</v>
      </c>
      <c r="F51" s="152" t="s">
        <v>3062</v>
      </c>
      <c r="G51" s="152" t="s">
        <v>9621</v>
      </c>
      <c r="H51" s="2" t="s">
        <v>5065</v>
      </c>
      <c r="I51" s="152" t="s">
        <v>9623</v>
      </c>
      <c r="J51" s="152">
        <v>19511</v>
      </c>
      <c r="K51" s="152" t="s">
        <v>9624</v>
      </c>
      <c r="L51" s="154">
        <v>44235</v>
      </c>
      <c r="M51" s="154" t="s">
        <v>2496</v>
      </c>
      <c r="N51" s="154"/>
      <c r="O51" s="154"/>
      <c r="P51" s="154"/>
      <c r="Q51" s="154"/>
      <c r="R51" s="154"/>
      <c r="S51" s="153" t="str">
        <f>+IF(COUNTIF('PLAN EMPLEADO'!I:I,Tabla2[[#This Row],[Correo]])=0,"No","Si")</f>
        <v>No</v>
      </c>
      <c r="T51" s="154"/>
      <c r="U51" s="1"/>
    </row>
    <row r="52" spans="1:21" x14ac:dyDescent="0.2">
      <c r="A52" s="152" t="s">
        <v>8742</v>
      </c>
      <c r="B52" s="153" t="str">
        <f>+LEFT(Tabla2[[#This Row],[RutDV]],8)</f>
        <v>26859579</v>
      </c>
      <c r="C52" s="153" t="str">
        <f>+RIGHT(Tabla2[[#This Row],[RutDV]],1)</f>
        <v>1</v>
      </c>
      <c r="D52" s="152" t="s">
        <v>8741</v>
      </c>
      <c r="E52" s="153" t="str">
        <f>+Tabla2[[#This Row],[Nombres]]&amp;" "&amp;Tabla2[[#This Row],[Apellidos]]</f>
        <v>ALEXANDER RENE PIÑA ROJAS</v>
      </c>
      <c r="F52" s="152" t="s">
        <v>8740</v>
      </c>
      <c r="G52" s="152" t="s">
        <v>5675</v>
      </c>
      <c r="H52" s="152" t="s">
        <v>5062</v>
      </c>
      <c r="I52" s="152"/>
      <c r="J52" s="152"/>
      <c r="K52" s="152" t="s">
        <v>8743</v>
      </c>
      <c r="L52" s="154">
        <v>43617</v>
      </c>
      <c r="M52" s="154" t="s">
        <v>2496</v>
      </c>
      <c r="N52" s="154"/>
      <c r="O52" s="154"/>
      <c r="P52" s="154"/>
      <c r="Q52" s="154"/>
      <c r="R52" s="154"/>
      <c r="S52" s="153" t="str">
        <f>+IF(COUNTIF('PLAN EMPLEADO'!I:I,Tabla2[[#This Row],[Correo]])=0,"No","Si")</f>
        <v>No</v>
      </c>
      <c r="T52" s="84" t="s">
        <v>6972</v>
      </c>
      <c r="U52" s="1"/>
    </row>
    <row r="53" spans="1:21" x14ac:dyDescent="0.2">
      <c r="A53" s="2" t="s">
        <v>2971</v>
      </c>
      <c r="B53" s="2" t="str">
        <f>+LEFT(Tabla2[[#This Row],[RutDV]],8)</f>
        <v>26093203</v>
      </c>
      <c r="C53" s="2" t="str">
        <f>+RIGHT(Tabla2[[#This Row],[RutDV]],1)</f>
        <v>9</v>
      </c>
      <c r="D53" s="2" t="s">
        <v>2952</v>
      </c>
      <c r="E53" s="2" t="str">
        <f>+Tabla2[[#This Row],[Nombres]]&amp;" "&amp;Tabla2[[#This Row],[Apellidos]]</f>
        <v xml:space="preserve">YURI MARLON SANTIAGO ANGULO SALDAÑA </v>
      </c>
      <c r="F53" s="2" t="s">
        <v>5059</v>
      </c>
      <c r="G53" s="2" t="s">
        <v>3151</v>
      </c>
      <c r="H53" s="2" t="s">
        <v>5062</v>
      </c>
      <c r="K53" s="2" t="s">
        <v>6225</v>
      </c>
      <c r="L53" s="3">
        <v>43221</v>
      </c>
      <c r="M53" s="3" t="s">
        <v>2496</v>
      </c>
      <c r="O53" s="3"/>
      <c r="P53" s="3"/>
      <c r="Q53" s="3"/>
      <c r="R53" s="2"/>
      <c r="S53" s="33" t="str">
        <f>+IF(COUNTIF('PLAN EMPLEADO'!I:I,Tabla2[[#This Row],[Correo]])=0,"No","Si")</f>
        <v>Si</v>
      </c>
      <c r="T53" s="84" t="s">
        <v>6972</v>
      </c>
      <c r="U53" s="1"/>
    </row>
    <row r="54" spans="1:21" x14ac:dyDescent="0.2">
      <c r="A54" s="2" t="s">
        <v>6054</v>
      </c>
      <c r="B54" s="2" t="str">
        <f>+LEFT(Tabla2[[#This Row],[RutDV]],8)</f>
        <v>16307726</v>
      </c>
      <c r="C54" s="2" t="str">
        <f>+RIGHT(Tabla2[[#This Row],[RutDV]],1)</f>
        <v>4</v>
      </c>
      <c r="D54" s="2" t="s">
        <v>2832</v>
      </c>
      <c r="E54" s="2" t="str">
        <f>+Tabla2[[#This Row],[Nombres]]&amp;" "&amp;Tabla2[[#This Row],[Apellidos]]</f>
        <v>KATTERINE ANDREA CUADRA MARIN</v>
      </c>
      <c r="F54" s="2" t="s">
        <v>2833</v>
      </c>
      <c r="G54" s="2" t="s">
        <v>2834</v>
      </c>
      <c r="H54" s="2" t="s">
        <v>5064</v>
      </c>
      <c r="I54" s="2" t="s">
        <v>2835</v>
      </c>
      <c r="J54" s="2">
        <v>19014</v>
      </c>
      <c r="K54" s="2" t="s">
        <v>2836</v>
      </c>
      <c r="L54" s="3">
        <v>42919</v>
      </c>
      <c r="M54" s="3" t="s">
        <v>2496</v>
      </c>
      <c r="O54" s="3"/>
      <c r="P54" s="3"/>
      <c r="Q54" s="3"/>
      <c r="R54" s="2">
        <v>1</v>
      </c>
      <c r="S54" s="33" t="str">
        <f>+IF(COUNTIF('PLAN EMPLEADO'!I:I,Tabla2[[#This Row],[Correo]])=0,"No","Si")</f>
        <v>Si</v>
      </c>
      <c r="T54" s="3"/>
      <c r="U54" s="1"/>
    </row>
    <row r="55" spans="1:21" x14ac:dyDescent="0.2">
      <c r="A55" s="152" t="s">
        <v>8649</v>
      </c>
      <c r="B55" s="152" t="str">
        <f>+LEFT(Tabla2[[#This Row],[RutDV]],8)</f>
        <v>17625807</v>
      </c>
      <c r="C55" s="152" t="str">
        <f>+RIGHT(Tabla2[[#This Row],[RutDV]],1)</f>
        <v>1</v>
      </c>
      <c r="D55" s="2" t="s">
        <v>578</v>
      </c>
      <c r="E55" s="2" t="str">
        <f>+Tabla2[[#This Row],[Nombres]]&amp;" "&amp;Tabla2[[#This Row],[Apellidos]]</f>
        <v>BENJAMIN ALONSO VEGA CARMONA</v>
      </c>
      <c r="F55" s="2" t="s">
        <v>2296</v>
      </c>
      <c r="G55" s="2" t="s">
        <v>2297</v>
      </c>
      <c r="H55" s="2" t="s">
        <v>5065</v>
      </c>
      <c r="I55" s="2" t="s">
        <v>1195</v>
      </c>
      <c r="J55" s="2">
        <v>19039</v>
      </c>
      <c r="K55" s="2" t="s">
        <v>2573</v>
      </c>
      <c r="L55" s="3">
        <v>43497</v>
      </c>
      <c r="M55" s="3" t="s">
        <v>2496</v>
      </c>
      <c r="O55" s="3"/>
      <c r="P55" s="3"/>
      <c r="Q55" s="3"/>
      <c r="R55" s="2"/>
      <c r="S55" s="33" t="str">
        <f>+IF(COUNTIF('PLAN EMPLEADO'!I:I,Tabla2[[#This Row],[Correo]])=0,"No","Si")</f>
        <v>Si</v>
      </c>
      <c r="T55" s="3"/>
      <c r="U55" s="1"/>
    </row>
    <row r="56" spans="1:21" x14ac:dyDescent="0.2">
      <c r="A56" s="152" t="s">
        <v>9479</v>
      </c>
      <c r="B56" s="2" t="str">
        <f>+LEFT(Tabla2[[#This Row],[RutDV]],8)</f>
        <v>16780392</v>
      </c>
      <c r="C56" s="2" t="str">
        <f>+RIGHT(Tabla2[[#This Row],[RutDV]],1)</f>
        <v>K</v>
      </c>
      <c r="D56" s="2" t="s">
        <v>3930</v>
      </c>
      <c r="E56" s="2" t="str">
        <f>+Tabla2[[#This Row],[Nombres]]&amp;" "&amp;Tabla2[[#This Row],[Apellidos]]</f>
        <v>ALFONSO ANTONIO PINTO ARAYA</v>
      </c>
      <c r="F56" s="2" t="s">
        <v>2851</v>
      </c>
      <c r="G56" s="2" t="s">
        <v>2852</v>
      </c>
      <c r="H56" s="2" t="s">
        <v>5065</v>
      </c>
      <c r="I56" s="2" t="s">
        <v>2853</v>
      </c>
      <c r="J56" s="2">
        <v>19050</v>
      </c>
      <c r="K56" s="2" t="s">
        <v>2854</v>
      </c>
      <c r="L56" s="3">
        <v>42943</v>
      </c>
      <c r="M56" s="3" t="s">
        <v>2496</v>
      </c>
      <c r="O56" s="3"/>
      <c r="P56" s="3"/>
      <c r="Q56" s="3"/>
      <c r="R56" s="2">
        <v>4</v>
      </c>
      <c r="S56" s="33" t="str">
        <f>+IF(COUNTIF('PLAN EMPLEADO'!I:I,Tabla2[[#This Row],[Correo]])=0,"No","Si")</f>
        <v>Si</v>
      </c>
      <c r="T56" s="3"/>
      <c r="U56" s="1"/>
    </row>
    <row r="57" spans="1:21" x14ac:dyDescent="0.2">
      <c r="A57" s="99" t="s">
        <v>7124</v>
      </c>
      <c r="B57" s="99" t="str">
        <f>+LEFT(Tabla2[[#This Row],[RutDV]],8)</f>
        <v>15036480</v>
      </c>
      <c r="C57" s="99" t="str">
        <f>+RIGHT(Tabla2[[#This Row],[RutDV]],1)</f>
        <v>9</v>
      </c>
      <c r="D57" s="2" t="s">
        <v>2954</v>
      </c>
      <c r="E57" s="2" t="str">
        <f>+Tabla2[[#This Row],[Nombres]]&amp;" "&amp;Tabla2[[#This Row],[Apellidos]]</f>
        <v>CRISTIAN HUMBERTO TORO PORTILLA</v>
      </c>
      <c r="F57" s="2" t="s">
        <v>2955</v>
      </c>
      <c r="G57" s="2" t="s">
        <v>2956</v>
      </c>
      <c r="H57" s="2" t="s">
        <v>5060</v>
      </c>
      <c r="I57" s="2" t="s">
        <v>2957</v>
      </c>
      <c r="J57" s="2">
        <v>19077</v>
      </c>
      <c r="K57" s="2" t="s">
        <v>2958</v>
      </c>
      <c r="L57" s="3">
        <v>43234</v>
      </c>
      <c r="M57" s="3" t="s">
        <v>2496</v>
      </c>
      <c r="O57" s="3"/>
      <c r="P57" s="3"/>
      <c r="Q57" s="3"/>
      <c r="R57" s="2">
        <v>24</v>
      </c>
      <c r="S57" s="33" t="str">
        <f>+IF(COUNTIF('PLAN EMPLEADO'!I:I,Tabla2[[#This Row],[Correo]])=0,"No","Si")</f>
        <v>Si</v>
      </c>
      <c r="T57" s="84" t="s">
        <v>6972</v>
      </c>
      <c r="U57" s="1"/>
    </row>
    <row r="58" spans="1:21" x14ac:dyDescent="0.2">
      <c r="A58" s="2" t="s">
        <v>2875</v>
      </c>
      <c r="B58" s="2" t="str">
        <f>+LEFT(Tabla2[[#This Row],[RutDV]],8)</f>
        <v>17111568</v>
      </c>
      <c r="C58" s="2" t="str">
        <f>+RIGHT(Tabla2[[#This Row],[RutDV]],1)</f>
        <v>k</v>
      </c>
      <c r="D58" s="2" t="s">
        <v>425</v>
      </c>
      <c r="E58" s="2" t="str">
        <f>+Tabla2[[#This Row],[Nombres]]&amp;" "&amp;Tabla2[[#This Row],[Apellidos]]</f>
        <v>HECTOR PATRICIO GUERRA VELASQUEZ</v>
      </c>
      <c r="F58" s="2" t="s">
        <v>1694</v>
      </c>
      <c r="G58" s="2" t="s">
        <v>2029</v>
      </c>
      <c r="H58" s="2" t="s">
        <v>5063</v>
      </c>
      <c r="I58" s="2" t="s">
        <v>1047</v>
      </c>
      <c r="J58" s="2">
        <v>19205</v>
      </c>
      <c r="K58" s="2" t="s">
        <v>3237</v>
      </c>
      <c r="L58" s="3">
        <v>43120</v>
      </c>
      <c r="M58" s="3" t="s">
        <v>2496</v>
      </c>
      <c r="O58" s="3"/>
      <c r="P58" s="3"/>
      <c r="Q58" s="3"/>
      <c r="R58" s="2">
        <v>17</v>
      </c>
      <c r="S58" s="33" t="str">
        <f>+IF(COUNTIF('PLAN EMPLEADO'!I:I,Tabla2[[#This Row],[Correo]])=0,"No","Si")</f>
        <v>Si</v>
      </c>
      <c r="T58" s="84" t="s">
        <v>6972</v>
      </c>
      <c r="U58" s="1"/>
    </row>
    <row r="59" spans="1:21" x14ac:dyDescent="0.2">
      <c r="A59" s="2" t="s">
        <v>2875</v>
      </c>
      <c r="B59" s="2" t="str">
        <f>+LEFT(Tabla2[[#This Row],[RutDV]],8)</f>
        <v>25979356</v>
      </c>
      <c r="C59" s="2" t="str">
        <f>+RIGHT(Tabla2[[#This Row],[RutDV]],1)</f>
        <v>4</v>
      </c>
      <c r="D59" s="2" t="s">
        <v>4432</v>
      </c>
      <c r="E59" s="2" t="str">
        <f>+Tabla2[[#This Row],[Nombres]]&amp;" "&amp;Tabla2[[#This Row],[Apellidos]]</f>
        <v>LUIS FERNANDO HERNANDEZ VILLEGA</v>
      </c>
      <c r="F59" s="2" t="s">
        <v>4430</v>
      </c>
      <c r="G59" s="2" t="s">
        <v>4431</v>
      </c>
      <c r="H59" s="2" t="s">
        <v>5063</v>
      </c>
      <c r="K59" s="152" t="s">
        <v>6238</v>
      </c>
      <c r="L59" s="3">
        <v>43374</v>
      </c>
      <c r="M59" s="3" t="s">
        <v>2496</v>
      </c>
      <c r="O59" s="3"/>
      <c r="P59" s="3"/>
      <c r="Q59" s="3"/>
      <c r="R59" s="2"/>
      <c r="S59" s="33" t="str">
        <f>+IF(COUNTIF('PLAN EMPLEADO'!I:I,Tabla2[[#This Row],[Correo]])=0,"No","Si")</f>
        <v>Si</v>
      </c>
      <c r="T59" s="84" t="s">
        <v>6972</v>
      </c>
      <c r="U59" s="1"/>
    </row>
    <row r="60" spans="1:21" x14ac:dyDescent="0.2">
      <c r="A60" s="27" t="s">
        <v>2875</v>
      </c>
      <c r="B60" s="27" t="str">
        <f>+LEFT(Tabla2[[#This Row],[RutDV]],8)</f>
        <v>25995172</v>
      </c>
      <c r="C60" s="27" t="str">
        <f>+RIGHT(Tabla2[[#This Row],[RutDV]],1)</f>
        <v>0</v>
      </c>
      <c r="D60" s="152" t="s">
        <v>5653</v>
      </c>
      <c r="E60" s="28" t="str">
        <f>+Tabla2[[#This Row],[Nombres]]&amp;" "&amp;Tabla2[[#This Row],[Apellidos]]</f>
        <v>ANILETTE ELIZA ZÁRATE SILVA</v>
      </c>
      <c r="F60" s="2" t="s">
        <v>5666</v>
      </c>
      <c r="G60" s="2" t="s">
        <v>5667</v>
      </c>
      <c r="H60" s="2" t="s">
        <v>5063</v>
      </c>
      <c r="I60" s="2" t="s">
        <v>5789</v>
      </c>
      <c r="J60" s="27">
        <v>19030</v>
      </c>
      <c r="K60" s="2" t="s">
        <v>5801</v>
      </c>
      <c r="L60" s="3">
        <v>43696</v>
      </c>
      <c r="M60" s="29" t="s">
        <v>2496</v>
      </c>
      <c r="N60" s="29"/>
      <c r="O60" s="29"/>
      <c r="P60" s="29"/>
      <c r="Q60" s="29"/>
      <c r="R60" s="2"/>
      <c r="S60" s="33" t="str">
        <f>+IF(COUNTIF('PLAN EMPLEADO'!I:I,Tabla2[[#This Row],[Correo]])=0,"No","Si")</f>
        <v>Si</v>
      </c>
      <c r="T60" s="84"/>
      <c r="U60" s="1"/>
    </row>
    <row r="61" spans="1:21" x14ac:dyDescent="0.2">
      <c r="A61" s="2" t="s">
        <v>6050</v>
      </c>
      <c r="B61" s="2" t="str">
        <f>+LEFT(Tabla2[[#This Row],[RutDV]],8)</f>
        <v>19491848</v>
      </c>
      <c r="C61" s="2" t="str">
        <f>+RIGHT(Tabla2[[#This Row],[RutDV]],1)</f>
        <v>8</v>
      </c>
      <c r="D61" s="2" t="s">
        <v>2938</v>
      </c>
      <c r="E61" s="2" t="str">
        <f>+Tabla2[[#This Row],[Nombres]]&amp;" "&amp;Tabla2[[#This Row],[Apellidos]]</f>
        <v>RICHARD ANDRES VEGA VASQUEZ</v>
      </c>
      <c r="F61" s="2" t="s">
        <v>2939</v>
      </c>
      <c r="G61" s="2" t="s">
        <v>2940</v>
      </c>
      <c r="H61" s="2" t="s">
        <v>5058</v>
      </c>
      <c r="I61" s="2" t="s">
        <v>2941</v>
      </c>
      <c r="J61" s="2">
        <v>19130</v>
      </c>
      <c r="K61" s="2" t="s">
        <v>2942</v>
      </c>
      <c r="L61" s="3">
        <v>43207</v>
      </c>
      <c r="M61" s="3" t="s">
        <v>2493</v>
      </c>
      <c r="O61" s="3">
        <v>43710</v>
      </c>
      <c r="P61" s="3"/>
      <c r="Q61" s="3"/>
      <c r="R61" s="2">
        <v>20</v>
      </c>
      <c r="S61" s="33" t="str">
        <f>+IF(COUNTIF('PLAN EMPLEADO'!I:I,Tabla2[[#This Row],[Correo]])=0,"No","Si")</f>
        <v>Si</v>
      </c>
      <c r="T61" s="3"/>
      <c r="U61" s="1"/>
    </row>
    <row r="62" spans="1:21" x14ac:dyDescent="0.2">
      <c r="A62" s="2" t="s">
        <v>6050</v>
      </c>
      <c r="B62" s="2" t="str">
        <f>+LEFT(Tabla2[[#This Row],[RutDV]],8)</f>
        <v>13684902</v>
      </c>
      <c r="C62" s="2" t="str">
        <f>+RIGHT(Tabla2[[#This Row],[RutDV]],1)</f>
        <v>6</v>
      </c>
      <c r="D62" s="2" t="s">
        <v>2822</v>
      </c>
      <c r="E62" s="2" t="str">
        <f>+Tabla2[[#This Row],[Nombres]]&amp;" "&amp;Tabla2[[#This Row],[Apellidos]]</f>
        <v>KAREN ISABEL SOTO CUEVAS</v>
      </c>
      <c r="F62" s="2" t="s">
        <v>2823</v>
      </c>
      <c r="G62" s="2" t="s">
        <v>2824</v>
      </c>
      <c r="I62" s="2" t="s">
        <v>2825</v>
      </c>
      <c r="J62" s="2">
        <v>19060</v>
      </c>
      <c r="K62" s="2" t="s">
        <v>2826</v>
      </c>
      <c r="M62" s="3" t="s">
        <v>2493</v>
      </c>
      <c r="O62" s="3">
        <v>43255</v>
      </c>
      <c r="P62" s="3"/>
      <c r="Q62" s="3"/>
      <c r="R62" s="2">
        <v>1</v>
      </c>
      <c r="S62" s="33" t="str">
        <f>+IF(COUNTIF('PLAN EMPLEADO'!I:I,Tabla2[[#This Row],[Correo]])=0,"No","Si")</f>
        <v>No</v>
      </c>
      <c r="T62" s="3"/>
      <c r="U62" s="1"/>
    </row>
    <row r="63" spans="1:21" x14ac:dyDescent="0.2">
      <c r="A63" s="2" t="s">
        <v>6050</v>
      </c>
      <c r="B63" s="2" t="str">
        <f>+LEFT(Tabla2[[#This Row],[RutDV]],8)</f>
        <v>17939683</v>
      </c>
      <c r="C63" s="2" t="str">
        <f>+RIGHT(Tabla2[[#This Row],[RutDV]],1)</f>
        <v>1</v>
      </c>
      <c r="D63" s="2" t="s">
        <v>2855</v>
      </c>
      <c r="E63" s="2" t="str">
        <f>+Tabla2[[#This Row],[Nombres]]&amp;" "&amp;Tabla2[[#This Row],[Apellidos]]</f>
        <v>DANIELA ROMINA PHILLIPS AHUMADA</v>
      </c>
      <c r="F63" s="2" t="s">
        <v>2856</v>
      </c>
      <c r="G63" s="2" t="s">
        <v>2186</v>
      </c>
      <c r="I63" s="2" t="s">
        <v>2857</v>
      </c>
      <c r="J63" s="2">
        <v>19045</v>
      </c>
      <c r="K63" s="2" t="s">
        <v>2858</v>
      </c>
      <c r="M63" s="3" t="s">
        <v>2493</v>
      </c>
      <c r="O63" s="3">
        <v>43007</v>
      </c>
      <c r="P63" s="3"/>
      <c r="Q63" s="3"/>
      <c r="R63" s="2">
        <v>1</v>
      </c>
      <c r="S63" s="33" t="str">
        <f>+IF(COUNTIF('PLAN EMPLEADO'!I:I,Tabla2[[#This Row],[Correo]])=0,"No","Si")</f>
        <v>No</v>
      </c>
      <c r="T63" s="3"/>
      <c r="U63" s="1"/>
    </row>
    <row r="64" spans="1:21" x14ac:dyDescent="0.2">
      <c r="A64" s="2" t="s">
        <v>6050</v>
      </c>
      <c r="B64" s="2" t="str">
        <f>+LEFT(Tabla2[[#This Row],[RutDV]],8)</f>
        <v>18520549</v>
      </c>
      <c r="C64" s="2" t="str">
        <f>+RIGHT(Tabla2[[#This Row],[RutDV]],1)</f>
        <v>5</v>
      </c>
      <c r="D64" s="2" t="s">
        <v>8646</v>
      </c>
      <c r="E64" s="2" t="str">
        <f>+Tabla2[[#This Row],[Nombres]]&amp;" "&amp;Tabla2[[#This Row],[Apellidos]]</f>
        <v>FERNANDA MACARENA BLANCO MENESES</v>
      </c>
      <c r="F64" s="2" t="s">
        <v>2880</v>
      </c>
      <c r="G64" s="2" t="s">
        <v>2881</v>
      </c>
      <c r="I64" s="2" t="s">
        <v>2882</v>
      </c>
      <c r="J64" s="2">
        <v>19016</v>
      </c>
      <c r="K64" s="2" t="s">
        <v>2883</v>
      </c>
      <c r="L64" s="3">
        <v>43010</v>
      </c>
      <c r="M64" s="3" t="s">
        <v>2493</v>
      </c>
      <c r="O64" s="3">
        <v>43056</v>
      </c>
      <c r="P64" s="3"/>
      <c r="Q64" s="3"/>
      <c r="R64" s="2">
        <v>6</v>
      </c>
      <c r="S64" s="33" t="str">
        <f>+IF(COUNTIF('PLAN EMPLEADO'!I:I,Tabla2[[#This Row],[Correo]])=0,"No","Si")</f>
        <v>No</v>
      </c>
      <c r="T64" s="3"/>
      <c r="U64" s="1"/>
    </row>
    <row r="65" spans="1:21" x14ac:dyDescent="0.2">
      <c r="A65" s="2" t="s">
        <v>6050</v>
      </c>
      <c r="B65" s="2" t="str">
        <f>+LEFT(Tabla2[[#This Row],[RutDV]],8)</f>
        <v>18355596</v>
      </c>
      <c r="C65" s="2" t="str">
        <f>+RIGHT(Tabla2[[#This Row],[RutDV]],1)</f>
        <v>0</v>
      </c>
      <c r="D65" s="2" t="s">
        <v>2884</v>
      </c>
      <c r="E65" s="2" t="str">
        <f>+Tabla2[[#This Row],[Nombres]]&amp;" "&amp;Tabla2[[#This Row],[Apellidos]]</f>
        <v>PAULA BELEN AYALA ZAMORANO</v>
      </c>
      <c r="F65" s="2" t="s">
        <v>2885</v>
      </c>
      <c r="G65" s="2" t="s">
        <v>2886</v>
      </c>
      <c r="I65" s="2" t="s">
        <v>2887</v>
      </c>
      <c r="J65" s="2">
        <v>19077</v>
      </c>
      <c r="K65" s="2" t="s">
        <v>2888</v>
      </c>
      <c r="L65" s="3">
        <v>43070</v>
      </c>
      <c r="M65" s="3" t="s">
        <v>2493</v>
      </c>
      <c r="O65" s="3">
        <v>42816</v>
      </c>
      <c r="P65" s="3"/>
      <c r="Q65" s="3"/>
      <c r="R65" s="2">
        <v>5</v>
      </c>
      <c r="S65" s="33" t="str">
        <f>+IF(COUNTIF('PLAN EMPLEADO'!I:I,Tabla2[[#This Row],[Correo]])=0,"No","Si")</f>
        <v>No</v>
      </c>
      <c r="T65" s="3"/>
      <c r="U65" s="1"/>
    </row>
    <row r="66" spans="1:21" x14ac:dyDescent="0.2">
      <c r="A66" s="2" t="s">
        <v>2846</v>
      </c>
      <c r="B66" s="2" t="str">
        <f>+LEFT(Tabla2[[#This Row],[RutDV]],8)</f>
        <v>18758453</v>
      </c>
      <c r="C66" s="2" t="str">
        <f>+RIGHT(Tabla2[[#This Row],[RutDV]],1)</f>
        <v>1</v>
      </c>
      <c r="D66" s="34" t="s">
        <v>4774</v>
      </c>
      <c r="E66" s="47" t="str">
        <f>+Tabla2[[#This Row],[Nombres]]&amp;" "&amp;Tabla2[[#This Row],[Apellidos]]</f>
        <v>GENESIS GALILEA MONTES MONTES</v>
      </c>
      <c r="F66" s="46" t="s">
        <v>4802</v>
      </c>
      <c r="G66" s="46" t="s">
        <v>4803</v>
      </c>
      <c r="H66" s="46" t="s">
        <v>5060</v>
      </c>
      <c r="I66" s="46" t="s">
        <v>5141</v>
      </c>
      <c r="J66" s="46">
        <v>19325</v>
      </c>
      <c r="K66" s="46" t="s">
        <v>4864</v>
      </c>
      <c r="L66" s="48">
        <v>43578</v>
      </c>
      <c r="M66" s="154" t="s">
        <v>2493</v>
      </c>
      <c r="N66" s="154" t="s">
        <v>8454</v>
      </c>
      <c r="O66" s="48"/>
      <c r="P66" s="48"/>
      <c r="Q66" s="48"/>
      <c r="R66" s="46">
        <v>54</v>
      </c>
      <c r="S66" s="47" t="str">
        <f>+IF(COUNTIF('PLAN EMPLEADO'!I:I,Tabla2[[#This Row],[Correo]])=0,"No","Si")</f>
        <v>Si</v>
      </c>
      <c r="T66" s="84" t="s">
        <v>6972</v>
      </c>
      <c r="U66" s="1"/>
    </row>
    <row r="67" spans="1:21" x14ac:dyDescent="0.2">
      <c r="A67" s="2" t="s">
        <v>2846</v>
      </c>
      <c r="B67" s="2" t="str">
        <f>+LEFT(Tabla2[[#This Row],[RutDV]],8)</f>
        <v>17998592</v>
      </c>
      <c r="C67" s="2" t="str">
        <f>+RIGHT(Tabla2[[#This Row],[RutDV]],1)</f>
        <v>6</v>
      </c>
      <c r="D67" s="2" t="s">
        <v>348</v>
      </c>
      <c r="E67" s="2" t="str">
        <f>+Tabla2[[#This Row],[Nombres]]&amp;" "&amp;Tabla2[[#This Row],[Apellidos]]</f>
        <v>KATHERINE NICOLT DIAZ BARRAZA</v>
      </c>
      <c r="F67" s="2" t="s">
        <v>1904</v>
      </c>
      <c r="G67" s="2" t="s">
        <v>1905</v>
      </c>
      <c r="H67" s="2" t="s">
        <v>5060</v>
      </c>
      <c r="I67" s="2" t="s">
        <v>971</v>
      </c>
      <c r="J67" s="2">
        <v>19028</v>
      </c>
      <c r="K67" s="2" t="s">
        <v>2524</v>
      </c>
      <c r="L67" s="3">
        <v>43313</v>
      </c>
      <c r="M67" s="154" t="s">
        <v>2493</v>
      </c>
      <c r="O67" s="3">
        <v>44013</v>
      </c>
      <c r="P67" s="3"/>
      <c r="Q67" s="3"/>
      <c r="R67" s="2">
        <v>25</v>
      </c>
      <c r="S67" s="33" t="str">
        <f>+IF(COUNTIF('PLAN EMPLEADO'!I:I,Tabla2[[#This Row],[Correo]])=0,"No","Si")</f>
        <v>Si</v>
      </c>
      <c r="T67" s="84" t="s">
        <v>6972</v>
      </c>
      <c r="U67" s="1"/>
    </row>
    <row r="68" spans="1:21" x14ac:dyDescent="0.2">
      <c r="A68" s="2" t="s">
        <v>2846</v>
      </c>
      <c r="B68" s="2" t="str">
        <f>+LEFT(Tabla2[[#This Row],[RutDV]],8)</f>
        <v>17244391</v>
      </c>
      <c r="C68" s="2" t="str">
        <f>+RIGHT(Tabla2[[#This Row],[RutDV]],1)</f>
        <v>5</v>
      </c>
      <c r="D68" s="2" t="s">
        <v>3239</v>
      </c>
      <c r="E68" s="2" t="str">
        <f>+Tabla2[[#This Row],[Nombres]]&amp;" "&amp;Tabla2[[#This Row],[Apellidos]]</f>
        <v>ALEJANDRA VALENTINA GONZALEZ PULGAR</v>
      </c>
      <c r="F68" s="2" t="s">
        <v>3205</v>
      </c>
      <c r="G68" s="2" t="s">
        <v>3206</v>
      </c>
      <c r="H68" s="2" t="s">
        <v>5060</v>
      </c>
      <c r="I68" s="2" t="s">
        <v>3240</v>
      </c>
      <c r="J68" s="2">
        <v>19022</v>
      </c>
      <c r="K68" s="2" t="s">
        <v>3241</v>
      </c>
      <c r="L68" s="3">
        <v>43326</v>
      </c>
      <c r="M68" s="3" t="s">
        <v>2493</v>
      </c>
      <c r="O68" s="3">
        <v>44013</v>
      </c>
      <c r="P68" s="3"/>
      <c r="Q68" s="3"/>
      <c r="R68" s="2"/>
      <c r="S68" s="33" t="str">
        <f>+IF(COUNTIF('PLAN EMPLEADO'!I:I,Tabla2[[#This Row],[Correo]])=0,"No","Si")</f>
        <v>Si</v>
      </c>
      <c r="T68" s="84" t="s">
        <v>6972</v>
      </c>
      <c r="U68" s="1"/>
    </row>
    <row r="69" spans="1:21" x14ac:dyDescent="0.2">
      <c r="A69" s="2" t="s">
        <v>2846</v>
      </c>
      <c r="B69" s="2" t="str">
        <f>+LEFT(Tabla2[[#This Row],[RutDV]],8)</f>
        <v>17854931</v>
      </c>
      <c r="C69" s="2" t="str">
        <f>+RIGHT(Tabla2[[#This Row],[RutDV]],1)</f>
        <v>6</v>
      </c>
      <c r="D69" s="2" t="s">
        <v>3443</v>
      </c>
      <c r="E69" s="25" t="str">
        <f>+Tabla2[[#This Row],[Nombres]]&amp;" "&amp;Tabla2[[#This Row],[Apellidos]]</f>
        <v>JUAN IGNACIO PARADA VENEGAS</v>
      </c>
      <c r="F69" s="2" t="s">
        <v>2363</v>
      </c>
      <c r="G69" s="2" t="s">
        <v>3412</v>
      </c>
      <c r="H69" s="2" t="s">
        <v>5060</v>
      </c>
      <c r="I69" s="2" t="s">
        <v>3470</v>
      </c>
      <c r="J69" s="2">
        <v>19220</v>
      </c>
      <c r="K69" s="2" t="s">
        <v>3479</v>
      </c>
      <c r="L69" s="3">
        <v>43354</v>
      </c>
      <c r="M69" s="3" t="s">
        <v>2493</v>
      </c>
      <c r="O69" s="3">
        <v>44013</v>
      </c>
      <c r="P69" s="3"/>
      <c r="Q69" s="3"/>
      <c r="R69" s="2">
        <v>37</v>
      </c>
      <c r="S69" s="33" t="str">
        <f>+IF(COUNTIF('PLAN EMPLEADO'!I:I,Tabla2[[#This Row],[Correo]])=0,"No","Si")</f>
        <v>Si</v>
      </c>
      <c r="T69" s="84" t="s">
        <v>6972</v>
      </c>
      <c r="U69" s="1"/>
    </row>
    <row r="70" spans="1:21" x14ac:dyDescent="0.2">
      <c r="A70" s="2" t="s">
        <v>2846</v>
      </c>
      <c r="B70" s="2" t="str">
        <f>+LEFT(Tabla2[[#This Row],[RutDV]],8)</f>
        <v>16878779</v>
      </c>
      <c r="C70" s="2" t="str">
        <f>+RIGHT(Tabla2[[#This Row],[RutDV]],1)</f>
        <v>0</v>
      </c>
      <c r="D70" s="30" t="s">
        <v>4923</v>
      </c>
      <c r="E70" s="31" t="str">
        <f>+Tabla2[[#This Row],[Nombres]]&amp;" "&amp;Tabla2[[#This Row],[Apellidos]]</f>
        <v>PRISCILA YOHANA RAMIREZ QUICHILLAO</v>
      </c>
      <c r="F70" s="30" t="s">
        <v>4897</v>
      </c>
      <c r="G70" s="30" t="s">
        <v>4898</v>
      </c>
      <c r="H70" s="2" t="s">
        <v>5060</v>
      </c>
      <c r="I70" s="30" t="s">
        <v>4943</v>
      </c>
      <c r="J70" s="30">
        <v>19333</v>
      </c>
      <c r="K70" s="30" t="s">
        <v>4954</v>
      </c>
      <c r="L70" s="32">
        <v>43568</v>
      </c>
      <c r="M70" s="3" t="s">
        <v>2493</v>
      </c>
      <c r="N70" s="32"/>
      <c r="O70" s="3">
        <v>44013</v>
      </c>
      <c r="P70" s="32"/>
      <c r="Q70" s="32"/>
      <c r="R70" s="30">
        <v>53</v>
      </c>
      <c r="S70" s="33" t="str">
        <f>+IF(COUNTIF('PLAN EMPLEADO'!I:I,Tabla2[[#This Row],[Correo]])=0,"No","Si")</f>
        <v>Si</v>
      </c>
      <c r="T70" s="84" t="s">
        <v>6972</v>
      </c>
      <c r="U70" s="1"/>
    </row>
    <row r="71" spans="1:21" x14ac:dyDescent="0.2">
      <c r="A71" s="2" t="s">
        <v>2846</v>
      </c>
      <c r="B71" s="2" t="str">
        <f>+LEFT(Tabla2[[#This Row],[RutDV]],8)</f>
        <v>16714556</v>
      </c>
      <c r="C71" s="2" t="str">
        <f>+RIGHT(Tabla2[[#This Row],[RutDV]],1)</f>
        <v>6</v>
      </c>
      <c r="D71" s="2" t="s">
        <v>3280</v>
      </c>
      <c r="E71" s="2" t="str">
        <f>+Tabla2[[#This Row],[Nombres]]&amp;" "&amp;Tabla2[[#This Row],[Apellidos]]</f>
        <v>MARCELO FELIPE TOLOZA FIEDLER</v>
      </c>
      <c r="F71" s="2" t="s">
        <v>3209</v>
      </c>
      <c r="G71" s="2" t="s">
        <v>3210</v>
      </c>
      <c r="H71" s="2" t="s">
        <v>5060</v>
      </c>
      <c r="I71" s="2" t="s">
        <v>3281</v>
      </c>
      <c r="J71" s="2">
        <v>19053</v>
      </c>
      <c r="K71" s="2" t="s">
        <v>3282</v>
      </c>
      <c r="L71" s="3">
        <v>43405</v>
      </c>
      <c r="M71" s="3" t="s">
        <v>2493</v>
      </c>
      <c r="O71" s="3">
        <v>43764</v>
      </c>
      <c r="P71" s="3"/>
      <c r="Q71" s="3"/>
      <c r="R71" s="2">
        <v>35</v>
      </c>
      <c r="S71" s="33" t="str">
        <f>+IF(COUNTIF('PLAN EMPLEADO'!I:I,Tabla2[[#This Row],[Correo]])=0,"No","Si")</f>
        <v>Si</v>
      </c>
      <c r="T71" s="3"/>
      <c r="U71" s="1"/>
    </row>
    <row r="72" spans="1:21" x14ac:dyDescent="0.2">
      <c r="A72" s="2" t="s">
        <v>6052</v>
      </c>
      <c r="B72" s="2" t="str">
        <f>+LEFT(Tabla2[[#This Row],[RutDV]],8)</f>
        <v>24257069</v>
      </c>
      <c r="C72" s="2" t="str">
        <f>+RIGHT(Tabla2[[#This Row],[RutDV]],1)</f>
        <v>3</v>
      </c>
      <c r="D72" s="2" t="s">
        <v>2947</v>
      </c>
      <c r="E72" s="2" t="str">
        <f>+Tabla2[[#This Row],[Nombres]]&amp;" "&amp;Tabla2[[#This Row],[Apellidos]]</f>
        <v>NELSON ALEJANDRO AMPUERO ESPINOZA</v>
      </c>
      <c r="F72" s="2" t="s">
        <v>2948</v>
      </c>
      <c r="G72" s="2" t="s">
        <v>2949</v>
      </c>
      <c r="K72" s="2" t="s">
        <v>2950</v>
      </c>
      <c r="L72" s="3">
        <v>43221</v>
      </c>
      <c r="M72" s="3" t="s">
        <v>2493</v>
      </c>
      <c r="O72" s="3">
        <v>43449</v>
      </c>
      <c r="P72" s="3"/>
      <c r="Q72" s="3"/>
      <c r="R72" s="2"/>
      <c r="S72" s="33" t="str">
        <f>+IF(COUNTIF('PLAN EMPLEADO'!I:I,Tabla2[[#This Row],[Correo]])=0,"No","Si")</f>
        <v>No</v>
      </c>
      <c r="T72" s="3"/>
      <c r="U72" s="1"/>
    </row>
    <row r="73" spans="1:21" x14ac:dyDescent="0.2">
      <c r="A73" s="2" t="s">
        <v>6055</v>
      </c>
      <c r="B73" s="2" t="str">
        <f>+LEFT(Tabla2[[#This Row],[RutDV]],8)</f>
        <v>16933175</v>
      </c>
      <c r="C73" s="2" t="str">
        <f>+RIGHT(Tabla2[[#This Row],[RutDV]],1)</f>
        <v>8</v>
      </c>
      <c r="D73" s="2" t="s">
        <v>558</v>
      </c>
      <c r="E73" s="2" t="str">
        <f>+Tabla2[[#This Row],[Nombres]]&amp;" "&amp;Tabla2[[#This Row],[Apellidos]]</f>
        <v>YESENIA MAKARENA SEPULVEDA PINILLO</v>
      </c>
      <c r="F73" s="2" t="s">
        <v>2259</v>
      </c>
      <c r="G73" s="2" t="s">
        <v>2260</v>
      </c>
      <c r="H73" s="2" t="s">
        <v>5066</v>
      </c>
      <c r="I73" s="2" t="s">
        <v>1175</v>
      </c>
      <c r="J73" s="2">
        <v>19218</v>
      </c>
      <c r="K73" s="2" t="s">
        <v>2567</v>
      </c>
      <c r="L73" s="3">
        <v>43405</v>
      </c>
      <c r="M73" s="77" t="s">
        <v>2493</v>
      </c>
      <c r="N73" s="77"/>
      <c r="O73" s="3">
        <v>43892</v>
      </c>
      <c r="P73" s="3"/>
      <c r="Q73" s="3"/>
      <c r="R73" s="2">
        <v>22</v>
      </c>
      <c r="S73" s="33" t="str">
        <f>+IF(COUNTIF('PLAN EMPLEADO'!I:I,Tabla2[[#This Row],[Correo]])=0,"No","Si")</f>
        <v>Si</v>
      </c>
      <c r="T73" s="77"/>
      <c r="U73" s="1"/>
    </row>
    <row r="74" spans="1:21" x14ac:dyDescent="0.2">
      <c r="A74" s="2" t="s">
        <v>6055</v>
      </c>
      <c r="B74" s="2" t="str">
        <f>+LEFT(Tabla2[[#This Row],[RutDV]],8)</f>
        <v>19698197</v>
      </c>
      <c r="C74" s="2" t="str">
        <f>+RIGHT(Tabla2[[#This Row],[RutDV]],1)</f>
        <v>7</v>
      </c>
      <c r="D74" s="2" t="s">
        <v>2910</v>
      </c>
      <c r="E74" s="2" t="str">
        <f>+Tabla2[[#This Row],[Nombres]]&amp;" "&amp;Tabla2[[#This Row],[Apellidos]]</f>
        <v>MERELYN CHAROL MARIN VILLARROEL</v>
      </c>
      <c r="F74" s="2" t="s">
        <v>2911</v>
      </c>
      <c r="G74" s="2" t="s">
        <v>2912</v>
      </c>
      <c r="H74" s="2" t="s">
        <v>5066</v>
      </c>
      <c r="I74" s="2" t="s">
        <v>2913</v>
      </c>
      <c r="J74" s="2">
        <v>19126</v>
      </c>
      <c r="K74" s="2" t="s">
        <v>2914</v>
      </c>
      <c r="L74" s="3">
        <v>43178</v>
      </c>
      <c r="M74" s="3" t="s">
        <v>2493</v>
      </c>
      <c r="O74" s="3">
        <v>43480</v>
      </c>
      <c r="P74" s="3"/>
      <c r="Q74" s="3"/>
      <c r="R74" s="2">
        <v>12</v>
      </c>
      <c r="S74" s="33" t="str">
        <f>+IF(COUNTIF('PLAN EMPLEADO'!I:I,Tabla2[[#This Row],[Correo]])=0,"No","Si")</f>
        <v>Si</v>
      </c>
      <c r="T74" s="3"/>
      <c r="U74" s="1"/>
    </row>
    <row r="75" spans="1:21" x14ac:dyDescent="0.2">
      <c r="A75" s="2" t="s">
        <v>6055</v>
      </c>
      <c r="B75" s="2" t="str">
        <f>+LEFT(Tabla2[[#This Row],[RutDV]],8)</f>
        <v>17644508</v>
      </c>
      <c r="C75" s="2" t="str">
        <f>+RIGHT(Tabla2[[#This Row],[RutDV]],1)</f>
        <v>4</v>
      </c>
      <c r="D75" s="2" t="s">
        <v>2799</v>
      </c>
      <c r="E75" s="2" t="str">
        <f>+Tabla2[[#This Row],[Nombres]]&amp;" "&amp;Tabla2[[#This Row],[Apellidos]]</f>
        <v>GABRIELA ALEJANDRA TORO BARRAZA</v>
      </c>
      <c r="F75" s="2" t="s">
        <v>2925</v>
      </c>
      <c r="G75" s="2" t="s">
        <v>2926</v>
      </c>
      <c r="H75" s="2" t="s">
        <v>5066</v>
      </c>
      <c r="I75" s="2" t="s">
        <v>2927</v>
      </c>
      <c r="J75" s="2">
        <v>19068</v>
      </c>
      <c r="K75" s="2" t="s">
        <v>2928</v>
      </c>
      <c r="L75" s="3">
        <v>43200</v>
      </c>
      <c r="M75" s="3" t="s">
        <v>2493</v>
      </c>
      <c r="O75" s="3">
        <v>43616</v>
      </c>
      <c r="P75" s="3"/>
      <c r="Q75" s="3"/>
      <c r="R75" s="2">
        <v>5</v>
      </c>
      <c r="S75" s="33" t="str">
        <f>+IF(COUNTIF('PLAN EMPLEADO'!I:I,Tabla2[[#This Row],[Correo]])=0,"No","Si")</f>
        <v>Si</v>
      </c>
      <c r="T75" s="3"/>
      <c r="U75" s="1"/>
    </row>
    <row r="76" spans="1:21" x14ac:dyDescent="0.2">
      <c r="A76" s="2" t="s">
        <v>6055</v>
      </c>
      <c r="B76" s="2" t="str">
        <f>+LEFT(Tabla2[[#This Row],[RutDV]],8)</f>
        <v>17232021</v>
      </c>
      <c r="C76" s="2" t="str">
        <f>+RIGHT(Tabla2[[#This Row],[RutDV]],1)</f>
        <v>K</v>
      </c>
      <c r="D76" s="2" t="s">
        <v>2804</v>
      </c>
      <c r="E76" s="2" t="str">
        <f>+Tabla2[[#This Row],[Nombres]]&amp;" "&amp;Tabla2[[#This Row],[Apellidos]]</f>
        <v>RODRIGO ANTONIO  ALMENDRA GUTIERREZ</v>
      </c>
      <c r="F76" s="2" t="s">
        <v>2805</v>
      </c>
      <c r="G76" s="2" t="s">
        <v>2806</v>
      </c>
      <c r="I76" s="2" t="s">
        <v>2807</v>
      </c>
      <c r="J76" s="2">
        <v>19003</v>
      </c>
      <c r="K76" s="2" t="s">
        <v>2808</v>
      </c>
      <c r="M76" s="3" t="s">
        <v>2493</v>
      </c>
      <c r="O76" s="3">
        <v>42928</v>
      </c>
      <c r="P76" s="3"/>
      <c r="Q76" s="3"/>
      <c r="R76" s="2">
        <v>1</v>
      </c>
      <c r="S76" s="33" t="str">
        <f>+IF(COUNTIF('PLAN EMPLEADO'!I:I,Tabla2[[#This Row],[Correo]])=0,"No","Si")</f>
        <v>No</v>
      </c>
      <c r="T76" s="3"/>
    </row>
    <row r="77" spans="1:21" x14ac:dyDescent="0.2">
      <c r="A77" s="2" t="s">
        <v>6055</v>
      </c>
      <c r="B77" s="2" t="str">
        <f>+LEFT(Tabla2[[#This Row],[RutDV]],8)</f>
        <v>16431494</v>
      </c>
      <c r="C77" s="2" t="str">
        <f>+RIGHT(Tabla2[[#This Row],[RutDV]],1)</f>
        <v>4</v>
      </c>
      <c r="D77" s="2" t="s">
        <v>2827</v>
      </c>
      <c r="E77" s="2" t="str">
        <f>+Tabla2[[#This Row],[Nombres]]&amp;" "&amp;Tabla2[[#This Row],[Apellidos]]</f>
        <v>CLAUDIA EUGENIA PARDO HERNANDEZ</v>
      </c>
      <c r="F77" s="2" t="s">
        <v>2828</v>
      </c>
      <c r="G77" s="2" t="s">
        <v>2829</v>
      </c>
      <c r="I77" s="2" t="s">
        <v>2830</v>
      </c>
      <c r="J77" s="2">
        <v>19043</v>
      </c>
      <c r="K77" s="2" t="s">
        <v>2831</v>
      </c>
      <c r="M77" s="3" t="s">
        <v>2493</v>
      </c>
      <c r="O77" s="3">
        <v>42936</v>
      </c>
      <c r="P77" s="3"/>
      <c r="Q77" s="3"/>
      <c r="R77" s="2">
        <v>1</v>
      </c>
      <c r="S77" s="33" t="str">
        <f>+IF(COUNTIF('PLAN EMPLEADO'!I:I,Tabla2[[#This Row],[Correo]])=0,"No","Si")</f>
        <v>No</v>
      </c>
      <c r="T77" s="3"/>
    </row>
    <row r="78" spans="1:21" x14ac:dyDescent="0.2">
      <c r="A78" s="2" t="s">
        <v>6055</v>
      </c>
      <c r="B78" s="2" t="str">
        <f>+LEFT(Tabla2[[#This Row],[RutDV]],8)</f>
        <v>15940573</v>
      </c>
      <c r="C78" s="2" t="str">
        <f>+RIGHT(Tabla2[[#This Row],[RutDV]],1)</f>
        <v>7</v>
      </c>
      <c r="D78" s="2" t="s">
        <v>2842</v>
      </c>
      <c r="E78" s="2" t="str">
        <f>+Tabla2[[#This Row],[Nombres]]&amp;" "&amp;Tabla2[[#This Row],[Apellidos]]</f>
        <v>DANIELA ANDREA GONZALEZ RUZ</v>
      </c>
      <c r="F78" s="2" t="s">
        <v>1658</v>
      </c>
      <c r="G78" s="2" t="s">
        <v>2843</v>
      </c>
      <c r="I78" s="2" t="s">
        <v>2844</v>
      </c>
      <c r="J78" s="2">
        <v>19022</v>
      </c>
      <c r="K78" s="2" t="s">
        <v>2845</v>
      </c>
      <c r="M78" s="3" t="s">
        <v>2493</v>
      </c>
      <c r="O78" s="3">
        <v>43150</v>
      </c>
      <c r="P78" s="3"/>
      <c r="Q78" s="3"/>
      <c r="R78" s="2">
        <v>1</v>
      </c>
      <c r="S78" s="33" t="str">
        <f>+IF(COUNTIF('PLAN EMPLEADO'!I:I,Tabla2[[#This Row],[Correo]])=0,"No","Si")</f>
        <v>No</v>
      </c>
      <c r="T78" s="3"/>
    </row>
    <row r="79" spans="1:21" x14ac:dyDescent="0.2">
      <c r="A79" s="2" t="s">
        <v>6055</v>
      </c>
      <c r="B79" s="2" t="str">
        <f>+LEFT(Tabla2[[#This Row],[RutDV]],8)</f>
        <v>17715326</v>
      </c>
      <c r="C79" s="2" t="str">
        <f>+RIGHT(Tabla2[[#This Row],[RutDV]],1)</f>
        <v>5</v>
      </c>
      <c r="D79" s="2" t="s">
        <v>2920</v>
      </c>
      <c r="E79" s="2" t="str">
        <f>+Tabla2[[#This Row],[Nombres]]&amp;" "&amp;Tabla2[[#This Row],[Apellidos]]</f>
        <v>CRISTIAN GUSTAVO SEGOVIA DELMONT</v>
      </c>
      <c r="F79" s="2" t="s">
        <v>2921</v>
      </c>
      <c r="G79" s="2" t="s">
        <v>2922</v>
      </c>
      <c r="I79" s="2" t="s">
        <v>2923</v>
      </c>
      <c r="J79" s="2">
        <v>19107</v>
      </c>
      <c r="K79" s="2" t="s">
        <v>2924</v>
      </c>
      <c r="L79" s="3">
        <v>43185</v>
      </c>
      <c r="M79" s="3" t="s">
        <v>2493</v>
      </c>
      <c r="O79" s="3">
        <v>43234</v>
      </c>
      <c r="P79" s="3"/>
      <c r="Q79" s="3"/>
      <c r="R79" s="2">
        <v>10</v>
      </c>
      <c r="S79" s="33" t="str">
        <f>+IF(COUNTIF('PLAN EMPLEADO'!I:I,Tabla2[[#This Row],[Correo]])=0,"No","Si")</f>
        <v>No</v>
      </c>
      <c r="T79" s="3"/>
    </row>
    <row r="80" spans="1:21" x14ac:dyDescent="0.2">
      <c r="A80" s="99" t="s">
        <v>7123</v>
      </c>
      <c r="B80" s="99" t="str">
        <f>+LEFT(Tabla2[[#This Row],[RutDV]],8)</f>
        <v>16769894</v>
      </c>
      <c r="C80" s="99" t="str">
        <f>+RIGHT(Tabla2[[#This Row],[RutDV]],1)</f>
        <v>8</v>
      </c>
      <c r="D80" s="34" t="s">
        <v>5002</v>
      </c>
      <c r="E80" s="100" t="str">
        <f>+Tabla2[[#This Row],[Nombres]]&amp;" "&amp;Tabla2[[#This Row],[Apellidos]]</f>
        <v>CHRISTEL ELIZABETH MENDEZ SANHUEZA</v>
      </c>
      <c r="F80" s="99" t="s">
        <v>4987</v>
      </c>
      <c r="G80" s="99" t="s">
        <v>4988</v>
      </c>
      <c r="H80" s="99" t="s">
        <v>6103</v>
      </c>
      <c r="I80" s="99" t="s">
        <v>5023</v>
      </c>
      <c r="J80" s="99">
        <v>19252</v>
      </c>
      <c r="K80" s="99" t="s">
        <v>5042</v>
      </c>
      <c r="L80" s="101">
        <v>43578</v>
      </c>
      <c r="M80" s="154" t="s">
        <v>2493</v>
      </c>
      <c r="N80" s="101"/>
      <c r="O80" s="101">
        <v>44201</v>
      </c>
      <c r="P80" s="101"/>
      <c r="Q80" s="101"/>
      <c r="R80" s="101">
        <v>54</v>
      </c>
      <c r="S80" s="100" t="str">
        <f>+IF(COUNTIF('PLAN EMPLEADO'!I:I,Tabla2[[#This Row],[Correo]])=0,"No","Si")</f>
        <v>Si</v>
      </c>
      <c r="T80" s="101"/>
    </row>
    <row r="81" spans="1:20" x14ac:dyDescent="0.2">
      <c r="A81" s="2" t="s">
        <v>2809</v>
      </c>
      <c r="B81" s="2" t="str">
        <f>+LEFT(Tabla2[[#This Row],[RutDV]],8)</f>
        <v>17268870</v>
      </c>
      <c r="C81" s="2" t="str">
        <f>+RIGHT(Tabla2[[#This Row],[RutDV]],1)</f>
        <v>5</v>
      </c>
      <c r="D81" s="2" t="s">
        <v>2507</v>
      </c>
      <c r="E81" s="2" t="str">
        <f>+Tabla2[[#This Row],[Nombres]]&amp;" "&amp;Tabla2[[#This Row],[Apellidos]]</f>
        <v>MELANIE IVONNE MORALES NORAMBUENA</v>
      </c>
      <c r="F81" s="2" t="s">
        <v>2889</v>
      </c>
      <c r="G81" s="2" t="s">
        <v>2890</v>
      </c>
      <c r="I81" s="2" t="s">
        <v>2891</v>
      </c>
      <c r="J81" s="2">
        <v>19097</v>
      </c>
      <c r="K81" s="2" t="s">
        <v>2892</v>
      </c>
      <c r="L81" s="3">
        <v>43133</v>
      </c>
      <c r="M81" s="3" t="s">
        <v>2493</v>
      </c>
      <c r="O81" s="3">
        <v>43343</v>
      </c>
      <c r="P81" s="3"/>
      <c r="Q81" s="3"/>
      <c r="R81" s="2">
        <v>5</v>
      </c>
      <c r="S81" s="33" t="str">
        <f>+IF(COUNTIF('PLAN EMPLEADO'!I:I,Tabla2[[#This Row],[Correo]])=0,"No","Si")</f>
        <v>No</v>
      </c>
      <c r="T81" s="3"/>
    </row>
    <row r="82" spans="1:20" x14ac:dyDescent="0.2">
      <c r="A82" s="2" t="s">
        <v>2809</v>
      </c>
      <c r="B82" s="2" t="str">
        <f>+LEFT(Tabla2[[#This Row],[RutDV]],8)</f>
        <v>15982222</v>
      </c>
      <c r="C82" s="2" t="str">
        <f>+RIGHT(Tabla2[[#This Row],[RutDV]],1)</f>
        <v>2</v>
      </c>
      <c r="D82" s="2" t="s">
        <v>2813</v>
      </c>
      <c r="E82" s="2" t="str">
        <f>+Tabla2[[#This Row],[Nombres]]&amp;" "&amp;Tabla2[[#This Row],[Apellidos]]</f>
        <v>RODRIGO JAVIER CAMPUSANO SILVA</v>
      </c>
      <c r="F82" s="2" t="s">
        <v>2814</v>
      </c>
      <c r="G82" s="2" t="s">
        <v>2815</v>
      </c>
      <c r="I82" s="2" t="s">
        <v>2816</v>
      </c>
      <c r="J82" s="2">
        <v>19060</v>
      </c>
      <c r="K82" s="2" t="s">
        <v>2817</v>
      </c>
      <c r="M82" s="3" t="s">
        <v>2493</v>
      </c>
      <c r="O82" s="3">
        <v>42978</v>
      </c>
      <c r="P82" s="3"/>
      <c r="Q82" s="3"/>
      <c r="R82" s="2">
        <v>1</v>
      </c>
      <c r="S82" s="33" t="str">
        <f>+IF(COUNTIF('PLAN EMPLEADO'!I:I,Tabla2[[#This Row],[Correo]])=0,"No","Si")</f>
        <v>No</v>
      </c>
      <c r="T82" s="3"/>
    </row>
    <row r="83" spans="1:20" x14ac:dyDescent="0.2">
      <c r="A83" s="2" t="s">
        <v>2809</v>
      </c>
      <c r="B83" s="2" t="str">
        <f>+LEFT(Tabla2[[#This Row],[RutDV]],8)</f>
        <v>18355351</v>
      </c>
      <c r="C83" s="2" t="str">
        <f>+RIGHT(Tabla2[[#This Row],[RutDV]],1)</f>
        <v>8</v>
      </c>
      <c r="D83" s="2" t="s">
        <v>2837</v>
      </c>
      <c r="E83" s="2" t="str">
        <f>+Tabla2[[#This Row],[Nombres]]&amp;" "&amp;Tabla2[[#This Row],[Apellidos]]</f>
        <v>ANGEL MIGUEL PIZARRO VASQUEZ</v>
      </c>
      <c r="F83" s="2" t="s">
        <v>2838</v>
      </c>
      <c r="G83" s="2" t="s">
        <v>2839</v>
      </c>
      <c r="I83" s="2" t="s">
        <v>2840</v>
      </c>
      <c r="J83" s="2">
        <v>19048</v>
      </c>
      <c r="K83" s="2" t="s">
        <v>2841</v>
      </c>
      <c r="M83" s="3" t="s">
        <v>2493</v>
      </c>
      <c r="O83" s="3">
        <v>43095</v>
      </c>
      <c r="P83" s="3"/>
      <c r="Q83" s="3"/>
      <c r="R83" s="2">
        <v>1</v>
      </c>
      <c r="S83" s="33" t="str">
        <f>+IF(COUNTIF('PLAN EMPLEADO'!I:I,Tabla2[[#This Row],[Correo]])=0,"No","Si")</f>
        <v>No</v>
      </c>
      <c r="T83" s="3"/>
    </row>
    <row r="84" spans="1:20" x14ac:dyDescent="0.2">
      <c r="A84" s="2" t="s">
        <v>6053</v>
      </c>
      <c r="B84" s="2" t="str">
        <f>+LEFT(Tabla2[[#This Row],[RutDV]],8)</f>
        <v>15451219</v>
      </c>
      <c r="C84" s="2" t="str">
        <f>+RIGHT(Tabla2[[#This Row],[RutDV]],1)</f>
        <v>5</v>
      </c>
      <c r="D84" s="2" t="s">
        <v>2502</v>
      </c>
      <c r="E84" s="2" t="str">
        <f>+Tabla2[[#This Row],[Nombres]]&amp;" "&amp;Tabla2[[#This Row],[Apellidos]]</f>
        <v>JULIO ENRIQUE EGAÑA TABILO</v>
      </c>
      <c r="F84" s="2" t="s">
        <v>2859</v>
      </c>
      <c r="G84" s="2" t="s">
        <v>2860</v>
      </c>
      <c r="H84" s="152" t="s">
        <v>5063</v>
      </c>
      <c r="I84" s="2" t="s">
        <v>2861</v>
      </c>
      <c r="J84" s="2">
        <v>19106</v>
      </c>
      <c r="K84" s="2" t="s">
        <v>4423</v>
      </c>
      <c r="L84" s="3">
        <v>42968</v>
      </c>
      <c r="M84" s="154" t="s">
        <v>2493</v>
      </c>
      <c r="O84" s="3">
        <v>44165</v>
      </c>
      <c r="P84" s="3"/>
      <c r="Q84" s="3"/>
      <c r="R84" s="2">
        <v>5</v>
      </c>
      <c r="S84" s="33" t="str">
        <f>+IF(COUNTIF('PLAN EMPLEADO'!I:I,Tabla2[[#This Row],[Correo]])=0,"No","Si")</f>
        <v>Si</v>
      </c>
      <c r="T84" s="3"/>
    </row>
    <row r="85" spans="1:20" x14ac:dyDescent="0.2">
      <c r="A85" s="2" t="s">
        <v>6053</v>
      </c>
      <c r="B85" s="2" t="str">
        <f>+LEFT(Tabla2[[#This Row],[RutDV]],8)</f>
        <v>17404906</v>
      </c>
      <c r="C85" s="2" t="str">
        <f>+RIGHT(Tabla2[[#This Row],[RutDV]],1)</f>
        <v>8</v>
      </c>
      <c r="D85" s="2" t="s">
        <v>2500</v>
      </c>
      <c r="E85" s="2" t="str">
        <f>+Tabla2[[#This Row],[Nombres]]&amp;" "&amp;Tabla2[[#This Row],[Apellidos]]</f>
        <v>CRISTOBAL ANDRES GALLEGOS VALENCIA</v>
      </c>
      <c r="F85" s="2" t="s">
        <v>2862</v>
      </c>
      <c r="G85" s="2" t="s">
        <v>2863</v>
      </c>
      <c r="H85" s="2" t="s">
        <v>5063</v>
      </c>
      <c r="I85" s="2" t="s">
        <v>2864</v>
      </c>
      <c r="J85" s="2">
        <v>19103</v>
      </c>
      <c r="K85" s="2" t="s">
        <v>2865</v>
      </c>
      <c r="L85" s="3">
        <v>42970</v>
      </c>
      <c r="M85" s="62" t="s">
        <v>2493</v>
      </c>
      <c r="N85" s="62"/>
      <c r="O85" s="3">
        <v>43896</v>
      </c>
      <c r="P85" s="3"/>
      <c r="Q85" s="3"/>
      <c r="R85" s="2">
        <v>5</v>
      </c>
      <c r="S85" s="33" t="str">
        <f>+IF(COUNTIF('PLAN EMPLEADO'!I:I,Tabla2[[#This Row],[Correo]])=0,"No","Si")</f>
        <v>Si</v>
      </c>
      <c r="T85" s="62"/>
    </row>
    <row r="86" spans="1:20" x14ac:dyDescent="0.2">
      <c r="A86" s="2" t="s">
        <v>2973</v>
      </c>
      <c r="B86" s="2" t="str">
        <f>+LEFT(Tabla2[[#This Row],[RutDV]],8)</f>
        <v>15675126</v>
      </c>
      <c r="C86" s="2" t="str">
        <f>+RIGHT(Tabla2[[#This Row],[RutDV]],1)</f>
        <v>K</v>
      </c>
      <c r="D86" s="2" t="s">
        <v>8645</v>
      </c>
      <c r="E86" s="2" t="str">
        <f>+Tabla2[[#This Row],[Nombres]]&amp;" "&amp;Tabla2[[#This Row],[Apellidos]]</f>
        <v xml:space="preserve"> MARIA JOSE  NAVARRETE ESCUDERO</v>
      </c>
      <c r="F86" s="2" t="s">
        <v>2959</v>
      </c>
      <c r="G86" s="2" t="s">
        <v>2960</v>
      </c>
      <c r="H86" s="2" t="s">
        <v>5065</v>
      </c>
      <c r="I86" s="2" t="s">
        <v>2961</v>
      </c>
      <c r="J86" s="2">
        <v>19081</v>
      </c>
      <c r="K86" s="2" t="s">
        <v>2962</v>
      </c>
      <c r="L86" s="3">
        <v>43221</v>
      </c>
      <c r="M86" s="154" t="s">
        <v>2493</v>
      </c>
      <c r="N86" s="154"/>
      <c r="O86" s="3">
        <v>44162</v>
      </c>
      <c r="P86" s="3"/>
      <c r="Q86" s="3"/>
      <c r="R86" s="2">
        <v>9</v>
      </c>
      <c r="S86" s="33" t="str">
        <f>+IF(COUNTIF('PLAN EMPLEADO'!I:I,Tabla2[[#This Row],[Correo]])=0,"No","Si")</f>
        <v>Si</v>
      </c>
      <c r="T86" s="3"/>
    </row>
    <row r="87" spans="1:20" x14ac:dyDescent="0.2">
      <c r="A87" s="2" t="s">
        <v>2973</v>
      </c>
      <c r="B87" s="2" t="str">
        <f>+LEFT(Tabla2[[#This Row],[RutDV]],8)</f>
        <v>15954212</v>
      </c>
      <c r="C87" s="2" t="str">
        <f>+RIGHT(Tabla2[[#This Row],[RutDV]],1)</f>
        <v>2</v>
      </c>
      <c r="D87" s="2" t="s">
        <v>693</v>
      </c>
      <c r="E87" s="25" t="str">
        <f>+Tabla2[[#This Row],[Nombres]]&amp;" "&amp;Tabla2[[#This Row],[Apellidos]]</f>
        <v>KARLA KARIN AVENDAÑO MARIN</v>
      </c>
      <c r="F87" s="2" t="s">
        <v>2470</v>
      </c>
      <c r="G87" s="2" t="s">
        <v>2471</v>
      </c>
      <c r="H87" s="2" t="s">
        <v>5065</v>
      </c>
      <c r="I87" s="2" t="s">
        <v>1293</v>
      </c>
      <c r="J87" s="2">
        <v>19042</v>
      </c>
      <c r="K87" s="2" t="s">
        <v>2587</v>
      </c>
      <c r="L87" s="3">
        <v>43678</v>
      </c>
      <c r="M87" s="98" t="s">
        <v>2493</v>
      </c>
      <c r="O87" s="3">
        <v>43942</v>
      </c>
      <c r="P87" s="3"/>
      <c r="Q87" s="3"/>
      <c r="R87" s="2">
        <v>30</v>
      </c>
      <c r="S87" s="33" t="str">
        <f>+IF(COUNTIF('PLAN EMPLEADO'!I:I,Tabla2[[#This Row],[Correo]])=0,"No","Si")</f>
        <v>Si</v>
      </c>
      <c r="T87" s="3"/>
    </row>
    <row r="88" spans="1:20" x14ac:dyDescent="0.2">
      <c r="A88" s="2" t="s">
        <v>2973</v>
      </c>
      <c r="B88" s="2" t="str">
        <f>+LEFT(Tabla2[[#This Row],[RutDV]],8)</f>
        <v>10605914</v>
      </c>
      <c r="C88" s="2" t="str">
        <f>+RIGHT(Tabla2[[#This Row],[RutDV]],1)</f>
        <v>4</v>
      </c>
      <c r="D88" s="2" t="s">
        <v>2501</v>
      </c>
      <c r="E88" s="2" t="str">
        <f>+Tabla2[[#This Row],[Nombres]]&amp;" "&amp;Tabla2[[#This Row],[Apellidos]]</f>
        <v>VICTOR MANUEL BERRIOS OSORES</v>
      </c>
      <c r="F88" s="2" t="s">
        <v>2410</v>
      </c>
      <c r="G88" s="2" t="s">
        <v>2810</v>
      </c>
      <c r="H88" s="2" t="s">
        <v>5065</v>
      </c>
      <c r="I88" s="2" t="s">
        <v>2811</v>
      </c>
      <c r="J88" s="2">
        <v>19061</v>
      </c>
      <c r="K88" s="2" t="s">
        <v>2812</v>
      </c>
      <c r="L88" s="3">
        <v>42892</v>
      </c>
      <c r="M88" s="3" t="s">
        <v>2493</v>
      </c>
      <c r="O88" s="3">
        <v>43773</v>
      </c>
      <c r="P88" s="3"/>
      <c r="Q88" s="3"/>
      <c r="R88" s="2">
        <v>1</v>
      </c>
      <c r="S88" s="33" t="str">
        <f>+IF(COUNTIF('PLAN EMPLEADO'!I:I,Tabla2[[#This Row],[Correo]])=0,"No","Si")</f>
        <v>Si</v>
      </c>
      <c r="T88" s="3"/>
    </row>
    <row r="89" spans="1:20" x14ac:dyDescent="0.2">
      <c r="A89" s="2" t="s">
        <v>2973</v>
      </c>
      <c r="B89" s="2" t="str">
        <f>+LEFT(Tabla2[[#This Row],[RutDV]],8)</f>
        <v>14617406</v>
      </c>
      <c r="C89" s="2" t="str">
        <f>+RIGHT(Tabla2[[#This Row],[RutDV]],1)</f>
        <v>5</v>
      </c>
      <c r="D89" s="2" t="s">
        <v>3263</v>
      </c>
      <c r="E89" s="2" t="str">
        <f>+Tabla2[[#This Row],[Nombres]]&amp;" "&amp;Tabla2[[#This Row],[Apellidos]]</f>
        <v>JONNATHAN ANDRES GONZALEZ MORENO</v>
      </c>
      <c r="F89" s="2" t="s">
        <v>3227</v>
      </c>
      <c r="G89" s="2" t="s">
        <v>3228</v>
      </c>
      <c r="H89" s="2" t="s">
        <v>5065</v>
      </c>
      <c r="I89" s="2" t="s">
        <v>3264</v>
      </c>
      <c r="J89" s="2">
        <v>19110</v>
      </c>
      <c r="K89" s="2" t="s">
        <v>3265</v>
      </c>
      <c r="L89" s="3">
        <v>43497</v>
      </c>
      <c r="M89" s="3" t="s">
        <v>2493</v>
      </c>
      <c r="O89" s="3">
        <v>43753</v>
      </c>
      <c r="P89" s="3"/>
      <c r="Q89" s="3"/>
      <c r="R89" s="2" t="s">
        <v>3251</v>
      </c>
      <c r="S89" s="33" t="str">
        <f>+IF(COUNTIF('PLAN EMPLEADO'!I:I,Tabla2[[#This Row],[Correo]])=0,"No","Si")</f>
        <v>Si</v>
      </c>
      <c r="T89" s="3"/>
    </row>
    <row r="90" spans="1:20" x14ac:dyDescent="0.2">
      <c r="A90" s="27" t="s">
        <v>2875</v>
      </c>
      <c r="B90" s="27" t="str">
        <f>+LEFT(Tabla2[[#This Row],[RutDV]],8)</f>
        <v>17773641</v>
      </c>
      <c r="C90" s="27" t="str">
        <f>+RIGHT(Tabla2[[#This Row],[RutDV]],1)</f>
        <v>4</v>
      </c>
      <c r="D90" s="2" t="s">
        <v>5288</v>
      </c>
      <c r="E90" s="28" t="str">
        <f>+Tabla2[[#This Row],[Nombres]]&amp;" "&amp;Tabla2[[#This Row],[Apellidos]]</f>
        <v>ALEJANDRO HERNAN AGUIRRE MUNDACA</v>
      </c>
      <c r="F90" s="2" t="s">
        <v>5261</v>
      </c>
      <c r="G90" s="2" t="s">
        <v>5262</v>
      </c>
      <c r="H90" s="2" t="s">
        <v>5063</v>
      </c>
      <c r="I90" s="2" t="s">
        <v>5307</v>
      </c>
      <c r="J90" s="27">
        <v>19217</v>
      </c>
      <c r="K90" s="2" t="s">
        <v>5318</v>
      </c>
      <c r="L90" s="3">
        <v>43650</v>
      </c>
      <c r="M90" s="154" t="s">
        <v>2493</v>
      </c>
      <c r="N90" s="29"/>
      <c r="O90" s="29">
        <v>44232</v>
      </c>
      <c r="P90" s="29"/>
      <c r="Q90" s="29"/>
      <c r="R90" s="2">
        <v>60</v>
      </c>
      <c r="S90" s="33" t="str">
        <f>+IF(COUNTIF('PLAN EMPLEADO'!I:I,Tabla2[[#This Row],[Correo]])=0,"No","Si")</f>
        <v>Si</v>
      </c>
      <c r="T90" s="84" t="s">
        <v>6972</v>
      </c>
    </row>
    <row r="91" spans="1:20" x14ac:dyDescent="0.2">
      <c r="A91" s="2" t="s">
        <v>2875</v>
      </c>
      <c r="B91" s="2" t="str">
        <f>+LEFT(Tabla2[[#This Row],[RutDV]],8)</f>
        <v>16054430</v>
      </c>
      <c r="C91" s="2" t="str">
        <f>+RIGHT(Tabla2[[#This Row],[RutDV]],1)</f>
        <v>9</v>
      </c>
      <c r="D91" s="2" t="s">
        <v>2906</v>
      </c>
      <c r="E91" s="2" t="str">
        <f>+Tabla2[[#This Row],[Nombres]]&amp;" "&amp;Tabla2[[#This Row],[Apellidos]]</f>
        <v>FRANCISCO JAVIER  ROJAS ORTIZ</v>
      </c>
      <c r="F91" s="2" t="s">
        <v>2195</v>
      </c>
      <c r="G91" s="2" t="s">
        <v>2907</v>
      </c>
      <c r="H91" s="2" t="s">
        <v>5063</v>
      </c>
      <c r="I91" s="2" t="s">
        <v>2908</v>
      </c>
      <c r="K91" s="2" t="s">
        <v>2909</v>
      </c>
      <c r="L91" s="3">
        <v>42806</v>
      </c>
      <c r="M91" s="3" t="s">
        <v>2493</v>
      </c>
      <c r="O91" s="3">
        <v>43666</v>
      </c>
      <c r="P91" s="3"/>
      <c r="Q91" s="3"/>
      <c r="R91" s="2">
        <v>16</v>
      </c>
      <c r="S91" s="33" t="str">
        <f>+IF(COUNTIF('PLAN EMPLEADO'!I:I,Tabla2[[#This Row],[Correo]])=0,"No","Si")</f>
        <v>No</v>
      </c>
      <c r="T91" s="3"/>
    </row>
  </sheetData>
  <phoneticPr fontId="95" type="noConversion"/>
  <hyperlinks>
    <hyperlink ref="K71" r:id="rId1" xr:uid="{11B1D737-E9C9-4503-9D80-A5FF44E96CC1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E33F-4A05-498E-8F89-E705BD3F6CA6}">
  <dimension ref="A1:AO9"/>
  <sheetViews>
    <sheetView workbookViewId="0">
      <selection activeCell="C29" sqref="C29"/>
    </sheetView>
  </sheetViews>
  <sheetFormatPr baseColWidth="10" defaultRowHeight="11.25" x14ac:dyDescent="0.2"/>
  <cols>
    <col min="2" max="2" width="14.5" bestFit="1" customWidth="1"/>
    <col min="5" max="5" width="21.33203125" bestFit="1" customWidth="1"/>
    <col min="6" max="6" width="23.5" bestFit="1" customWidth="1"/>
    <col min="12" max="12" width="19.1640625" bestFit="1" customWidth="1"/>
    <col min="13" max="13" width="28.83203125" bestFit="1" customWidth="1"/>
    <col min="17" max="17" width="13.6640625" bestFit="1" customWidth="1"/>
    <col min="28" max="28" width="39.33203125" bestFit="1" customWidth="1"/>
    <col min="32" max="32" width="13.6640625" bestFit="1" customWidth="1"/>
  </cols>
  <sheetData>
    <row r="1" spans="1:41" s="1" customFormat="1" ht="36" x14ac:dyDescent="0.2">
      <c r="A1" s="6" t="s">
        <v>0</v>
      </c>
      <c r="B1" s="6" t="s">
        <v>1</v>
      </c>
      <c r="C1" s="6" t="s">
        <v>2</v>
      </c>
      <c r="D1" s="6" t="s">
        <v>3</v>
      </c>
      <c r="E1" s="16" t="s">
        <v>8</v>
      </c>
      <c r="F1" s="4" t="s">
        <v>9</v>
      </c>
      <c r="G1" s="4" t="s">
        <v>4</v>
      </c>
      <c r="H1" s="4" t="s">
        <v>5</v>
      </c>
      <c r="I1" s="6" t="s">
        <v>6</v>
      </c>
      <c r="J1" s="6" t="s">
        <v>3553</v>
      </c>
      <c r="K1" s="4" t="s">
        <v>10</v>
      </c>
      <c r="L1" s="4" t="s">
        <v>2592</v>
      </c>
      <c r="M1" s="4" t="s">
        <v>3981</v>
      </c>
      <c r="N1" s="7" t="s">
        <v>3554</v>
      </c>
      <c r="O1" s="7" t="s">
        <v>3555</v>
      </c>
      <c r="P1" s="4" t="s">
        <v>2513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2512</v>
      </c>
      <c r="V1" s="4" t="s">
        <v>2990</v>
      </c>
      <c r="W1" s="4" t="s">
        <v>2594</v>
      </c>
      <c r="X1" s="6" t="s">
        <v>3556</v>
      </c>
      <c r="Y1" s="7" t="s">
        <v>2514</v>
      </c>
      <c r="Z1" s="4" t="s">
        <v>3557</v>
      </c>
      <c r="AA1" s="4" t="s">
        <v>15</v>
      </c>
      <c r="AB1" s="4" t="s">
        <v>16</v>
      </c>
      <c r="AC1" s="4" t="s">
        <v>17</v>
      </c>
      <c r="AD1" s="4" t="s">
        <v>18</v>
      </c>
      <c r="AE1" s="4" t="s">
        <v>19</v>
      </c>
      <c r="AF1" s="4" t="s">
        <v>20</v>
      </c>
      <c r="AG1" s="7" t="s">
        <v>21</v>
      </c>
      <c r="AH1" s="4" t="s">
        <v>22</v>
      </c>
      <c r="AI1" s="4" t="s">
        <v>3558</v>
      </c>
      <c r="AJ1" s="7" t="s">
        <v>2593</v>
      </c>
      <c r="AK1" s="4" t="s">
        <v>23</v>
      </c>
      <c r="AL1" s="4" t="s">
        <v>2974</v>
      </c>
      <c r="AM1" s="4" t="s">
        <v>24</v>
      </c>
      <c r="AN1" s="4" t="s">
        <v>25</v>
      </c>
      <c r="AO1" s="5" t="s">
        <v>3296</v>
      </c>
    </row>
    <row r="2" spans="1:41" s="19" customFormat="1" ht="12" x14ac:dyDescent="0.2">
      <c r="A2" s="17" t="s">
        <v>26</v>
      </c>
      <c r="B2" s="17" t="s">
        <v>2596</v>
      </c>
      <c r="C2" s="17" t="s">
        <v>27</v>
      </c>
      <c r="D2" s="17" t="s">
        <v>29</v>
      </c>
      <c r="E2" s="17" t="s">
        <v>3559</v>
      </c>
      <c r="F2" s="17" t="s">
        <v>3560</v>
      </c>
      <c r="G2" s="17">
        <v>17000693</v>
      </c>
      <c r="H2" s="17">
        <v>3</v>
      </c>
      <c r="I2" s="17" t="s">
        <v>3561</v>
      </c>
      <c r="J2" s="17" t="s">
        <v>27</v>
      </c>
      <c r="K2" s="17" t="s">
        <v>2493</v>
      </c>
      <c r="L2" s="17" t="s">
        <v>3983</v>
      </c>
      <c r="M2" s="17"/>
      <c r="N2" s="17"/>
      <c r="O2" s="17"/>
      <c r="P2" s="18">
        <v>32686</v>
      </c>
      <c r="Q2" s="17" t="s">
        <v>2509</v>
      </c>
      <c r="R2" s="17" t="s">
        <v>2510</v>
      </c>
      <c r="S2" s="18">
        <v>43354</v>
      </c>
      <c r="T2" s="18">
        <v>43357</v>
      </c>
      <c r="U2" s="17" t="s">
        <v>2510</v>
      </c>
      <c r="V2" s="18">
        <v>43361</v>
      </c>
      <c r="W2" s="17" t="s">
        <v>3562</v>
      </c>
      <c r="X2" s="17" t="s">
        <v>26</v>
      </c>
      <c r="Y2" s="17" t="s">
        <v>3562</v>
      </c>
      <c r="Z2" s="17" t="s">
        <v>3562</v>
      </c>
      <c r="AA2" s="17">
        <v>19252</v>
      </c>
      <c r="AB2" s="17" t="s">
        <v>3563</v>
      </c>
      <c r="AC2" s="17"/>
      <c r="AD2" s="17"/>
      <c r="AE2" s="17" t="s">
        <v>3484</v>
      </c>
      <c r="AF2" s="17" t="s">
        <v>2509</v>
      </c>
      <c r="AG2" s="17">
        <v>45</v>
      </c>
      <c r="AH2" s="17" t="str">
        <f t="shared" ref="AH2:AH9" si="0">+IF(AF2=45,1,"")</f>
        <v/>
      </c>
      <c r="AI2" s="17"/>
      <c r="AJ2" s="17"/>
      <c r="AK2" s="18"/>
      <c r="AL2" s="17"/>
      <c r="AM2" s="18">
        <f t="shared" ref="AM2:AM9" ca="1" si="1">+TODAY()</f>
        <v>44346</v>
      </c>
      <c r="AN2" s="17">
        <f t="shared" ref="AN2:AN9" ca="1" si="2">+AM2-V2</f>
        <v>985</v>
      </c>
      <c r="AO2" s="18"/>
    </row>
    <row r="3" spans="1:41" s="19" customFormat="1" ht="12" x14ac:dyDescent="0.2">
      <c r="A3" s="17" t="s">
        <v>26</v>
      </c>
      <c r="B3" s="17" t="s">
        <v>2596</v>
      </c>
      <c r="C3" s="17" t="s">
        <v>27</v>
      </c>
      <c r="D3" s="17" t="s">
        <v>29</v>
      </c>
      <c r="E3" s="17" t="s">
        <v>3392</v>
      </c>
      <c r="F3" s="17" t="s">
        <v>3564</v>
      </c>
      <c r="G3" s="17">
        <v>12487208</v>
      </c>
      <c r="H3" s="17">
        <v>1</v>
      </c>
      <c r="I3" s="17" t="s">
        <v>3565</v>
      </c>
      <c r="J3" s="17" t="s">
        <v>27</v>
      </c>
      <c r="K3" s="17" t="s">
        <v>2493</v>
      </c>
      <c r="L3" s="17" t="s">
        <v>3983</v>
      </c>
      <c r="M3" s="17"/>
      <c r="N3" s="17"/>
      <c r="O3" s="17"/>
      <c r="P3" s="18">
        <v>26818</v>
      </c>
      <c r="Q3" s="17" t="s">
        <v>2509</v>
      </c>
      <c r="R3" s="17" t="s">
        <v>2510</v>
      </c>
      <c r="S3" s="18">
        <v>43354</v>
      </c>
      <c r="T3" s="18">
        <v>43357</v>
      </c>
      <c r="U3" s="17" t="s">
        <v>2510</v>
      </c>
      <c r="V3" s="18">
        <v>43361</v>
      </c>
      <c r="W3" s="17" t="s">
        <v>3566</v>
      </c>
      <c r="X3" s="17" t="s">
        <v>26</v>
      </c>
      <c r="Y3" s="17" t="s">
        <v>3566</v>
      </c>
      <c r="Z3" s="17" t="s">
        <v>3566</v>
      </c>
      <c r="AA3" s="17">
        <v>19255</v>
      </c>
      <c r="AB3" s="17" t="s">
        <v>3567</v>
      </c>
      <c r="AC3" s="17"/>
      <c r="AD3" s="17"/>
      <c r="AE3" s="17" t="s">
        <v>3484</v>
      </c>
      <c r="AF3" s="17" t="s">
        <v>2509</v>
      </c>
      <c r="AG3" s="17">
        <v>45</v>
      </c>
      <c r="AH3" s="17" t="str">
        <f t="shared" si="0"/>
        <v/>
      </c>
      <c r="AI3" s="17"/>
      <c r="AJ3" s="17"/>
      <c r="AK3" s="18"/>
      <c r="AL3" s="17"/>
      <c r="AM3" s="18">
        <f t="shared" ca="1" si="1"/>
        <v>44346</v>
      </c>
      <c r="AN3" s="17">
        <f t="shared" ca="1" si="2"/>
        <v>985</v>
      </c>
      <c r="AO3" s="18"/>
    </row>
    <row r="4" spans="1:41" s="19" customFormat="1" ht="12" x14ac:dyDescent="0.2">
      <c r="A4" s="17" t="s">
        <v>26</v>
      </c>
      <c r="B4" s="17" t="s">
        <v>2596</v>
      </c>
      <c r="C4" s="17" t="s">
        <v>27</v>
      </c>
      <c r="D4" s="17" t="s">
        <v>29</v>
      </c>
      <c r="E4" s="17" t="s">
        <v>3568</v>
      </c>
      <c r="F4" s="17" t="s">
        <v>3569</v>
      </c>
      <c r="G4" s="17">
        <v>40194042</v>
      </c>
      <c r="H4" s="17">
        <v>1</v>
      </c>
      <c r="I4" s="17" t="s">
        <v>3570</v>
      </c>
      <c r="J4" s="17" t="s">
        <v>27</v>
      </c>
      <c r="K4" s="17" t="s">
        <v>2493</v>
      </c>
      <c r="L4" s="17" t="s">
        <v>3983</v>
      </c>
      <c r="M4" s="17"/>
      <c r="N4" s="17"/>
      <c r="O4" s="17"/>
      <c r="P4" s="18">
        <v>33821</v>
      </c>
      <c r="Q4" s="17" t="s">
        <v>2509</v>
      </c>
      <c r="R4" s="17" t="s">
        <v>2510</v>
      </c>
      <c r="S4" s="18">
        <v>43354</v>
      </c>
      <c r="T4" s="18">
        <v>43357</v>
      </c>
      <c r="U4" s="17" t="s">
        <v>2510</v>
      </c>
      <c r="V4" s="18">
        <v>43361</v>
      </c>
      <c r="W4" s="17" t="s">
        <v>3571</v>
      </c>
      <c r="X4" s="17" t="s">
        <v>26</v>
      </c>
      <c r="Y4" s="17" t="s">
        <v>3571</v>
      </c>
      <c r="Z4" s="17" t="s">
        <v>3571</v>
      </c>
      <c r="AA4" s="17">
        <v>19249</v>
      </c>
      <c r="AB4" s="17" t="s">
        <v>3572</v>
      </c>
      <c r="AC4" s="17"/>
      <c r="AD4" s="17"/>
      <c r="AE4" s="17" t="s">
        <v>3484</v>
      </c>
      <c r="AF4" s="17" t="s">
        <v>2509</v>
      </c>
      <c r="AG4" s="17">
        <v>45</v>
      </c>
      <c r="AH4" s="17" t="str">
        <f t="shared" si="0"/>
        <v/>
      </c>
      <c r="AI4" s="17"/>
      <c r="AJ4" s="17"/>
      <c r="AK4" s="18"/>
      <c r="AL4" s="17"/>
      <c r="AM4" s="18">
        <f t="shared" ca="1" si="1"/>
        <v>44346</v>
      </c>
      <c r="AN4" s="17">
        <f t="shared" ca="1" si="2"/>
        <v>985</v>
      </c>
      <c r="AO4" s="18"/>
    </row>
    <row r="5" spans="1:41" s="19" customFormat="1" ht="12" x14ac:dyDescent="0.2">
      <c r="A5" s="17" t="s">
        <v>26</v>
      </c>
      <c r="B5" s="17" t="s">
        <v>2596</v>
      </c>
      <c r="C5" s="17" t="s">
        <v>27</v>
      </c>
      <c r="D5" s="17" t="s">
        <v>29</v>
      </c>
      <c r="E5" s="17" t="s">
        <v>3573</v>
      </c>
      <c r="F5" s="17" t="s">
        <v>3574</v>
      </c>
      <c r="G5" s="17">
        <v>20006405</v>
      </c>
      <c r="H5" s="17">
        <v>4</v>
      </c>
      <c r="I5" s="17" t="s">
        <v>3575</v>
      </c>
      <c r="J5" s="17" t="s">
        <v>27</v>
      </c>
      <c r="K5" s="17" t="s">
        <v>2493</v>
      </c>
      <c r="L5" s="17" t="s">
        <v>3983</v>
      </c>
      <c r="M5" s="17"/>
      <c r="N5" s="17"/>
      <c r="O5" s="17"/>
      <c r="P5" s="18">
        <v>36302</v>
      </c>
      <c r="Q5" s="17" t="s">
        <v>2509</v>
      </c>
      <c r="R5" s="17" t="s">
        <v>2510</v>
      </c>
      <c r="S5" s="18">
        <v>43354</v>
      </c>
      <c r="T5" s="18">
        <v>43357</v>
      </c>
      <c r="U5" s="17" t="s">
        <v>2510</v>
      </c>
      <c r="V5" s="18">
        <v>43361</v>
      </c>
      <c r="W5" s="17" t="s">
        <v>3576</v>
      </c>
      <c r="X5" s="17" t="s">
        <v>26</v>
      </c>
      <c r="Y5" s="17" t="s">
        <v>3576</v>
      </c>
      <c r="Z5" s="17" t="s">
        <v>3576</v>
      </c>
      <c r="AA5" s="17">
        <v>19276</v>
      </c>
      <c r="AB5" s="17" t="s">
        <v>3577</v>
      </c>
      <c r="AC5" s="17"/>
      <c r="AD5" s="17"/>
      <c r="AE5" s="17" t="s">
        <v>3484</v>
      </c>
      <c r="AF5" s="17" t="s">
        <v>2509</v>
      </c>
      <c r="AG5" s="17">
        <v>45</v>
      </c>
      <c r="AH5" s="17" t="str">
        <f t="shared" si="0"/>
        <v/>
      </c>
      <c r="AI5" s="17"/>
      <c r="AJ5" s="17"/>
      <c r="AK5" s="18"/>
      <c r="AL5" s="17"/>
      <c r="AM5" s="18">
        <f t="shared" ca="1" si="1"/>
        <v>44346</v>
      </c>
      <c r="AN5" s="17">
        <f t="shared" ca="1" si="2"/>
        <v>985</v>
      </c>
      <c r="AO5" s="18"/>
    </row>
    <row r="6" spans="1:41" s="19" customFormat="1" ht="12" x14ac:dyDescent="0.2">
      <c r="A6" s="17" t="s">
        <v>26</v>
      </c>
      <c r="B6" s="17" t="s">
        <v>2596</v>
      </c>
      <c r="C6" s="17" t="s">
        <v>27</v>
      </c>
      <c r="D6" s="17" t="s">
        <v>29</v>
      </c>
      <c r="E6" s="17" t="s">
        <v>3578</v>
      </c>
      <c r="F6" s="17" t="s">
        <v>3579</v>
      </c>
      <c r="G6" s="17">
        <v>33105140</v>
      </c>
      <c r="H6" s="17">
        <v>3</v>
      </c>
      <c r="I6" s="17" t="s">
        <v>3580</v>
      </c>
      <c r="J6" s="17" t="s">
        <v>27</v>
      </c>
      <c r="K6" s="17" t="s">
        <v>2493</v>
      </c>
      <c r="L6" s="17" t="s">
        <v>3983</v>
      </c>
      <c r="M6" s="17"/>
      <c r="N6" s="17"/>
      <c r="O6" s="17"/>
      <c r="P6" s="18">
        <v>31480</v>
      </c>
      <c r="Q6" s="17" t="s">
        <v>2509</v>
      </c>
      <c r="R6" s="17" t="s">
        <v>2510</v>
      </c>
      <c r="S6" s="18">
        <v>43354</v>
      </c>
      <c r="T6" s="18">
        <v>43357</v>
      </c>
      <c r="U6" s="17" t="s">
        <v>2510</v>
      </c>
      <c r="V6" s="18">
        <v>43361</v>
      </c>
      <c r="W6" s="17" t="s">
        <v>3581</v>
      </c>
      <c r="X6" s="17" t="s">
        <v>26</v>
      </c>
      <c r="Y6" s="17" t="s">
        <v>3581</v>
      </c>
      <c r="Z6" s="17" t="s">
        <v>3581</v>
      </c>
      <c r="AA6" s="17">
        <v>19257</v>
      </c>
      <c r="AB6" s="17" t="s">
        <v>3582</v>
      </c>
      <c r="AC6" s="17"/>
      <c r="AD6" s="17"/>
      <c r="AE6" s="17" t="s">
        <v>3484</v>
      </c>
      <c r="AF6" s="17" t="s">
        <v>2509</v>
      </c>
      <c r="AG6" s="17">
        <v>45</v>
      </c>
      <c r="AH6" s="17" t="str">
        <f t="shared" si="0"/>
        <v/>
      </c>
      <c r="AI6" s="17"/>
      <c r="AJ6" s="17"/>
      <c r="AK6" s="18"/>
      <c r="AL6" s="17"/>
      <c r="AM6" s="18">
        <f t="shared" ca="1" si="1"/>
        <v>44346</v>
      </c>
      <c r="AN6" s="17">
        <f t="shared" ca="1" si="2"/>
        <v>985</v>
      </c>
      <c r="AO6" s="18"/>
    </row>
    <row r="7" spans="1:41" s="19" customFormat="1" ht="12" x14ac:dyDescent="0.2">
      <c r="A7" s="17" t="s">
        <v>26</v>
      </c>
      <c r="B7" s="17" t="s">
        <v>2596</v>
      </c>
      <c r="C7" s="17" t="s">
        <v>27</v>
      </c>
      <c r="D7" s="17" t="s">
        <v>29</v>
      </c>
      <c r="E7" s="17" t="s">
        <v>3583</v>
      </c>
      <c r="F7" s="17" t="s">
        <v>3584</v>
      </c>
      <c r="G7" s="17">
        <v>18889442</v>
      </c>
      <c r="H7" s="17">
        <v>9</v>
      </c>
      <c r="I7" s="17" t="s">
        <v>3585</v>
      </c>
      <c r="J7" s="17" t="s">
        <v>27</v>
      </c>
      <c r="K7" s="17" t="s">
        <v>2496</v>
      </c>
      <c r="L7" s="17" t="s">
        <v>2498</v>
      </c>
      <c r="M7" s="17" t="s">
        <v>3982</v>
      </c>
      <c r="N7" s="17"/>
      <c r="O7" s="17"/>
      <c r="P7" s="18">
        <v>34540</v>
      </c>
      <c r="Q7" s="17" t="s">
        <v>2509</v>
      </c>
      <c r="R7" s="17" t="s">
        <v>2510</v>
      </c>
      <c r="S7" s="18">
        <v>43354</v>
      </c>
      <c r="T7" s="18">
        <v>43357</v>
      </c>
      <c r="U7" s="17" t="s">
        <v>2510</v>
      </c>
      <c r="V7" s="18">
        <v>43361</v>
      </c>
      <c r="W7" s="17" t="s">
        <v>3586</v>
      </c>
      <c r="X7" s="17" t="s">
        <v>26</v>
      </c>
      <c r="Y7" s="17" t="s">
        <v>3586</v>
      </c>
      <c r="Z7" s="17" t="s">
        <v>3586</v>
      </c>
      <c r="AA7" s="17">
        <v>19259</v>
      </c>
      <c r="AB7" s="17" t="s">
        <v>3587</v>
      </c>
      <c r="AC7" s="17"/>
      <c r="AD7" s="17"/>
      <c r="AE7" s="17" t="s">
        <v>3484</v>
      </c>
      <c r="AF7" s="17" t="s">
        <v>2509</v>
      </c>
      <c r="AG7" s="17">
        <v>45</v>
      </c>
      <c r="AH7" s="17" t="str">
        <f t="shared" si="0"/>
        <v/>
      </c>
      <c r="AI7" s="17"/>
      <c r="AJ7" s="17"/>
      <c r="AK7" s="18"/>
      <c r="AL7" s="17"/>
      <c r="AM7" s="18">
        <f t="shared" ca="1" si="1"/>
        <v>44346</v>
      </c>
      <c r="AN7" s="17">
        <f t="shared" ca="1" si="2"/>
        <v>985</v>
      </c>
      <c r="AO7" s="18"/>
    </row>
    <row r="8" spans="1:41" s="19" customFormat="1" ht="12" x14ac:dyDescent="0.2">
      <c r="A8" s="17" t="s">
        <v>26</v>
      </c>
      <c r="B8" s="17" t="s">
        <v>2596</v>
      </c>
      <c r="C8" s="17" t="s">
        <v>27</v>
      </c>
      <c r="D8" s="17" t="s">
        <v>29</v>
      </c>
      <c r="E8" s="17" t="s">
        <v>3588</v>
      </c>
      <c r="F8" s="17" t="s">
        <v>3589</v>
      </c>
      <c r="G8" s="17">
        <v>16307941</v>
      </c>
      <c r="H8" s="17">
        <v>0</v>
      </c>
      <c r="I8" s="17" t="s">
        <v>3590</v>
      </c>
      <c r="J8" s="17" t="s">
        <v>27</v>
      </c>
      <c r="K8" s="17" t="s">
        <v>2493</v>
      </c>
      <c r="L8" s="17" t="s">
        <v>3983</v>
      </c>
      <c r="M8" s="17"/>
      <c r="N8" s="17"/>
      <c r="O8" s="17"/>
      <c r="P8" s="18">
        <v>31636</v>
      </c>
      <c r="Q8" s="17" t="s">
        <v>2509</v>
      </c>
      <c r="R8" s="17" t="s">
        <v>2510</v>
      </c>
      <c r="S8" s="18">
        <v>43354</v>
      </c>
      <c r="T8" s="18">
        <v>43357</v>
      </c>
      <c r="U8" s="17" t="s">
        <v>2510</v>
      </c>
      <c r="V8" s="18">
        <v>43361</v>
      </c>
      <c r="W8" s="17" t="s">
        <v>3591</v>
      </c>
      <c r="X8" s="17" t="s">
        <v>26</v>
      </c>
      <c r="Y8" s="17" t="s">
        <v>3591</v>
      </c>
      <c r="Z8" s="17" t="s">
        <v>3591</v>
      </c>
      <c r="AA8" s="17">
        <v>19260</v>
      </c>
      <c r="AB8" s="17" t="s">
        <v>3592</v>
      </c>
      <c r="AC8" s="17"/>
      <c r="AD8" s="17"/>
      <c r="AE8" s="17" t="s">
        <v>3484</v>
      </c>
      <c r="AF8" s="17" t="s">
        <v>2509</v>
      </c>
      <c r="AG8" s="17">
        <v>45</v>
      </c>
      <c r="AH8" s="17" t="str">
        <f t="shared" si="0"/>
        <v/>
      </c>
      <c r="AI8" s="17"/>
      <c r="AJ8" s="17"/>
      <c r="AK8" s="18"/>
      <c r="AL8" s="17"/>
      <c r="AM8" s="18">
        <f t="shared" ca="1" si="1"/>
        <v>44346</v>
      </c>
      <c r="AN8" s="17">
        <f t="shared" ca="1" si="2"/>
        <v>985</v>
      </c>
      <c r="AO8" s="18"/>
    </row>
    <row r="9" spans="1:41" s="19" customFormat="1" ht="12" x14ac:dyDescent="0.2">
      <c r="A9" s="17" t="s">
        <v>26</v>
      </c>
      <c r="B9" s="17" t="s">
        <v>2596</v>
      </c>
      <c r="C9" s="17" t="s">
        <v>27</v>
      </c>
      <c r="D9" s="17" t="s">
        <v>29</v>
      </c>
      <c r="E9" s="17" t="s">
        <v>3481</v>
      </c>
      <c r="F9" s="17" t="s">
        <v>3482</v>
      </c>
      <c r="G9" s="17">
        <v>40218243</v>
      </c>
      <c r="H9" s="17">
        <v>1</v>
      </c>
      <c r="I9" s="17" t="s">
        <v>3483</v>
      </c>
      <c r="J9" s="17" t="s">
        <v>27</v>
      </c>
      <c r="K9" s="17" t="s">
        <v>2493</v>
      </c>
      <c r="L9" s="17" t="s">
        <v>2497</v>
      </c>
      <c r="M9" s="17"/>
      <c r="N9" s="17"/>
      <c r="O9" s="17"/>
      <c r="P9" s="18">
        <v>35309</v>
      </c>
      <c r="Q9" s="17" t="s">
        <v>2509</v>
      </c>
      <c r="R9" s="17" t="s">
        <v>2511</v>
      </c>
      <c r="S9" s="18">
        <v>43354</v>
      </c>
      <c r="T9" s="18">
        <v>43357</v>
      </c>
      <c r="U9" s="17" t="s">
        <v>2511</v>
      </c>
      <c r="V9" s="18">
        <v>43361</v>
      </c>
      <c r="W9" s="17" t="s">
        <v>3485</v>
      </c>
      <c r="X9" s="17"/>
      <c r="Y9" s="17" t="s">
        <v>3485</v>
      </c>
      <c r="Z9" s="17" t="s">
        <v>3485</v>
      </c>
      <c r="AA9" s="17">
        <v>19256</v>
      </c>
      <c r="AB9" s="17" t="s">
        <v>3486</v>
      </c>
      <c r="AC9" s="17"/>
      <c r="AD9" s="17"/>
      <c r="AE9" s="17" t="s">
        <v>3484</v>
      </c>
      <c r="AF9" s="17" t="s">
        <v>2509</v>
      </c>
      <c r="AG9" s="17">
        <v>45</v>
      </c>
      <c r="AH9" s="17" t="str">
        <f t="shared" si="0"/>
        <v/>
      </c>
      <c r="AI9" s="17"/>
      <c r="AJ9" s="17"/>
      <c r="AK9" s="18">
        <v>43356</v>
      </c>
      <c r="AL9" s="17"/>
      <c r="AM9" s="18">
        <f t="shared" ca="1" si="1"/>
        <v>44346</v>
      </c>
      <c r="AN9" s="17">
        <f t="shared" ca="1" si="2"/>
        <v>985</v>
      </c>
      <c r="AO9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C0D9-5AE9-4BC5-9941-979A39F91C1D}">
  <dimension ref="A1:AK72"/>
  <sheetViews>
    <sheetView showGridLines="0" zoomScaleNormal="100" workbookViewId="0"/>
  </sheetViews>
  <sheetFormatPr baseColWidth="10" defaultRowHeight="11.25" x14ac:dyDescent="0.2"/>
  <cols>
    <col min="1" max="1" width="11.83203125" bestFit="1" customWidth="1"/>
    <col min="2" max="2" width="18.33203125" bestFit="1" customWidth="1"/>
    <col min="3" max="3" width="8" bestFit="1" customWidth="1"/>
    <col min="4" max="4" width="16.83203125" bestFit="1" customWidth="1"/>
    <col min="5" max="5" width="32.83203125" bestFit="1" customWidth="1"/>
    <col min="6" max="6" width="22.6640625" customWidth="1"/>
    <col min="7" max="7" width="11.1640625" bestFit="1" customWidth="1"/>
    <col min="8" max="8" width="11.5" bestFit="1" customWidth="1"/>
    <col min="9" max="9" width="11.1640625" bestFit="1" customWidth="1"/>
    <col min="10" max="10" width="16.6640625" bestFit="1" customWidth="1"/>
    <col min="11" max="11" width="9.1640625" bestFit="1" customWidth="1"/>
    <col min="13" max="13" width="14.83203125" bestFit="1" customWidth="1"/>
    <col min="14" max="14" width="9.1640625" bestFit="1" customWidth="1"/>
    <col min="22" max="22" width="13" bestFit="1" customWidth="1"/>
    <col min="23" max="23" width="8.33203125" bestFit="1" customWidth="1"/>
    <col min="24" max="24" width="12.83203125" bestFit="1" customWidth="1"/>
    <col min="25" max="25" width="7.6640625" bestFit="1" customWidth="1"/>
    <col min="27" max="27" width="8.1640625" bestFit="1" customWidth="1"/>
    <col min="28" max="28" width="8.33203125" bestFit="1" customWidth="1"/>
    <col min="29" max="29" width="12.83203125" bestFit="1" customWidth="1"/>
    <col min="30" max="30" width="7.6640625" bestFit="1" customWidth="1"/>
  </cols>
  <sheetData>
    <row r="1" spans="1:37" x14ac:dyDescent="0.2">
      <c r="A1" s="8" t="s">
        <v>1</v>
      </c>
      <c r="B1" t="s">
        <v>2596</v>
      </c>
      <c r="E1" s="8" t="s">
        <v>10</v>
      </c>
      <c r="F1" t="s">
        <v>2496</v>
      </c>
      <c r="V1" s="147" t="s">
        <v>2596</v>
      </c>
      <c r="W1" s="12"/>
      <c r="X1" s="12"/>
      <c r="Y1" s="12"/>
      <c r="Z1" s="12"/>
      <c r="AA1" s="147" t="s">
        <v>2644</v>
      </c>
    </row>
    <row r="2" spans="1:37" x14ac:dyDescent="0.2">
      <c r="A2" s="8" t="s">
        <v>10</v>
      </c>
      <c r="B2" t="s">
        <v>2496</v>
      </c>
      <c r="E2" s="8" t="s">
        <v>2592</v>
      </c>
      <c r="F2" t="s">
        <v>2498</v>
      </c>
      <c r="V2" s="147" t="s">
        <v>7244</v>
      </c>
      <c r="W2" s="147" t="s">
        <v>2495</v>
      </c>
      <c r="X2" s="147" t="s">
        <v>2494</v>
      </c>
      <c r="Y2" s="147" t="s">
        <v>6092</v>
      </c>
      <c r="AA2" s="147" t="s">
        <v>7244</v>
      </c>
      <c r="AB2" s="147" t="s">
        <v>2495</v>
      </c>
      <c r="AC2" s="147" t="s">
        <v>2494</v>
      </c>
      <c r="AD2" s="147" t="s">
        <v>6092</v>
      </c>
    </row>
    <row r="3" spans="1:37" x14ac:dyDescent="0.2">
      <c r="A3" s="8" t="s">
        <v>2592</v>
      </c>
      <c r="B3" t="s">
        <v>3300</v>
      </c>
      <c r="E3" s="8" t="s">
        <v>1</v>
      </c>
      <c r="F3" t="s">
        <v>2596</v>
      </c>
      <c r="V3" s="143">
        <v>44105</v>
      </c>
      <c r="W3" s="144" t="e">
        <f>+IF(V3="","",COUNTIFS('BBDD EAC'!#REF!,Resumen!W$2,'BBDD EAC'!$K:$K,Resumen!$V3,'BBDD EAC'!$B:$B,Resumen!$V$1))</f>
        <v>#REF!</v>
      </c>
      <c r="X3" s="144" t="e">
        <f>+IF(W3="","",COUNTIFS('BBDD EAC'!#REF!,Resumen!X$2,'BBDD EAC'!$K:$K,Resumen!$V3,'BBDD EAC'!$B:$B,Resumen!$V$1))</f>
        <v>#REF!</v>
      </c>
      <c r="Y3" s="144" t="e">
        <f>+IF(X3="","",COUNTIFS('BBDD EAC'!#REF!,Resumen!Y$2,'BBDD EAC'!$K:$K,Resumen!$V3,'BBDD EAC'!$B:$B,Resumen!$V$1))</f>
        <v>#REF!</v>
      </c>
      <c r="AA3" s="143">
        <f>+V3</f>
        <v>44105</v>
      </c>
      <c r="AB3" s="144" t="e">
        <f>+IF(AA3="","",COUNTIFS('BBDD EAC'!#REF!,Resumen!AB$2,'BBDD EAC'!$K:$K,Resumen!$AA3,'BBDD EAC'!$B:$B,Resumen!$AA$1))</f>
        <v>#REF!</v>
      </c>
      <c r="AC3" s="144" t="e">
        <f>+IF(AB3="","",COUNTIFS('BBDD EAC'!#REF!,Resumen!AC$2,'BBDD EAC'!$K:$K,Resumen!$AA3,'BBDD EAC'!$B:$B,Resumen!$AA$1))</f>
        <v>#REF!</v>
      </c>
      <c r="AD3" s="144" t="e">
        <f>+IF(AC3="","",COUNTIFS('BBDD EAC'!#REF!,Resumen!AD$2,'BBDD EAC'!$K:$K,Resumen!$AA3,'BBDD EAC'!$B:$B,Resumen!$AA$1))</f>
        <v>#REF!</v>
      </c>
    </row>
    <row r="4" spans="1:37" x14ac:dyDescent="0.2">
      <c r="V4" s="143">
        <f>+V3+1</f>
        <v>44106</v>
      </c>
      <c r="W4" s="144" t="e">
        <f>+IF(V4="","",COUNTIFS('BBDD EAC'!#REF!,Resumen!W$2,'BBDD EAC'!$K:$K,Resumen!$V4,'BBDD EAC'!$B:$B,Resumen!$V$1))</f>
        <v>#REF!</v>
      </c>
      <c r="X4" s="144" t="e">
        <f>+IF(W4="","",COUNTIFS('BBDD EAC'!#REF!,Resumen!X$2,'BBDD EAC'!$K:$K,Resumen!$V4,'BBDD EAC'!$B:$B,Resumen!$V$1))</f>
        <v>#REF!</v>
      </c>
      <c r="Y4" s="144" t="e">
        <f>+IF(X4="","",COUNTIFS('BBDD EAC'!#REF!,Resumen!Y$2,'BBDD EAC'!$K:$K,Resumen!$V4,'BBDD EAC'!$B:$B,Resumen!$V$1))</f>
        <v>#REF!</v>
      </c>
      <c r="AA4" s="143">
        <f>+AA3+1</f>
        <v>44106</v>
      </c>
      <c r="AB4" s="144" t="e">
        <f>+IF(AA4="","",COUNTIFS('BBDD EAC'!#REF!,Resumen!AB$2,'BBDD EAC'!$K:$K,Resumen!$AA4,'BBDD EAC'!$B:$B,Resumen!$AA$1))</f>
        <v>#REF!</v>
      </c>
      <c r="AC4" s="144" t="e">
        <f>+IF(AB4="","",COUNTIFS('BBDD EAC'!#REF!,Resumen!AC$2,'BBDD EAC'!$K:$K,Resumen!$AA4,'BBDD EAC'!$B:$B,Resumen!$AA$1))</f>
        <v>#REF!</v>
      </c>
      <c r="AD4" s="144" t="e">
        <f>+IF(AC4="","",COUNTIFS('BBDD EAC'!#REF!,Resumen!AD$2,'BBDD EAC'!$K:$K,Resumen!$AA4,'BBDD EAC'!$B:$B,Resumen!$AA$1))</f>
        <v>#REF!</v>
      </c>
    </row>
    <row r="5" spans="1:37" x14ac:dyDescent="0.2">
      <c r="A5" s="11" t="s">
        <v>21</v>
      </c>
      <c r="B5" s="12" t="s">
        <v>5577</v>
      </c>
      <c r="C5" s="12" t="s">
        <v>2977</v>
      </c>
      <c r="D5" s="8"/>
      <c r="E5" s="8" t="s">
        <v>2809</v>
      </c>
      <c r="F5" s="12" t="s">
        <v>9634</v>
      </c>
      <c r="G5" s="8"/>
      <c r="H5" s="8"/>
      <c r="I5" s="20" t="s">
        <v>21</v>
      </c>
      <c r="J5" s="20" t="s">
        <v>2978</v>
      </c>
      <c r="K5" s="20" t="s">
        <v>2979</v>
      </c>
      <c r="L5" s="20" t="s">
        <v>2980</v>
      </c>
      <c r="M5" s="20" t="s">
        <v>2981</v>
      </c>
      <c r="N5" s="20" t="s">
        <v>2979</v>
      </c>
      <c r="V5" s="143">
        <f t="shared" ref="V5:V34" si="0">+V4+1</f>
        <v>44107</v>
      </c>
      <c r="W5" s="144" t="e">
        <f>+IF(V5="","",COUNTIFS('BBDD EAC'!#REF!,Resumen!W$2,'BBDD EAC'!$K:$K,Resumen!$V5,'BBDD EAC'!$B:$B,Resumen!$V$1))</f>
        <v>#REF!</v>
      </c>
      <c r="X5" s="144" t="e">
        <f>+IF(W5="","",COUNTIFS('BBDD EAC'!#REF!,Resumen!X$2,'BBDD EAC'!$K:$K,Resumen!$V5,'BBDD EAC'!$B:$B,Resumen!$V$1))</f>
        <v>#REF!</v>
      </c>
      <c r="Y5" s="144" t="e">
        <f>+IF(X5="","",COUNTIFS('BBDD EAC'!#REF!,Resumen!Y$2,'BBDD EAC'!$K:$K,Resumen!$V5,'BBDD EAC'!$B:$B,Resumen!$V$1))</f>
        <v>#REF!</v>
      </c>
      <c r="AA5" s="143">
        <f t="shared" ref="AA5:AA34" si="1">+AA4+1</f>
        <v>44107</v>
      </c>
      <c r="AB5" s="144" t="e">
        <f>+IF(AA5="","",COUNTIFS('BBDD EAC'!#REF!,Resumen!AB$2,'BBDD EAC'!$K:$K,Resumen!$AA5,'BBDD EAC'!$B:$B,Resumen!$AA$1))</f>
        <v>#REF!</v>
      </c>
      <c r="AC5" s="144" t="e">
        <f>+IF(AB5="","",COUNTIFS('BBDD EAC'!#REF!,Resumen!AC$2,'BBDD EAC'!$K:$K,Resumen!$AA5,'BBDD EAC'!$B:$B,Resumen!$AA$1))</f>
        <v>#REF!</v>
      </c>
      <c r="AD5" s="144" t="e">
        <f>+IF(AC5="","",COUNTIFS('BBDD EAC'!#REF!,Resumen!AD$2,'BBDD EAC'!$K:$K,Resumen!$AA5,'BBDD EAC'!$B:$B,Resumen!$AA$1))</f>
        <v>#REF!</v>
      </c>
      <c r="AH5" s="12"/>
      <c r="AI5" s="12"/>
      <c r="AJ5" s="12"/>
      <c r="AK5" s="12"/>
    </row>
    <row r="6" spans="1:37" x14ac:dyDescent="0.2">
      <c r="A6" s="9">
        <v>30</v>
      </c>
      <c r="B6" s="26">
        <v>108</v>
      </c>
      <c r="C6" s="10">
        <v>0.39130434782608697</v>
      </c>
      <c r="E6" s="9" t="s">
        <v>6200</v>
      </c>
      <c r="F6" s="26">
        <v>9</v>
      </c>
      <c r="I6">
        <v>30</v>
      </c>
      <c r="J6">
        <f>+B6</f>
        <v>108</v>
      </c>
      <c r="K6">
        <v>120</v>
      </c>
      <c r="L6" s="13">
        <v>0.85</v>
      </c>
      <c r="M6">
        <f>+K6*L6</f>
        <v>102</v>
      </c>
      <c r="N6" s="22">
        <f>+M6*J6</f>
        <v>11016</v>
      </c>
      <c r="P6">
        <f>+K6*J6</f>
        <v>12960</v>
      </c>
      <c r="V6" s="143">
        <f t="shared" si="0"/>
        <v>44108</v>
      </c>
      <c r="W6" s="144" t="e">
        <f>+IF(V6="","",COUNTIFS('BBDD EAC'!#REF!,Resumen!W$2,'BBDD EAC'!$K:$K,Resumen!$V6,'BBDD EAC'!$B:$B,Resumen!$V$1))</f>
        <v>#REF!</v>
      </c>
      <c r="X6" s="144" t="e">
        <f>+IF(W6="","",COUNTIFS('BBDD EAC'!#REF!,Resumen!X$2,'BBDD EAC'!$K:$K,Resumen!$V6,'BBDD EAC'!$B:$B,Resumen!$V$1))</f>
        <v>#REF!</v>
      </c>
      <c r="Y6" s="144" t="e">
        <f>+IF(X6="","",COUNTIFS('BBDD EAC'!#REF!,Resumen!Y$2,'BBDD EAC'!$K:$K,Resumen!$V6,'BBDD EAC'!$B:$B,Resumen!$V$1))</f>
        <v>#REF!</v>
      </c>
      <c r="AA6" s="143">
        <f t="shared" si="1"/>
        <v>44108</v>
      </c>
      <c r="AB6" s="144" t="e">
        <f>+IF(AA6="","",COUNTIFS('BBDD EAC'!#REF!,Resumen!AB$2,'BBDD EAC'!$K:$K,Resumen!$AA6,'BBDD EAC'!$B:$B,Resumen!$AA$1))</f>
        <v>#REF!</v>
      </c>
      <c r="AC6" s="144" t="e">
        <f>+IF(AB6="","",COUNTIFS('BBDD EAC'!#REF!,Resumen!AC$2,'BBDD EAC'!$K:$K,Resumen!$AA6,'BBDD EAC'!$B:$B,Resumen!$AA$1))</f>
        <v>#REF!</v>
      </c>
      <c r="AD6" s="144" t="e">
        <f>+IF(AC6="","",COUNTIFS('BBDD EAC'!#REF!,Resumen!AD$2,'BBDD EAC'!$K:$K,Resumen!$AA6,'BBDD EAC'!$B:$B,Resumen!$AA$1))</f>
        <v>#REF!</v>
      </c>
    </row>
    <row r="7" spans="1:37" x14ac:dyDescent="0.2">
      <c r="A7" s="9">
        <v>45</v>
      </c>
      <c r="B7" s="26">
        <v>168</v>
      </c>
      <c r="C7" s="10">
        <v>0.60869565217391308</v>
      </c>
      <c r="E7" s="9" t="s">
        <v>4592</v>
      </c>
      <c r="F7" s="26">
        <v>13</v>
      </c>
      <c r="I7">
        <v>45</v>
      </c>
      <c r="J7">
        <f>+B7</f>
        <v>168</v>
      </c>
      <c r="K7">
        <v>180</v>
      </c>
      <c r="L7" s="13">
        <v>0.85</v>
      </c>
      <c r="M7">
        <f t="shared" ref="M7" si="2">+K7*L7</f>
        <v>153</v>
      </c>
      <c r="N7" s="22">
        <f>+M7*J7</f>
        <v>25704</v>
      </c>
      <c r="P7">
        <f>+K7*J7</f>
        <v>30240</v>
      </c>
      <c r="R7">
        <f>+K7*15</f>
        <v>2700</v>
      </c>
      <c r="V7" s="143">
        <f t="shared" si="0"/>
        <v>44109</v>
      </c>
      <c r="W7" s="144" t="e">
        <f>+IF(V7="","",COUNTIFS('BBDD EAC'!#REF!,Resumen!W$2,'BBDD EAC'!$K:$K,Resumen!$V7,'BBDD EAC'!$B:$B,Resumen!$V$1))</f>
        <v>#REF!</v>
      </c>
      <c r="X7" s="144" t="e">
        <f>+IF(W7="","",COUNTIFS('BBDD EAC'!#REF!,Resumen!X$2,'BBDD EAC'!$K:$K,Resumen!$V7,'BBDD EAC'!$B:$B,Resumen!$V$1))</f>
        <v>#REF!</v>
      </c>
      <c r="Y7" s="144" t="e">
        <f>+IF(X7="","",COUNTIFS('BBDD EAC'!#REF!,Resumen!Y$2,'BBDD EAC'!$K:$K,Resumen!$V7,'BBDD EAC'!$B:$B,Resumen!$V$1))</f>
        <v>#REF!</v>
      </c>
      <c r="AA7" s="143">
        <f t="shared" si="1"/>
        <v>44109</v>
      </c>
      <c r="AB7" s="144" t="e">
        <f>+IF(AA7="","",COUNTIFS('BBDD EAC'!#REF!,Resumen!AB$2,'BBDD EAC'!$K:$K,Resumen!$AA7,'BBDD EAC'!$B:$B,Resumen!$AA$1))</f>
        <v>#REF!</v>
      </c>
      <c r="AC7" s="144" t="e">
        <f>+IF(AB7="","",COUNTIFS('BBDD EAC'!#REF!,Resumen!AC$2,'BBDD EAC'!$K:$K,Resumen!$AA7,'BBDD EAC'!$B:$B,Resumen!$AA$1))</f>
        <v>#REF!</v>
      </c>
      <c r="AD7" s="144" t="e">
        <f>+IF(AC7="","",COUNTIFS('BBDD EAC'!#REF!,Resumen!AD$2,'BBDD EAC'!$K:$K,Resumen!$AA7,'BBDD EAC'!$B:$B,Resumen!$AA$1))</f>
        <v>#REF!</v>
      </c>
    </row>
    <row r="8" spans="1:37" x14ac:dyDescent="0.2">
      <c r="A8" s="9" t="s">
        <v>2976</v>
      </c>
      <c r="B8" s="26">
        <v>276</v>
      </c>
      <c r="C8" s="10">
        <v>1</v>
      </c>
      <c r="E8" s="9" t="s">
        <v>6094</v>
      </c>
      <c r="F8" s="26">
        <v>13</v>
      </c>
      <c r="I8" s="21" t="s">
        <v>2976</v>
      </c>
      <c r="J8" s="21">
        <f>+SUM(J6:J7)</f>
        <v>276</v>
      </c>
      <c r="K8" s="21"/>
      <c r="L8" s="21"/>
      <c r="M8" s="21"/>
      <c r="N8" s="23">
        <f>+SUM(N6:N7)</f>
        <v>36720</v>
      </c>
      <c r="P8">
        <f>+SUM(P6:P7)</f>
        <v>43200</v>
      </c>
      <c r="R8" s="14">
        <f>+P8/R7</f>
        <v>16</v>
      </c>
      <c r="V8" s="143">
        <f t="shared" si="0"/>
        <v>44110</v>
      </c>
      <c r="W8" s="144" t="e">
        <f>+IF(V8="","",COUNTIFS('BBDD EAC'!#REF!,Resumen!W$2,'BBDD EAC'!$K:$K,Resumen!$V8,'BBDD EAC'!$B:$B,Resumen!$V$1))</f>
        <v>#REF!</v>
      </c>
      <c r="X8" s="144" t="e">
        <f>+IF(W8="","",COUNTIFS('BBDD EAC'!#REF!,Resumen!X$2,'BBDD EAC'!$K:$K,Resumen!$V8,'BBDD EAC'!$B:$B,Resumen!$V$1))</f>
        <v>#REF!</v>
      </c>
      <c r="Y8" s="144" t="e">
        <f>+IF(X8="","",COUNTIFS('BBDD EAC'!#REF!,Resumen!Y$2,'BBDD EAC'!$K:$K,Resumen!$V8,'BBDD EAC'!$B:$B,Resumen!$V$1))</f>
        <v>#REF!</v>
      </c>
      <c r="AA8" s="143">
        <f t="shared" si="1"/>
        <v>44110</v>
      </c>
      <c r="AB8" s="144" t="e">
        <f>+IF(AA8="","",COUNTIFS('BBDD EAC'!#REF!,Resumen!AB$2,'BBDD EAC'!$K:$K,Resumen!$AA8,'BBDD EAC'!$B:$B,Resumen!$AA$1))</f>
        <v>#REF!</v>
      </c>
      <c r="AC8" s="144" t="e">
        <f>+IF(AB8="","",COUNTIFS('BBDD EAC'!#REF!,Resumen!AC$2,'BBDD EAC'!$K:$K,Resumen!$AA8,'BBDD EAC'!$B:$B,Resumen!$AA$1))</f>
        <v>#REF!</v>
      </c>
      <c r="AD8" s="144" t="e">
        <f>+IF(AC8="","",COUNTIFS('BBDD EAC'!#REF!,Resumen!AD$2,'BBDD EAC'!$K:$K,Resumen!$AA8,'BBDD EAC'!$B:$B,Resumen!$AA$1))</f>
        <v>#REF!</v>
      </c>
    </row>
    <row r="9" spans="1:37" x14ac:dyDescent="0.2">
      <c r="E9" s="9" t="s">
        <v>6708</v>
      </c>
      <c r="F9" s="26">
        <v>15</v>
      </c>
      <c r="V9" s="143">
        <f t="shared" si="0"/>
        <v>44111</v>
      </c>
      <c r="W9" s="144" t="e">
        <f>+IF(V9="","",COUNTIFS('BBDD EAC'!#REF!,Resumen!W$2,'BBDD EAC'!$K:$K,Resumen!$V9,'BBDD EAC'!$B:$B,Resumen!$V$1))</f>
        <v>#REF!</v>
      </c>
      <c r="X9" s="144" t="e">
        <f>+IF(W9="","",COUNTIFS('BBDD EAC'!#REF!,Resumen!X$2,'BBDD EAC'!$K:$K,Resumen!$V9,'BBDD EAC'!$B:$B,Resumen!$V$1))</f>
        <v>#REF!</v>
      </c>
      <c r="Y9" s="144" t="e">
        <f>+IF(X9="","",COUNTIFS('BBDD EAC'!#REF!,Resumen!Y$2,'BBDD EAC'!$K:$K,Resumen!$V9,'BBDD EAC'!$B:$B,Resumen!$V$1))</f>
        <v>#REF!</v>
      </c>
      <c r="AA9" s="143">
        <f t="shared" si="1"/>
        <v>44111</v>
      </c>
      <c r="AB9" s="144" t="e">
        <f>+IF(AA9="","",COUNTIFS('BBDD EAC'!#REF!,Resumen!AB$2,'BBDD EAC'!$K:$K,Resumen!$AA9,'BBDD EAC'!$B:$B,Resumen!$AA$1))</f>
        <v>#REF!</v>
      </c>
      <c r="AC9" s="144" t="e">
        <f>+IF(AB9="","",COUNTIFS('BBDD EAC'!#REF!,Resumen!AC$2,'BBDD EAC'!$K:$K,Resumen!$AA9,'BBDD EAC'!$B:$B,Resumen!$AA$1))</f>
        <v>#REF!</v>
      </c>
      <c r="AD9" s="144" t="e">
        <f>+IF(AC9="","",COUNTIFS('BBDD EAC'!#REF!,Resumen!AD$2,'BBDD EAC'!$K:$K,Resumen!$AA9,'BBDD EAC'!$B:$B,Resumen!$AA$1))</f>
        <v>#REF!</v>
      </c>
    </row>
    <row r="10" spans="1:37" x14ac:dyDescent="0.2">
      <c r="A10">
        <v>30</v>
      </c>
      <c r="B10">
        <v>100</v>
      </c>
      <c r="C10" s="26">
        <v>7</v>
      </c>
      <c r="D10">
        <f>+B10-C10</f>
        <v>93</v>
      </c>
      <c r="E10" s="9" t="s">
        <v>6095</v>
      </c>
      <c r="F10" s="26">
        <v>13</v>
      </c>
      <c r="V10" s="143">
        <f t="shared" si="0"/>
        <v>44112</v>
      </c>
      <c r="W10" s="144" t="e">
        <f>+IF(V10="","",COUNTIFS('BBDD EAC'!#REF!,Resumen!W$2,'BBDD EAC'!$K:$K,Resumen!$V10,'BBDD EAC'!$B:$B,Resumen!$V$1))</f>
        <v>#REF!</v>
      </c>
      <c r="X10" s="144" t="e">
        <f>+IF(W10="","",COUNTIFS('BBDD EAC'!#REF!,Resumen!X$2,'BBDD EAC'!$K:$K,Resumen!$V10,'BBDD EAC'!$B:$B,Resumen!$V$1))</f>
        <v>#REF!</v>
      </c>
      <c r="Y10" s="144" t="e">
        <f>+IF(X10="","",COUNTIFS('BBDD EAC'!#REF!,Resumen!Y$2,'BBDD EAC'!$K:$K,Resumen!$V10,'BBDD EAC'!$B:$B,Resumen!$V$1))</f>
        <v>#REF!</v>
      </c>
      <c r="AA10" s="143">
        <f t="shared" si="1"/>
        <v>44112</v>
      </c>
      <c r="AB10" s="144" t="e">
        <f>+IF(AA10="","",COUNTIFS('BBDD EAC'!#REF!,Resumen!AB$2,'BBDD EAC'!$K:$K,Resumen!$AA10,'BBDD EAC'!$B:$B,Resumen!$AA$1))</f>
        <v>#REF!</v>
      </c>
      <c r="AC10" s="144" t="e">
        <f>+IF(AB10="","",COUNTIFS('BBDD EAC'!#REF!,Resumen!AC$2,'BBDD EAC'!$K:$K,Resumen!$AA10,'BBDD EAC'!$B:$B,Resumen!$AA$1))</f>
        <v>#REF!</v>
      </c>
      <c r="AD10" s="144" t="e">
        <f>+IF(AC10="","",COUNTIFS('BBDD EAC'!#REF!,Resumen!AD$2,'BBDD EAC'!$K:$K,Resumen!$AA10,'BBDD EAC'!$B:$B,Resumen!$AA$1))</f>
        <v>#REF!</v>
      </c>
    </row>
    <row r="11" spans="1:37" x14ac:dyDescent="0.2">
      <c r="A11">
        <v>45</v>
      </c>
      <c r="B11">
        <v>175</v>
      </c>
      <c r="C11" s="26">
        <v>9</v>
      </c>
      <c r="D11">
        <f>+B11-C11</f>
        <v>166</v>
      </c>
      <c r="E11" s="9" t="s">
        <v>6181</v>
      </c>
      <c r="F11" s="26">
        <v>10</v>
      </c>
      <c r="V11" s="143">
        <f t="shared" si="0"/>
        <v>44113</v>
      </c>
      <c r="W11" s="144" t="e">
        <f>+IF(V11="","",COUNTIFS('BBDD EAC'!#REF!,Resumen!W$2,'BBDD EAC'!$K:$K,Resumen!$V11,'BBDD EAC'!$B:$B,Resumen!$V$1))</f>
        <v>#REF!</v>
      </c>
      <c r="X11" s="144" t="e">
        <f>+IF(W11="","",COUNTIFS('BBDD EAC'!#REF!,Resumen!X$2,'BBDD EAC'!$K:$K,Resumen!$V11,'BBDD EAC'!$B:$B,Resumen!$V$1))</f>
        <v>#REF!</v>
      </c>
      <c r="Y11" s="144" t="e">
        <f>+IF(X11="","",COUNTIFS('BBDD EAC'!#REF!,Resumen!Y$2,'BBDD EAC'!$K:$K,Resumen!$V11,'BBDD EAC'!$B:$B,Resumen!$V$1))</f>
        <v>#REF!</v>
      </c>
      <c r="AA11" s="143">
        <f t="shared" si="1"/>
        <v>44113</v>
      </c>
      <c r="AB11" s="144" t="e">
        <f>+IF(AA11="","",COUNTIFS('BBDD EAC'!#REF!,Resumen!AB$2,'BBDD EAC'!$K:$K,Resumen!$AA11,'BBDD EAC'!$B:$B,Resumen!$AA$1))</f>
        <v>#REF!</v>
      </c>
      <c r="AC11" s="144" t="e">
        <f>+IF(AB11="","",COUNTIFS('BBDD EAC'!#REF!,Resumen!AC$2,'BBDD EAC'!$K:$K,Resumen!$AA11,'BBDD EAC'!$B:$B,Resumen!$AA$1))</f>
        <v>#REF!</v>
      </c>
      <c r="AD11" s="144" t="e">
        <f>+IF(AC11="","",COUNTIFS('BBDD EAC'!#REF!,Resumen!AD$2,'BBDD EAC'!$K:$K,Resumen!$AA11,'BBDD EAC'!$B:$B,Resumen!$AA$1))</f>
        <v>#REF!</v>
      </c>
    </row>
    <row r="12" spans="1:37" x14ac:dyDescent="0.2">
      <c r="B12">
        <f>+SUM(B10:B11)</f>
        <v>275</v>
      </c>
      <c r="D12">
        <f>+SUM(D10:D11)</f>
        <v>259</v>
      </c>
      <c r="E12" s="9" t="s">
        <v>6759</v>
      </c>
      <c r="F12" s="26">
        <v>12</v>
      </c>
      <c r="I12" s="12"/>
      <c r="V12" s="143">
        <f t="shared" si="0"/>
        <v>44114</v>
      </c>
      <c r="W12" s="144" t="e">
        <f>+IF(V12="","",COUNTIFS('BBDD EAC'!#REF!,Resumen!W$2,'BBDD EAC'!$K:$K,Resumen!$V12,'BBDD EAC'!$B:$B,Resumen!$V$1))</f>
        <v>#REF!</v>
      </c>
      <c r="X12" s="144" t="e">
        <f>+IF(W12="","",COUNTIFS('BBDD EAC'!#REF!,Resumen!X$2,'BBDD EAC'!$K:$K,Resumen!$V12,'BBDD EAC'!$B:$B,Resumen!$V$1))</f>
        <v>#REF!</v>
      </c>
      <c r="Y12" s="144" t="e">
        <f>+IF(X12="","",COUNTIFS('BBDD EAC'!#REF!,Resumen!Y$2,'BBDD EAC'!$K:$K,Resumen!$V12,'BBDD EAC'!$B:$B,Resumen!$V$1))</f>
        <v>#REF!</v>
      </c>
      <c r="AA12" s="143">
        <f t="shared" si="1"/>
        <v>44114</v>
      </c>
      <c r="AB12" s="144" t="e">
        <f>+IF(AA12="","",COUNTIFS('BBDD EAC'!#REF!,Resumen!AB$2,'BBDD EAC'!$K:$K,Resumen!$AA12,'BBDD EAC'!$B:$B,Resumen!$AA$1))</f>
        <v>#REF!</v>
      </c>
      <c r="AC12" s="144" t="e">
        <f>+IF(AB12="","",COUNTIFS('BBDD EAC'!#REF!,Resumen!AC$2,'BBDD EAC'!$K:$K,Resumen!$AA12,'BBDD EAC'!$B:$B,Resumen!$AA$1))</f>
        <v>#REF!</v>
      </c>
      <c r="AD12" s="144" t="e">
        <f>+IF(AC12="","",COUNTIFS('BBDD EAC'!#REF!,Resumen!AD$2,'BBDD EAC'!$K:$K,Resumen!$AA12,'BBDD EAC'!$B:$B,Resumen!$AA$1))</f>
        <v>#REF!</v>
      </c>
    </row>
    <row r="13" spans="1:37" x14ac:dyDescent="0.2">
      <c r="E13" s="9" t="s">
        <v>9625</v>
      </c>
      <c r="F13" s="26">
        <v>15</v>
      </c>
      <c r="I13" t="s">
        <v>9635</v>
      </c>
      <c r="V13" s="143">
        <f t="shared" si="0"/>
        <v>44115</v>
      </c>
      <c r="W13" s="144" t="e">
        <f>+IF(V13="","",COUNTIFS('BBDD EAC'!#REF!,Resumen!W$2,'BBDD EAC'!$K:$K,Resumen!$V13,'BBDD EAC'!$B:$B,Resumen!$V$1))</f>
        <v>#REF!</v>
      </c>
      <c r="X13" s="144" t="e">
        <f>+IF(W13="","",COUNTIFS('BBDD EAC'!#REF!,Resumen!X$2,'BBDD EAC'!$K:$K,Resumen!$V13,'BBDD EAC'!$B:$B,Resumen!$V$1))</f>
        <v>#REF!</v>
      </c>
      <c r="Y13" s="144" t="e">
        <f>+IF(X13="","",COUNTIFS('BBDD EAC'!#REF!,Resumen!Y$2,'BBDD EAC'!$K:$K,Resumen!$V13,'BBDD EAC'!$B:$B,Resumen!$V$1))</f>
        <v>#REF!</v>
      </c>
      <c r="AA13" s="143">
        <f t="shared" si="1"/>
        <v>44115</v>
      </c>
      <c r="AB13" s="144" t="e">
        <f>+IF(AA13="","",COUNTIFS('BBDD EAC'!#REF!,Resumen!AB$2,'BBDD EAC'!$K:$K,Resumen!$AA13,'BBDD EAC'!$B:$B,Resumen!$AA$1))</f>
        <v>#REF!</v>
      </c>
      <c r="AC13" s="144" t="e">
        <f>+IF(AB13="","",COUNTIFS('BBDD EAC'!#REF!,Resumen!AC$2,'BBDD EAC'!$K:$K,Resumen!$AA13,'BBDD EAC'!$B:$B,Resumen!$AA$1))</f>
        <v>#REF!</v>
      </c>
      <c r="AD13" s="144" t="e">
        <f>+IF(AC13="","",COUNTIFS('BBDD EAC'!#REF!,Resumen!AD$2,'BBDD EAC'!$K:$K,Resumen!$AA13,'BBDD EAC'!$B:$B,Resumen!$AA$1))</f>
        <v>#REF!</v>
      </c>
    </row>
    <row r="14" spans="1:37" x14ac:dyDescent="0.2">
      <c r="E14" s="9" t="s">
        <v>6868</v>
      </c>
      <c r="F14" s="26">
        <v>14</v>
      </c>
      <c r="I14" t="s">
        <v>9636</v>
      </c>
      <c r="V14" s="143">
        <f t="shared" si="0"/>
        <v>44116</v>
      </c>
      <c r="W14" s="144" t="e">
        <f>+IF(V14="","",COUNTIFS('BBDD EAC'!#REF!,Resumen!W$2,'BBDD EAC'!$K:$K,Resumen!$V14,'BBDD EAC'!$B:$B,Resumen!$V$1))</f>
        <v>#REF!</v>
      </c>
      <c r="X14" s="144" t="e">
        <f>+IF(W14="","",COUNTIFS('BBDD EAC'!#REF!,Resumen!X$2,'BBDD EAC'!$K:$K,Resumen!$V14,'BBDD EAC'!$B:$B,Resumen!$V$1))</f>
        <v>#REF!</v>
      </c>
      <c r="Y14" s="144" t="e">
        <f>+IF(X14="","",COUNTIFS('BBDD EAC'!#REF!,Resumen!Y$2,'BBDD EAC'!$K:$K,Resumen!$V14,'BBDD EAC'!$B:$B,Resumen!$V$1))</f>
        <v>#REF!</v>
      </c>
      <c r="AA14" s="143">
        <f t="shared" si="1"/>
        <v>44116</v>
      </c>
      <c r="AB14" s="144" t="e">
        <f>+IF(AA14="","",COUNTIFS('BBDD EAC'!#REF!,Resumen!AB$2,'BBDD EAC'!$K:$K,Resumen!$AA14,'BBDD EAC'!$B:$B,Resumen!$AA$1))</f>
        <v>#REF!</v>
      </c>
      <c r="AC14" s="144" t="e">
        <f>+IF(AB14="","",COUNTIFS('BBDD EAC'!#REF!,Resumen!AC$2,'BBDD EAC'!$K:$K,Resumen!$AA14,'BBDD EAC'!$B:$B,Resumen!$AA$1))</f>
        <v>#REF!</v>
      </c>
      <c r="AD14" s="144" t="e">
        <f>+IF(AC14="","",COUNTIFS('BBDD EAC'!#REF!,Resumen!AD$2,'BBDD EAC'!$K:$K,Resumen!$AA14,'BBDD EAC'!$B:$B,Resumen!$AA$1))</f>
        <v>#REF!</v>
      </c>
    </row>
    <row r="15" spans="1:37" x14ac:dyDescent="0.2">
      <c r="E15" s="9" t="s">
        <v>9141</v>
      </c>
      <c r="F15" s="26">
        <v>13</v>
      </c>
      <c r="I15" t="s">
        <v>9637</v>
      </c>
      <c r="V15" s="143">
        <f t="shared" si="0"/>
        <v>44117</v>
      </c>
      <c r="W15" s="144" t="e">
        <f>+IF(V15="","",COUNTIFS('BBDD EAC'!#REF!,Resumen!W$2,'BBDD EAC'!$K:$K,Resumen!$V15,'BBDD EAC'!$B:$B,Resumen!$V$1))</f>
        <v>#REF!</v>
      </c>
      <c r="X15" s="144" t="e">
        <f>+IF(W15="","",COUNTIFS('BBDD EAC'!#REF!,Resumen!X$2,'BBDD EAC'!$K:$K,Resumen!$V15,'BBDD EAC'!$B:$B,Resumen!$V$1))</f>
        <v>#REF!</v>
      </c>
      <c r="Y15" s="144" t="e">
        <f>+IF(X15="","",COUNTIFS('BBDD EAC'!#REF!,Resumen!Y$2,'BBDD EAC'!$K:$K,Resumen!$V15,'BBDD EAC'!$B:$B,Resumen!$V$1))</f>
        <v>#REF!</v>
      </c>
      <c r="AA15" s="143">
        <f t="shared" si="1"/>
        <v>44117</v>
      </c>
      <c r="AB15" s="144" t="e">
        <f>+IF(AA15="","",COUNTIFS('BBDD EAC'!#REF!,Resumen!AB$2,'BBDD EAC'!$K:$K,Resumen!$AA15,'BBDD EAC'!$B:$B,Resumen!$AA$1))</f>
        <v>#REF!</v>
      </c>
      <c r="AC15" s="144" t="e">
        <f>+IF(AB15="","",COUNTIFS('BBDD EAC'!#REF!,Resumen!AC$2,'BBDD EAC'!$K:$K,Resumen!$AA15,'BBDD EAC'!$B:$B,Resumen!$AA$1))</f>
        <v>#REF!</v>
      </c>
      <c r="AD15" s="144" t="e">
        <f>+IF(AC15="","",COUNTIFS('BBDD EAC'!#REF!,Resumen!AD$2,'BBDD EAC'!$K:$K,Resumen!$AA15,'BBDD EAC'!$B:$B,Resumen!$AA$1))</f>
        <v>#REF!</v>
      </c>
    </row>
    <row r="16" spans="1:37" x14ac:dyDescent="0.2">
      <c r="E16" s="9" t="s">
        <v>5946</v>
      </c>
      <c r="F16" s="26">
        <v>13</v>
      </c>
      <c r="V16" s="143">
        <f t="shared" si="0"/>
        <v>44118</v>
      </c>
      <c r="W16" s="144" t="e">
        <f>+IF(V16="","",COUNTIFS('BBDD EAC'!#REF!,Resumen!W$2,'BBDD EAC'!$K:$K,Resumen!$V16,'BBDD EAC'!$B:$B,Resumen!$V$1))</f>
        <v>#REF!</v>
      </c>
      <c r="X16" s="144" t="e">
        <f>+IF(W16="","",COUNTIFS('BBDD EAC'!#REF!,Resumen!X$2,'BBDD EAC'!$K:$K,Resumen!$V16,'BBDD EAC'!$B:$B,Resumen!$V$1))</f>
        <v>#REF!</v>
      </c>
      <c r="Y16" s="144" t="e">
        <f>+IF(X16="","",COUNTIFS('BBDD EAC'!#REF!,Resumen!Y$2,'BBDD EAC'!$K:$K,Resumen!$V16,'BBDD EAC'!$B:$B,Resumen!$V$1))</f>
        <v>#REF!</v>
      </c>
      <c r="AA16" s="143">
        <f t="shared" si="1"/>
        <v>44118</v>
      </c>
      <c r="AB16" s="144" t="e">
        <f>+IF(AA16="","",COUNTIFS('BBDD EAC'!#REF!,Resumen!AB$2,'BBDD EAC'!$K:$K,Resumen!$AA16,'BBDD EAC'!$B:$B,Resumen!$AA$1))</f>
        <v>#REF!</v>
      </c>
      <c r="AC16" s="144" t="e">
        <f>+IF(AB16="","",COUNTIFS('BBDD EAC'!#REF!,Resumen!AC$2,'BBDD EAC'!$K:$K,Resumen!$AA16,'BBDD EAC'!$B:$B,Resumen!$AA$1))</f>
        <v>#REF!</v>
      </c>
      <c r="AD16" s="144" t="e">
        <f>+IF(AC16="","",COUNTIFS('BBDD EAC'!#REF!,Resumen!AD$2,'BBDD EAC'!$K:$K,Resumen!$AA16,'BBDD EAC'!$B:$B,Resumen!$AA$1))</f>
        <v>#REF!</v>
      </c>
    </row>
    <row r="17" spans="1:30" x14ac:dyDescent="0.2">
      <c r="E17" s="9" t="s">
        <v>4593</v>
      </c>
      <c r="F17" s="26">
        <v>10</v>
      </c>
      <c r="V17" s="143">
        <f t="shared" si="0"/>
        <v>44119</v>
      </c>
      <c r="W17" s="144" t="e">
        <f>+IF(V17="","",COUNTIFS('BBDD EAC'!#REF!,Resumen!W$2,'BBDD EAC'!$K:$K,Resumen!$V17,'BBDD EAC'!$B:$B,Resumen!$V$1))</f>
        <v>#REF!</v>
      </c>
      <c r="X17" s="144" t="e">
        <f>+IF(W17="","",COUNTIFS('BBDD EAC'!#REF!,Resumen!X$2,'BBDD EAC'!$K:$K,Resumen!$V17,'BBDD EAC'!$B:$B,Resumen!$V$1))</f>
        <v>#REF!</v>
      </c>
      <c r="Y17" s="144" t="e">
        <f>+IF(X17="","",COUNTIFS('BBDD EAC'!#REF!,Resumen!Y$2,'BBDD EAC'!$K:$K,Resumen!$V17,'BBDD EAC'!$B:$B,Resumen!$V$1))</f>
        <v>#REF!</v>
      </c>
      <c r="AA17" s="143">
        <f t="shared" si="1"/>
        <v>44119</v>
      </c>
      <c r="AB17" s="144" t="e">
        <f>+IF(AA17="","",COUNTIFS('BBDD EAC'!#REF!,Resumen!AB$2,'BBDD EAC'!$K:$K,Resumen!$AA17,'BBDD EAC'!$B:$B,Resumen!$AA$1))</f>
        <v>#REF!</v>
      </c>
      <c r="AC17" s="144" t="e">
        <f>+IF(AB17="","",COUNTIFS('BBDD EAC'!#REF!,Resumen!AC$2,'BBDD EAC'!$K:$K,Resumen!$AA17,'BBDD EAC'!$B:$B,Resumen!$AA$1))</f>
        <v>#REF!</v>
      </c>
      <c r="AD17" s="144" t="e">
        <f>+IF(AC17="","",COUNTIFS('BBDD EAC'!#REF!,Resumen!AD$2,'BBDD EAC'!$K:$K,Resumen!$AA17,'BBDD EAC'!$B:$B,Resumen!$AA$1))</f>
        <v>#REF!</v>
      </c>
    </row>
    <row r="18" spans="1:30" ht="12" x14ac:dyDescent="0.2">
      <c r="E18" s="9" t="s">
        <v>4594</v>
      </c>
      <c r="F18" s="26">
        <v>12</v>
      </c>
      <c r="I18" s="15"/>
      <c r="J18" s="15"/>
      <c r="K18" s="15"/>
      <c r="V18" s="143">
        <f t="shared" si="0"/>
        <v>44120</v>
      </c>
      <c r="W18" s="144" t="e">
        <f>+IF(V18="","",COUNTIFS('BBDD EAC'!#REF!,Resumen!W$2,'BBDD EAC'!$K:$K,Resumen!$V18,'BBDD EAC'!$B:$B,Resumen!$V$1))</f>
        <v>#REF!</v>
      </c>
      <c r="X18" s="144" t="e">
        <f>+IF(W18="","",COUNTIFS('BBDD EAC'!#REF!,Resumen!X$2,'BBDD EAC'!$K:$K,Resumen!$V18,'BBDD EAC'!$B:$B,Resumen!$V$1))</f>
        <v>#REF!</v>
      </c>
      <c r="Y18" s="144" t="e">
        <f>+IF(X18="","",COUNTIFS('BBDD EAC'!#REF!,Resumen!Y$2,'BBDD EAC'!$K:$K,Resumen!$V18,'BBDD EAC'!$B:$B,Resumen!$V$1))</f>
        <v>#REF!</v>
      </c>
      <c r="AA18" s="143">
        <f t="shared" si="1"/>
        <v>44120</v>
      </c>
      <c r="AB18" s="144" t="e">
        <f>+IF(AA18="","",COUNTIFS('BBDD EAC'!#REF!,Resumen!AB$2,'BBDD EAC'!$K:$K,Resumen!$AA18,'BBDD EAC'!$B:$B,Resumen!$AA$1))</f>
        <v>#REF!</v>
      </c>
      <c r="AC18" s="144" t="e">
        <f>+IF(AB18="","",COUNTIFS('BBDD EAC'!#REF!,Resumen!AC$2,'BBDD EAC'!$K:$K,Resumen!$AA18,'BBDD EAC'!$B:$B,Resumen!$AA$1))</f>
        <v>#REF!</v>
      </c>
      <c r="AD18" s="144" t="e">
        <f>+IF(AC18="","",COUNTIFS('BBDD EAC'!#REF!,Resumen!AD$2,'BBDD EAC'!$K:$K,Resumen!$AA18,'BBDD EAC'!$B:$B,Resumen!$AA$1))</f>
        <v>#REF!</v>
      </c>
    </row>
    <row r="19" spans="1:30" ht="12" x14ac:dyDescent="0.2">
      <c r="E19" s="9" t="s">
        <v>4595</v>
      </c>
      <c r="F19" s="26">
        <v>11</v>
      </c>
      <c r="I19" s="2"/>
      <c r="J19" s="2"/>
      <c r="K19" s="2"/>
      <c r="V19" s="143">
        <f t="shared" si="0"/>
        <v>44121</v>
      </c>
      <c r="W19" s="144" t="e">
        <f>+IF(V19="","",COUNTIFS('BBDD EAC'!#REF!,Resumen!W$2,'BBDD EAC'!$K:$K,Resumen!$V19,'BBDD EAC'!$B:$B,Resumen!$V$1))</f>
        <v>#REF!</v>
      </c>
      <c r="X19" s="144" t="e">
        <f>+IF(W19="","",COUNTIFS('BBDD EAC'!#REF!,Resumen!X$2,'BBDD EAC'!$K:$K,Resumen!$V19,'BBDD EAC'!$B:$B,Resumen!$V$1))</f>
        <v>#REF!</v>
      </c>
      <c r="Y19" s="144" t="e">
        <f>+IF(X19="","",COUNTIFS('BBDD EAC'!#REF!,Resumen!Y$2,'BBDD EAC'!$K:$K,Resumen!$V19,'BBDD EAC'!$B:$B,Resumen!$V$1))</f>
        <v>#REF!</v>
      </c>
      <c r="AA19" s="143">
        <f t="shared" si="1"/>
        <v>44121</v>
      </c>
      <c r="AB19" s="144" t="e">
        <f>+IF(AA19="","",COUNTIFS('BBDD EAC'!#REF!,Resumen!AB$2,'BBDD EAC'!$K:$K,Resumen!$AA19,'BBDD EAC'!$B:$B,Resumen!$AA$1))</f>
        <v>#REF!</v>
      </c>
      <c r="AC19" s="144" t="e">
        <f>+IF(AB19="","",COUNTIFS('BBDD EAC'!#REF!,Resumen!AC$2,'BBDD EAC'!$K:$K,Resumen!$AA19,'BBDD EAC'!$B:$B,Resumen!$AA$1))</f>
        <v>#REF!</v>
      </c>
      <c r="AD19" s="144" t="e">
        <f>+IF(AC19="","",COUNTIFS('BBDD EAC'!#REF!,Resumen!AD$2,'BBDD EAC'!$K:$K,Resumen!$AA19,'BBDD EAC'!$B:$B,Resumen!$AA$1))</f>
        <v>#REF!</v>
      </c>
    </row>
    <row r="20" spans="1:30" ht="12" x14ac:dyDescent="0.2">
      <c r="E20" s="9" t="s">
        <v>9300</v>
      </c>
      <c r="F20" s="26">
        <v>15</v>
      </c>
      <c r="I20" s="2"/>
      <c r="J20" s="2"/>
      <c r="K20" s="2"/>
      <c r="V20" s="143">
        <f>+V19+1</f>
        <v>44122</v>
      </c>
      <c r="W20" s="144" t="e">
        <f>+IF(V20="","",COUNTIFS('BBDD EAC'!#REF!,Resumen!W$2,'BBDD EAC'!$K:$K,Resumen!$V20,'BBDD EAC'!$B:$B,Resumen!$V$1))</f>
        <v>#REF!</v>
      </c>
      <c r="X20" s="144" t="e">
        <f>+IF(W20="","",COUNTIFS('BBDD EAC'!#REF!,Resumen!X$2,'BBDD EAC'!$K:$K,Resumen!$V20,'BBDD EAC'!$B:$B,Resumen!$V$1))</f>
        <v>#REF!</v>
      </c>
      <c r="Y20" s="144" t="e">
        <f>+IF(X20="","",COUNTIFS('BBDD EAC'!#REF!,Resumen!Y$2,'BBDD EAC'!$K:$K,Resumen!$V20,'BBDD EAC'!$B:$B,Resumen!$V$1))</f>
        <v>#REF!</v>
      </c>
      <c r="AA20" s="143">
        <f>+AA19+1</f>
        <v>44122</v>
      </c>
      <c r="AB20" s="144" t="e">
        <f>+IF(AA20="","",COUNTIFS('BBDD EAC'!#REF!,Resumen!AB$2,'BBDD EAC'!$K:$K,Resumen!$AA20,'BBDD EAC'!$B:$B,Resumen!$AA$1))</f>
        <v>#REF!</v>
      </c>
      <c r="AC20" s="144" t="e">
        <f>+IF(AB20="","",COUNTIFS('BBDD EAC'!#REF!,Resumen!AC$2,'BBDD EAC'!$K:$K,Resumen!$AA20,'BBDD EAC'!$B:$B,Resumen!$AA$1))</f>
        <v>#REF!</v>
      </c>
      <c r="AD20" s="144" t="e">
        <f>+IF(AC20="","",COUNTIFS('BBDD EAC'!#REF!,Resumen!AD$2,'BBDD EAC'!$K:$K,Resumen!$AA20,'BBDD EAC'!$B:$B,Resumen!$AA$1))</f>
        <v>#REF!</v>
      </c>
    </row>
    <row r="21" spans="1:30" ht="12" x14ac:dyDescent="0.2">
      <c r="E21" s="9" t="s">
        <v>8469</v>
      </c>
      <c r="F21" s="26">
        <v>13</v>
      </c>
      <c r="I21" s="2"/>
      <c r="J21" s="2"/>
      <c r="K21" s="2"/>
      <c r="V21" s="143">
        <f t="shared" si="0"/>
        <v>44123</v>
      </c>
      <c r="W21" s="144" t="e">
        <f>+IF(V21="","",COUNTIFS('BBDD EAC'!#REF!,Resumen!W$2,'BBDD EAC'!$K:$K,Resumen!$V21,'BBDD EAC'!$B:$B,Resumen!$V$1))</f>
        <v>#REF!</v>
      </c>
      <c r="X21" s="144" t="e">
        <f>+IF(W21="","",COUNTIFS('BBDD EAC'!#REF!,Resumen!X$2,'BBDD EAC'!$K:$K,Resumen!$V21,'BBDD EAC'!$B:$B,Resumen!$V$1))</f>
        <v>#REF!</v>
      </c>
      <c r="Y21" s="144" t="e">
        <f>+IF(X21="","",COUNTIFS('BBDD EAC'!#REF!,Resumen!Y$2,'BBDD EAC'!$K:$K,Resumen!$V21,'BBDD EAC'!$B:$B,Resumen!$V$1))</f>
        <v>#REF!</v>
      </c>
      <c r="AA21" s="143">
        <f t="shared" si="1"/>
        <v>44123</v>
      </c>
      <c r="AB21" s="144" t="e">
        <f>+IF(AA21="","",COUNTIFS('BBDD EAC'!#REF!,Resumen!AB$2,'BBDD EAC'!$K:$K,Resumen!$AA21,'BBDD EAC'!$B:$B,Resumen!$AA$1))</f>
        <v>#REF!</v>
      </c>
      <c r="AC21" s="144" t="e">
        <f>+IF(AB21="","",COUNTIFS('BBDD EAC'!#REF!,Resumen!AC$2,'BBDD EAC'!$K:$K,Resumen!$AA21,'BBDD EAC'!$B:$B,Resumen!$AA$1))</f>
        <v>#REF!</v>
      </c>
      <c r="AD21" s="144" t="e">
        <f>+IF(AC21="","",COUNTIFS('BBDD EAC'!#REF!,Resumen!AD$2,'BBDD EAC'!$K:$K,Resumen!$AA21,'BBDD EAC'!$B:$B,Resumen!$AA$1))</f>
        <v>#REF!</v>
      </c>
    </row>
    <row r="22" spans="1:30" ht="12" x14ac:dyDescent="0.2">
      <c r="E22" s="9" t="s">
        <v>4596</v>
      </c>
      <c r="F22" s="26">
        <v>18</v>
      </c>
      <c r="I22" s="2"/>
      <c r="J22" s="2"/>
      <c r="K22" s="2"/>
      <c r="V22" s="143">
        <f>+V21+1</f>
        <v>44124</v>
      </c>
      <c r="W22" s="144" t="e">
        <f>+IF(V22="","",COUNTIFS('BBDD EAC'!#REF!,Resumen!W$2,'BBDD EAC'!$K:$K,Resumen!$V22,'BBDD EAC'!$B:$B,Resumen!$V$1))</f>
        <v>#REF!</v>
      </c>
      <c r="X22" s="144" t="e">
        <f>+IF(W22="","",COUNTIFS('BBDD EAC'!#REF!,Resumen!X$2,'BBDD EAC'!$K:$K,Resumen!$V22,'BBDD EAC'!$B:$B,Resumen!$V$1))</f>
        <v>#REF!</v>
      </c>
      <c r="Y22" s="144" t="e">
        <f>+IF(X22="","",COUNTIFS('BBDD EAC'!#REF!,Resumen!Y$2,'BBDD EAC'!$K:$K,Resumen!$V22,'BBDD EAC'!$B:$B,Resumen!$V$1))</f>
        <v>#REF!</v>
      </c>
      <c r="AA22" s="143">
        <f>+AA21+1</f>
        <v>44124</v>
      </c>
      <c r="AB22" s="144" t="e">
        <f>+IF(AA22="","",COUNTIFS('BBDD EAC'!#REF!,Resumen!AB$2,'BBDD EAC'!$K:$K,Resumen!$AA22,'BBDD EAC'!$B:$B,Resumen!$AA$1))</f>
        <v>#REF!</v>
      </c>
      <c r="AC22" s="144" t="e">
        <f>+IF(AB22="","",COUNTIFS('BBDD EAC'!#REF!,Resumen!AC$2,'BBDD EAC'!$K:$K,Resumen!$AA22,'BBDD EAC'!$B:$B,Resumen!$AA$1))</f>
        <v>#REF!</v>
      </c>
      <c r="AD22" s="144" t="e">
        <f>+IF(AC22="","",COUNTIFS('BBDD EAC'!#REF!,Resumen!AD$2,'BBDD EAC'!$K:$K,Resumen!$AA22,'BBDD EAC'!$B:$B,Resumen!$AA$1))</f>
        <v>#REF!</v>
      </c>
    </row>
    <row r="23" spans="1:30" ht="12" x14ac:dyDescent="0.2">
      <c r="E23" s="9" t="s">
        <v>4597</v>
      </c>
      <c r="F23" s="26">
        <v>13</v>
      </c>
      <c r="I23" s="2"/>
      <c r="J23" s="2"/>
      <c r="K23" s="2"/>
      <c r="V23" s="143">
        <f t="shared" si="0"/>
        <v>44125</v>
      </c>
      <c r="W23" s="144" t="e">
        <f>+IF(V23="","",COUNTIFS('BBDD EAC'!#REF!,Resumen!W$2,'BBDD EAC'!$K:$K,Resumen!$V23,'BBDD EAC'!$B:$B,Resumen!$V$1))</f>
        <v>#REF!</v>
      </c>
      <c r="X23" s="144" t="e">
        <f>+IF(W23="","",COUNTIFS('BBDD EAC'!#REF!,Resumen!X$2,'BBDD EAC'!$K:$K,Resumen!$V23,'BBDD EAC'!$B:$B,Resumen!$V$1))</f>
        <v>#REF!</v>
      </c>
      <c r="Y23" s="144" t="e">
        <f>+IF(X23="","",COUNTIFS('BBDD EAC'!#REF!,Resumen!Y$2,'BBDD EAC'!$K:$K,Resumen!$V23,'BBDD EAC'!$B:$B,Resumen!$V$1))</f>
        <v>#REF!</v>
      </c>
      <c r="AA23" s="143">
        <f t="shared" si="1"/>
        <v>44125</v>
      </c>
      <c r="AB23" s="144" t="e">
        <f>+IF(AA23="","",COUNTIFS('BBDD EAC'!#REF!,Resumen!AB$2,'BBDD EAC'!$K:$K,Resumen!$AA23,'BBDD EAC'!$B:$B,Resumen!$AA$1))</f>
        <v>#REF!</v>
      </c>
      <c r="AC23" s="144" t="e">
        <f>+IF(AB23="","",COUNTIFS('BBDD EAC'!#REF!,Resumen!AC$2,'BBDD EAC'!$K:$K,Resumen!$AA23,'BBDD EAC'!$B:$B,Resumen!$AA$1))</f>
        <v>#REF!</v>
      </c>
      <c r="AD23" s="144" t="e">
        <f>+IF(AC23="","",COUNTIFS('BBDD EAC'!#REF!,Resumen!AD$2,'BBDD EAC'!$K:$K,Resumen!$AA23,'BBDD EAC'!$B:$B,Resumen!$AA$1))</f>
        <v>#REF!</v>
      </c>
    </row>
    <row r="24" spans="1:30" ht="12" x14ac:dyDescent="0.2">
      <c r="E24" s="9" t="s">
        <v>6090</v>
      </c>
      <c r="F24" s="26">
        <v>11</v>
      </c>
      <c r="I24" s="2"/>
      <c r="J24" s="2"/>
      <c r="K24" s="2"/>
      <c r="V24" s="143"/>
      <c r="W24" s="144"/>
      <c r="X24" s="144"/>
      <c r="Y24" s="144"/>
      <c r="AA24" s="143"/>
      <c r="AB24" s="144"/>
      <c r="AC24" s="144"/>
      <c r="AD24" s="144"/>
    </row>
    <row r="25" spans="1:30" ht="12" x14ac:dyDescent="0.2">
      <c r="E25" s="9" t="s">
        <v>2976</v>
      </c>
      <c r="F25" s="26">
        <v>243</v>
      </c>
      <c r="I25" s="2"/>
      <c r="J25" s="2"/>
      <c r="K25" s="2"/>
      <c r="V25" s="143"/>
      <c r="W25" s="144"/>
      <c r="X25" s="144"/>
      <c r="Y25" s="144"/>
      <c r="AA25" s="143"/>
      <c r="AB25" s="144"/>
      <c r="AC25" s="144"/>
      <c r="AD25" s="144"/>
    </row>
    <row r="26" spans="1:30" ht="12" x14ac:dyDescent="0.2">
      <c r="I26" s="2"/>
      <c r="J26" s="2"/>
      <c r="K26" s="2"/>
      <c r="V26" s="143"/>
      <c r="W26" s="144"/>
      <c r="X26" s="144"/>
      <c r="Y26" s="144"/>
      <c r="AA26" s="143"/>
      <c r="AB26" s="144"/>
      <c r="AC26" s="144"/>
      <c r="AD26" s="144"/>
    </row>
    <row r="27" spans="1:30" ht="12" x14ac:dyDescent="0.2">
      <c r="E27" s="9"/>
      <c r="F27" s="26"/>
      <c r="I27" s="2"/>
      <c r="J27" s="2"/>
      <c r="K27" s="2"/>
      <c r="V27" s="143"/>
      <c r="W27" s="144"/>
      <c r="X27" s="144"/>
      <c r="Y27" s="144"/>
      <c r="AA27" s="143"/>
      <c r="AB27" s="144"/>
      <c r="AC27" s="144"/>
      <c r="AD27" s="144"/>
    </row>
    <row r="28" spans="1:30" ht="12" x14ac:dyDescent="0.2">
      <c r="E28" s="9"/>
      <c r="F28" s="26"/>
      <c r="I28" s="2"/>
      <c r="J28" s="2"/>
      <c r="K28" s="2"/>
      <c r="V28" s="143"/>
      <c r="W28" s="144"/>
      <c r="X28" s="144"/>
      <c r="Y28" s="144"/>
      <c r="AA28" s="143"/>
      <c r="AB28" s="144"/>
      <c r="AC28" s="144"/>
      <c r="AD28" s="144"/>
    </row>
    <row r="29" spans="1:30" ht="12" x14ac:dyDescent="0.2">
      <c r="E29" s="9"/>
      <c r="F29" s="26"/>
      <c r="I29" s="2"/>
      <c r="J29" s="2"/>
      <c r="K29" s="2"/>
      <c r="V29" s="143"/>
      <c r="W29" s="144"/>
      <c r="X29" s="144"/>
      <c r="Y29" s="144"/>
      <c r="AA29" s="143"/>
      <c r="AB29" s="144"/>
      <c r="AC29" s="144"/>
      <c r="AD29" s="144"/>
    </row>
    <row r="30" spans="1:30" ht="12" x14ac:dyDescent="0.2">
      <c r="A30" s="8" t="s">
        <v>10</v>
      </c>
      <c r="B30" t="s">
        <v>2496</v>
      </c>
      <c r="E30" s="8" t="s">
        <v>10</v>
      </c>
      <c r="F30" t="s">
        <v>2496</v>
      </c>
      <c r="I30" s="2"/>
      <c r="J30" s="2"/>
      <c r="K30" s="2"/>
      <c r="V30" s="143">
        <f>+V23+1</f>
        <v>44126</v>
      </c>
      <c r="W30" s="144" t="e">
        <f>+IF(V30="","",COUNTIFS('BBDD EAC'!#REF!,Resumen!W$2,'BBDD EAC'!$K:$K,Resumen!$V30,'BBDD EAC'!$B:$B,Resumen!$V$1))</f>
        <v>#REF!</v>
      </c>
      <c r="X30" s="144" t="e">
        <f>+IF(W30="","",COUNTIFS('BBDD EAC'!#REF!,Resumen!X$2,'BBDD EAC'!$K:$K,Resumen!$V30,'BBDD EAC'!$B:$B,Resumen!$V$1))</f>
        <v>#REF!</v>
      </c>
      <c r="Y30" s="144" t="e">
        <f>+IF(X30="","",COUNTIFS('BBDD EAC'!#REF!,Resumen!Y$2,'BBDD EAC'!$K:$K,Resumen!$V30,'BBDD EAC'!$B:$B,Resumen!$V$1))</f>
        <v>#REF!</v>
      </c>
      <c r="AA30" s="143">
        <f>+AA23+1</f>
        <v>44126</v>
      </c>
      <c r="AB30" s="144" t="e">
        <f>+IF(AA30="","",COUNTIFS('BBDD EAC'!#REF!,Resumen!AB$2,'BBDD EAC'!$K:$K,Resumen!$AA30,'BBDD EAC'!$B:$B,Resumen!$AA$1))</f>
        <v>#REF!</v>
      </c>
      <c r="AC30" s="144" t="e">
        <f>+IF(AB30="","",COUNTIFS('BBDD EAC'!#REF!,Resumen!AC$2,'BBDD EAC'!$K:$K,Resumen!$AA30,'BBDD EAC'!$B:$B,Resumen!$AA$1))</f>
        <v>#REF!</v>
      </c>
      <c r="AD30" s="144" t="e">
        <f>+IF(AC30="","",COUNTIFS('BBDD EAC'!#REF!,Resumen!AD$2,'BBDD EAC'!$K:$K,Resumen!$AA30,'BBDD EAC'!$B:$B,Resumen!$AA$1))</f>
        <v>#REF!</v>
      </c>
    </row>
    <row r="31" spans="1:30" x14ac:dyDescent="0.2">
      <c r="A31" s="8" t="s">
        <v>2592</v>
      </c>
      <c r="B31" t="s">
        <v>3300</v>
      </c>
      <c r="E31" s="8" t="s">
        <v>2592</v>
      </c>
      <c r="F31" t="s">
        <v>2498</v>
      </c>
      <c r="V31" s="143">
        <f t="shared" si="0"/>
        <v>44127</v>
      </c>
      <c r="W31" s="144" t="e">
        <f>+IF(V31="","",COUNTIFS('BBDD EAC'!#REF!,Resumen!W$2,'BBDD EAC'!$K:$K,Resumen!$V31,'BBDD EAC'!$B:$B,Resumen!$V$1))</f>
        <v>#REF!</v>
      </c>
      <c r="X31" s="144" t="e">
        <f>+IF(W31="","",COUNTIFS('BBDD EAC'!#REF!,Resumen!X$2,'BBDD EAC'!$K:$K,Resumen!$V31,'BBDD EAC'!$B:$B,Resumen!$V$1))</f>
        <v>#REF!</v>
      </c>
      <c r="Y31" s="144" t="e">
        <f>+IF(X31="","",COUNTIFS('BBDD EAC'!#REF!,Resumen!Y$2,'BBDD EAC'!$K:$K,Resumen!$V31,'BBDD EAC'!$B:$B,Resumen!$V$1))</f>
        <v>#REF!</v>
      </c>
      <c r="AA31" s="143">
        <f t="shared" si="1"/>
        <v>44127</v>
      </c>
      <c r="AB31" s="144" t="e">
        <f>+IF(AA31="","",COUNTIFS('BBDD EAC'!#REF!,Resumen!AB$2,'BBDD EAC'!$K:$K,Resumen!$AA31,'BBDD EAC'!$B:$B,Resumen!$AA$1))</f>
        <v>#REF!</v>
      </c>
      <c r="AC31" s="144" t="e">
        <f>+IF(AB31="","",COUNTIFS('BBDD EAC'!#REF!,Resumen!AC$2,'BBDD EAC'!$K:$K,Resumen!$AA31,'BBDD EAC'!$B:$B,Resumen!$AA$1))</f>
        <v>#REF!</v>
      </c>
      <c r="AD31" s="144" t="e">
        <f>+IF(AC31="","",COUNTIFS('BBDD EAC'!#REF!,Resumen!AD$2,'BBDD EAC'!$K:$K,Resumen!$AA31,'BBDD EAC'!$B:$B,Resumen!$AA$1))</f>
        <v>#REF!</v>
      </c>
    </row>
    <row r="32" spans="1:30" x14ac:dyDescent="0.2">
      <c r="A32" s="8" t="s">
        <v>1</v>
      </c>
      <c r="B32" t="s">
        <v>2644</v>
      </c>
      <c r="E32" s="8" t="s">
        <v>1</v>
      </c>
      <c r="F32" t="s">
        <v>2644</v>
      </c>
      <c r="V32" s="143">
        <f t="shared" si="0"/>
        <v>44128</v>
      </c>
      <c r="W32" s="144" t="e">
        <f>+IF(V32="","",COUNTIFS('BBDD EAC'!#REF!,Resumen!W$2,'BBDD EAC'!$K:$K,Resumen!$V32,'BBDD EAC'!$B:$B,Resumen!$V$1))</f>
        <v>#REF!</v>
      </c>
      <c r="X32" s="144" t="e">
        <f>+IF(W32="","",COUNTIFS('BBDD EAC'!#REF!,Resumen!X$2,'BBDD EAC'!$K:$K,Resumen!$V32,'BBDD EAC'!$B:$B,Resumen!$V$1))</f>
        <v>#REF!</v>
      </c>
      <c r="Y32" s="144" t="e">
        <f>+IF(X32="","",COUNTIFS('BBDD EAC'!#REF!,Resumen!Y$2,'BBDD EAC'!$K:$K,Resumen!$V32,'BBDD EAC'!$B:$B,Resumen!$V$1))</f>
        <v>#REF!</v>
      </c>
      <c r="AA32" s="143">
        <f t="shared" si="1"/>
        <v>44128</v>
      </c>
      <c r="AB32" s="144" t="e">
        <f>+IF(AA32="","",COUNTIFS('BBDD EAC'!#REF!,Resumen!AB$2,'BBDD EAC'!$K:$K,Resumen!$AA32,'BBDD EAC'!$B:$B,Resumen!$AA$1))</f>
        <v>#REF!</v>
      </c>
      <c r="AC32" s="144" t="e">
        <f>+IF(AB32="","",COUNTIFS('BBDD EAC'!#REF!,Resumen!AC$2,'BBDD EAC'!$K:$K,Resumen!$AA32,'BBDD EAC'!$B:$B,Resumen!$AA$1))</f>
        <v>#REF!</v>
      </c>
      <c r="AD32" s="144" t="e">
        <f>+IF(AC32="","",COUNTIFS('BBDD EAC'!#REF!,Resumen!AD$2,'BBDD EAC'!$K:$K,Resumen!$AA32,'BBDD EAC'!$B:$B,Resumen!$AA$1))</f>
        <v>#REF!</v>
      </c>
    </row>
    <row r="33" spans="1:30" x14ac:dyDescent="0.2">
      <c r="V33" s="143">
        <f t="shared" si="0"/>
        <v>44129</v>
      </c>
      <c r="W33" s="144" t="e">
        <f>+IF(V33="","",COUNTIFS('BBDD EAC'!#REF!,Resumen!W$2,'BBDD EAC'!$K:$K,Resumen!$V33,'BBDD EAC'!$B:$B,Resumen!$V$1))</f>
        <v>#REF!</v>
      </c>
      <c r="X33" s="144" t="e">
        <f>+IF(W33="","",COUNTIFS('BBDD EAC'!#REF!,Resumen!X$2,'BBDD EAC'!$K:$K,Resumen!$V33,'BBDD EAC'!$B:$B,Resumen!$V$1))</f>
        <v>#REF!</v>
      </c>
      <c r="Y33" s="144" t="e">
        <f>+IF(X33="","",COUNTIFS('BBDD EAC'!#REF!,Resumen!Y$2,'BBDD EAC'!$K:$K,Resumen!$V33,'BBDD EAC'!$B:$B,Resumen!$V$1))</f>
        <v>#REF!</v>
      </c>
      <c r="AA33" s="143">
        <f t="shared" si="1"/>
        <v>44129</v>
      </c>
      <c r="AB33" s="144" t="e">
        <f>+IF(AA33="","",COUNTIFS('BBDD EAC'!#REF!,Resumen!AB$2,'BBDD EAC'!$K:$K,Resumen!$AA33,'BBDD EAC'!$B:$B,Resumen!$AA$1))</f>
        <v>#REF!</v>
      </c>
      <c r="AC33" s="144" t="e">
        <f>+IF(AB33="","",COUNTIFS('BBDD EAC'!#REF!,Resumen!AC$2,'BBDD EAC'!$K:$K,Resumen!$AA33,'BBDD EAC'!$B:$B,Resumen!$AA$1))</f>
        <v>#REF!</v>
      </c>
      <c r="AD33" s="144" t="e">
        <f>+IF(AC33="","",COUNTIFS('BBDD EAC'!#REF!,Resumen!AD$2,'BBDD EAC'!$K:$K,Resumen!$AA33,'BBDD EAC'!$B:$B,Resumen!$AA$1))</f>
        <v>#REF!</v>
      </c>
    </row>
    <row r="34" spans="1:30" x14ac:dyDescent="0.2">
      <c r="A34" s="11" t="s">
        <v>21</v>
      </c>
      <c r="B34" s="12" t="s">
        <v>2978</v>
      </c>
      <c r="C34" s="12" t="s">
        <v>2977</v>
      </c>
      <c r="D34" s="8"/>
      <c r="G34" s="8"/>
      <c r="H34" s="8"/>
      <c r="I34" s="20" t="s">
        <v>21</v>
      </c>
      <c r="J34" s="20" t="s">
        <v>2978</v>
      </c>
      <c r="K34" s="20" t="s">
        <v>2979</v>
      </c>
      <c r="L34" s="20" t="s">
        <v>2980</v>
      </c>
      <c r="M34" s="20" t="s">
        <v>2981</v>
      </c>
      <c r="N34" s="20" t="s">
        <v>2979</v>
      </c>
      <c r="V34" s="143">
        <f t="shared" si="0"/>
        <v>44130</v>
      </c>
      <c r="W34" s="144" t="e">
        <f>+IF(V34="","",COUNTIFS('BBDD EAC'!#REF!,Resumen!W$2,'BBDD EAC'!$K:$K,Resumen!$V34,'BBDD EAC'!$B:$B,Resumen!$V$1))</f>
        <v>#REF!</v>
      </c>
      <c r="X34" s="144" t="e">
        <f>+IF(W34="","",COUNTIFS('BBDD EAC'!#REF!,Resumen!X$2,'BBDD EAC'!$K:$K,Resumen!$V34,'BBDD EAC'!$B:$B,Resumen!$V$1))</f>
        <v>#REF!</v>
      </c>
      <c r="Y34" s="144" t="e">
        <f>+IF(X34="","",COUNTIFS('BBDD EAC'!#REF!,Resumen!Y$2,'BBDD EAC'!$K:$K,Resumen!$V34,'BBDD EAC'!$B:$B,Resumen!$V$1))</f>
        <v>#REF!</v>
      </c>
      <c r="AA34" s="143">
        <f t="shared" si="1"/>
        <v>44130</v>
      </c>
      <c r="AB34" s="144" t="e">
        <f>+IF(AA34="","",COUNTIFS('BBDD EAC'!#REF!,Resumen!AB$2,'BBDD EAC'!$K:$K,Resumen!$AA34,'BBDD EAC'!$B:$B,Resumen!$AA$1))</f>
        <v>#REF!</v>
      </c>
      <c r="AC34" s="144" t="e">
        <f>+IF(AB34="","",COUNTIFS('BBDD EAC'!#REF!,Resumen!AC$2,'BBDD EAC'!$K:$K,Resumen!$AA34,'BBDD EAC'!$B:$B,Resumen!$AA$1))</f>
        <v>#REF!</v>
      </c>
      <c r="AD34" s="144" t="e">
        <f>+IF(AC34="","",COUNTIFS('BBDD EAC'!#REF!,Resumen!AD$2,'BBDD EAC'!$K:$K,Resumen!$AA34,'BBDD EAC'!$B:$B,Resumen!$AA$1))</f>
        <v>#REF!</v>
      </c>
    </row>
    <row r="35" spans="1:30" x14ac:dyDescent="0.2">
      <c r="A35" s="9">
        <v>30</v>
      </c>
      <c r="B35" s="26">
        <v>3</v>
      </c>
      <c r="C35" s="10">
        <v>0.33333333333333331</v>
      </c>
      <c r="I35">
        <v>30</v>
      </c>
      <c r="J35">
        <f>+B35</f>
        <v>3</v>
      </c>
      <c r="K35">
        <f>+I35*4</f>
        <v>120</v>
      </c>
      <c r="L35" s="13">
        <v>0.9</v>
      </c>
      <c r="M35">
        <f>+K35*L35</f>
        <v>108</v>
      </c>
      <c r="N35" s="22">
        <f>+M35*J35</f>
        <v>324</v>
      </c>
      <c r="V35" s="143">
        <f>+IF(MONTH(V34+1)&lt;&gt;MONTH(V34),"",V34+1)</f>
        <v>44131</v>
      </c>
      <c r="W35" s="144" t="e">
        <f>+IF(V35="","",COUNTIFS('BBDD EAC'!#REF!,Resumen!W$2,'BBDD EAC'!$K:$K,Resumen!$V35,'BBDD EAC'!$B:$B,Resumen!$V$1))</f>
        <v>#REF!</v>
      </c>
      <c r="X35" s="144" t="e">
        <f>+IF(W35="","",COUNTIFS('BBDD EAC'!#REF!,Resumen!X$2,'BBDD EAC'!$K:$K,Resumen!$V35,'BBDD EAC'!$B:$B,Resumen!$V$1))</f>
        <v>#REF!</v>
      </c>
      <c r="Y35" s="144" t="e">
        <f>+IF(X35="","",COUNTIFS('BBDD EAC'!#REF!,Resumen!Y$2,'BBDD EAC'!$K:$K,Resumen!$V35,'BBDD EAC'!$B:$B,Resumen!$V$1))</f>
        <v>#REF!</v>
      </c>
      <c r="AA35" s="143">
        <f>+IF(MONTH(AA34+1)&lt;&gt;MONTH(AA34),"",AA34+1)</f>
        <v>44131</v>
      </c>
      <c r="AB35" s="144" t="e">
        <f>+IF(AA35="","",COUNTIFS('BBDD EAC'!#REF!,Resumen!AB$2,'BBDD EAC'!$K:$K,Resumen!$AA35,'BBDD EAC'!$B:$B,Resumen!$AA$1))</f>
        <v>#REF!</v>
      </c>
      <c r="AC35" s="144" t="e">
        <f>+IF(AB35="","",COUNTIFS('BBDD EAC'!#REF!,Resumen!AC$2,'BBDD EAC'!$K:$K,Resumen!$AA35,'BBDD EAC'!$B:$B,Resumen!$AA$1))</f>
        <v>#REF!</v>
      </c>
      <c r="AD35" s="144" t="e">
        <f>+IF(AC35="","",COUNTIFS('BBDD EAC'!#REF!,Resumen!AD$2,'BBDD EAC'!$K:$K,Resumen!$AA35,'BBDD EAC'!$B:$B,Resumen!$AA$1))</f>
        <v>#REF!</v>
      </c>
    </row>
    <row r="36" spans="1:30" x14ac:dyDescent="0.2">
      <c r="A36" s="9">
        <v>45</v>
      </c>
      <c r="B36" s="26">
        <v>4</v>
      </c>
      <c r="C36" s="10">
        <v>0.66666666666666663</v>
      </c>
      <c r="I36">
        <v>45</v>
      </c>
      <c r="J36">
        <f>+B36</f>
        <v>4</v>
      </c>
      <c r="K36">
        <f>+I36*4</f>
        <v>180</v>
      </c>
      <c r="L36" s="13">
        <v>0.9</v>
      </c>
      <c r="M36">
        <f t="shared" ref="M36" si="3">+K36*L36</f>
        <v>162</v>
      </c>
      <c r="N36" s="22">
        <f>+M36*J36</f>
        <v>648</v>
      </c>
      <c r="V36" s="143">
        <f>+IF(MONTH(V35+1)&lt;&gt;MONTH(V35),"",V35+1)</f>
        <v>44132</v>
      </c>
      <c r="W36" s="144" t="e">
        <f>+IF(V36="","",COUNTIFS('BBDD EAC'!#REF!,Resumen!W$2,'BBDD EAC'!$K:$K,Resumen!$V36,'BBDD EAC'!$B:$B,Resumen!$V$1))</f>
        <v>#REF!</v>
      </c>
      <c r="X36" s="144" t="e">
        <f>+IF(W36="","",COUNTIFS('BBDD EAC'!#REF!,Resumen!X$2,'BBDD EAC'!$K:$K,Resumen!$V36,'BBDD EAC'!$B:$B,Resumen!$V$1))</f>
        <v>#REF!</v>
      </c>
      <c r="Y36" s="144" t="e">
        <f>+IF(X36="","",COUNTIFS('BBDD EAC'!#REF!,Resumen!Y$2,'BBDD EAC'!$K:$K,Resumen!$V36,'BBDD EAC'!$B:$B,Resumen!$V$1))</f>
        <v>#REF!</v>
      </c>
      <c r="AA36" s="143">
        <f>+IF(MONTH(AA35+1)&lt;&gt;MONTH(AA35),"",AA35+1)</f>
        <v>44132</v>
      </c>
      <c r="AB36" s="144" t="e">
        <f>+IF(AA36="","",COUNTIFS('BBDD EAC'!#REF!,Resumen!AB$2,'BBDD EAC'!$K:$K,Resumen!$AA36,'BBDD EAC'!$B:$B,Resumen!$AA$1))</f>
        <v>#REF!</v>
      </c>
      <c r="AC36" s="144" t="e">
        <f>+IF(AB36="","",COUNTIFS('BBDD EAC'!#REF!,Resumen!AC$2,'BBDD EAC'!$K:$K,Resumen!$AA36,'BBDD EAC'!$B:$B,Resumen!$AA$1))</f>
        <v>#REF!</v>
      </c>
      <c r="AD36" s="144" t="e">
        <f>+IF(AC36="","",COUNTIFS('BBDD EAC'!#REF!,Resumen!AD$2,'BBDD EAC'!$K:$K,Resumen!$AA36,'BBDD EAC'!$B:$B,Resumen!$AA$1))</f>
        <v>#REF!</v>
      </c>
    </row>
    <row r="37" spans="1:30" x14ac:dyDescent="0.2">
      <c r="A37" s="9" t="s">
        <v>2976</v>
      </c>
      <c r="B37" s="26">
        <v>7</v>
      </c>
      <c r="C37" s="10">
        <v>1</v>
      </c>
      <c r="I37" s="21" t="s">
        <v>2976</v>
      </c>
      <c r="J37" s="21">
        <f>+SUM(J35:J36)</f>
        <v>7</v>
      </c>
      <c r="K37" s="21"/>
      <c r="L37" s="21"/>
      <c r="M37" s="21"/>
      <c r="N37" s="23">
        <f>+SUM(N35:N36)</f>
        <v>972</v>
      </c>
      <c r="V37" s="143">
        <f>+IF(MONTH(V36+1)&lt;&gt;MONTH(V36),"",V36+1)</f>
        <v>44133</v>
      </c>
      <c r="W37" s="144" t="e">
        <f>+IF(V37="","",COUNTIFS('BBDD EAC'!#REF!,Resumen!W$2,'BBDD EAC'!$K:$K,Resumen!$V37,'BBDD EAC'!$B:$B,Resumen!$V$1))</f>
        <v>#REF!</v>
      </c>
      <c r="X37" s="144" t="e">
        <f>+IF(W37="","",COUNTIFS('BBDD EAC'!#REF!,Resumen!X$2,'BBDD EAC'!$K:$K,Resumen!$V37,'BBDD EAC'!$B:$B,Resumen!$V$1))</f>
        <v>#REF!</v>
      </c>
      <c r="Y37" s="144" t="e">
        <f>+IF(X37="","",COUNTIFS('BBDD EAC'!#REF!,Resumen!Y$2,'BBDD EAC'!$K:$K,Resumen!$V37,'BBDD EAC'!$B:$B,Resumen!$V$1))</f>
        <v>#REF!</v>
      </c>
      <c r="AA37" s="143">
        <f>+IF(MONTH(AA36+1)&lt;&gt;MONTH(AA36),"",AA36+1)</f>
        <v>44133</v>
      </c>
      <c r="AB37" s="144" t="e">
        <f>+IF(AA37="","",COUNTIFS('BBDD EAC'!#REF!,Resumen!AB$2,'BBDD EAC'!$K:$K,Resumen!$AA37,'BBDD EAC'!$B:$B,Resumen!$AA$1))</f>
        <v>#REF!</v>
      </c>
      <c r="AC37" s="144" t="e">
        <f>+IF(AB37="","",COUNTIFS('BBDD EAC'!#REF!,Resumen!AC$2,'BBDD EAC'!$K:$K,Resumen!$AA37,'BBDD EAC'!$B:$B,Resumen!$AA$1))</f>
        <v>#REF!</v>
      </c>
      <c r="AD37" s="144" t="e">
        <f>+IF(AC37="","",COUNTIFS('BBDD EAC'!#REF!,Resumen!AD$2,'BBDD EAC'!$K:$K,Resumen!$AA37,'BBDD EAC'!$B:$B,Resumen!$AA$1))</f>
        <v>#REF!</v>
      </c>
    </row>
    <row r="38" spans="1:30" ht="12" x14ac:dyDescent="0.2">
      <c r="I38" s="2"/>
      <c r="J38" s="2"/>
      <c r="K38" s="2"/>
      <c r="V38" s="143">
        <f>+IF(MONTH(V37+1)&lt;&gt;MONTH(V37),"",V37+1)</f>
        <v>44134</v>
      </c>
      <c r="W38" s="144" t="e">
        <f>+IF(V38="","",COUNTIFS('BBDD EAC'!#REF!,Resumen!W$2,'BBDD EAC'!$K:$K,Resumen!$V38,'BBDD EAC'!$B:$B,Resumen!$V$1))</f>
        <v>#REF!</v>
      </c>
      <c r="X38" s="144" t="e">
        <f>+IF(W38="","",COUNTIFS('BBDD EAC'!#REF!,Resumen!X$2,'BBDD EAC'!$K:$K,Resumen!$V38,'BBDD EAC'!$B:$B,Resumen!$V$1))</f>
        <v>#REF!</v>
      </c>
      <c r="Y38" s="144" t="e">
        <f>+IF(X38="","",COUNTIFS('BBDD EAC'!#REF!,Resumen!Y$2,'BBDD EAC'!$K:$K,Resumen!$V38,'BBDD EAC'!$B:$B,Resumen!$V$1))</f>
        <v>#REF!</v>
      </c>
      <c r="AA38" s="143">
        <f>+IF(MONTH(AA37+1)&lt;&gt;MONTH(AA37),"",AA37+1)</f>
        <v>44134</v>
      </c>
      <c r="AB38" s="144" t="e">
        <f>+IF(AA38="","",COUNTIFS('BBDD EAC'!#REF!,Resumen!AB$2,'BBDD EAC'!$K:$K,Resumen!$AA38,'BBDD EAC'!$B:$B,Resumen!$AA$1))</f>
        <v>#REF!</v>
      </c>
      <c r="AC38" s="144" t="e">
        <f>+IF(AB38="","",COUNTIFS('BBDD EAC'!#REF!,Resumen!AC$2,'BBDD EAC'!$K:$K,Resumen!$AA38,'BBDD EAC'!$B:$B,Resumen!$AA$1))</f>
        <v>#REF!</v>
      </c>
      <c r="AD38" s="144" t="e">
        <f>+IF(AC38="","",COUNTIFS('BBDD EAC'!#REF!,Resumen!AD$2,'BBDD EAC'!$K:$K,Resumen!$AA38,'BBDD EAC'!$B:$B,Resumen!$AA$1))</f>
        <v>#REF!</v>
      </c>
    </row>
    <row r="39" spans="1:30" ht="12" x14ac:dyDescent="0.2">
      <c r="A39">
        <v>30</v>
      </c>
      <c r="B39">
        <v>13</v>
      </c>
      <c r="I39" s="2"/>
      <c r="J39" s="2"/>
      <c r="K39" s="2"/>
      <c r="V39" s="145">
        <f>+IF(MONTH(V38+1)&lt;&gt;MONTH(V38),"",V38+1)</f>
        <v>44135</v>
      </c>
      <c r="W39" s="146" t="e">
        <f>+IF(V39="","",COUNTIFS('BBDD EAC'!#REF!,Resumen!W$2,'BBDD EAC'!$K:$K,Resumen!$V39,'BBDD EAC'!$B:$B,Resumen!$V$1))</f>
        <v>#REF!</v>
      </c>
      <c r="X39" s="146" t="e">
        <f>+IF(W39="","",COUNTIFS('BBDD EAC'!#REF!,Resumen!X$2,'BBDD EAC'!$K:$K,Resumen!$V39,'BBDD EAC'!$B:$B,Resumen!$V$1))</f>
        <v>#REF!</v>
      </c>
      <c r="Y39" s="146" t="e">
        <f>+IF(X39="","",COUNTIFS('BBDD EAC'!#REF!,Resumen!Y$2,'BBDD EAC'!$K:$K,Resumen!$V39,'BBDD EAC'!$B:$B,Resumen!$V$1))</f>
        <v>#REF!</v>
      </c>
      <c r="AA39" s="145">
        <f>+IF(MONTH(AA38+1)&lt;&gt;MONTH(AA38),"",AA38+1)</f>
        <v>44135</v>
      </c>
      <c r="AB39" s="146" t="e">
        <f>+IF(AA39="","",COUNTIFS('BBDD EAC'!#REF!,Resumen!AB$2,'BBDD EAC'!$K:$K,Resumen!$AA39,'BBDD EAC'!$B:$B,Resumen!$AA$1))</f>
        <v>#REF!</v>
      </c>
      <c r="AC39" s="146" t="e">
        <f>+IF(AB39="","",COUNTIFS('BBDD EAC'!#REF!,Resumen!AC$2,'BBDD EAC'!$K:$K,Resumen!$AA39,'BBDD EAC'!$B:$B,Resumen!$AA$1))</f>
        <v>#REF!</v>
      </c>
      <c r="AD39" s="146" t="e">
        <f>+IF(AC39="","",COUNTIFS('BBDD EAC'!#REF!,Resumen!AD$2,'BBDD EAC'!$K:$K,Resumen!$AA39,'BBDD EAC'!$B:$B,Resumen!$AA$1))</f>
        <v>#REF!</v>
      </c>
    </row>
    <row r="40" spans="1:30" ht="12" x14ac:dyDescent="0.2">
      <c r="A40">
        <v>45</v>
      </c>
      <c r="B40">
        <v>43</v>
      </c>
      <c r="I40" s="2"/>
      <c r="J40" s="2"/>
      <c r="K40" s="2"/>
      <c r="W40" t="e">
        <f>+SUM(W3:W39)</f>
        <v>#REF!</v>
      </c>
      <c r="X40" t="e">
        <f>+SUM(X3:X39)</f>
        <v>#REF!</v>
      </c>
      <c r="Y40" t="e">
        <f>+SUM(Y3:Y39)</f>
        <v>#REF!</v>
      </c>
      <c r="AB40" t="e">
        <f>+SUM(AB3:AB39)</f>
        <v>#REF!</v>
      </c>
      <c r="AC40" t="e">
        <f>+SUM(AC3:AC39)</f>
        <v>#REF!</v>
      </c>
      <c r="AD40" t="e">
        <f>+SUM(AD3:AD39)</f>
        <v>#REF!</v>
      </c>
    </row>
    <row r="41" spans="1:30" ht="12" x14ac:dyDescent="0.2">
      <c r="I41" s="2"/>
      <c r="J41" s="2"/>
      <c r="K41" s="2"/>
    </row>
    <row r="68" spans="1:2" x14ac:dyDescent="0.2">
      <c r="A68" t="s">
        <v>4030</v>
      </c>
    </row>
    <row r="69" spans="1:2" x14ac:dyDescent="0.2">
      <c r="A69" t="s">
        <v>1</v>
      </c>
      <c r="B69" t="s">
        <v>4031</v>
      </c>
    </row>
    <row r="70" spans="1:2" x14ac:dyDescent="0.2">
      <c r="A70" t="s">
        <v>10</v>
      </c>
      <c r="B70" t="s">
        <v>4032</v>
      </c>
    </row>
    <row r="71" spans="1:2" x14ac:dyDescent="0.2">
      <c r="A71" t="s">
        <v>2592</v>
      </c>
      <c r="B71" t="s">
        <v>4031</v>
      </c>
    </row>
    <row r="72" spans="1:2" x14ac:dyDescent="0.2">
      <c r="A72" t="s">
        <v>19</v>
      </c>
      <c r="B72" t="s">
        <v>4033</v>
      </c>
    </row>
  </sheetData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 EMPLEADO</vt:lpstr>
      <vt:lpstr>BBDD EAC</vt:lpstr>
      <vt:lpstr>STAFF</vt:lpstr>
      <vt:lpstr>18chero 103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Yorman Hernandez</dc:creator>
  <cp:lastModifiedBy>usuario</cp:lastModifiedBy>
  <cp:lastPrinted>2018-11-16T13:12:13Z</cp:lastPrinted>
  <dcterms:created xsi:type="dcterms:W3CDTF">2018-06-04T20:46:19Z</dcterms:created>
  <dcterms:modified xsi:type="dcterms:W3CDTF">2021-05-30T06:11:33Z</dcterms:modified>
</cp:coreProperties>
</file>