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 Milburn\Documents\"/>
    </mc:Choice>
  </mc:AlternateContent>
  <xr:revisionPtr revIDLastSave="0" documentId="8_{3D45D96C-A89E-4C0F-9BC8-8E436BAE39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H10" i="1" s="1"/>
  <c r="I10" i="1" s="1"/>
  <c r="F9" i="1"/>
  <c r="H9" i="1" s="1"/>
  <c r="I9" i="1" s="1"/>
  <c r="F8" i="1"/>
  <c r="H8" i="1" s="1"/>
  <c r="I8" i="1" s="1"/>
  <c r="F7" i="1"/>
  <c r="H7" i="1" s="1"/>
  <c r="I7" i="1" s="1"/>
</calcChain>
</file>

<file path=xl/sharedStrings.xml><?xml version="1.0" encoding="utf-8"?>
<sst xmlns="http://schemas.openxmlformats.org/spreadsheetml/2006/main" count="35" uniqueCount="32">
  <si>
    <t>ATP purity can be obtained by asking Roche for the Certificate of Analysis for the lot. See attachments to parent page.</t>
  </si>
  <si>
    <t>Double Strenght</t>
  </si>
  <si>
    <t>Made by</t>
  </si>
  <si>
    <t>Date</t>
  </si>
  <si>
    <t>Compound</t>
  </si>
  <si>
    <t>Company</t>
  </si>
  <si>
    <t>Lot #</t>
  </si>
  <si>
    <t>MW</t>
  </si>
  <si>
    <t>% purity</t>
  </si>
  <si>
    <t>Corrected MW</t>
  </si>
  <si>
    <t>Final Conc</t>
  </si>
  <si>
    <t>Amount for 500 ml</t>
  </si>
  <si>
    <t>Amount for 250 ml</t>
  </si>
  <si>
    <t>Amount added</t>
  </si>
  <si>
    <t>KCl</t>
  </si>
  <si>
    <t>Sigma</t>
  </si>
  <si>
    <t>100 mM</t>
  </si>
  <si>
    <t>Imidazole</t>
  </si>
  <si>
    <t>20 mM</t>
  </si>
  <si>
    <t>EGTA</t>
  </si>
  <si>
    <t>2 mM</t>
  </si>
  <si>
    <t>ATP</t>
  </si>
  <si>
    <t>4 mM</t>
  </si>
  <si>
    <t>MgCl2</t>
  </si>
  <si>
    <t>Stock</t>
  </si>
  <si>
    <t>500 mM</t>
  </si>
  <si>
    <t>7 mM</t>
  </si>
  <si>
    <t>14 mL</t>
  </si>
  <si>
    <t>7 ml</t>
  </si>
  <si>
    <t>Initial pH</t>
  </si>
  <si>
    <t>Final pH</t>
  </si>
  <si>
    <t>KOH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</si>
</sst>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0"/>
  <sheetViews>
    <sheetView tabSelected="1" workbookViewId="0">
      <selection activeCell="H10" sqref="H10"/>
    </sheetView>
  </sheetViews>
  <sheetFormatPr defaultColWidth="14.44140625" defaultRowHeight="15.75" customHeight="1" x14ac:dyDescent="0.25"/>
  <cols>
    <col min="8" max="9" width="16.33203125" customWidth="1"/>
  </cols>
  <sheetData>
    <row r="1" spans="1:10" ht="15.75" customHeight="1" x14ac:dyDescent="0.25">
      <c r="A1" s="1" t="s">
        <v>0</v>
      </c>
      <c r="B1" s="1"/>
      <c r="C1" s="1"/>
      <c r="D1" s="1"/>
      <c r="E1" s="1"/>
      <c r="F1" s="1"/>
      <c r="G1" s="3"/>
    </row>
    <row r="3" spans="1:10" ht="15.75" customHeight="1" x14ac:dyDescent="0.25">
      <c r="A3" s="2" t="s">
        <v>1</v>
      </c>
      <c r="B3" s="3"/>
    </row>
    <row r="4" spans="1:10" ht="15.75" customHeight="1" x14ac:dyDescent="0.25">
      <c r="A4" s="3" t="s">
        <v>2</v>
      </c>
      <c r="B4" s="3"/>
    </row>
    <row r="5" spans="1:10" ht="15.75" customHeight="1" x14ac:dyDescent="0.25">
      <c r="A5" s="3" t="s">
        <v>3</v>
      </c>
      <c r="B5" s="5"/>
    </row>
    <row r="6" spans="1:10" ht="15.75" customHeight="1" x14ac:dyDescent="0.25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</row>
    <row r="7" spans="1:10" ht="15.75" customHeight="1" x14ac:dyDescent="0.25">
      <c r="A7" s="3" t="s">
        <v>14</v>
      </c>
      <c r="B7" s="3" t="s">
        <v>15</v>
      </c>
      <c r="C7" s="3"/>
      <c r="D7" s="3">
        <v>74.55</v>
      </c>
      <c r="E7" s="3">
        <v>99.5</v>
      </c>
      <c r="F7" s="3">
        <f t="shared" ref="F7:F10" si="0">D7/(E7/100)</f>
        <v>74.924623115577887</v>
      </c>
      <c r="G7" s="3" t="s">
        <v>16</v>
      </c>
      <c r="H7" s="4">
        <f>F7*0.1</f>
        <v>7.4924623115577891</v>
      </c>
      <c r="I7" s="4">
        <f t="shared" ref="I7:I10" si="1">H7/2</f>
        <v>3.7462311557788945</v>
      </c>
      <c r="J7" s="3"/>
    </row>
    <row r="8" spans="1:10" ht="15.75" customHeight="1" x14ac:dyDescent="0.25">
      <c r="A8" s="3" t="s">
        <v>17</v>
      </c>
      <c r="B8" s="3" t="s">
        <v>15</v>
      </c>
      <c r="C8" s="3"/>
      <c r="D8" s="3">
        <v>68.08</v>
      </c>
      <c r="E8" s="3">
        <v>99</v>
      </c>
      <c r="F8" s="3">
        <f t="shared" si="0"/>
        <v>68.767676767676761</v>
      </c>
      <c r="G8" s="3" t="s">
        <v>18</v>
      </c>
      <c r="H8" s="4">
        <f>F8*0.02</f>
        <v>1.3753535353535353</v>
      </c>
      <c r="I8" s="4">
        <f t="shared" si="1"/>
        <v>0.68767676767676766</v>
      </c>
      <c r="J8" s="3"/>
    </row>
    <row r="9" spans="1:10" ht="15.75" customHeight="1" x14ac:dyDescent="0.25">
      <c r="A9" s="3" t="s">
        <v>19</v>
      </c>
      <c r="B9" s="3" t="s">
        <v>15</v>
      </c>
      <c r="C9" s="3"/>
      <c r="D9" s="3">
        <v>380.35</v>
      </c>
      <c r="E9" s="3">
        <v>98.5</v>
      </c>
      <c r="F9" s="3">
        <f t="shared" si="0"/>
        <v>386.14213197969548</v>
      </c>
      <c r="G9" s="3" t="s">
        <v>20</v>
      </c>
      <c r="H9" s="4">
        <f>F9*0.002</f>
        <v>0.77228426395939098</v>
      </c>
      <c r="I9" s="4">
        <f t="shared" si="1"/>
        <v>0.38614213197969549</v>
      </c>
      <c r="J9" s="3"/>
    </row>
    <row r="10" spans="1:10" ht="15.75" customHeight="1" x14ac:dyDescent="0.25">
      <c r="A10" s="3" t="s">
        <v>21</v>
      </c>
      <c r="B10" s="3" t="s">
        <v>15</v>
      </c>
      <c r="C10" s="3"/>
      <c r="D10" s="3">
        <v>605.20000000000005</v>
      </c>
      <c r="E10" s="3">
        <v>99</v>
      </c>
      <c r="F10" s="3">
        <f t="shared" si="0"/>
        <v>611.31313131313141</v>
      </c>
      <c r="G10" s="3" t="s">
        <v>22</v>
      </c>
      <c r="H10" s="4">
        <f>F10*0.004</f>
        <v>2.4452525252525259</v>
      </c>
      <c r="I10" s="4">
        <f t="shared" si="1"/>
        <v>1.2226262626262629</v>
      </c>
      <c r="J10" s="3"/>
    </row>
    <row r="11" spans="1:10" ht="15.75" customHeight="1" x14ac:dyDescent="0.25">
      <c r="A11" s="3" t="s">
        <v>23</v>
      </c>
      <c r="B11" s="3" t="s">
        <v>24</v>
      </c>
      <c r="C11" s="3"/>
      <c r="D11" s="3"/>
      <c r="E11" s="3"/>
      <c r="F11" s="3" t="s">
        <v>25</v>
      </c>
      <c r="G11" s="3" t="s">
        <v>26</v>
      </c>
      <c r="H11" s="3" t="s">
        <v>27</v>
      </c>
      <c r="I11" s="3" t="s">
        <v>28</v>
      </c>
      <c r="J11" s="3"/>
    </row>
    <row r="12" spans="1:10" ht="15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ht="15.75" customHeight="1" x14ac:dyDescent="0.25">
      <c r="A13" s="3" t="s">
        <v>29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ht="15.75" customHeight="1" x14ac:dyDescent="0.25">
      <c r="A14" s="3" t="s">
        <v>30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ht="15.75" customHeight="1" x14ac:dyDescent="0.25">
      <c r="A15" s="3" t="s">
        <v>31</v>
      </c>
      <c r="B15" s="3"/>
      <c r="C15" s="3"/>
      <c r="D15" s="3"/>
      <c r="E15" s="3"/>
      <c r="F15" s="3"/>
      <c r="G15" s="3"/>
      <c r="H15" s="3"/>
      <c r="I15" s="3"/>
      <c r="J15" s="3"/>
    </row>
    <row r="18" spans="1:10" ht="15.75" customHeight="1" x14ac:dyDescent="0.25">
      <c r="A18" s="2"/>
      <c r="B18" s="3"/>
    </row>
    <row r="19" spans="1:10" ht="15.75" customHeight="1" x14ac:dyDescent="0.25">
      <c r="A19" s="3"/>
      <c r="B19" s="3"/>
    </row>
    <row r="20" spans="1:10" ht="15.75" customHeight="1" x14ac:dyDescent="0.25">
      <c r="A20" s="3"/>
      <c r="B20" s="5"/>
    </row>
    <row r="21" spans="1:10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ht="15.75" customHeight="1" x14ac:dyDescent="0.25">
      <c r="A22" s="3"/>
      <c r="B22" s="3"/>
      <c r="C22" s="3"/>
      <c r="D22" s="3"/>
      <c r="E22" s="3"/>
      <c r="F22" s="3"/>
      <c r="G22" s="3"/>
      <c r="H22" s="4"/>
      <c r="I22" s="4"/>
      <c r="J22" s="3"/>
    </row>
    <row r="23" spans="1:10" ht="15.75" customHeight="1" x14ac:dyDescent="0.25">
      <c r="A23" s="3"/>
      <c r="B23" s="3"/>
      <c r="C23" s="3"/>
      <c r="D23" s="3"/>
      <c r="E23" s="3"/>
      <c r="F23" s="3"/>
      <c r="G23" s="3"/>
      <c r="H23" s="4"/>
      <c r="I23" s="4"/>
      <c r="J23" s="3"/>
    </row>
    <row r="24" spans="1:10" ht="13.2" x14ac:dyDescent="0.25">
      <c r="A24" s="3"/>
      <c r="B24" s="3"/>
      <c r="C24" s="3"/>
      <c r="D24" s="3"/>
      <c r="E24" s="3"/>
      <c r="F24" s="3"/>
      <c r="G24" s="3"/>
      <c r="H24" s="4"/>
      <c r="I24" s="4"/>
      <c r="J24" s="3"/>
    </row>
    <row r="25" spans="1:10" ht="13.2" x14ac:dyDescent="0.25">
      <c r="A25" s="3"/>
      <c r="B25" s="3"/>
      <c r="C25" s="3"/>
      <c r="D25" s="3"/>
      <c r="E25" s="3"/>
      <c r="F25" s="3"/>
      <c r="G25" s="3"/>
      <c r="H25" s="4"/>
      <c r="I25" s="4"/>
      <c r="J25" s="3"/>
    </row>
    <row r="26" spans="1:10" ht="13.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ht="13.2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ht="13.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ht="13.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3.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3833AD-3BAD-44F9-A428-5312EFC8FF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AFEA7C-ECB0-4A51-9E17-02E120CDEEE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A161E6A-5B3F-4912-ADEE-71AD0FF6FC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 Milburn</dc:creator>
  <cp:keywords/>
  <dc:description/>
  <cp:lastModifiedBy>Greg Milburn</cp:lastModifiedBy>
  <cp:revision/>
  <dcterms:created xsi:type="dcterms:W3CDTF">2018-06-07T17:40:20Z</dcterms:created>
  <dcterms:modified xsi:type="dcterms:W3CDTF">2021-12-06T13:08:56Z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