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 Milburn\Documents\"/>
    </mc:Choice>
  </mc:AlternateContent>
  <xr:revisionPtr revIDLastSave="0" documentId="8_{846B49A6-FA7B-4E27-952C-7678731EF16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I13" i="1" s="1"/>
  <c r="J13" i="1" s="1"/>
  <c r="G12" i="1"/>
  <c r="I12" i="1" s="1"/>
  <c r="J12" i="1" s="1"/>
  <c r="G11" i="1"/>
  <c r="I11" i="1"/>
  <c r="J11" i="1"/>
  <c r="G10" i="1"/>
  <c r="I10" i="1"/>
  <c r="J10" i="1" s="1"/>
</calcChain>
</file>

<file path=xl/sharedStrings.xml><?xml version="1.0" encoding="utf-8"?>
<sst xmlns="http://schemas.openxmlformats.org/spreadsheetml/2006/main" count="36" uniqueCount="33">
  <si>
    <t>ATP purity can be obtained by asking Roche for the Certificate of Analysis for the lot. See attachments to parent page.</t>
  </si>
  <si>
    <t>For high-quality experiments, relax should be stored at 4C for no longer than 10 days. ATP is expensive - make the minimum amount of relax (e.g. 250 ml) that you are likely to use within 10 days.</t>
  </si>
  <si>
    <t>Relax</t>
  </si>
  <si>
    <t>Made by</t>
  </si>
  <si>
    <t>Date</t>
  </si>
  <si>
    <t>Compound</t>
  </si>
  <si>
    <t>Company</t>
  </si>
  <si>
    <t>Lot #</t>
  </si>
  <si>
    <t>MW</t>
  </si>
  <si>
    <t>% purity</t>
  </si>
  <si>
    <t>Corrected MW</t>
  </si>
  <si>
    <t>Final Conc</t>
  </si>
  <si>
    <t>Amount for 1000 ml</t>
  </si>
  <si>
    <t>Amount for 500 ml</t>
  </si>
  <si>
    <t>Amount added</t>
  </si>
  <si>
    <t>KCl</t>
  </si>
  <si>
    <t>Sigma</t>
  </si>
  <si>
    <t>100 mM</t>
  </si>
  <si>
    <t>Imidazole</t>
  </si>
  <si>
    <t>20 mM</t>
  </si>
  <si>
    <t>EGTA</t>
  </si>
  <si>
    <t>2 mM</t>
  </si>
  <si>
    <t>ATP</t>
  </si>
  <si>
    <t>4 mM</t>
  </si>
  <si>
    <t>MgCl2</t>
  </si>
  <si>
    <t>Stock</t>
  </si>
  <si>
    <t>500 mM</t>
  </si>
  <si>
    <t>7 mM</t>
  </si>
  <si>
    <t>14 mL</t>
  </si>
  <si>
    <t>7 ml</t>
  </si>
  <si>
    <t>Initial pH</t>
  </si>
  <si>
    <t>Final pH</t>
  </si>
  <si>
    <t>KOH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</si>
</sst>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3" x14ac:knownFonts="1">
    <font>
      <sz val="10"/>
      <color rgb="FF000000"/>
      <name val="Arial"/>
    </font>
    <font>
      <sz val="1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8"/>
  <sheetViews>
    <sheetView tabSelected="1" workbookViewId="0">
      <selection activeCell="B17" sqref="B17"/>
    </sheetView>
  </sheetViews>
  <sheetFormatPr defaultColWidth="14.44140625" defaultRowHeight="15.75" customHeight="1" x14ac:dyDescent="0.25"/>
  <cols>
    <col min="9" max="9" width="17.33203125" customWidth="1"/>
    <col min="10" max="10" width="16.33203125" customWidth="1"/>
  </cols>
  <sheetData>
    <row r="1" spans="1:11" ht="15.75" customHeight="1" x14ac:dyDescent="0.25">
      <c r="A1" s="1" t="s">
        <v>0</v>
      </c>
    </row>
    <row r="3" spans="1:11" ht="15.75" customHeight="1" x14ac:dyDescent="0.25">
      <c r="A3" s="1" t="s">
        <v>1</v>
      </c>
    </row>
    <row r="5" spans="1:11" ht="15.75" customHeight="1" x14ac:dyDescent="0.25">
      <c r="B5" s="2" t="s">
        <v>2</v>
      </c>
    </row>
    <row r="6" spans="1:11" ht="15.75" customHeight="1" x14ac:dyDescent="0.25">
      <c r="B6" s="1" t="s">
        <v>3</v>
      </c>
      <c r="C6" s="1"/>
    </row>
    <row r="7" spans="1:11" ht="15.75" customHeight="1" x14ac:dyDescent="0.25">
      <c r="B7" s="1" t="s">
        <v>4</v>
      </c>
      <c r="C7" s="3"/>
    </row>
    <row r="9" spans="1:11" ht="15.75" customHeight="1" x14ac:dyDescent="0.25">
      <c r="B9" s="1" t="s">
        <v>5</v>
      </c>
      <c r="C9" s="1" t="s">
        <v>6</v>
      </c>
      <c r="D9" s="1" t="s">
        <v>7</v>
      </c>
      <c r="E9" s="1" t="s">
        <v>8</v>
      </c>
      <c r="F9" s="1" t="s">
        <v>9</v>
      </c>
      <c r="G9" s="1" t="s">
        <v>10</v>
      </c>
      <c r="H9" s="1" t="s">
        <v>11</v>
      </c>
      <c r="I9" s="1" t="s">
        <v>12</v>
      </c>
      <c r="J9" s="1" t="s">
        <v>13</v>
      </c>
      <c r="K9" s="1" t="s">
        <v>14</v>
      </c>
    </row>
    <row r="10" spans="1:11" ht="15.75" customHeight="1" x14ac:dyDescent="0.25">
      <c r="B10" s="1" t="s">
        <v>15</v>
      </c>
      <c r="C10" s="1" t="s">
        <v>16</v>
      </c>
      <c r="D10" s="1"/>
      <c r="E10" s="1">
        <v>74.55</v>
      </c>
      <c r="F10" s="1">
        <v>99.5</v>
      </c>
      <c r="G10">
        <f t="shared" ref="G10:G13" si="0">E10/(F10/100)</f>
        <v>74.924623115577887</v>
      </c>
      <c r="H10" s="1" t="s">
        <v>17</v>
      </c>
      <c r="I10">
        <f>G10*0.1</f>
        <v>7.4924623115577891</v>
      </c>
      <c r="J10">
        <f t="shared" ref="J10:J13" si="1">I10/2</f>
        <v>3.7462311557788945</v>
      </c>
      <c r="K10" s="1"/>
    </row>
    <row r="11" spans="1:11" ht="15.75" customHeight="1" x14ac:dyDescent="0.25">
      <c r="B11" s="1" t="s">
        <v>18</v>
      </c>
      <c r="C11" s="1" t="s">
        <v>16</v>
      </c>
      <c r="D11" s="1"/>
      <c r="E11" s="1">
        <v>68.08</v>
      </c>
      <c r="F11" s="1">
        <v>99</v>
      </c>
      <c r="G11">
        <f t="shared" si="0"/>
        <v>68.767676767676761</v>
      </c>
      <c r="H11" s="1" t="s">
        <v>19</v>
      </c>
      <c r="I11">
        <f>G11*0.02</f>
        <v>1.3753535353535353</v>
      </c>
      <c r="J11">
        <f t="shared" si="1"/>
        <v>0.68767676767676766</v>
      </c>
      <c r="K11" s="1"/>
    </row>
    <row r="12" spans="1:11" ht="15.75" customHeight="1" x14ac:dyDescent="0.25">
      <c r="B12" s="1" t="s">
        <v>20</v>
      </c>
      <c r="C12" s="1" t="s">
        <v>16</v>
      </c>
      <c r="D12" s="1"/>
      <c r="E12" s="1">
        <v>380.35</v>
      </c>
      <c r="F12" s="1">
        <v>98.5</v>
      </c>
      <c r="G12">
        <f t="shared" si="0"/>
        <v>386.14213197969548</v>
      </c>
      <c r="H12" s="1" t="s">
        <v>21</v>
      </c>
      <c r="I12">
        <f>G12*0.002</f>
        <v>0.77228426395939098</v>
      </c>
      <c r="J12">
        <f t="shared" si="1"/>
        <v>0.38614213197969549</v>
      </c>
      <c r="K12" s="1"/>
    </row>
    <row r="13" spans="1:11" ht="15.75" customHeight="1" x14ac:dyDescent="0.25">
      <c r="B13" s="1" t="s">
        <v>22</v>
      </c>
      <c r="C13" s="1" t="s">
        <v>16</v>
      </c>
      <c r="D13" s="1"/>
      <c r="E13" s="1">
        <v>605.20000000000005</v>
      </c>
      <c r="F13" s="1">
        <v>99</v>
      </c>
      <c r="G13">
        <f t="shared" si="0"/>
        <v>611.31313131313141</v>
      </c>
      <c r="H13" s="1" t="s">
        <v>23</v>
      </c>
      <c r="I13">
        <f>G13*0.004</f>
        <v>2.4452525252525259</v>
      </c>
      <c r="J13">
        <f t="shared" si="1"/>
        <v>1.2226262626262629</v>
      </c>
      <c r="K13" s="1"/>
    </row>
    <row r="14" spans="1:11" ht="15.75" customHeight="1" x14ac:dyDescent="0.25">
      <c r="B14" s="1" t="s">
        <v>24</v>
      </c>
      <c r="C14" s="1" t="s">
        <v>25</v>
      </c>
      <c r="G14" s="1" t="s">
        <v>26</v>
      </c>
      <c r="H14" s="1" t="s">
        <v>27</v>
      </c>
      <c r="I14" s="1" t="s">
        <v>28</v>
      </c>
      <c r="J14" s="1" t="s">
        <v>29</v>
      </c>
      <c r="K14" s="1"/>
    </row>
    <row r="16" spans="1:11" ht="15.75" customHeight="1" x14ac:dyDescent="0.25">
      <c r="B16" s="1" t="s">
        <v>30</v>
      </c>
      <c r="C16" s="1"/>
    </row>
    <row r="17" spans="2:3" ht="15.75" customHeight="1" x14ac:dyDescent="0.25">
      <c r="B17" s="1" t="s">
        <v>31</v>
      </c>
      <c r="C17" s="1"/>
    </row>
    <row r="18" spans="2:3" ht="15.75" customHeight="1" x14ac:dyDescent="0.25">
      <c r="B18" s="1" t="s">
        <v>32</v>
      </c>
      <c r="C18" s="1"/>
    </row>
  </sheetData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12E31E-5C99-4C5B-9323-B5D42B3C4F7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76E4525-D34E-471F-91EB-AF7A16356F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7A5D5A9-477B-4B97-9F9B-D797D2834A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 Milburn</dc:creator>
  <cp:keywords/>
  <dc:description/>
  <cp:lastModifiedBy>Greg Milburn</cp:lastModifiedBy>
  <cp:revision/>
  <dcterms:created xsi:type="dcterms:W3CDTF">2018-06-07T17:39:45Z</dcterms:created>
  <dcterms:modified xsi:type="dcterms:W3CDTF">2021-12-06T12:47:26Z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