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Milburn\Downloads\"/>
    </mc:Choice>
  </mc:AlternateContent>
  <xr:revisionPtr revIDLastSave="0" documentId="13_ncr:1_{8D30094A-F41E-4C8D-B5E0-DFB86B790594}" xr6:coauthVersionLast="47" xr6:coauthVersionMax="47" xr10:uidLastSave="{00000000-0000-0000-0000-000000000000}"/>
  <bookViews>
    <workbookView xWindow="14760" yWindow="-16440" windowWidth="29040" windowHeight="15720" xr2:uid="{FF8B8365-E929-431C-A409-6ED40BA60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H11" i="1"/>
  <c r="L11" i="1"/>
  <c r="J11" i="1"/>
  <c r="F6" i="1"/>
  <c r="N6" i="1" s="1"/>
  <c r="H6" i="1" l="1"/>
  <c r="L6" i="1"/>
  <c r="J6" i="1"/>
</calcChain>
</file>

<file path=xl/sharedStrings.xml><?xml version="1.0" encoding="utf-8"?>
<sst xmlns="http://schemas.openxmlformats.org/spreadsheetml/2006/main" count="53" uniqueCount="32">
  <si>
    <t>Solution Name</t>
  </si>
  <si>
    <t>Your Name</t>
  </si>
  <si>
    <t>Date You are Making Solution</t>
  </si>
  <si>
    <t>Compound</t>
  </si>
  <si>
    <t>Company</t>
  </si>
  <si>
    <t>Lot #</t>
  </si>
  <si>
    <t>MW</t>
  </si>
  <si>
    <t>% purity</t>
  </si>
  <si>
    <t>Corrected MW</t>
  </si>
  <si>
    <t>Amount added</t>
  </si>
  <si>
    <t>Stock Solution</t>
  </si>
  <si>
    <t>Date Created</t>
  </si>
  <si>
    <t>Final Conc (M)</t>
  </si>
  <si>
    <t>Stock Conc (M)</t>
  </si>
  <si>
    <t>Initial pH</t>
  </si>
  <si>
    <t>Final pH</t>
  </si>
  <si>
    <t>Amount of HCl/KOH</t>
  </si>
  <si>
    <t>Target pH</t>
  </si>
  <si>
    <t>NA</t>
  </si>
  <si>
    <t>Solution:</t>
  </si>
  <si>
    <t>Made by:</t>
  </si>
  <si>
    <t>Date:</t>
  </si>
  <si>
    <r>
      <t xml:space="preserve">All </t>
    </r>
    <r>
      <rPr>
        <b/>
        <sz val="11"/>
        <color theme="1"/>
        <rFont val="Arial"/>
        <family val="2"/>
      </rPr>
      <t>masses</t>
    </r>
    <r>
      <rPr>
        <sz val="11"/>
        <color theme="1"/>
        <rFont val="Arial"/>
        <family val="2"/>
      </rPr>
      <t xml:space="preserve"> are in </t>
    </r>
    <r>
      <rPr>
        <b/>
        <sz val="11"/>
        <color theme="1"/>
        <rFont val="Arial"/>
        <family val="2"/>
      </rPr>
      <t>grams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Arial"/>
        <family val="2"/>
      </rPr>
      <t>volumes</t>
    </r>
    <r>
      <rPr>
        <sz val="11"/>
        <color theme="1"/>
        <rFont val="Arial"/>
        <family val="2"/>
      </rPr>
      <t xml:space="preserve"> in </t>
    </r>
    <r>
      <rPr>
        <b/>
        <sz val="11"/>
        <color theme="1"/>
        <rFont val="Arial"/>
        <family val="2"/>
      </rPr>
      <t>mL</t>
    </r>
    <r>
      <rPr>
        <sz val="11"/>
        <color theme="1"/>
        <rFont val="Arial"/>
        <family val="2"/>
      </rPr>
      <t xml:space="preserve"> unless explicitly stated. Bold and color any units that are not in grams or mL for an additional visual check.</t>
    </r>
  </si>
  <si>
    <t>Unit</t>
  </si>
  <si>
    <t xml:space="preserve">Target Temp (°C) </t>
  </si>
  <si>
    <r>
      <t xml:space="preserve">Amount for
</t>
    </r>
    <r>
      <rPr>
        <b/>
        <sz val="11"/>
        <color theme="4"/>
        <rFont val="Arial"/>
        <family val="2"/>
      </rPr>
      <t>1000 mL</t>
    </r>
  </si>
  <si>
    <r>
      <t xml:space="preserve">Amount for
</t>
    </r>
    <r>
      <rPr>
        <b/>
        <sz val="11"/>
        <color theme="4"/>
        <rFont val="Arial"/>
        <family val="2"/>
      </rPr>
      <t>500 mL</t>
    </r>
  </si>
  <si>
    <r>
      <t xml:space="preserve">Amount for
</t>
    </r>
    <r>
      <rPr>
        <b/>
        <sz val="11"/>
        <color theme="4"/>
        <rFont val="Arial"/>
        <family val="2"/>
      </rPr>
      <t>250 mL</t>
    </r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</si>
  <si>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</si>
  <si>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g</t>
  </si>
  <si>
    <t>mL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</si>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</sst>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 wrapText="1"/>
    </xf>
    <xf numFmtId="0" fontId="1" fillId="3" borderId="12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6" xfId="0" applyFont="1" applyFill="1" applyBorder="1" applyAlignment="1">
      <alignment horizontal="justify" vertical="center" wrapText="1"/>
    </xf>
    <xf numFmtId="0" fontId="1" fillId="3" borderId="7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D49-DFE3-4719-87F3-E23436E6CD7A}">
  <dimension ref="A1:P25"/>
  <sheetViews>
    <sheetView tabSelected="1" workbookViewId="0">
      <selection activeCell="E30" sqref="E30"/>
    </sheetView>
  </sheetViews>
  <sheetFormatPr defaultColWidth="9.109375" defaultRowHeight="13.8" x14ac:dyDescent="0.25"/>
  <cols>
    <col min="1" max="1" width="19.33203125" style="1" bestFit="1" customWidth="1"/>
    <col min="2" max="3" width="14.33203125" style="1" customWidth="1"/>
    <col min="4" max="4" width="10.6640625" style="1" customWidth="1"/>
    <col min="5" max="5" width="9.5546875" style="1" customWidth="1"/>
    <col min="6" max="6" width="15.5546875" style="1" bestFit="1" customWidth="1"/>
    <col min="7" max="7" width="14.6640625" style="1" bestFit="1" customWidth="1"/>
    <col min="8" max="8" width="10.77734375" style="1" bestFit="1" customWidth="1"/>
    <col min="9" max="9" width="4.5546875" style="1" bestFit="1" customWidth="1"/>
    <col min="10" max="10" width="10.77734375" style="1" bestFit="1" customWidth="1"/>
    <col min="11" max="11" width="4.5546875" style="1" bestFit="1" customWidth="1"/>
    <col min="12" max="12" width="10.77734375" style="1" bestFit="1" customWidth="1"/>
    <col min="13" max="13" width="4.5546875" style="1" bestFit="1" customWidth="1"/>
    <col min="14" max="14" width="10.77734375" style="1" bestFit="1" customWidth="1"/>
    <col min="15" max="15" width="4.5546875" style="1" bestFit="1" customWidth="1"/>
    <col min="16" max="16" width="14.5546875" style="1" bestFit="1" customWidth="1"/>
    <col min="17" max="16384" width="9.109375" style="1"/>
  </cols>
  <sheetData>
    <row r="1" spans="1:16" ht="17.399999999999999" customHeight="1" x14ac:dyDescent="0.3">
      <c r="A1" s="5" t="s">
        <v>19</v>
      </c>
      <c r="B1" s="6" t="s">
        <v>0</v>
      </c>
      <c r="C1" s="7"/>
      <c r="D1" s="7"/>
      <c r="G1" s="22" t="s">
        <v>22</v>
      </c>
      <c r="H1" s="20"/>
      <c r="I1" s="20"/>
      <c r="J1" s="20"/>
      <c r="K1" s="20"/>
      <c r="L1" s="23"/>
      <c r="M1" s="19"/>
    </row>
    <row r="2" spans="1:16" ht="14.4" x14ac:dyDescent="0.3">
      <c r="A2" s="8" t="s">
        <v>20</v>
      </c>
      <c r="B2" s="6" t="s">
        <v>1</v>
      </c>
      <c r="C2" s="6"/>
      <c r="D2" s="6"/>
      <c r="G2" s="24"/>
      <c r="H2" s="21"/>
      <c r="I2" s="21"/>
      <c r="J2" s="21"/>
      <c r="K2" s="21"/>
      <c r="L2" s="25"/>
      <c r="M2" s="19"/>
    </row>
    <row r="3" spans="1:16" ht="14.4" x14ac:dyDescent="0.3">
      <c r="A3" s="8" t="s">
        <v>21</v>
      </c>
      <c r="B3" s="6" t="s">
        <v>2</v>
      </c>
      <c r="C3" s="6"/>
      <c r="D3" s="6"/>
      <c r="G3" s="26"/>
      <c r="H3" s="27"/>
      <c r="I3" s="27"/>
      <c r="J3" s="27"/>
      <c r="K3" s="27"/>
      <c r="L3" s="28"/>
    </row>
    <row r="5" spans="1:16" ht="27.6" x14ac:dyDescent="0.25">
      <c r="A5" s="15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12</v>
      </c>
      <c r="H5" s="14" t="s">
        <v>25</v>
      </c>
      <c r="I5" s="15" t="s">
        <v>23</v>
      </c>
      <c r="J5" s="14" t="s">
        <v>26</v>
      </c>
      <c r="K5" s="15" t="s">
        <v>23</v>
      </c>
      <c r="L5" s="14" t="s">
        <v>27</v>
      </c>
      <c r="M5" s="15" t="s">
        <v>23</v>
      </c>
      <c r="N5" s="14" t="s">
        <v>28</v>
      </c>
      <c r="O5" s="15" t="s">
        <v>23</v>
      </c>
      <c r="P5" s="15" t="s">
        <v>9</v>
      </c>
    </row>
    <row r="6" spans="1:16" x14ac:dyDescent="0.25">
      <c r="F6" s="1" t="e">
        <f>D6/E6</f>
        <v>#DIV/0!</v>
      </c>
      <c r="H6" s="1" t="e">
        <f>G6*F6*1</f>
        <v>#DIV/0!</v>
      </c>
      <c r="I6" s="4" t="s">
        <v>29</v>
      </c>
      <c r="J6" s="1" t="e">
        <f>G6*F6*0.5</f>
        <v>#DIV/0!</v>
      </c>
      <c r="K6" s="4" t="s">
        <v>29</v>
      </c>
      <c r="L6" s="1" t="e">
        <f>G6*F6*0.25</f>
        <v>#DIV/0!</v>
      </c>
      <c r="M6" s="4" t="s">
        <v>29</v>
      </c>
      <c r="N6" s="1" t="e">
        <f>G6*F6*0.1</f>
        <v>#DIV/0!</v>
      </c>
      <c r="O6" s="4" t="s">
        <v>29</v>
      </c>
    </row>
    <row r="10" spans="1:16" ht="27.6" x14ac:dyDescent="0.25">
      <c r="A10" s="16" t="s">
        <v>10</v>
      </c>
      <c r="B10" s="16" t="s">
        <v>11</v>
      </c>
      <c r="C10" s="16" t="s">
        <v>18</v>
      </c>
      <c r="D10" s="16" t="s">
        <v>18</v>
      </c>
      <c r="E10" s="16" t="s">
        <v>18</v>
      </c>
      <c r="F10" s="16" t="s">
        <v>13</v>
      </c>
      <c r="G10" s="16" t="s">
        <v>12</v>
      </c>
      <c r="H10" s="14" t="s">
        <v>25</v>
      </c>
      <c r="I10" s="15" t="s">
        <v>23</v>
      </c>
      <c r="J10" s="14" t="s">
        <v>26</v>
      </c>
      <c r="K10" s="15" t="s">
        <v>23</v>
      </c>
      <c r="L10" s="14" t="s">
        <v>27</v>
      </c>
      <c r="M10" s="15" t="s">
        <v>23</v>
      </c>
      <c r="N10" s="14" t="s">
        <v>28</v>
      </c>
      <c r="O10" s="15" t="s">
        <v>23</v>
      </c>
      <c r="P10" s="15" t="s">
        <v>9</v>
      </c>
    </row>
    <row r="11" spans="1:16" x14ac:dyDescent="0.25">
      <c r="H11" s="1" t="e">
        <f>((1*G11)/F11)*1000</f>
        <v>#DIV/0!</v>
      </c>
      <c r="I11" s="4" t="s">
        <v>30</v>
      </c>
      <c r="J11" s="1" t="e">
        <f>((0.5*G11)/F11)*1000</f>
        <v>#DIV/0!</v>
      </c>
      <c r="K11" s="4" t="s">
        <v>30</v>
      </c>
      <c r="L11" s="1" t="e">
        <f>((0.25*G11)/F11)*1000</f>
        <v>#DIV/0!</v>
      </c>
      <c r="M11" s="4" t="s">
        <v>30</v>
      </c>
      <c r="N11" s="1" t="e">
        <f>((0.1*G11)/F11)*1000</f>
        <v>#DIV/0!</v>
      </c>
      <c r="O11" s="4" t="s">
        <v>30</v>
      </c>
    </row>
    <row r="14" spans="1:16" x14ac:dyDescent="0.25">
      <c r="A14" s="2" t="s">
        <v>14</v>
      </c>
      <c r="B14" s="2"/>
      <c r="D14" s="3" t="s">
        <v>17</v>
      </c>
      <c r="E14" s="12" t="s">
        <v>24</v>
      </c>
      <c r="F14" s="13"/>
    </row>
    <row r="15" spans="1:16" x14ac:dyDescent="0.25">
      <c r="A15" s="2" t="s">
        <v>15</v>
      </c>
      <c r="B15" s="2"/>
      <c r="D15" s="9"/>
      <c r="E15" s="10"/>
      <c r="F15" s="11"/>
    </row>
    <row r="16" spans="1:16" x14ac:dyDescent="0.25">
      <c r="A16" s="2" t="s">
        <v>16</v>
      </c>
      <c r="B16" s="2"/>
    </row>
    <row r="19" spans="1:16" x14ac:dyDescent="0.25">
      <c r="A19" s="17" t="s">
        <v>31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</sheetData>
  <mergeCells count="7">
    <mergeCell ref="A19:P25"/>
    <mergeCell ref="G1:L3"/>
    <mergeCell ref="E14:F14"/>
    <mergeCell ref="E15:F15"/>
    <mergeCell ref="B1:D1"/>
    <mergeCell ref="B2:D2"/>
    <mergeCell ref="B3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MTQ2Mi41fDY3MzMyMS8xMTI1L0VudHJ5UGFydC8zMjA1OTU5MjI0fDM3MTIuNQ==</eid>
  <version>1</version>
  <updated-at>2023-02-07T15:17:42Z</updated-at>
</LabArchives>
</file>

<file path=customXml/itemProps1.xml><?xml version="1.0" encoding="utf-8"?>
<ds:datastoreItem xmlns:ds="http://schemas.openxmlformats.org/officeDocument/2006/customXml" ds:itemID="{271A835C-C738-411D-81E6-EE1F3C62E4B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Milburn, Gregory N.</cp:lastModifiedBy>
  <dcterms:created xsi:type="dcterms:W3CDTF">2023-02-06T14:11:38Z</dcterms:created>
  <dcterms:modified xsi:type="dcterms:W3CDTF">2024-02-23T17:50:48Z</dcterms:modified>
</cp:coreProperties>
</file>