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Working_Solns\"/>
    </mc:Choice>
  </mc:AlternateContent>
  <xr:revisionPtr revIDLastSave="0" documentId="13_ncr:1_{42FA3911-4F79-4309-A7E2-A63E9241F69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rown, et al." sheetId="2" r:id="rId1"/>
  </sheets>
  <definedNames>
    <definedName name="_xlnm.Print_Area" localSheetId="0">'Brown, et al.'!$A$1:$M$8</definedName>
  </definedNames>
  <calcPr calcId="191028"/>
</workbook>
</file>

<file path=xl/calcChain.xml><?xml version="1.0" encoding="utf-8"?>
<calcChain xmlns="http://schemas.openxmlformats.org/spreadsheetml/2006/main">
  <c r="J6" i="2" l="1"/>
  <c r="J7" i="2"/>
  <c r="J8" i="2"/>
  <c r="J5" i="2"/>
  <c r="I5" i="2"/>
  <c r="H5" i="2" l="1"/>
  <c r="H6" i="2"/>
  <c r="H7" i="2"/>
  <c r="H8" i="2"/>
  <c r="I6" i="2"/>
  <c r="I7" i="2"/>
  <c r="I8" i="2"/>
</calcChain>
</file>

<file path=xl/sharedStrings.xml><?xml version="1.0" encoding="utf-8"?>
<sst xmlns="http://schemas.openxmlformats.org/spreadsheetml/2006/main" count="24" uniqueCount="22">
  <si>
    <t>Made by</t>
  </si>
  <si>
    <t>Date</t>
  </si>
  <si>
    <t>Compound</t>
  </si>
  <si>
    <t>Company</t>
  </si>
  <si>
    <t>Lot #</t>
  </si>
  <si>
    <t>MW</t>
  </si>
  <si>
    <t>% purity</t>
  </si>
  <si>
    <t>Final Conc</t>
  </si>
  <si>
    <t>Amount added (g)</t>
  </si>
  <si>
    <t>Corrected
MW</t>
  </si>
  <si>
    <t>DMAB</t>
  </si>
  <si>
    <t>Isopropanol</t>
  </si>
  <si>
    <t>Working Elrich's Reagent</t>
  </si>
  <si>
    <t>Amount for
50mL</t>
  </si>
  <si>
    <t>Amount for
25mL</t>
  </si>
  <si>
    <t>Amount for
10mL</t>
  </si>
  <si>
    <r>
      <t>diH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</si>
  <si>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>70% Perchloric
Acid</t>
  </si>
  <si>
    <t>Units</t>
  </si>
  <si>
    <t>mL</t>
  </si>
  <si>
    <t>Amount for
15mL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</si>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</sst>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4" xfId="0" applyFont="1" applyBorder="1"/>
    <xf numFmtId="164" fontId="1" fillId="0" borderId="5" xfId="0" applyNumberFormat="1" applyFont="1" applyBorder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10" fontId="1" fillId="0" borderId="12" xfId="0" applyNumberFormat="1" applyFont="1" applyBorder="1" applyAlignment="1">
      <alignment horizontal="center" vertical="center" wrapText="1"/>
    </xf>
    <xf numFmtId="165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 wrapText="1"/>
    </xf>
    <xf numFmtId="165" fontId="1" fillId="0" borderId="14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165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65" fontId="1" fillId="0" borderId="19" xfId="0" applyNumberFormat="1" applyFont="1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165" fontId="1" fillId="0" borderId="21" xfId="0" applyNumberFormat="1" applyFont="1" applyBorder="1" applyAlignment="1">
      <alignment horizontal="center" vertical="center"/>
    </xf>
    <xf numFmtId="165" fontId="1" fillId="0" borderId="22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0</xdr:row>
      <xdr:rowOff>161925</xdr:rowOff>
    </xdr:from>
    <xdr:to>
      <xdr:col>10</xdr:col>
      <xdr:colOff>114300</xdr:colOff>
      <xdr:row>2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6E02A8A-E909-4E3F-96E6-C044F271CE88}"/>
            </a:ext>
          </a:extLst>
        </xdr:cNvPr>
        <xdr:cNvSpPr txBox="1"/>
      </xdr:nvSpPr>
      <xdr:spPr>
        <a:xfrm>
          <a:off x="5419725" y="2867025"/>
          <a:ext cx="2266950" cy="2857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72D9-D82C-4122-9DDB-8298C9865356}">
  <sheetPr>
    <outlinePr summaryBelow="0" summaryRight="0"/>
    <pageSetUpPr fitToPage="1"/>
  </sheetPr>
  <dimension ref="A1:O17"/>
  <sheetViews>
    <sheetView tabSelected="1" workbookViewId="0">
      <selection activeCell="N4" sqref="N4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5.42578125" hidden="1" customWidth="1"/>
    <col min="4" max="4" width="4.42578125" hidden="1" customWidth="1"/>
    <col min="5" max="5" width="8.140625" hidden="1" customWidth="1"/>
    <col min="6" max="6" width="9.85546875" hidden="1" customWidth="1"/>
    <col min="7" max="7" width="10.7109375" hidden="1" customWidth="1"/>
    <col min="8" max="8" width="11.85546875" customWidth="1"/>
    <col min="9" max="11" width="10.85546875" customWidth="1"/>
    <col min="12" max="12" width="4.7109375" customWidth="1"/>
    <col min="13" max="13" width="17.28515625" customWidth="1"/>
  </cols>
  <sheetData>
    <row r="1" spans="1:15" ht="15.75" customHeight="1" thickBot="1" x14ac:dyDescent="0.25">
      <c r="A1" s="39" t="s">
        <v>12</v>
      </c>
      <c r="B1" s="40"/>
    </row>
    <row r="2" spans="1:15" ht="15.75" customHeight="1" x14ac:dyDescent="0.2">
      <c r="A2" s="3" t="s">
        <v>0</v>
      </c>
      <c r="B2" s="4"/>
    </row>
    <row r="3" spans="1:15" ht="15.75" customHeight="1" thickBot="1" x14ac:dyDescent="0.25">
      <c r="A3" s="1" t="s">
        <v>1</v>
      </c>
      <c r="B3" s="2"/>
    </row>
    <row r="4" spans="1:15" ht="30" customHeight="1" thickBot="1" x14ac:dyDescent="0.25">
      <c r="A4" s="26" t="s">
        <v>2</v>
      </c>
      <c r="B4" s="27" t="s">
        <v>3</v>
      </c>
      <c r="C4" s="27" t="s">
        <v>4</v>
      </c>
      <c r="D4" s="27" t="s">
        <v>5</v>
      </c>
      <c r="E4" s="27" t="s">
        <v>6</v>
      </c>
      <c r="F4" s="28" t="s">
        <v>9</v>
      </c>
      <c r="G4" s="27" t="s">
        <v>7</v>
      </c>
      <c r="H4" s="29" t="s">
        <v>13</v>
      </c>
      <c r="I4" s="29" t="s">
        <v>14</v>
      </c>
      <c r="J4" s="29" t="s">
        <v>20</v>
      </c>
      <c r="K4" s="29" t="s">
        <v>15</v>
      </c>
      <c r="L4" s="38" t="s">
        <v>18</v>
      </c>
      <c r="M4" s="30" t="s">
        <v>8</v>
      </c>
    </row>
    <row r="5" spans="1:15" ht="30" customHeight="1" x14ac:dyDescent="0.2">
      <c r="A5" s="20" t="s">
        <v>10</v>
      </c>
      <c r="B5" s="21"/>
      <c r="C5" s="21"/>
      <c r="D5" s="21"/>
      <c r="E5" s="21"/>
      <c r="F5" s="22"/>
      <c r="G5" s="23"/>
      <c r="H5" s="24">
        <f t="shared" ref="H5:H8" si="0">K5*5</f>
        <v>4.4117647058823533</v>
      </c>
      <c r="I5" s="24">
        <f>K5*2.5</f>
        <v>2.2058823529411766</v>
      </c>
      <c r="J5" s="24">
        <f>K5*1.5</f>
        <v>1.3235294117647058</v>
      </c>
      <c r="K5" s="24">
        <v>0.88235294117647056</v>
      </c>
      <c r="L5" s="34" t="s">
        <v>21</v>
      </c>
      <c r="M5" s="25"/>
    </row>
    <row r="6" spans="1:15" ht="30" customHeight="1" x14ac:dyDescent="0.2">
      <c r="A6" s="14" t="s">
        <v>11</v>
      </c>
      <c r="B6" s="15"/>
      <c r="C6" s="15"/>
      <c r="D6" s="15"/>
      <c r="E6" s="15"/>
      <c r="F6" s="16"/>
      <c r="G6" s="17"/>
      <c r="H6" s="18">
        <f t="shared" si="0"/>
        <v>38.235294117647058</v>
      </c>
      <c r="I6" s="24">
        <f t="shared" ref="I6:I8" si="1">K6*2.5</f>
        <v>19.117647058823529</v>
      </c>
      <c r="J6" s="24">
        <f t="shared" ref="J6:J8" si="2">K6*1.5</f>
        <v>11.470588235294118</v>
      </c>
      <c r="K6" s="24">
        <v>7.6470588235294121</v>
      </c>
      <c r="L6" s="35" t="s">
        <v>19</v>
      </c>
      <c r="M6" s="19"/>
    </row>
    <row r="7" spans="1:15" ht="30" customHeight="1" x14ac:dyDescent="0.2">
      <c r="A7" s="32" t="s">
        <v>16</v>
      </c>
      <c r="B7" s="5"/>
      <c r="C7" s="5"/>
      <c r="D7" s="5"/>
      <c r="E7" s="5"/>
      <c r="F7" s="10"/>
      <c r="G7" s="5"/>
      <c r="H7" s="9">
        <f t="shared" si="0"/>
        <v>3.3613445378151252</v>
      </c>
      <c r="I7" s="9">
        <f t="shared" si="1"/>
        <v>1.6806722689075626</v>
      </c>
      <c r="J7" s="9">
        <f t="shared" si="2"/>
        <v>1.0084033613445376</v>
      </c>
      <c r="K7" s="9">
        <v>0.67226890756302504</v>
      </c>
      <c r="L7" s="37" t="s">
        <v>19</v>
      </c>
      <c r="M7" s="6"/>
    </row>
    <row r="8" spans="1:15" ht="30" customHeight="1" thickBot="1" x14ac:dyDescent="0.25">
      <c r="A8" s="11" t="s">
        <v>17</v>
      </c>
      <c r="B8" s="7"/>
      <c r="C8" s="7"/>
      <c r="D8" s="7"/>
      <c r="E8" s="7"/>
      <c r="F8" s="12"/>
      <c r="G8" s="7"/>
      <c r="H8" s="13">
        <f t="shared" si="0"/>
        <v>8.4033613445378172</v>
      </c>
      <c r="I8" s="13">
        <f t="shared" si="1"/>
        <v>4.2016806722689086</v>
      </c>
      <c r="J8" s="13">
        <f t="shared" si="2"/>
        <v>2.5210084033613449</v>
      </c>
      <c r="K8" s="13">
        <v>1.6806722689075633</v>
      </c>
      <c r="L8" s="36" t="s">
        <v>19</v>
      </c>
      <c r="M8" s="8"/>
    </row>
    <row r="9" spans="1:15" ht="12.75" x14ac:dyDescent="0.2">
      <c r="O9" s="33"/>
    </row>
    <row r="10" spans="1:15" ht="12.75" x14ac:dyDescent="0.2">
      <c r="H10" s="31"/>
    </row>
    <row r="11" spans="1:15" ht="30" customHeight="1" x14ac:dyDescent="0.2"/>
    <row r="12" spans="1:15" ht="30" customHeight="1" x14ac:dyDescent="0.2"/>
    <row r="13" spans="1:15" ht="30" customHeight="1" x14ac:dyDescent="0.2"/>
    <row r="14" spans="1:15" ht="30" customHeight="1" x14ac:dyDescent="0.2"/>
    <row r="15" spans="1:15" ht="30" customHeight="1" x14ac:dyDescent="0.2"/>
    <row r="16" spans="1:15" ht="30" customHeight="1" x14ac:dyDescent="0.2"/>
    <row r="17" ht="30" customHeight="1" x14ac:dyDescent="0.2"/>
  </sheetData>
  <mergeCells count="1">
    <mergeCell ref="A1:B1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161E6A-5B3F-4912-ADEE-71AD0FF6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AFEA7C-ECB0-4A51-9E17-02E120CDEEE9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cbc0c5a-d948-46e5-8624-1bad210f77c7"/>
    <ds:schemaRef ds:uri="5d5a2885-0f9b-4d04-9bc1-f867a2376b8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Brown, et al.</vt:lpstr>
      <vt:lpstr>'Brown, et al.'!Print_Area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2024-01-24T17:09:41Z</cp:lastPrinted>
  <dcterms:created xsi:type="dcterms:W3CDTF">2018-06-07T17:40:20Z</dcterms:created>
  <dcterms:modified xsi:type="dcterms:W3CDTF">2024-06-19T18:28:56Z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