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144" documentId="11_495B467E34C3FD56ADD587262574A3862C73F43F" xr6:coauthVersionLast="47" xr6:coauthVersionMax="47" xr10:uidLastSave="{0797482A-5A9F-4DCE-A3B7-39E785A6E6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8" i="1"/>
  <c r="I9" i="1"/>
  <c r="I7" i="1"/>
</calcChain>
</file>

<file path=xl/sharedStrings.xml><?xml version="1.0" encoding="utf-8"?>
<sst xmlns="http://schemas.openxmlformats.org/spreadsheetml/2006/main" count="165" uniqueCount="73">
  <si>
    <t>pCa Solutions pH 7.0 @ 25C </t>
  </si>
  <si>
    <t xml:space="preserve">  </t>
  </si>
  <si>
    <t xml:space="preserve">pCa 9.0 </t>
  </si>
  <si>
    <t xml:space="preserve">Compound </t>
  </si>
  <si>
    <t xml:space="preserve">Company </t>
  </si>
  <si>
    <t xml:space="preserve">Lot # </t>
  </si>
  <si>
    <t xml:space="preserve">MW </t>
  </si>
  <si>
    <t xml:space="preserve">% Purity </t>
  </si>
  <si>
    <t xml:space="preserve">Corrected MW </t>
  </si>
  <si>
    <t>Final Conc  (in mM)</t>
  </si>
  <si>
    <t>Amount for 1 L</t>
  </si>
  <si>
    <t xml:space="preserve">Amount for 250 mL </t>
  </si>
  <si>
    <t xml:space="preserve">EGTA </t>
  </si>
  <si>
    <t xml:space="preserve">Sigma </t>
  </si>
  <si>
    <t>7mM</t>
  </si>
  <si>
    <t xml:space="preserve">2.7448g </t>
  </si>
  <si>
    <t xml:space="preserve">0.6862g </t>
  </si>
  <si>
    <t xml:space="preserve">Imidazole </t>
  </si>
  <si>
    <t>20mM</t>
  </si>
  <si>
    <t xml:space="preserve">1.3754g </t>
  </si>
  <si>
    <t xml:space="preserve">0.3439g </t>
  </si>
  <si>
    <t xml:space="preserve">KCl </t>
  </si>
  <si>
    <t>67mM</t>
  </si>
  <si>
    <t>5.0460g </t>
  </si>
  <si>
    <t>1.2650g </t>
  </si>
  <si>
    <t xml:space="preserve">Creatine Phosphate </t>
  </si>
  <si>
    <t xml:space="preserve">Fluka </t>
  </si>
  <si>
    <t>14.5mM</t>
  </si>
  <si>
    <t xml:space="preserve">4.8404g </t>
  </si>
  <si>
    <t xml:space="preserve">1.2101g </t>
  </si>
  <si>
    <t xml:space="preserve">ATP </t>
  </si>
  <si>
    <t xml:space="preserve">Roche </t>
  </si>
  <si>
    <t>4.7mM</t>
  </si>
  <si>
    <t>3.2620g </t>
  </si>
  <si>
    <t>0.8155g </t>
  </si>
  <si>
    <t xml:space="preserve">CaCl2 </t>
  </si>
  <si>
    <t xml:space="preserve">Thermo </t>
  </si>
  <si>
    <t xml:space="preserve">100mM </t>
  </si>
  <si>
    <t>0.016mM</t>
  </si>
  <si>
    <t>160 µL </t>
  </si>
  <si>
    <t>40 µL </t>
  </si>
  <si>
    <t xml:space="preserve">MgCl2 </t>
  </si>
  <si>
    <t xml:space="preserve">Stock </t>
  </si>
  <si>
    <t xml:space="preserve">500mM </t>
  </si>
  <si>
    <t>5.51mM</t>
  </si>
  <si>
    <t>11.02ml</t>
  </si>
  <si>
    <t>2.76mL </t>
  </si>
  <si>
    <t xml:space="preserve">Initial </t>
  </si>
  <si>
    <t xml:space="preserve">Final </t>
  </si>
  <si>
    <t xml:space="preserve">pH </t>
  </si>
  <si>
    <t xml:space="preserve">Temp (°C) </t>
  </si>
  <si>
    <t xml:space="preserve">Ionic Strength is 180mM if 16mM is used for pHing. </t>
  </si>
  <si>
    <t xml:space="preserve">pCa 4.5 </t>
  </si>
  <si>
    <t xml:space="preserve">Final Conc </t>
  </si>
  <si>
    <t xml:space="preserve">Amount for 500 mL </t>
  </si>
  <si>
    <t xml:space="preserve">7mM </t>
  </si>
  <si>
    <t xml:space="preserve">1.3724g </t>
  </si>
  <si>
    <t xml:space="preserve">20mM </t>
  </si>
  <si>
    <t xml:space="preserve">0.6877g </t>
  </si>
  <si>
    <t>51mM </t>
  </si>
  <si>
    <t>3.8408g </t>
  </si>
  <si>
    <t>1.9204g </t>
  </si>
  <si>
    <t xml:space="preserve">14.5mM </t>
  </si>
  <si>
    <t xml:space="preserve">2.4202g </t>
  </si>
  <si>
    <t xml:space="preserve">4.90mM </t>
  </si>
  <si>
    <t xml:space="preserve">3.4008g </t>
  </si>
  <si>
    <t xml:space="preserve">1.7004g </t>
  </si>
  <si>
    <t xml:space="preserve">70mL </t>
  </si>
  <si>
    <t xml:space="preserve">35mL </t>
  </si>
  <si>
    <t>5.21mM </t>
  </si>
  <si>
    <t>10.42mL </t>
  </si>
  <si>
    <t>5.21mL </t>
  </si>
  <si>
    <t xml:space="preserve">Ionic Strength is 180mM if 32mM is used for pHing.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</si>
</sst>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34"/>
  <sheetViews>
    <sheetView tabSelected="1" workbookViewId="0">
      <selection activeCell="I16" sqref="I16"/>
    </sheetView>
  </sheetViews>
  <sheetFormatPr defaultRowHeight="15"/>
  <cols>
    <col min="11" max="11" width="13.85546875" customWidth="1"/>
    <col min="13" max="13" width="13.5703125" customWidth="1"/>
    <col min="15" max="15" width="19.42578125" customWidth="1"/>
  </cols>
  <sheetData>
    <row r="4" spans="3:15" ht="18.75">
      <c r="C4" s="3" t="s">
        <v>0</v>
      </c>
    </row>
    <row r="5" spans="3:15">
      <c r="C5" t="s">
        <v>1</v>
      </c>
    </row>
    <row r="6" spans="3:15" ht="15.75">
      <c r="C6" s="2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</v>
      </c>
      <c r="K6" t="s">
        <v>9</v>
      </c>
      <c r="M6" t="s">
        <v>10</v>
      </c>
      <c r="O6" t="s">
        <v>11</v>
      </c>
    </row>
    <row r="7" spans="3:15">
      <c r="C7" t="s">
        <v>1</v>
      </c>
      <c r="D7" t="s">
        <v>12</v>
      </c>
      <c r="E7" t="s">
        <v>13</v>
      </c>
      <c r="F7" t="s">
        <v>1</v>
      </c>
      <c r="G7">
        <v>380.35</v>
      </c>
      <c r="H7">
        <v>97</v>
      </c>
      <c r="I7">
        <f>G7/H7*100</f>
        <v>392.11340206185571</v>
      </c>
      <c r="K7" t="s">
        <v>14</v>
      </c>
      <c r="M7" t="s">
        <v>15</v>
      </c>
      <c r="O7" t="s">
        <v>16</v>
      </c>
    </row>
    <row r="8" spans="3:15">
      <c r="C8" t="s">
        <v>1</v>
      </c>
      <c r="D8" t="s">
        <v>17</v>
      </c>
      <c r="E8" t="s">
        <v>13</v>
      </c>
      <c r="F8" t="s">
        <v>1</v>
      </c>
      <c r="G8">
        <v>68.08</v>
      </c>
      <c r="H8">
        <v>99</v>
      </c>
      <c r="I8">
        <f t="shared" ref="I8:I10" si="0">G8/H8*100</f>
        <v>68.767676767676761</v>
      </c>
      <c r="K8" t="s">
        <v>18</v>
      </c>
      <c r="M8" t="s">
        <v>19</v>
      </c>
      <c r="O8" t="s">
        <v>20</v>
      </c>
    </row>
    <row r="9" spans="3:15">
      <c r="C9" t="s">
        <v>1</v>
      </c>
      <c r="D9" t="s">
        <v>21</v>
      </c>
      <c r="E9" t="s">
        <v>13</v>
      </c>
      <c r="F9" t="s">
        <v>1</v>
      </c>
      <c r="G9">
        <v>74.56</v>
      </c>
      <c r="H9">
        <v>99</v>
      </c>
      <c r="I9">
        <f t="shared" si="0"/>
        <v>75.313131313131322</v>
      </c>
      <c r="K9" t="s">
        <v>22</v>
      </c>
      <c r="M9" s="1" t="s">
        <v>23</v>
      </c>
      <c r="O9" s="1" t="s">
        <v>24</v>
      </c>
    </row>
    <row r="10" spans="3:15">
      <c r="C10" t="s">
        <v>1</v>
      </c>
      <c r="D10" t="s">
        <v>25</v>
      </c>
      <c r="E10" t="s">
        <v>26</v>
      </c>
      <c r="F10" t="s">
        <v>1</v>
      </c>
      <c r="G10">
        <v>327.14</v>
      </c>
      <c r="H10">
        <v>98</v>
      </c>
      <c r="I10">
        <f t="shared" si="0"/>
        <v>333.81632653061223</v>
      </c>
      <c r="K10" t="s">
        <v>27</v>
      </c>
      <c r="M10" t="s">
        <v>28</v>
      </c>
      <c r="O10" t="s">
        <v>29</v>
      </c>
    </row>
    <row r="11" spans="3:15">
      <c r="C11" t="s">
        <v>1</v>
      </c>
      <c r="D11" t="s">
        <v>30</v>
      </c>
      <c r="E11" t="s">
        <v>31</v>
      </c>
      <c r="F11" t="s">
        <v>1</v>
      </c>
      <c r="G11">
        <v>605.20000000000005</v>
      </c>
      <c r="H11">
        <v>87.2</v>
      </c>
      <c r="I11">
        <f>G11/H11*100</f>
        <v>694.03669724770646</v>
      </c>
      <c r="K11" t="s">
        <v>32</v>
      </c>
      <c r="M11" s="1" t="s">
        <v>33</v>
      </c>
      <c r="O11" s="1" t="s">
        <v>34</v>
      </c>
    </row>
    <row r="12" spans="3:15">
      <c r="C12" t="s">
        <v>1</v>
      </c>
      <c r="D12" t="s">
        <v>35</v>
      </c>
      <c r="E12" t="s">
        <v>36</v>
      </c>
      <c r="F12" t="s">
        <v>1</v>
      </c>
      <c r="G12" t="s">
        <v>1</v>
      </c>
      <c r="H12" t="s">
        <v>1</v>
      </c>
      <c r="I12" t="s">
        <v>37</v>
      </c>
      <c r="K12" t="s">
        <v>38</v>
      </c>
      <c r="M12" s="1" t="s">
        <v>39</v>
      </c>
      <c r="N12" s="1"/>
      <c r="O12" s="1" t="s">
        <v>40</v>
      </c>
    </row>
    <row r="13" spans="3:15">
      <c r="C13" t="s">
        <v>1</v>
      </c>
      <c r="D13" t="s">
        <v>41</v>
      </c>
      <c r="E13" t="s">
        <v>42</v>
      </c>
      <c r="F13" t="s">
        <v>1</v>
      </c>
      <c r="G13" t="s">
        <v>1</v>
      </c>
      <c r="H13" t="s">
        <v>1</v>
      </c>
      <c r="I13" t="s">
        <v>43</v>
      </c>
      <c r="J13" t="s">
        <v>1</v>
      </c>
      <c r="K13" t="s">
        <v>44</v>
      </c>
      <c r="M13" s="1" t="s">
        <v>45</v>
      </c>
      <c r="N13" s="1"/>
      <c r="O13" s="1" t="s">
        <v>46</v>
      </c>
    </row>
    <row r="14" spans="3:15">
      <c r="C14" t="s">
        <v>1</v>
      </c>
    </row>
    <row r="15" spans="3:15">
      <c r="C15" t="s">
        <v>2</v>
      </c>
      <c r="D15" t="s">
        <v>47</v>
      </c>
      <c r="E15" t="s">
        <v>48</v>
      </c>
    </row>
    <row r="16" spans="3:15">
      <c r="C16" t="s">
        <v>49</v>
      </c>
      <c r="D16" t="s">
        <v>1</v>
      </c>
      <c r="E16" t="s">
        <v>1</v>
      </c>
    </row>
    <row r="17" spans="3:15">
      <c r="C17" t="s">
        <v>50</v>
      </c>
      <c r="D17" t="s">
        <v>1</v>
      </c>
      <c r="E17" t="s">
        <v>1</v>
      </c>
    </row>
    <row r="18" spans="3:15">
      <c r="C18" t="s">
        <v>51</v>
      </c>
    </row>
    <row r="21" spans="3:15">
      <c r="C21" t="s">
        <v>1</v>
      </c>
    </row>
    <row r="22" spans="3:15" ht="15.75">
      <c r="C22" s="2" t="s">
        <v>52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1</v>
      </c>
      <c r="K22" t="s">
        <v>53</v>
      </c>
      <c r="M22" t="s">
        <v>10</v>
      </c>
      <c r="O22" t="s">
        <v>54</v>
      </c>
    </row>
    <row r="23" spans="3:15">
      <c r="C23" t="s">
        <v>1</v>
      </c>
      <c r="D23" t="s">
        <v>12</v>
      </c>
      <c r="E23" t="s">
        <v>13</v>
      </c>
      <c r="F23" t="s">
        <v>1</v>
      </c>
      <c r="G23">
        <v>380.35</v>
      </c>
      <c r="H23">
        <v>97</v>
      </c>
      <c r="I23">
        <v>392.11</v>
      </c>
      <c r="J23" t="s">
        <v>1</v>
      </c>
      <c r="K23" t="s">
        <v>55</v>
      </c>
      <c r="M23" t="s">
        <v>15</v>
      </c>
      <c r="O23" t="s">
        <v>56</v>
      </c>
    </row>
    <row r="24" spans="3:15">
      <c r="C24" t="s">
        <v>1</v>
      </c>
      <c r="D24" t="s">
        <v>17</v>
      </c>
      <c r="E24" t="s">
        <v>13</v>
      </c>
      <c r="F24" t="s">
        <v>1</v>
      </c>
      <c r="G24">
        <v>68.08</v>
      </c>
      <c r="H24">
        <v>99</v>
      </c>
      <c r="I24">
        <v>68.77</v>
      </c>
      <c r="J24" t="s">
        <v>1</v>
      </c>
      <c r="K24" t="s">
        <v>57</v>
      </c>
      <c r="M24" t="s">
        <v>19</v>
      </c>
      <c r="O24" t="s">
        <v>58</v>
      </c>
    </row>
    <row r="25" spans="3:15">
      <c r="C25" t="s">
        <v>1</v>
      </c>
      <c r="D25" t="s">
        <v>21</v>
      </c>
      <c r="E25" t="s">
        <v>13</v>
      </c>
      <c r="F25" t="s">
        <v>1</v>
      </c>
      <c r="G25">
        <v>74.56</v>
      </c>
      <c r="H25">
        <v>99</v>
      </c>
      <c r="I25">
        <v>75.31</v>
      </c>
      <c r="J25" t="s">
        <v>1</v>
      </c>
      <c r="K25" t="s">
        <v>59</v>
      </c>
      <c r="M25" s="1" t="s">
        <v>60</v>
      </c>
      <c r="O25" s="1" t="s">
        <v>61</v>
      </c>
    </row>
    <row r="26" spans="3:15">
      <c r="C26" t="s">
        <v>1</v>
      </c>
      <c r="D26" t="s">
        <v>25</v>
      </c>
      <c r="E26" t="s">
        <v>26</v>
      </c>
      <c r="F26" t="s">
        <v>1</v>
      </c>
      <c r="G26">
        <v>327.14</v>
      </c>
      <c r="H26">
        <v>98</v>
      </c>
      <c r="I26">
        <v>333.82</v>
      </c>
      <c r="J26" t="s">
        <v>1</v>
      </c>
      <c r="K26" t="s">
        <v>62</v>
      </c>
      <c r="M26" t="s">
        <v>28</v>
      </c>
      <c r="O26" t="s">
        <v>63</v>
      </c>
    </row>
    <row r="27" spans="3:15">
      <c r="C27" t="s">
        <v>1</v>
      </c>
      <c r="D27" t="s">
        <v>30</v>
      </c>
      <c r="E27" t="s">
        <v>31</v>
      </c>
      <c r="F27" t="s">
        <v>1</v>
      </c>
      <c r="G27">
        <v>605.20000000000005</v>
      </c>
      <c r="H27">
        <v>87.2</v>
      </c>
      <c r="I27">
        <v>694.04</v>
      </c>
      <c r="J27" t="s">
        <v>1</v>
      </c>
      <c r="K27" t="s">
        <v>64</v>
      </c>
      <c r="M27" t="s">
        <v>65</v>
      </c>
      <c r="O27" t="s">
        <v>66</v>
      </c>
    </row>
    <row r="28" spans="3:15">
      <c r="C28" t="s">
        <v>1</v>
      </c>
      <c r="D28" t="s">
        <v>35</v>
      </c>
      <c r="E28" t="s">
        <v>36</v>
      </c>
      <c r="F28" t="s">
        <v>1</v>
      </c>
      <c r="G28" t="s">
        <v>1</v>
      </c>
      <c r="H28" t="s">
        <v>1</v>
      </c>
      <c r="I28" t="s">
        <v>37</v>
      </c>
      <c r="J28" t="s">
        <v>1</v>
      </c>
      <c r="K28" t="s">
        <v>55</v>
      </c>
      <c r="M28" t="s">
        <v>67</v>
      </c>
      <c r="O28" t="s">
        <v>68</v>
      </c>
    </row>
    <row r="29" spans="3:15">
      <c r="C29" t="s">
        <v>1</v>
      </c>
      <c r="D29" t="s">
        <v>41</v>
      </c>
      <c r="E29" t="s">
        <v>42</v>
      </c>
      <c r="F29" t="s">
        <v>1</v>
      </c>
      <c r="G29" t="s">
        <v>1</v>
      </c>
      <c r="H29" t="s">
        <v>1</v>
      </c>
      <c r="I29" t="s">
        <v>43</v>
      </c>
      <c r="J29" t="s">
        <v>1</v>
      </c>
      <c r="K29" t="s">
        <v>69</v>
      </c>
      <c r="M29" s="1" t="s">
        <v>70</v>
      </c>
      <c r="N29" s="1"/>
      <c r="O29" s="1" t="s">
        <v>71</v>
      </c>
    </row>
    <row r="30" spans="3:15">
      <c r="C30" t="s">
        <v>1</v>
      </c>
    </row>
    <row r="31" spans="3:15">
      <c r="C31" t="s">
        <v>52</v>
      </c>
      <c r="D31" t="s">
        <v>47</v>
      </c>
      <c r="E31" t="s">
        <v>48</v>
      </c>
    </row>
    <row r="32" spans="3:15">
      <c r="C32" t="s">
        <v>49</v>
      </c>
      <c r="D32" t="s">
        <v>1</v>
      </c>
      <c r="E32" t="s">
        <v>1</v>
      </c>
    </row>
    <row r="33" spans="3:5">
      <c r="C33" t="s">
        <v>50</v>
      </c>
      <c r="D33" t="s">
        <v>1</v>
      </c>
      <c r="E33" t="s">
        <v>1</v>
      </c>
    </row>
    <row r="34" spans="3:5">
      <c r="C34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4.xml"/>
  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abArchives xmlns:xsi="http://www.w3.org/2001/XMLSchema-instance" xmlns:xsd="http://www.w3.org/2001/XMLSchema">
  <BaseUri>https://mynotebook.labarchives.com</BaseUri>
  <eid>NDI5LjB8NjczMzIxLzMzMC9FbnRyeVBhcnQvMTIxNjU5NjAyM3wxMDg5LjA=</eid>
  <version>1</version>
  <updated-at>2022-02-15T12:40:15-05:00</updated-at>
</LabArchives>
</file>

<file path=customXml/itemProps1.xml><?xml version="1.0" encoding="utf-8"?>
<ds:datastoreItem xmlns:ds="http://schemas.openxmlformats.org/officeDocument/2006/customXml" ds:itemID="{604F44EC-BF5D-4172-A531-769DE7B6B5DE}"/>
</file>

<file path=customXml/itemProps2.xml><?xml version="1.0" encoding="utf-8"?>
<ds:datastoreItem xmlns:ds="http://schemas.openxmlformats.org/officeDocument/2006/customXml" ds:itemID="{A23719E9-DEAC-4857-9162-CA5CC7447214}"/>
</file>

<file path=customXml/itemProps3.xml><?xml version="1.0" encoding="utf-8"?>
<ds:datastoreItem xmlns:ds="http://schemas.openxmlformats.org/officeDocument/2006/customXml" ds:itemID="{7FF793ED-39D3-47CF-943C-26042DE886BA}"/>
</file>

<file path=customXml/itemProps4.xml><?xml version="1.0" encoding="utf-8"?>
<ds:datastoreItem xmlns:ds="http://schemas.openxmlformats.org/officeDocument/2006/customXml" ds:itemID="{5FC81E77-D0E8-4802-B08D-3EA03CF112B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Milburn, Gregory N.</cp:lastModifiedBy>
  <cp:revision/>
  <dcterms:created xsi:type="dcterms:W3CDTF">2018-07-03T20:59:04Z</dcterms:created>
  <dcterms:modified xsi:type="dcterms:W3CDTF">2022-01-31T16:21:48Z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