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hunsucker/Desktop/Campbell_Muscle_Lab/Titin gels/Protcols/"/>
    </mc:Choice>
  </mc:AlternateContent>
  <xr:revisionPtr revIDLastSave="0" documentId="13_ncr:1_{6C81EC93-9F9E-FE40-A1A8-5024BFD6899A}" xr6:coauthVersionLast="47" xr6:coauthVersionMax="47" xr10:uidLastSave="{00000000-0000-0000-0000-000000000000}"/>
  <bookViews>
    <workbookView xWindow="20840" yWindow="-19680" windowWidth="34780" windowHeight="18560" xr2:uid="{00000000-000D-0000-FFFF-FFFF00000000}"/>
  </bookViews>
  <sheets>
    <sheet name="Sheet1" sheetId="1" r:id="rId1"/>
  </sheets>
  <definedNames>
    <definedName name="_xlnm.Print_Area" localSheetId="0">Sheet1!$A$1:$J$15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8" i="1"/>
  <c r="I10" i="1" l="1"/>
  <c r="I8" i="1"/>
  <c r="F7" i="1"/>
  <c r="H7" i="1" s="1"/>
  <c r="I7" i="1" s="1"/>
  <c r="F6" i="1"/>
  <c r="F5" i="1"/>
  <c r="H6" i="1"/>
  <c r="I6" i="1" s="1"/>
  <c r="H5" i="1"/>
  <c r="I5" i="1" s="1"/>
  <c r="F9" i="1"/>
  <c r="H9" i="1" s="1"/>
  <c r="I9" i="1" s="1"/>
</calcChain>
</file>

<file path=xl/sharedStrings.xml><?xml version="1.0" encoding="utf-8"?>
<sst xmlns="http://schemas.openxmlformats.org/spreadsheetml/2006/main" count="31" uniqueCount="30">
  <si>
    <t>Made by</t>
  </si>
  <si>
    <t>Date</t>
  </si>
  <si>
    <t>Compound</t>
  </si>
  <si>
    <t>Company</t>
  </si>
  <si>
    <t>Lot #</t>
  </si>
  <si>
    <t>MW</t>
  </si>
  <si>
    <t>% purity</t>
  </si>
  <si>
    <t>Corrected MW</t>
  </si>
  <si>
    <t>Amount added</t>
  </si>
  <si>
    <t>Initial pH</t>
  </si>
  <si>
    <t>Final pH</t>
  </si>
  <si>
    <t>HCl / KOH added</t>
  </si>
  <si>
    <t>Final Conc (M)</t>
  </si>
  <si>
    <t>Amount for 1000 (g/mL)</t>
  </si>
  <si>
    <t>DTT (Dithiothreitol)</t>
  </si>
  <si>
    <t>Target pH = 6.80</t>
  </si>
  <si>
    <t>8M Urea Buffer</t>
  </si>
  <si>
    <t>Urea</t>
  </si>
  <si>
    <t>Thiourea</t>
  </si>
  <si>
    <t>Tris-HCl</t>
  </si>
  <si>
    <t>DTT calculations</t>
  </si>
  <si>
    <t>Vol. (ml)</t>
  </si>
  <si>
    <t>conc. (M)</t>
  </si>
  <si>
    <t>moles</t>
  </si>
  <si>
    <t>Mass (g)</t>
  </si>
  <si>
    <t>3% SDS</t>
  </si>
  <si>
    <t>0.03% bromophenol blue</t>
  </si>
  <si>
    <t>*note: stir gently on a hot plate until the solution is at room temperature and if all the solids are dissolved, then heat but  do NOT heat above 40 ºC</t>
  </si>
  <si>
    <t>Amount for 100 ml</t>
  </si>
  <si>
    <t>*note: aliquot and store at -20 ºC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</si>
</sst>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8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11" fontId="1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11" fontId="1" fillId="0" borderId="14" xfId="0" applyNumberFormat="1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6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10" fontId="1" fillId="0" borderId="6" xfId="0" applyNumberFormat="1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11" fontId="1" fillId="0" borderId="16" xfId="0" applyNumberFormat="1" applyFont="1" applyBorder="1" applyAlignment="1">
      <alignment horizontal="left" vertical="center"/>
    </xf>
    <xf numFmtId="2" fontId="0" fillId="0" borderId="16" xfId="0" applyNumberForma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57"/>
  <sheetViews>
    <sheetView tabSelected="1" zoomScale="156" workbookViewId="0">
      <selection activeCell="D9" sqref="D9"/>
    </sheetView>
  </sheetViews>
  <sheetFormatPr baseColWidth="10" defaultColWidth="14.5" defaultRowHeight="15.75" customHeight="1" x14ac:dyDescent="0.15"/>
  <cols>
    <col min="1" max="1" width="38.1640625" style="1" bestFit="1" customWidth="1"/>
    <col min="2" max="2" width="12" style="1" customWidth="1"/>
    <col min="3" max="3" width="5.5" style="1" bestFit="1" customWidth="1"/>
    <col min="4" max="4" width="7" style="1" bestFit="1" customWidth="1"/>
    <col min="5" max="5" width="8.1640625" style="1" bestFit="1" customWidth="1"/>
    <col min="6" max="6" width="14" style="1" bestFit="1" customWidth="1"/>
    <col min="7" max="7" width="15.83203125" style="1" bestFit="1" customWidth="1"/>
    <col min="8" max="8" width="22.5" style="1" bestFit="1" customWidth="1"/>
    <col min="9" max="9" width="17.6640625" style="1" bestFit="1" customWidth="1"/>
    <col min="10" max="10" width="19.33203125" style="1" customWidth="1"/>
    <col min="11" max="16384" width="14.5" style="1"/>
  </cols>
  <sheetData>
    <row r="1" spans="1:10" ht="15.75" customHeight="1" x14ac:dyDescent="0.15">
      <c r="A1" s="23" t="s">
        <v>16</v>
      </c>
      <c r="B1" s="24"/>
    </row>
    <row r="2" spans="1:10" ht="15.75" customHeight="1" x14ac:dyDescent="0.15">
      <c r="A2" s="4" t="s">
        <v>0</v>
      </c>
      <c r="B2" s="5"/>
    </row>
    <row r="3" spans="1:10" ht="15.75" customHeight="1" thickBot="1" x14ac:dyDescent="0.2">
      <c r="A3" s="6" t="s">
        <v>1</v>
      </c>
      <c r="B3" s="7"/>
    </row>
    <row r="4" spans="1:10" ht="28" customHeight="1" x14ac:dyDescent="0.15">
      <c r="A4" s="8" t="s">
        <v>2</v>
      </c>
      <c r="B4" s="9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12</v>
      </c>
      <c r="H4" s="9" t="s">
        <v>13</v>
      </c>
      <c r="I4" s="36" t="s">
        <v>28</v>
      </c>
      <c r="J4" s="10" t="s">
        <v>8</v>
      </c>
    </row>
    <row r="5" spans="1:10" ht="30" customHeight="1" x14ac:dyDescent="0.15">
      <c r="A5" s="11" t="s">
        <v>17</v>
      </c>
      <c r="B5" s="2"/>
      <c r="C5" s="2"/>
      <c r="D5" s="3">
        <v>60.06</v>
      </c>
      <c r="E5" s="2">
        <v>1</v>
      </c>
      <c r="F5" s="3">
        <f t="shared" ref="F5:F9" si="0">D5/(E5/100)</f>
        <v>6006</v>
      </c>
      <c r="G5" s="17">
        <v>8</v>
      </c>
      <c r="H5" s="18">
        <f>F5*G5</f>
        <v>48048</v>
      </c>
      <c r="I5" s="3">
        <f>H5/10</f>
        <v>4804.8</v>
      </c>
      <c r="J5" s="12"/>
    </row>
    <row r="6" spans="1:10" ht="30" customHeight="1" x14ac:dyDescent="0.15">
      <c r="A6" s="11" t="s">
        <v>18</v>
      </c>
      <c r="B6" s="2"/>
      <c r="C6" s="2"/>
      <c r="D6" s="3">
        <v>76.12</v>
      </c>
      <c r="E6" s="2">
        <v>1</v>
      </c>
      <c r="F6" s="3">
        <f t="shared" si="0"/>
        <v>7612</v>
      </c>
      <c r="G6" s="17">
        <v>2</v>
      </c>
      <c r="H6" s="18">
        <f>F6*G6</f>
        <v>15224</v>
      </c>
      <c r="I6" s="3">
        <f>H6/10</f>
        <v>1522.4</v>
      </c>
      <c r="J6" s="12"/>
    </row>
    <row r="7" spans="1:10" ht="30" customHeight="1" x14ac:dyDescent="0.15">
      <c r="A7" s="11" t="s">
        <v>19</v>
      </c>
      <c r="B7" s="2"/>
      <c r="C7" s="2"/>
      <c r="D7" s="3">
        <v>157.6</v>
      </c>
      <c r="E7" s="2">
        <v>1</v>
      </c>
      <c r="F7" s="3">
        <f t="shared" si="0"/>
        <v>15760</v>
      </c>
      <c r="G7" s="17">
        <v>0.05</v>
      </c>
      <c r="H7" s="18">
        <f>F7*G7</f>
        <v>788</v>
      </c>
      <c r="I7" s="3">
        <f>H7/10</f>
        <v>78.8</v>
      </c>
      <c r="J7" s="12"/>
    </row>
    <row r="8" spans="1:10" ht="30" customHeight="1" x14ac:dyDescent="0.15">
      <c r="A8" s="11" t="s">
        <v>25</v>
      </c>
      <c r="B8" s="2"/>
      <c r="C8" s="2"/>
      <c r="D8" s="2"/>
      <c r="E8" s="2"/>
      <c r="F8" s="3"/>
      <c r="G8" s="17"/>
      <c r="H8" s="18">
        <f>0.03*1000</f>
        <v>30</v>
      </c>
      <c r="I8" s="3">
        <f>H8/10</f>
        <v>3</v>
      </c>
      <c r="J8" s="12"/>
    </row>
    <row r="9" spans="1:10" ht="30" customHeight="1" x14ac:dyDescent="0.15">
      <c r="A9" s="19" t="s">
        <v>14</v>
      </c>
      <c r="B9" s="20"/>
      <c r="C9" s="20"/>
      <c r="D9" s="20">
        <v>154.25299999999999</v>
      </c>
      <c r="E9" s="2">
        <v>1</v>
      </c>
      <c r="F9" s="3">
        <f t="shared" si="0"/>
        <v>15425.299999999997</v>
      </c>
      <c r="G9" s="21">
        <v>7.4999999999999997E-2</v>
      </c>
      <c r="H9" s="18">
        <f>F9*G9</f>
        <v>1156.8974999999998</v>
      </c>
      <c r="I9" s="3">
        <f>H9/10</f>
        <v>115.68974999999998</v>
      </c>
      <c r="J9" s="22"/>
    </row>
    <row r="10" spans="1:10" ht="30" customHeight="1" thickBot="1" x14ac:dyDescent="0.2">
      <c r="A10" s="29" t="s">
        <v>26</v>
      </c>
      <c r="B10" s="30"/>
      <c r="C10" s="30"/>
      <c r="D10" s="30"/>
      <c r="E10" s="30"/>
      <c r="F10" s="31"/>
      <c r="G10" s="32"/>
      <c r="H10" s="33">
        <f>0.0003*1000</f>
        <v>0.3</v>
      </c>
      <c r="I10" s="31">
        <f>H10/10</f>
        <v>0.03</v>
      </c>
      <c r="J10" s="34"/>
    </row>
    <row r="11" spans="1:10" ht="15.75" customHeight="1" thickBot="1" x14ac:dyDescent="0.2"/>
    <row r="12" spans="1:10" ht="28" customHeight="1" thickBot="1" x14ac:dyDescent="0.2">
      <c r="A12" s="25" t="s">
        <v>15</v>
      </c>
      <c r="B12" s="26"/>
      <c r="C12" s="35" t="s">
        <v>27</v>
      </c>
    </row>
    <row r="13" spans="1:10" ht="30" customHeight="1" x14ac:dyDescent="0.15">
      <c r="A13" s="13" t="s">
        <v>9</v>
      </c>
      <c r="B13" s="14"/>
      <c r="C13" s="35" t="s">
        <v>29</v>
      </c>
    </row>
    <row r="14" spans="1:10" ht="30" customHeight="1" x14ac:dyDescent="0.15">
      <c r="A14" s="11" t="s">
        <v>10</v>
      </c>
      <c r="B14" s="5"/>
    </row>
    <row r="15" spans="1:10" ht="30" customHeight="1" thickBot="1" x14ac:dyDescent="0.2">
      <c r="A15" s="16" t="s">
        <v>11</v>
      </c>
      <c r="B15" s="15"/>
    </row>
    <row r="18" spans="1:5" ht="15.75" customHeight="1" x14ac:dyDescent="0.15">
      <c r="A18" s="27" t="s">
        <v>20</v>
      </c>
      <c r="B18"/>
      <c r="C18"/>
      <c r="D18"/>
      <c r="E18"/>
    </row>
    <row r="19" spans="1:5" ht="15.75" customHeight="1" x14ac:dyDescent="0.15">
      <c r="A19" s="28" t="s">
        <v>21</v>
      </c>
      <c r="B19" s="28" t="s">
        <v>22</v>
      </c>
      <c r="C19" s="28" t="s">
        <v>5</v>
      </c>
      <c r="D19" s="28" t="s">
        <v>23</v>
      </c>
      <c r="E19" s="28" t="s">
        <v>24</v>
      </c>
    </row>
    <row r="20" spans="1:5" ht="15.75" customHeight="1" x14ac:dyDescent="0.15">
      <c r="A20" s="28">
        <v>10</v>
      </c>
      <c r="B20" s="28">
        <v>7.4999999999999997E-2</v>
      </c>
      <c r="C20" s="28">
        <v>154.25</v>
      </c>
      <c r="D20" s="28">
        <v>7.5000000000000002E-4</v>
      </c>
      <c r="E20" s="28">
        <v>0.1157</v>
      </c>
    </row>
    <row r="21" spans="1:5" ht="13" x14ac:dyDescent="0.15">
      <c r="A21" s="28">
        <v>9</v>
      </c>
      <c r="B21" s="28">
        <v>7.4999999999999997E-2</v>
      </c>
      <c r="C21" s="28">
        <v>154.25</v>
      </c>
      <c r="D21" s="28">
        <v>6.7500000000000004E-4</v>
      </c>
      <c r="E21" s="28">
        <v>0.1041</v>
      </c>
    </row>
    <row r="22" spans="1:5" ht="15.75" customHeight="1" x14ac:dyDescent="0.15">
      <c r="A22" s="28">
        <v>8</v>
      </c>
      <c r="B22" s="28">
        <v>7.4999999999999997E-2</v>
      </c>
      <c r="C22" s="28">
        <v>154.25</v>
      </c>
      <c r="D22" s="28">
        <v>5.9999999999999995E-4</v>
      </c>
      <c r="E22" s="28">
        <v>9.2600000000000002E-2</v>
      </c>
    </row>
    <row r="23" spans="1:5" ht="15.75" customHeight="1" x14ac:dyDescent="0.15">
      <c r="A23" s="28">
        <v>7</v>
      </c>
      <c r="B23" s="28">
        <v>7.4999999999999997E-2</v>
      </c>
      <c r="C23" s="28">
        <v>154.25</v>
      </c>
      <c r="D23" s="28">
        <v>5.2499999999999997E-4</v>
      </c>
      <c r="E23" s="28">
        <v>8.1000000000000003E-2</v>
      </c>
    </row>
    <row r="24" spans="1:5" ht="15.75" customHeight="1" x14ac:dyDescent="0.15">
      <c r="A24" s="28">
        <v>6</v>
      </c>
      <c r="B24" s="28">
        <v>7.4999999999999997E-2</v>
      </c>
      <c r="C24" s="28">
        <v>154.25</v>
      </c>
      <c r="D24" s="28">
        <v>4.4999999999999999E-4</v>
      </c>
      <c r="E24" s="28">
        <v>6.9400000000000003E-2</v>
      </c>
    </row>
    <row r="25" spans="1:5" ht="15.75" customHeight="1" x14ac:dyDescent="0.15">
      <c r="A25" s="28">
        <v>5</v>
      </c>
      <c r="B25" s="28">
        <v>7.4999999999999997E-2</v>
      </c>
      <c r="C25" s="28">
        <v>154.25</v>
      </c>
      <c r="D25" s="28">
        <v>3.7500000000000001E-4</v>
      </c>
      <c r="E25" s="28">
        <v>5.7799999999999997E-2</v>
      </c>
    </row>
    <row r="26" spans="1:5" ht="13" x14ac:dyDescent="0.15">
      <c r="A26" s="28">
        <v>4</v>
      </c>
      <c r="B26" s="28">
        <v>7.4999999999999997E-2</v>
      </c>
      <c r="C26" s="28">
        <v>154.25</v>
      </c>
      <c r="D26" s="28">
        <v>2.9999999999999997E-4</v>
      </c>
      <c r="E26" s="28">
        <v>4.6300000000000001E-2</v>
      </c>
    </row>
    <row r="27" spans="1:5" ht="13" x14ac:dyDescent="0.15">
      <c r="A27" s="28">
        <v>3</v>
      </c>
      <c r="B27" s="28">
        <v>7.4999999999999997E-2</v>
      </c>
      <c r="C27" s="28">
        <v>154.25</v>
      </c>
      <c r="D27" s="28">
        <v>2.2499999999999999E-4</v>
      </c>
      <c r="E27" s="28">
        <v>3.4700000000000002E-2</v>
      </c>
    </row>
    <row r="28" spans="1:5" ht="13" x14ac:dyDescent="0.15">
      <c r="A28" s="28">
        <v>2</v>
      </c>
      <c r="B28" s="28">
        <v>7.4999999999999997E-2</v>
      </c>
      <c r="C28" s="28">
        <v>154.25</v>
      </c>
      <c r="D28" s="28">
        <v>1.4999999999999999E-4</v>
      </c>
      <c r="E28" s="28">
        <v>2.3099999999999999E-2</v>
      </c>
    </row>
    <row r="29" spans="1:5" ht="15.75" customHeight="1" x14ac:dyDescent="0.15">
      <c r="A29" s="28">
        <v>1</v>
      </c>
      <c r="B29" s="28">
        <v>7.4999999999999997E-2</v>
      </c>
      <c r="C29" s="28">
        <v>154.25</v>
      </c>
      <c r="D29" s="28">
        <v>7.4999999999999993E-5</v>
      </c>
      <c r="E29" s="28">
        <v>1.1599999999999999E-2</v>
      </c>
    </row>
    <row r="30" spans="1:5" ht="13" x14ac:dyDescent="0.15"/>
    <row r="31" spans="1:5" ht="13" x14ac:dyDescent="0.15"/>
    <row r="32" spans="1:5" ht="13" x14ac:dyDescent="0.15"/>
    <row r="33" ht="13" x14ac:dyDescent="0.15"/>
    <row r="34" ht="13" x14ac:dyDescent="0.15"/>
    <row r="35" ht="13" x14ac:dyDescent="0.15"/>
    <row r="37" ht="13" x14ac:dyDescent="0.15"/>
    <row r="38" ht="13" x14ac:dyDescent="0.15"/>
    <row r="39" ht="13" x14ac:dyDescent="0.15"/>
    <row r="44" ht="13" x14ac:dyDescent="0.15"/>
    <row r="45" ht="13" x14ac:dyDescent="0.15"/>
    <row r="46" ht="13" x14ac:dyDescent="0.15"/>
    <row r="48" ht="13" x14ac:dyDescent="0.15"/>
    <row r="49" ht="13" x14ac:dyDescent="0.15"/>
    <row r="50" ht="13" x14ac:dyDescent="0.15"/>
    <row r="51" ht="13" x14ac:dyDescent="0.15"/>
    <row r="52" ht="13" x14ac:dyDescent="0.15"/>
    <row r="53" ht="13" x14ac:dyDescent="0.15"/>
    <row r="55" ht="13" x14ac:dyDescent="0.15"/>
    <row r="56" ht="13" x14ac:dyDescent="0.15"/>
    <row r="57" ht="13" x14ac:dyDescent="0.15"/>
  </sheetData>
  <mergeCells count="2">
    <mergeCell ref="A1:B1"/>
    <mergeCell ref="A12:B12"/>
  </mergeCells>
  <pageMargins left="0.25" right="0.25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5EA08FA511AE4C9FFF632E6536ED13" ma:contentTypeVersion="13" ma:contentTypeDescription="Create a new document." ma:contentTypeScope="" ma:versionID="abfa450e2c882fa05ec7f6a4b4016779">
  <xsd:schema xmlns:xsd="http://www.w3.org/2001/XMLSchema" xmlns:xs="http://www.w3.org/2001/XMLSchema" xmlns:p="http://schemas.microsoft.com/office/2006/metadata/properties" xmlns:ns2="5d5a2885-0f9b-4d04-9bc1-f867a2376b8a" xmlns:ns3="6cbc0c5a-d948-46e5-8624-1bad210f77c7" targetNamespace="http://schemas.microsoft.com/office/2006/metadata/properties" ma:root="true" ma:fieldsID="53678093842f3275b6926b32e7a9c141" ns2:_="" ns3:_="">
    <xsd:import namespace="5d5a2885-0f9b-4d04-9bc1-f867a2376b8a"/>
    <xsd:import namespace="6cbc0c5a-d948-46e5-8624-1bad210f77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a2885-0f9b-4d04-9bc1-f867a2376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c0c5a-d948-46e5-8624-1bad210f77c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LabArchives xmlns:xsd="http://www.w3.org/2001/XMLSchema" xmlns:xsi="http://www.w3.org/2001/XMLSchema-instance">
  <eid>MTkzLjcwMDAwMDAwMDAwMDAyfDY3MzMyMS8xNDkvRW50cnlQYXJ0LzEzNjcwOTU4NjB8NDkxLjc=</eid>
  <version>12</version>
  <updated-at>2022-06-06T17:44:46Z</updated-at>
</LabArchiv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A5D5A9-477B-4B97-9F9B-D797D2834A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5a2885-0f9b-4d04-9bc1-f867a2376b8a"/>
    <ds:schemaRef ds:uri="6cbc0c5a-d948-46e5-8624-1bad210f77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4B977C-53AD-40D1-BA4D-F6603F9AB0A4}">
  <ds:schemaRefs>
    <ds:schemaRef ds:uri="http://www.w3.org/2001/XMLSchema"/>
  </ds:schemaRefs>
</ds:datastoreItem>
</file>

<file path=customXml/itemProps3.xml><?xml version="1.0" encoding="utf-8"?>
<ds:datastoreItem xmlns:ds="http://schemas.openxmlformats.org/officeDocument/2006/customXml" ds:itemID="{3012E31E-5C99-4C5B-9323-B5D42B3C4F74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5d5a2885-0f9b-4d04-9bc1-f867a2376b8a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6cbc0c5a-d948-46e5-8624-1bad210f77c7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576E4525-D34E-471F-91EB-AF7A16356F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2018-06-07T17:39:45Z</dcterms:created>
  <dcterms:modified xsi:type="dcterms:W3CDTF">2023-02-07T21:38:20Z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0x010100965EA08FA511AE4C9FFF632E6536ED13</vt:lpwstr>
  </property>
</Properties>
</file>