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ya222\Documents\GitHub\Protocols\Biochemistry\Hydroxyproline Assay\"/>
    </mc:Choice>
  </mc:AlternateContent>
  <xr:revisionPtr revIDLastSave="0" documentId="13_ncr:1_{BCB1896F-4C2B-48A2-99F4-233C163AE2F2}" xr6:coauthVersionLast="36" xr6:coauthVersionMax="47" xr10:uidLastSave="{00000000-0000-0000-0000-000000000000}"/>
  <bookViews>
    <workbookView xWindow="0" yWindow="0" windowWidth="28800" windowHeight="11625" xr2:uid="{54AA1C93-AD80-480E-8AEB-0DD48D3C7829}"/>
  </bookViews>
  <sheets>
    <sheet name="Tube_Weights" sheetId="1" r:id="rId1"/>
    <sheet name="Plate_Loading" sheetId="4" r:id="rId2"/>
    <sheet name="Abs_data" sheetId="5" r:id="rId3"/>
    <sheet name="Standards" sheetId="2" r:id="rId4"/>
  </sheets>
  <definedNames>
    <definedName name="_xlnm.Print_Area" localSheetId="1">Plate_Loading!$A$1:$M$11</definedName>
    <definedName name="_xlnm.Print_Area" localSheetId="0">Tube_Weights!$A$1:$K$26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4" l="1"/>
  <c r="E5" i="4"/>
  <c r="E6" i="4"/>
  <c r="E7" i="4"/>
  <c r="E8" i="4"/>
  <c r="E9" i="4"/>
  <c r="E10" i="4"/>
  <c r="E11" i="4"/>
  <c r="G27" i="1"/>
  <c r="G28" i="1"/>
  <c r="G29" i="1"/>
  <c r="G30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J19" i="2" a="1"/>
  <c r="J19" i="2" s="1"/>
  <c r="F3" i="2"/>
  <c r="G3" i="2" s="1"/>
  <c r="F4" i="2"/>
  <c r="G4" i="2" s="1"/>
  <c r="F5" i="2"/>
  <c r="G5" i="2" s="1"/>
  <c r="F6" i="2"/>
  <c r="G6" i="2" s="1"/>
  <c r="F7" i="2"/>
  <c r="G7" i="2" s="1"/>
  <c r="F8" i="2"/>
  <c r="G8" i="2" s="1"/>
  <c r="F2" i="2"/>
  <c r="G2" i="2" s="1"/>
  <c r="K11" i="4" l="1" a="1"/>
  <c r="K11" i="4" s="1"/>
  <c r="H11" i="4" a="1"/>
  <c r="H11" i="4" s="1"/>
  <c r="K10" i="4" a="1"/>
  <c r="K10" i="4" s="1"/>
  <c r="H10" i="4" a="1"/>
  <c r="H10" i="4" s="1"/>
  <c r="K9" i="4" a="1"/>
  <c r="K9" i="4" s="1"/>
  <c r="H9" i="4" a="1"/>
  <c r="H9" i="4" s="1"/>
  <c r="K8" i="4" a="1"/>
  <c r="K8" i="4" s="1"/>
  <c r="H8" i="4" a="1"/>
  <c r="H8" i="4" s="1"/>
  <c r="K7" i="4" a="1"/>
  <c r="K7" i="4" s="1"/>
  <c r="H7" i="4" a="1"/>
  <c r="H7" i="4" s="1"/>
  <c r="K6" i="4" a="1"/>
  <c r="K6" i="4" s="1"/>
  <c r="H6" i="4" a="1"/>
  <c r="H6" i="4" s="1"/>
  <c r="K5" i="4" a="1"/>
  <c r="K5" i="4" s="1"/>
  <c r="H5" i="4" a="1"/>
  <c r="H5" i="4" s="1"/>
  <c r="K4" i="4" a="1"/>
  <c r="K4" i="4" s="1"/>
  <c r="H4" i="4" a="1"/>
  <c r="H4" i="4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<sst xmlns="http://schemas.openxmlformats.org/spreadsheetml/2006/main" count="63" uniqueCount="61">
  <si>
    <t>PROJECT</t>
  </si>
  <si>
    <t>NAME</t>
  </si>
  <si>
    <t>PLATE ID#</t>
  </si>
  <si>
    <t>DATE</t>
  </si>
  <si>
    <t>Hashcode</t>
  </si>
  <si>
    <t>Region</t>
  </si>
  <si>
    <t>Specimen #</t>
  </si>
  <si>
    <t>Empty Tube Weight (g)</t>
  </si>
  <si>
    <t>Tissue Chunk Weight (g)</t>
  </si>
  <si>
    <t>Ground Tissue Tube Weight (g)</t>
  </si>
  <si>
    <t>Ground Tissue Weight (g)</t>
  </si>
  <si>
    <t>Volume of HCl added (μL)</t>
  </si>
  <si>
    <t>Volume of NaOH added (μL)</t>
  </si>
  <si>
    <t>Aliquot used for dilution (μL)</t>
  </si>
  <si>
    <t>Column1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</si>
  <si>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</si>
  <si>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</si>
  <si>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</si>
  <si>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</si>
  <si>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</si>
  <si>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</si>
  <si>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</si>
  <si>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</si>
  <si>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</si>
  <si>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</si>
  <si>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</si>
  <si>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</si>
  <si>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</si>
  <si>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r>
      <t xml:space="preserve">Standard 0: </t>
    </r>
    <r>
      <rPr>
        <b/>
        <sz val="11"/>
        <color theme="1"/>
        <rFont val="Arial"/>
      </rPr>
      <t>0</t>
    </r>
    <r>
      <rPr>
        <sz val="11"/>
        <color theme="1"/>
        <rFont val="Arial"/>
      </rPr>
      <t xml:space="preserve"> μg/μL</t>
    </r>
  </si>
  <si>
    <t>B</t>
  </si>
  <si>
    <r>
      <t xml:space="preserve">Standard 1: </t>
    </r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μg/μL</t>
    </r>
  </si>
  <si>
    <t>C</t>
  </si>
  <si>
    <r>
      <t xml:space="preserve">Standard 2: </t>
    </r>
    <r>
      <rPr>
        <b/>
        <sz val="11"/>
        <color rgb="FF000000"/>
        <rFont val="Arial"/>
      </rPr>
      <t>4</t>
    </r>
    <r>
      <rPr>
        <sz val="11"/>
        <color rgb="FF000000"/>
        <rFont val="Arial"/>
      </rPr>
      <t xml:space="preserve"> μg/μL</t>
    </r>
  </si>
  <si>
    <t>D</t>
  </si>
  <si>
    <r>
      <t xml:space="preserve">Standard 3: </t>
    </r>
    <r>
      <rPr>
        <b/>
        <sz val="11"/>
        <color theme="1"/>
        <rFont val="Arial"/>
      </rPr>
      <t>6</t>
    </r>
    <r>
      <rPr>
        <sz val="11"/>
        <color theme="1"/>
        <rFont val="Arial"/>
      </rPr>
      <t xml:space="preserve"> μg/μL</t>
    </r>
  </si>
  <si>
    <t>E</t>
  </si>
  <si>
    <r>
      <t xml:space="preserve">Standard 4: </t>
    </r>
    <r>
      <rPr>
        <b/>
        <sz val="11"/>
        <color theme="1"/>
        <rFont val="Arial"/>
      </rPr>
      <t>8</t>
    </r>
    <r>
      <rPr>
        <sz val="11"/>
        <color theme="1"/>
        <rFont val="Arial"/>
      </rPr>
      <t xml:space="preserve"> μg/μL</t>
    </r>
  </si>
  <si>
    <t>F</t>
  </si>
  <si>
    <r>
      <t xml:space="preserve">Standard 5: </t>
    </r>
    <r>
      <rPr>
        <b/>
        <sz val="11"/>
        <color theme="1"/>
        <rFont val="Arial"/>
      </rPr>
      <t>10</t>
    </r>
    <r>
      <rPr>
        <sz val="11"/>
        <color theme="1"/>
        <rFont val="Arial"/>
      </rPr>
      <t xml:space="preserve"> μg/μL</t>
    </r>
  </si>
  <si>
    <t>G</t>
  </si>
  <si>
    <r>
      <t xml:space="preserve">Standard 6: </t>
    </r>
    <r>
      <rPr>
        <b/>
        <sz val="11"/>
        <color theme="1"/>
        <rFont val="Arial"/>
      </rPr>
      <t>12</t>
    </r>
    <r>
      <rPr>
        <sz val="11"/>
        <color theme="1"/>
        <rFont val="Arial"/>
      </rPr>
      <t xml:space="preserve"> μg/μL</t>
    </r>
  </si>
  <si>
    <t>H</t>
  </si>
  <si>
    <r>
      <t xml:space="preserve">Standard 7: </t>
    </r>
    <r>
      <rPr>
        <b/>
        <sz val="11"/>
        <color theme="1"/>
        <rFont val="Arial"/>
      </rPr>
      <t>14</t>
    </r>
    <r>
      <rPr>
        <sz val="11"/>
        <color theme="1"/>
        <rFont val="Arial"/>
      </rPr>
      <t xml:space="preserve"> μg/μL</t>
    </r>
  </si>
  <si>
    <t>Standard</t>
  </si>
  <si>
    <t>Concentration</t>
  </si>
  <si>
    <t>Mass of Hyp per well</t>
  </si>
  <si>
    <t>Abs_1</t>
  </si>
  <si>
    <t>Abs_2</t>
  </si>
  <si>
    <t>Average</t>
  </si>
  <si>
    <t>Corrected Abs</t>
  </si>
  <si>
    <t>Fitting</t>
  </si>
  <si>
    <t>Slope</t>
  </si>
  <si>
    <t>Intercept</t>
  </si>
  <si>
    <t>StdErr Slope</t>
  </si>
  <si>
    <t>StdErr Intercept</t>
  </si>
  <si>
    <t>R^2</t>
  </si>
  <si>
    <t>StdErr for Y estimate</t>
  </si>
  <si>
    <t>F Stat</t>
  </si>
  <si>
    <t>Degrees of freedom</t>
  </si>
  <si>
    <t>Regression sum of squares</t>
  </si>
  <si>
    <t>Residdual sum of Squares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</si>
</sst>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</font>
    <font>
      <sz val="11"/>
      <color theme="1"/>
      <name val="Arial"/>
    </font>
    <font>
      <b/>
      <sz val="11"/>
      <color rgb="FF000000"/>
      <name val="Arial"/>
    </font>
    <font>
      <sz val="11"/>
      <color rgb="FF000000"/>
      <name val="Arial"/>
    </font>
    <font>
      <b/>
      <sz val="11"/>
      <color theme="1" tint="4.9989318521683403E-2"/>
      <name val="Arial"/>
    </font>
    <font>
      <sz val="11"/>
      <color theme="1" tint="4.9989318521683403E-2"/>
      <name val="Arial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5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theme="0"/>
      </right>
      <top style="medium">
        <color rgb="FF000000"/>
      </top>
      <bottom style="medium">
        <color rgb="FF000000"/>
      </bottom>
      <diagonal/>
    </border>
    <border>
      <left style="medium">
        <color theme="0"/>
      </left>
      <right style="dotted">
        <color theme="0"/>
      </right>
      <top style="medium">
        <color rgb="FF000000"/>
      </top>
      <bottom/>
      <diagonal/>
    </border>
    <border>
      <left style="dotted">
        <color theme="0"/>
      </left>
      <right style="dotted">
        <color theme="0"/>
      </right>
      <top style="medium">
        <color rgb="FF000000"/>
      </top>
      <bottom style="medium">
        <color rgb="FF000000"/>
      </bottom>
      <diagonal/>
    </border>
    <border>
      <left style="dotted">
        <color theme="0"/>
      </left>
      <right style="medium">
        <color theme="0"/>
      </right>
      <top style="medium">
        <color rgb="FF000000"/>
      </top>
      <bottom style="medium">
        <color rgb="FF000000"/>
      </bottom>
      <diagonal/>
    </border>
    <border>
      <left style="dotted">
        <color theme="0"/>
      </left>
      <right style="dotted">
        <color theme="0"/>
      </right>
      <top style="medium">
        <color rgb="FF000000"/>
      </top>
      <bottom/>
      <diagonal/>
    </border>
    <border>
      <left style="dotted">
        <color theme="0"/>
      </left>
      <right style="medium">
        <color theme="0"/>
      </right>
      <top style="medium">
        <color rgb="FF000000"/>
      </top>
      <bottom/>
      <diagonal/>
    </border>
    <border>
      <left style="dotted">
        <color theme="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7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3" fillId="4" borderId="14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3" fillId="4" borderId="13" xfId="0" applyFont="1" applyFill="1" applyBorder="1" applyAlignment="1">
      <alignment vertical="center"/>
    </xf>
    <xf numFmtId="0" fontId="5" fillId="0" borderId="42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5" xfId="0" applyFont="1" applyBorder="1" applyAlignment="1">
      <alignment horizontal="left" vertical="center"/>
    </xf>
    <xf numFmtId="0" fontId="4" fillId="0" borderId="35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4" fillId="0" borderId="34" xfId="0" applyFont="1" applyBorder="1" applyAlignment="1">
      <alignment horizontal="left" vertical="center"/>
    </xf>
    <xf numFmtId="0" fontId="4" fillId="0" borderId="34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6" xfId="0" applyFont="1" applyBorder="1" applyAlignment="1">
      <alignment horizontal="left" vertical="center"/>
    </xf>
    <xf numFmtId="0" fontId="4" fillId="0" borderId="36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4" borderId="23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4" borderId="20" xfId="0" applyFont="1" applyFill="1" applyBorder="1" applyAlignment="1">
      <alignment vertical="center"/>
    </xf>
    <xf numFmtId="0" fontId="7" fillId="4" borderId="17" xfId="0" applyFont="1" applyFill="1" applyBorder="1" applyAlignment="1">
      <alignment horizontal="center" vertical="center" wrapText="1"/>
    </xf>
    <xf numFmtId="0" fontId="7" fillId="4" borderId="18" xfId="0" applyFont="1" applyFill="1" applyBorder="1" applyAlignment="1">
      <alignment horizontal="center" vertical="center" wrapText="1"/>
    </xf>
    <xf numFmtId="0" fontId="7" fillId="4" borderId="19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0" borderId="17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25" xfId="0" applyFont="1" applyBorder="1" applyAlignment="1">
      <alignment vertical="center"/>
    </xf>
    <xf numFmtId="0" fontId="4" fillId="0" borderId="27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4" fillId="0" borderId="28" xfId="0" applyFont="1" applyBorder="1" applyAlignment="1">
      <alignment vertical="center"/>
    </xf>
    <xf numFmtId="0" fontId="4" fillId="0" borderId="29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4" fillId="0" borderId="18" xfId="0" applyNumberFormat="1" applyFont="1" applyBorder="1" applyAlignment="1">
      <alignment vertical="center"/>
    </xf>
    <xf numFmtId="164" fontId="4" fillId="0" borderId="0" xfId="0" applyNumberFormat="1" applyFont="1" applyAlignment="1">
      <alignment vertical="center"/>
    </xf>
    <xf numFmtId="164" fontId="4" fillId="0" borderId="26" xfId="0" applyNumberFormat="1" applyFont="1" applyBorder="1" applyAlignment="1">
      <alignment vertical="center"/>
    </xf>
    <xf numFmtId="164" fontId="4" fillId="0" borderId="30" xfId="0" applyNumberFormat="1" applyFont="1" applyBorder="1" applyAlignment="1">
      <alignment vertical="center"/>
    </xf>
  </cellXfs>
  <cellStyles count="1">
    <cellStyle name="Normal" xfId="0" builtinId="0"/>
  </cellStyles>
  <dxfs count="29">
    <dxf>
      <font>
        <name val="Arial"/>
      </font>
      <numFmt numFmtId="164" formatCode="0.0000"/>
      <alignment vertical="center"/>
    </dxf>
    <dxf>
      <font>
        <name val="Arial"/>
      </font>
      <numFmt numFmtId="164" formatCode="0.0000"/>
      <alignment vertical="center"/>
    </dxf>
    <dxf>
      <font>
        <name val="Arial"/>
      </font>
      <numFmt numFmtId="164" formatCode="0.0000"/>
      <alignment vertical="center"/>
    </dxf>
    <dxf>
      <font>
        <name val="Arial"/>
      </font>
      <numFmt numFmtId="164" formatCode="0.0000"/>
      <alignment vertical="center"/>
    </dxf>
    <dxf>
      <font>
        <name val="Arial"/>
      </font>
      <alignment horizontal="center" vertical="center"/>
      <border diagonalUp="0" diagonalDown="0">
        <left/>
        <right style="medium">
          <color rgb="FF000000"/>
        </right>
        <top style="thin">
          <color rgb="FF000000"/>
        </top>
        <bottom style="thin">
          <color rgb="FF000000"/>
        </bottom>
        <vertical/>
        <horizontal style="thin">
          <color rgb="FF000000"/>
        </horizontal>
      </border>
    </dxf>
    <dxf>
      <font>
        <b/>
        <name val="Arial"/>
      </font>
      <alignment horizontal="center" vertical="center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 style="thin">
          <color rgb="FF000000"/>
        </horizontal>
      </border>
    </dxf>
    <dxf>
      <font>
        <name val="Arial"/>
      </font>
      <alignment horizontal="center" vertical="center"/>
      <border diagonalUp="0" diagonalDown="0">
        <left style="medium">
          <color rgb="FF000000"/>
        </left>
        <right/>
        <top style="thin">
          <color rgb="FF000000"/>
        </top>
        <bottom style="thin">
          <color rgb="FF000000"/>
        </bottom>
        <vertical/>
        <horizontal style="thin">
          <color rgb="FF000000"/>
        </horizontal>
      </border>
    </dxf>
    <dxf>
      <font>
        <name val="Arial"/>
      </font>
      <alignment horizontal="center" vertical="center"/>
      <border diagonalUp="0" diagonalDown="0">
        <left/>
        <right style="medium">
          <color rgb="FF000000"/>
        </right>
        <top style="thin">
          <color rgb="FF000000"/>
        </top>
        <bottom style="thin">
          <color rgb="FF000000"/>
        </bottom>
        <vertical/>
        <horizontal style="thin">
          <color rgb="FF000000"/>
        </horizontal>
      </border>
    </dxf>
    <dxf>
      <font>
        <b/>
        <name val="Arial"/>
      </font>
      <alignment horizontal="center" vertical="center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 style="thin">
          <color rgb="FF000000"/>
        </horizontal>
      </border>
    </dxf>
    <dxf>
      <font>
        <name val="Arial"/>
      </font>
      <alignment horizontal="center" vertical="center"/>
      <border diagonalUp="0" diagonalDown="0">
        <left style="medium">
          <color rgb="FF000000"/>
        </left>
        <right/>
        <top style="thin">
          <color rgb="FF000000"/>
        </top>
        <bottom style="thin">
          <color rgb="FF000000"/>
        </bottom>
        <vertical/>
        <horizontal style="thin">
          <color rgb="FF000000"/>
        </horizontal>
      </border>
    </dxf>
    <dxf>
      <font>
        <name val="Arial"/>
      </font>
      <alignment horizontal="center" vertical="center"/>
      <border diagonalUp="0" diagonalDown="0">
        <left/>
        <right style="medium">
          <color rgb="FF000000"/>
        </right>
        <top style="thin">
          <color rgb="FF000000"/>
        </top>
        <bottom style="thin">
          <color rgb="FF000000"/>
        </bottom>
        <vertical/>
        <horizontal style="thin">
          <color rgb="FF000000"/>
        </horizontal>
      </border>
    </dxf>
    <dxf>
      <font>
        <b/>
        <name val="Arial"/>
      </font>
      <alignment horizontal="center" vertical="center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 style="thin">
          <color rgb="FF000000"/>
        </horizontal>
      </border>
    </dxf>
    <dxf>
      <font>
        <name val="Arial"/>
      </font>
      <alignment horizontal="center" vertical="center"/>
      <border diagonalUp="0" diagonalDown="0">
        <left style="medium">
          <color rgb="FF000000"/>
        </left>
        <right/>
        <top style="thin">
          <color rgb="FF000000"/>
        </top>
        <bottom style="thin">
          <color rgb="FF000000"/>
        </bottom>
        <vertical/>
        <horizontal style="thin">
          <color rgb="FF000000"/>
        </horizontal>
      </border>
    </dxf>
    <dxf>
      <font>
        <name val="Arial"/>
      </font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center" vertical="center"/>
      <border>
        <left style="medium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center" vertical="center"/>
      <border>
        <left style="medium">
          <color rgb="FF000000"/>
        </left>
        <right style="medium">
          <color rgb="FF000000"/>
        </right>
      </border>
    </dxf>
    <dxf>
      <font>
        <name val="Arial"/>
      </font>
      <alignment horizontal="center" vertical="center"/>
    </dxf>
    <dxf>
      <font>
        <name val="Arial"/>
      </font>
      <alignment horizontal="center" vertical="center"/>
    </dxf>
    <dxf>
      <font>
        <name val="Arial"/>
      </font>
      <alignment horizontal="center" vertical="center"/>
    </dxf>
    <dxf>
      <font>
        <name val="Arial"/>
      </font>
      <alignment vertical="center"/>
    </dxf>
    <dxf>
      <font>
        <name val="Arial"/>
      </font>
      <alignment vertical="center"/>
    </dxf>
    <dxf>
      <font>
        <name val="Arial"/>
      </font>
      <alignment vertical="center"/>
    </dxf>
    <dxf>
      <font>
        <name val="Arial"/>
      </font>
      <alignment vertical="center"/>
    </dxf>
    <dxf>
      <font>
        <name val="Arial"/>
      </font>
      <alignment horizontal="general" vertical="center" textRotation="0" wrapText="0" indent="0" justifyLastLine="0" shrinkToFit="0" readingOrder="0"/>
    </dxf>
    <dxf>
      <font>
        <name val="Arial"/>
      </font>
      <alignment vertical="center"/>
    </dxf>
    <dxf>
      <font>
        <name val="Arial"/>
      </font>
      <alignment vertical="center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Standard1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Standards!$B$2:$B$8</c:f>
              <c:numCache>
                <c:formatCode>General</c:formatCode>
                <c:ptCount val="7"/>
              </c:numCache>
            </c:numRef>
          </c:xVal>
          <c:yVal>
            <c:numRef>
              <c:f>Standards!$D$2:$D$8</c:f>
              <c:numCache>
                <c:formatCode>General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92-4CD7-BB8E-AF1FD14A95E8}"/>
            </c:ext>
          </c:extLst>
        </c:ser>
        <c:ser>
          <c:idx val="1"/>
          <c:order val="1"/>
          <c:tx>
            <c:v>Standard2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Standards!$B$2:$B$8</c:f>
              <c:numCache>
                <c:formatCode>General</c:formatCode>
                <c:ptCount val="7"/>
              </c:numCache>
            </c:numRef>
          </c:xVal>
          <c:yVal>
            <c:numRef>
              <c:f>Standards!$E$2:$E$8</c:f>
              <c:numCache>
                <c:formatCode>General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92-4CD7-BB8E-AF1FD14A95E8}"/>
            </c:ext>
          </c:extLst>
        </c:ser>
        <c:ser>
          <c:idx val="2"/>
          <c:order val="2"/>
          <c:tx>
            <c:v>Average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Standards!$B$2:$B$8</c:f>
              <c:numCache>
                <c:formatCode>General</c:formatCode>
                <c:ptCount val="7"/>
              </c:numCache>
            </c:numRef>
          </c:xVal>
          <c:yVal>
            <c:numRef>
              <c:f>Standards!$F$2:$F$8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F92-4CD7-BB8E-AF1FD14A95E8}"/>
            </c:ext>
          </c:extLst>
        </c:ser>
        <c:ser>
          <c:idx val="3"/>
          <c:order val="3"/>
          <c:tx>
            <c:v>Corrected Abs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Standards!$B$2:$B$8</c:f>
              <c:numCache>
                <c:formatCode>General</c:formatCode>
                <c:ptCount val="7"/>
              </c:numCache>
            </c:numRef>
          </c:xVal>
          <c:yVal>
            <c:numRef>
              <c:f>Standards!$G$2:$G$8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F92-4CD7-BB8E-AF1FD14A9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085103"/>
        <c:axId val="1625368048"/>
      </c:scatterChart>
      <c:valAx>
        <c:axId val="683085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5368048"/>
        <c:crosses val="autoZero"/>
        <c:crossBetween val="midCat"/>
      </c:valAx>
      <c:valAx>
        <c:axId val="162536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Abs_560</a:t>
                </a:r>
                <a:r>
                  <a:rPr lang="en-US" baseline="0"/>
                  <a:t> (nm)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0851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409575</xdr:colOff>
      <xdr:row>0</xdr:row>
      <xdr:rowOff>17145</xdr:rowOff>
    </xdr:from>
    <xdr:to>
      <xdr:col>15</xdr:col>
      <xdr:colOff>104775</xdr:colOff>
      <xdr:row>15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C4E9CB-F3BB-3F05-8FAC-A2CA8D67B2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5AC09C-3055-4589-B772-D1646E7B2EDC}" name="Table2" displayName="Table2" ref="A6:J30" totalsRowShown="0" headerRowDxfId="28" dataDxfId="26" headerRowBorderDxfId="27">
  <tableColumns count="10">
    <tableColumn id="1" xr3:uid="{3896E306-5745-4EEF-A07E-BDD2BB46BA6D}" name="Hashcode" dataDxfId="25"/>
    <tableColumn id="11" xr3:uid="{46FB0473-81B8-4219-A78B-D6C16098E56B}" name="Region" dataDxfId="24"/>
    <tableColumn id="10" xr3:uid="{EEA09F12-E1A0-4D30-BFDD-510C233A1755}" name="Specimen #" dataDxfId="23"/>
    <tableColumn id="2" xr3:uid="{A443A580-F8C4-4AA7-AB27-96EF879208D3}" name="Empty Tube Weight (g)" dataDxfId="3"/>
    <tableColumn id="3" xr3:uid="{A266A8BF-5599-48A1-89C8-AC21F0149F66}" name="Tissue Chunk Weight (g)" dataDxfId="2"/>
    <tableColumn id="5" xr3:uid="{5EF413C1-CB53-4E82-8315-D51117CC0562}" name="Ground Tissue Tube Weight (g)" dataDxfId="1"/>
    <tableColumn id="6" xr3:uid="{F84F6D29-07A7-46CF-B58C-0ECE66D9DBF4}" name="Ground Tissue Weight (g)" dataDxfId="0">
      <calculatedColumnFormula>Table2[[#This Row],[Ground Tissue Tube Weight (g)]]-Table2[[#This Row],[Empty Tube Weight (g)]]</calculatedColumnFormula>
    </tableColumn>
    <tableColumn id="7" xr3:uid="{18A032BE-4B3F-480D-BCB2-2CBE17696C92}" name="Volume of HCl added (μL)" dataDxfId="22"/>
    <tableColumn id="8" xr3:uid="{380F0C02-FB8D-4032-AE7E-C1EC6F257444}" name="Volume of NaOH added (μL)" dataDxfId="21"/>
    <tableColumn id="9" xr3:uid="{7817F4DD-FBAC-4E54-B200-E96225C25550}" name="Aliquot used for dilution (μL)" dataDxfId="20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6623A7-2934-49E3-B9B2-896C1C8EBE7E}" name="Table1" displayName="Table1" ref="A3:M11" headerRowDxfId="19" dataDxfId="18" totalsRowDxfId="17">
  <autoFilter ref="A3:M11" xr:uid="{836623A7-2934-49E3-B9B2-896C1C8EBE7E}"/>
  <tableColumns count="13">
    <tableColumn id="1" xr3:uid="{E345FEC6-D4EA-486B-A789-17E454B71A73}" name="Column1" totalsRowLabel="Total" dataDxfId="16"/>
    <tableColumn id="2" xr3:uid="{E6CFEF03-DDBF-40DB-AB85-14E215474AE7}" name="1" dataDxfId="15"/>
    <tableColumn id="3" xr3:uid="{9D5F6CA5-28D2-47CE-8EA7-EC6ED8F99457}" name="2" dataDxfId="14"/>
    <tableColumn id="4" xr3:uid="{F9A7F55B-B9F7-4142-A5CB-4723A2CADE84}" name="3" dataDxfId="13"/>
    <tableColumn id="5" xr3:uid="{51A60D0A-8805-48C8-9E1C-62ABC3065E89}" name="4" dataDxfId="12">
      <calculatedColumnFormula>"Sample " &amp; TEXT(ROW() - 3, "0;-0") &amp; ":"</calculatedColumnFormula>
    </tableColumn>
    <tableColumn id="6" xr3:uid="{F1A254C4-E527-4E09-956B-EFEEFAB5FE12}" name="5" dataDxfId="11"/>
    <tableColumn id="7" xr3:uid="{B1098EF5-99D0-4FE7-8A48-970325CE25CE}" name="6" dataDxfId="10"/>
    <tableColumn id="8" xr3:uid="{28FB43CE-FCFE-4518-8E81-636EE7BB5C19}" name="7" dataDxfId="9">
      <calculatedColumnFormula array="1">INDEX(_xlfn.TEXTSPLIT(Table1[[#This Row],[4]], " "), 1) &amp; " " &amp; TEXT(VALUE(MID(LEFT(Table1[[#This Row],[4]], FIND(":", Table1[[#This Row],[4]]) - 1), FIND(" ", Table1[[#This Row],[4]]) + 1, LEN(Table1[[#This Row],[4]]))) + 8, "0;-0") &amp; ":"</calculatedColumnFormula>
    </tableColumn>
    <tableColumn id="9" xr3:uid="{E9CA7E80-2C3F-403A-B864-AF53828E506F}" name="8" dataDxfId="8"/>
    <tableColumn id="10" xr3:uid="{E498B3F4-548D-47BC-B425-89E75E7C0DE1}" name="9" dataDxfId="7"/>
    <tableColumn id="11" xr3:uid="{93F61158-2551-4167-BC0B-F152076FE7AD}" name="10" dataDxfId="6">
      <calculatedColumnFormula array="1">INDEX(_xlfn.TEXTSPLIT(Table1[[#This Row],[4]], " "), 1) &amp; " " &amp; TEXT(VALUE(MID(LEFT(Table1[[#This Row],[4]], FIND(":", Table1[[#This Row],[4]]) - 1), FIND(" ", Table1[[#This Row],[4]]) + 1, LEN(Table1[[#This Row],[4]]))) + 16, "0;-0") &amp; ":"</calculatedColumnFormula>
    </tableColumn>
    <tableColumn id="12" xr3:uid="{D7B84092-445B-4320-A286-EC4A423AA5FC}" name="11" dataDxfId="5"/>
    <tableColumn id="13" xr3:uid="{B90807F9-2E0D-4F55-B548-8B913F13C6E7}" name="12" totalsRowFunction="count" dataDxfId="4"/>
  </tableColumns>
  <tableStyleInfo name="TableStyleMedium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606F6-4D44-4996-8715-F9153DF39010}">
  <sheetPr>
    <pageSetUpPr fitToPage="1"/>
  </sheetPr>
  <dimension ref="A1:J30"/>
  <sheetViews>
    <sheetView tabSelected="1" workbookViewId="0"/>
  </sheetViews>
  <sheetFormatPr defaultRowHeight="14.25" x14ac:dyDescent="0.25"/>
  <cols>
    <col min="1" max="1" width="11.7109375" style="42" bestFit="1" customWidth="1"/>
    <col min="2" max="2" width="8.28515625" style="42" bestFit="1" customWidth="1"/>
    <col min="3" max="3" width="11" style="42" bestFit="1" customWidth="1"/>
    <col min="4" max="4" width="13.140625" style="42" bestFit="1" customWidth="1"/>
    <col min="5" max="5" width="15.140625" style="42" bestFit="1" customWidth="1"/>
    <col min="6" max="6" width="17.42578125" style="42" bestFit="1" customWidth="1"/>
    <col min="7" max="7" width="16.28515625" style="42" bestFit="1" customWidth="1"/>
    <col min="8" max="8" width="15.42578125" style="42" bestFit="1" customWidth="1"/>
    <col min="9" max="9" width="17.85546875" style="42" bestFit="1" customWidth="1"/>
    <col min="10" max="10" width="17.28515625" style="42" bestFit="1" customWidth="1"/>
    <col min="11" max="11" width="16.7109375" style="42" bestFit="1" customWidth="1"/>
    <col min="12" max="16384" width="9.140625" style="42"/>
  </cols>
  <sheetData>
    <row r="1" spans="1:10" ht="22.5" customHeight="1" x14ac:dyDescent="0.25">
      <c r="A1" s="41" t="s">
        <v>0</v>
      </c>
      <c r="B1" s="59"/>
      <c r="C1" s="59"/>
      <c r="D1" s="60"/>
      <c r="G1" s="12" t="s">
        <v>1</v>
      </c>
      <c r="H1" s="61"/>
      <c r="I1" s="62"/>
      <c r="J1" s="63"/>
    </row>
    <row r="2" spans="1:10" ht="22.5" customHeight="1" x14ac:dyDescent="0.25">
      <c r="A2" s="14" t="s">
        <v>2</v>
      </c>
      <c r="B2" s="61"/>
      <c r="C2" s="62"/>
      <c r="D2" s="63"/>
      <c r="G2" s="43" t="s">
        <v>3</v>
      </c>
      <c r="H2" s="64"/>
      <c r="I2" s="65"/>
      <c r="J2" s="66"/>
    </row>
    <row r="5" spans="1:10" ht="15" thickBot="1" x14ac:dyDescent="0.3"/>
    <row r="6" spans="1:10" s="47" customFormat="1" ht="32.450000000000003" customHeight="1" thickBot="1" x14ac:dyDescent="0.3">
      <c r="A6" s="44" t="s">
        <v>4</v>
      </c>
      <c r="B6" s="45" t="s">
        <v>5</v>
      </c>
      <c r="C6" s="45" t="s">
        <v>6</v>
      </c>
      <c r="D6" s="45" t="s">
        <v>7</v>
      </c>
      <c r="E6" s="45" t="s">
        <v>8</v>
      </c>
      <c r="F6" s="45" t="s">
        <v>9</v>
      </c>
      <c r="G6" s="45" t="s">
        <v>10</v>
      </c>
      <c r="H6" s="45" t="s">
        <v>11</v>
      </c>
      <c r="I6" s="45" t="s">
        <v>12</v>
      </c>
      <c r="J6" s="46" t="s">
        <v>13</v>
      </c>
    </row>
    <row r="7" spans="1:10" ht="22.5" customHeight="1" x14ac:dyDescent="0.25">
      <c r="A7" s="48"/>
      <c r="B7" s="49"/>
      <c r="C7" s="49"/>
      <c r="D7" s="71"/>
      <c r="E7" s="71"/>
      <c r="F7" s="71"/>
      <c r="G7" s="71">
        <f>Table2[[#This Row],[Ground Tissue Tube Weight (g)]]-Table2[[#This Row],[Empty Tube Weight (g)]]</f>
        <v>0</v>
      </c>
      <c r="H7" s="49"/>
      <c r="I7" s="49"/>
      <c r="J7" s="50"/>
    </row>
    <row r="8" spans="1:10" ht="22.5" customHeight="1" x14ac:dyDescent="0.25">
      <c r="A8" s="51"/>
      <c r="D8" s="72"/>
      <c r="E8" s="72"/>
      <c r="F8" s="72"/>
      <c r="G8" s="72">
        <f>Table2[[#This Row],[Ground Tissue Tube Weight (g)]]-Table2[[#This Row],[Empty Tube Weight (g)]]</f>
        <v>0</v>
      </c>
      <c r="J8" s="52"/>
    </row>
    <row r="9" spans="1:10" ht="22.5" customHeight="1" x14ac:dyDescent="0.25">
      <c r="A9" s="51"/>
      <c r="D9" s="72"/>
      <c r="E9" s="72"/>
      <c r="F9" s="72"/>
      <c r="G9" s="72">
        <f>Table2[[#This Row],[Ground Tissue Tube Weight (g)]]-Table2[[#This Row],[Empty Tube Weight (g)]]</f>
        <v>0</v>
      </c>
      <c r="J9" s="52"/>
    </row>
    <row r="10" spans="1:10" ht="22.5" customHeight="1" x14ac:dyDescent="0.25">
      <c r="A10" s="51"/>
      <c r="D10" s="72"/>
      <c r="E10" s="72"/>
      <c r="F10" s="72"/>
      <c r="G10" s="72">
        <f>Table2[[#This Row],[Ground Tissue Tube Weight (g)]]-Table2[[#This Row],[Empty Tube Weight (g)]]</f>
        <v>0</v>
      </c>
      <c r="J10" s="52"/>
    </row>
    <row r="11" spans="1:10" ht="22.5" customHeight="1" x14ac:dyDescent="0.25">
      <c r="A11" s="51"/>
      <c r="D11" s="72"/>
      <c r="E11" s="72"/>
      <c r="F11" s="72"/>
      <c r="G11" s="72">
        <f>Table2[[#This Row],[Ground Tissue Tube Weight (g)]]-Table2[[#This Row],[Empty Tube Weight (g)]]</f>
        <v>0</v>
      </c>
      <c r="J11" s="52"/>
    </row>
    <row r="12" spans="1:10" ht="22.5" customHeight="1" x14ac:dyDescent="0.25">
      <c r="A12" s="51"/>
      <c r="D12" s="72"/>
      <c r="E12" s="72"/>
      <c r="F12" s="72"/>
      <c r="G12" s="72">
        <f>Table2[[#This Row],[Ground Tissue Tube Weight (g)]]-Table2[[#This Row],[Empty Tube Weight (g)]]</f>
        <v>0</v>
      </c>
      <c r="J12" s="52"/>
    </row>
    <row r="13" spans="1:10" ht="22.5" customHeight="1" x14ac:dyDescent="0.25">
      <c r="A13" s="51"/>
      <c r="D13" s="72"/>
      <c r="E13" s="72"/>
      <c r="F13" s="72"/>
      <c r="G13" s="72">
        <f>Table2[[#This Row],[Ground Tissue Tube Weight (g)]]-Table2[[#This Row],[Empty Tube Weight (g)]]</f>
        <v>0</v>
      </c>
      <c r="J13" s="52"/>
    </row>
    <row r="14" spans="1:10" ht="22.5" customHeight="1" x14ac:dyDescent="0.25">
      <c r="A14" s="51"/>
      <c r="D14" s="72"/>
      <c r="E14" s="72"/>
      <c r="F14" s="72"/>
      <c r="G14" s="72">
        <f>Table2[[#This Row],[Ground Tissue Tube Weight (g)]]-Table2[[#This Row],[Empty Tube Weight (g)]]</f>
        <v>0</v>
      </c>
      <c r="J14" s="52"/>
    </row>
    <row r="15" spans="1:10" ht="22.5" customHeight="1" x14ac:dyDescent="0.25">
      <c r="A15" s="51"/>
      <c r="D15" s="72"/>
      <c r="E15" s="72"/>
      <c r="F15" s="72"/>
      <c r="G15" s="72">
        <f>Table2[[#This Row],[Ground Tissue Tube Weight (g)]]-Table2[[#This Row],[Empty Tube Weight (g)]]</f>
        <v>0</v>
      </c>
      <c r="J15" s="52"/>
    </row>
    <row r="16" spans="1:10" ht="22.5" customHeight="1" x14ac:dyDescent="0.25">
      <c r="A16" s="51"/>
      <c r="D16" s="72"/>
      <c r="E16" s="72"/>
      <c r="F16" s="72"/>
      <c r="G16" s="72">
        <f>Table2[[#This Row],[Ground Tissue Tube Weight (g)]]-Table2[[#This Row],[Empty Tube Weight (g)]]</f>
        <v>0</v>
      </c>
      <c r="J16" s="52"/>
    </row>
    <row r="17" spans="1:10" ht="22.5" customHeight="1" x14ac:dyDescent="0.25">
      <c r="A17" s="51"/>
      <c r="D17" s="72"/>
      <c r="E17" s="72"/>
      <c r="F17" s="72"/>
      <c r="G17" s="72">
        <f>Table2[[#This Row],[Ground Tissue Tube Weight (g)]]-Table2[[#This Row],[Empty Tube Weight (g)]]</f>
        <v>0</v>
      </c>
      <c r="J17" s="52"/>
    </row>
    <row r="18" spans="1:10" ht="22.5" customHeight="1" x14ac:dyDescent="0.25">
      <c r="A18" s="51"/>
      <c r="D18" s="72"/>
      <c r="E18" s="72"/>
      <c r="F18" s="72"/>
      <c r="G18" s="72">
        <f>Table2[[#This Row],[Ground Tissue Tube Weight (g)]]-Table2[[#This Row],[Empty Tube Weight (g)]]</f>
        <v>0</v>
      </c>
      <c r="J18" s="52"/>
    </row>
    <row r="19" spans="1:10" ht="22.5" customHeight="1" x14ac:dyDescent="0.25">
      <c r="A19" s="51"/>
      <c r="D19" s="72"/>
      <c r="E19" s="72"/>
      <c r="F19" s="72"/>
      <c r="G19" s="72">
        <f>Table2[[#This Row],[Ground Tissue Tube Weight (g)]]-Table2[[#This Row],[Empty Tube Weight (g)]]</f>
        <v>0</v>
      </c>
      <c r="J19" s="52"/>
    </row>
    <row r="20" spans="1:10" ht="22.5" customHeight="1" x14ac:dyDescent="0.25">
      <c r="A20" s="51"/>
      <c r="D20" s="72"/>
      <c r="E20" s="72"/>
      <c r="F20" s="72"/>
      <c r="G20" s="72">
        <f>Table2[[#This Row],[Ground Tissue Tube Weight (g)]]-Table2[[#This Row],[Empty Tube Weight (g)]]</f>
        <v>0</v>
      </c>
      <c r="J20" s="52"/>
    </row>
    <row r="21" spans="1:10" ht="22.5" customHeight="1" x14ac:dyDescent="0.25">
      <c r="A21" s="51"/>
      <c r="D21" s="72"/>
      <c r="E21" s="72"/>
      <c r="F21" s="72"/>
      <c r="G21" s="72">
        <f>Table2[[#This Row],[Ground Tissue Tube Weight (g)]]-Table2[[#This Row],[Empty Tube Weight (g)]]</f>
        <v>0</v>
      </c>
      <c r="J21" s="52"/>
    </row>
    <row r="22" spans="1:10" ht="22.5" customHeight="1" x14ac:dyDescent="0.25">
      <c r="A22" s="51"/>
      <c r="D22" s="72"/>
      <c r="E22" s="72"/>
      <c r="F22" s="72"/>
      <c r="G22" s="72">
        <f>Table2[[#This Row],[Ground Tissue Tube Weight (g)]]-Table2[[#This Row],[Empty Tube Weight (g)]]</f>
        <v>0</v>
      </c>
      <c r="J22" s="52"/>
    </row>
    <row r="23" spans="1:10" ht="22.5" customHeight="1" x14ac:dyDescent="0.25">
      <c r="A23" s="51"/>
      <c r="D23" s="72"/>
      <c r="E23" s="72"/>
      <c r="F23" s="72"/>
      <c r="G23" s="72">
        <f>Table2[[#This Row],[Ground Tissue Tube Weight (g)]]-Table2[[#This Row],[Empty Tube Weight (g)]]</f>
        <v>0</v>
      </c>
      <c r="J23" s="52"/>
    </row>
    <row r="24" spans="1:10" ht="22.5" customHeight="1" x14ac:dyDescent="0.25">
      <c r="A24" s="51"/>
      <c r="D24" s="72"/>
      <c r="E24" s="72"/>
      <c r="F24" s="72"/>
      <c r="G24" s="72">
        <f>Table2[[#This Row],[Ground Tissue Tube Weight (g)]]-Table2[[#This Row],[Empty Tube Weight (g)]]</f>
        <v>0</v>
      </c>
      <c r="J24" s="52"/>
    </row>
    <row r="25" spans="1:10" ht="22.5" customHeight="1" x14ac:dyDescent="0.25">
      <c r="A25" s="51"/>
      <c r="D25" s="72"/>
      <c r="E25" s="72"/>
      <c r="F25" s="72"/>
      <c r="G25" s="72">
        <f>Table2[[#This Row],[Ground Tissue Tube Weight (g)]]-Table2[[#This Row],[Empty Tube Weight (g)]]</f>
        <v>0</v>
      </c>
      <c r="J25" s="52"/>
    </row>
    <row r="26" spans="1:10" ht="22.5" customHeight="1" x14ac:dyDescent="0.25">
      <c r="A26" s="51"/>
      <c r="D26" s="72"/>
      <c r="E26" s="72"/>
      <c r="F26" s="72"/>
      <c r="G26" s="72">
        <f>Table2[[#This Row],[Ground Tissue Tube Weight (g)]]-Table2[[#This Row],[Empty Tube Weight (g)]]</f>
        <v>0</v>
      </c>
      <c r="J26" s="52"/>
    </row>
    <row r="27" spans="1:10" ht="22.5" customHeight="1" x14ac:dyDescent="0.25">
      <c r="A27" s="53"/>
      <c r="B27" s="54"/>
      <c r="C27" s="54"/>
      <c r="D27" s="73"/>
      <c r="E27" s="73"/>
      <c r="F27" s="73"/>
      <c r="G27" s="73">
        <f>Table2[[#This Row],[Ground Tissue Tube Weight (g)]]-Table2[[#This Row],[Empty Tube Weight (g)]]</f>
        <v>0</v>
      </c>
      <c r="H27" s="54"/>
      <c r="I27" s="54"/>
      <c r="J27" s="55"/>
    </row>
    <row r="28" spans="1:10" ht="22.5" customHeight="1" x14ac:dyDescent="0.25">
      <c r="A28" s="53"/>
      <c r="B28" s="54"/>
      <c r="C28" s="54"/>
      <c r="D28" s="73"/>
      <c r="E28" s="73"/>
      <c r="F28" s="73"/>
      <c r="G28" s="73">
        <f>Table2[[#This Row],[Ground Tissue Tube Weight (g)]]-Table2[[#This Row],[Empty Tube Weight (g)]]</f>
        <v>0</v>
      </c>
      <c r="H28" s="54"/>
      <c r="I28" s="54"/>
      <c r="J28" s="55"/>
    </row>
    <row r="29" spans="1:10" ht="22.5" customHeight="1" x14ac:dyDescent="0.25">
      <c r="A29" s="53"/>
      <c r="B29" s="54"/>
      <c r="C29" s="54"/>
      <c r="D29" s="73"/>
      <c r="E29" s="73"/>
      <c r="F29" s="73"/>
      <c r="G29" s="73">
        <f>Table2[[#This Row],[Ground Tissue Tube Weight (g)]]-Table2[[#This Row],[Empty Tube Weight (g)]]</f>
        <v>0</v>
      </c>
      <c r="H29" s="54"/>
      <c r="I29" s="54"/>
      <c r="J29" s="55"/>
    </row>
    <row r="30" spans="1:10" ht="22.5" customHeight="1" thickBot="1" x14ac:dyDescent="0.3">
      <c r="A30" s="56"/>
      <c r="B30" s="57"/>
      <c r="C30" s="57"/>
      <c r="D30" s="74"/>
      <c r="E30" s="74"/>
      <c r="F30" s="74"/>
      <c r="G30" s="74">
        <f>Table2[[#This Row],[Ground Tissue Tube Weight (g)]]-Table2[[#This Row],[Empty Tube Weight (g)]]</f>
        <v>0</v>
      </c>
      <c r="H30" s="57"/>
      <c r="I30" s="57"/>
      <c r="J30" s="58"/>
    </row>
  </sheetData>
  <mergeCells count="4">
    <mergeCell ref="B1:D1"/>
    <mergeCell ref="B2:D2"/>
    <mergeCell ref="H1:J1"/>
    <mergeCell ref="H2:J2"/>
  </mergeCells>
  <phoneticPr fontId="2" type="noConversion"/>
  <printOptions horizontalCentered="1"/>
  <pageMargins left="0.7" right="0.7" top="0.75" bottom="0.75" header="0.3" footer="0.3"/>
  <pageSetup scale="87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5ECCC-A17C-459A-BED5-BEB7B47E363B}">
  <sheetPr>
    <pageSetUpPr fitToPage="1"/>
  </sheetPr>
  <dimension ref="A1:M11"/>
  <sheetViews>
    <sheetView workbookViewId="0">
      <selection activeCell="F4" sqref="F4"/>
    </sheetView>
  </sheetViews>
  <sheetFormatPr defaultRowHeight="14.25" x14ac:dyDescent="0.25"/>
  <cols>
    <col min="1" max="1" width="12.5703125" style="13" bestFit="1" customWidth="1"/>
    <col min="2" max="7" width="10.7109375" style="13" customWidth="1"/>
    <col min="8" max="8" width="12" style="13" bestFit="1" customWidth="1"/>
    <col min="9" max="10" width="10.7109375" style="13" customWidth="1"/>
    <col min="11" max="11" width="12" style="13" bestFit="1" customWidth="1"/>
    <col min="12" max="13" width="10.7109375" style="13" customWidth="1"/>
    <col min="14" max="16384" width="9.140625" style="13"/>
  </cols>
  <sheetData>
    <row r="1" spans="1:13" ht="22.5" customHeight="1" x14ac:dyDescent="0.25">
      <c r="A1" s="12" t="s">
        <v>0</v>
      </c>
      <c r="B1" s="67"/>
      <c r="C1" s="59"/>
      <c r="D1" s="59"/>
      <c r="E1" s="59"/>
      <c r="F1" s="59"/>
      <c r="G1" s="60"/>
    </row>
    <row r="2" spans="1:13" ht="22.5" customHeight="1" thickBot="1" x14ac:dyDescent="0.3">
      <c r="A2" s="14" t="s">
        <v>2</v>
      </c>
      <c r="B2" s="61"/>
      <c r="C2" s="62"/>
      <c r="D2" s="62"/>
      <c r="E2" s="62"/>
      <c r="F2" s="62"/>
      <c r="G2" s="63"/>
    </row>
    <row r="3" spans="1:13" ht="22.5" customHeight="1" thickBot="1" x14ac:dyDescent="0.3">
      <c r="A3" s="15" t="s">
        <v>14</v>
      </c>
      <c r="B3" s="16" t="s">
        <v>15</v>
      </c>
      <c r="C3" s="17" t="s">
        <v>16</v>
      </c>
      <c r="D3" s="18" t="s">
        <v>17</v>
      </c>
      <c r="E3" s="16" t="s">
        <v>18</v>
      </c>
      <c r="F3" s="19" t="s">
        <v>19</v>
      </c>
      <c r="G3" s="20" t="s">
        <v>20</v>
      </c>
      <c r="H3" s="16" t="s">
        <v>21</v>
      </c>
      <c r="I3" s="19" t="s">
        <v>22</v>
      </c>
      <c r="J3" s="20" t="s">
        <v>23</v>
      </c>
      <c r="K3" s="16" t="s">
        <v>24</v>
      </c>
      <c r="L3" s="19" t="s">
        <v>25</v>
      </c>
      <c r="M3" s="21" t="s">
        <v>26</v>
      </c>
    </row>
    <row r="4" spans="1:13" ht="22.5" customHeight="1" x14ac:dyDescent="0.25">
      <c r="A4" s="22" t="s">
        <v>27</v>
      </c>
      <c r="B4" s="23"/>
      <c r="C4" s="13" t="s">
        <v>28</v>
      </c>
      <c r="D4" s="24"/>
      <c r="E4" s="25" t="str">
        <f t="shared" ref="E4:E11" si="0">"Sample " &amp; TEXT(ROW() - 3, "0;-0") &amp; ":"</f>
        <v>Sample 1:</v>
      </c>
      <c r="F4" s="37"/>
      <c r="G4" s="26"/>
      <c r="H4" s="25" t="str" cm="1">
        <f t="array" ref="H4">INDEX(_xlfn.TEXTSPLIT(Table1[[#This Row],[4]], " "), 1) &amp; " " &amp; TEXT(VALUE(MID(LEFT(Table1[[#This Row],[4]], FIND(":", Table1[[#This Row],[4]]) - 1), FIND(" ", Table1[[#This Row],[4]]) + 1, LEN(Table1[[#This Row],[4]]))) + 8, "0;-0") &amp; ":"</f>
        <v>Sample 9:</v>
      </c>
      <c r="I4" s="37"/>
      <c r="J4" s="26"/>
      <c r="K4" s="25" t="str" cm="1">
        <f t="array" ref="K4">INDEX(_xlfn.TEXTSPLIT(Table1[[#This Row],[4]], " "), 1) &amp; " " &amp; TEXT(VALUE(MID(LEFT(Table1[[#This Row],[4]], FIND(":", Table1[[#This Row],[4]]) - 1), FIND(" ", Table1[[#This Row],[4]]) + 1, LEN(Table1[[#This Row],[4]]))) + 16, "0;-0") &amp; ":"</f>
        <v>Sample 17:</v>
      </c>
      <c r="L4" s="37"/>
      <c r="M4" s="26"/>
    </row>
    <row r="5" spans="1:13" ht="22.5" customHeight="1" x14ac:dyDescent="0.25">
      <c r="A5" s="22" t="s">
        <v>29</v>
      </c>
      <c r="B5" s="27"/>
      <c r="C5" s="13" t="s">
        <v>30</v>
      </c>
      <c r="D5" s="28"/>
      <c r="E5" s="29" t="str">
        <f t="shared" si="0"/>
        <v>Sample 2:</v>
      </c>
      <c r="F5" s="38"/>
      <c r="G5" s="30"/>
      <c r="H5" s="29" t="str" cm="1">
        <f t="array" ref="H5">INDEX(_xlfn.TEXTSPLIT(Table1[[#This Row],[4]], " "), 1) &amp; " " &amp; TEXT(VALUE(MID(LEFT(Table1[[#This Row],[4]], FIND(":", Table1[[#This Row],[4]]) - 1), FIND(" ", Table1[[#This Row],[4]]) + 1, LEN(Table1[[#This Row],[4]]))) + 8, "0;-0") &amp; ":"</f>
        <v>Sample 10:</v>
      </c>
      <c r="I5" s="38"/>
      <c r="J5" s="30"/>
      <c r="K5" s="29" t="str" cm="1">
        <f t="array" ref="K5">INDEX(_xlfn.TEXTSPLIT(Table1[[#This Row],[4]], " "), 1) &amp; " " &amp; TEXT(VALUE(MID(LEFT(Table1[[#This Row],[4]], FIND(":", Table1[[#This Row],[4]]) - 1), FIND(" ", Table1[[#This Row],[4]]) + 1, LEN(Table1[[#This Row],[4]]))) + 16, "0;-0") &amp; ":"</f>
        <v>Sample 18:</v>
      </c>
      <c r="L5" s="38"/>
      <c r="M5" s="30"/>
    </row>
    <row r="6" spans="1:13" ht="22.5" customHeight="1" x14ac:dyDescent="0.25">
      <c r="A6" s="22" t="s">
        <v>31</v>
      </c>
      <c r="B6" s="23"/>
      <c r="C6" s="31" t="s">
        <v>32</v>
      </c>
      <c r="D6" s="24"/>
      <c r="E6" s="29" t="str">
        <f t="shared" si="0"/>
        <v>Sample 3:</v>
      </c>
      <c r="F6" s="38"/>
      <c r="G6" s="30"/>
      <c r="H6" s="29" t="str" cm="1">
        <f t="array" ref="H6">INDEX(_xlfn.TEXTSPLIT(Table1[[#This Row],[4]], " "), 1) &amp; " " &amp; TEXT(VALUE(MID(LEFT(Table1[[#This Row],[4]], FIND(":", Table1[[#This Row],[4]]) - 1), FIND(" ", Table1[[#This Row],[4]]) + 1, LEN(Table1[[#This Row],[4]]))) + 8, "0;-0") &amp; ":"</f>
        <v>Sample 11:</v>
      </c>
      <c r="I6" s="38"/>
      <c r="J6" s="30"/>
      <c r="K6" s="29" t="str" cm="1">
        <f t="array" ref="K6">INDEX(_xlfn.TEXTSPLIT(Table1[[#This Row],[4]], " "), 1) &amp; " " &amp; TEXT(VALUE(MID(LEFT(Table1[[#This Row],[4]], FIND(":", Table1[[#This Row],[4]]) - 1), FIND(" ", Table1[[#This Row],[4]]) + 1, LEN(Table1[[#This Row],[4]]))) + 16, "0;-0") &amp; ":"</f>
        <v>Sample 19:</v>
      </c>
      <c r="L6" s="38"/>
      <c r="M6" s="30"/>
    </row>
    <row r="7" spans="1:13" ht="22.5" customHeight="1" x14ac:dyDescent="0.25">
      <c r="A7" s="22" t="s">
        <v>33</v>
      </c>
      <c r="B7" s="23"/>
      <c r="C7" s="13" t="s">
        <v>34</v>
      </c>
      <c r="D7" s="24"/>
      <c r="E7" s="29" t="str">
        <f t="shared" si="0"/>
        <v>Sample 4:</v>
      </c>
      <c r="F7" s="38"/>
      <c r="G7" s="30"/>
      <c r="H7" s="29" t="str" cm="1">
        <f t="array" ref="H7">INDEX(_xlfn.TEXTSPLIT(Table1[[#This Row],[4]], " "), 1) &amp; " " &amp; TEXT(VALUE(MID(LEFT(Table1[[#This Row],[4]], FIND(":", Table1[[#This Row],[4]]) - 1), FIND(" ", Table1[[#This Row],[4]]) + 1, LEN(Table1[[#This Row],[4]]))) + 8, "0;-0") &amp; ":"</f>
        <v>Sample 12:</v>
      </c>
      <c r="I7" s="38"/>
      <c r="J7" s="30"/>
      <c r="K7" s="29" t="str" cm="1">
        <f t="array" ref="K7">INDEX(_xlfn.TEXTSPLIT(Table1[[#This Row],[4]], " "), 1) &amp; " " &amp; TEXT(VALUE(MID(LEFT(Table1[[#This Row],[4]], FIND(":", Table1[[#This Row],[4]]) - 1), FIND(" ", Table1[[#This Row],[4]]) + 1, LEN(Table1[[#This Row],[4]]))) + 16, "0;-0") &amp; ":"</f>
        <v>Sample 20:</v>
      </c>
      <c r="L7" s="38"/>
      <c r="M7" s="30"/>
    </row>
    <row r="8" spans="1:13" ht="22.5" customHeight="1" x14ac:dyDescent="0.25">
      <c r="A8" s="22" t="s">
        <v>35</v>
      </c>
      <c r="B8" s="23"/>
      <c r="C8" s="13" t="s">
        <v>36</v>
      </c>
      <c r="D8" s="24"/>
      <c r="E8" s="29" t="str">
        <f t="shared" si="0"/>
        <v>Sample 5:</v>
      </c>
      <c r="F8" s="38"/>
      <c r="G8" s="30"/>
      <c r="H8" s="29" t="str" cm="1">
        <f t="array" ref="H8">INDEX(_xlfn.TEXTSPLIT(Table1[[#This Row],[4]], " "), 1) &amp; " " &amp; TEXT(VALUE(MID(LEFT(Table1[[#This Row],[4]], FIND(":", Table1[[#This Row],[4]]) - 1), FIND(" ", Table1[[#This Row],[4]]) + 1, LEN(Table1[[#This Row],[4]]))) + 8, "0;-0") &amp; ":"</f>
        <v>Sample 13:</v>
      </c>
      <c r="I8" s="38"/>
      <c r="J8" s="30"/>
      <c r="K8" s="29" t="str" cm="1">
        <f t="array" ref="K8">INDEX(_xlfn.TEXTSPLIT(Table1[[#This Row],[4]], " "), 1) &amp; " " &amp; TEXT(VALUE(MID(LEFT(Table1[[#This Row],[4]], FIND(":", Table1[[#This Row],[4]]) - 1), FIND(" ", Table1[[#This Row],[4]]) + 1, LEN(Table1[[#This Row],[4]]))) + 16, "0;-0") &amp; ":"</f>
        <v>Sample 21:</v>
      </c>
      <c r="L8" s="38"/>
      <c r="M8" s="30"/>
    </row>
    <row r="9" spans="1:13" ht="22.5" customHeight="1" x14ac:dyDescent="0.25">
      <c r="A9" s="22" t="s">
        <v>37</v>
      </c>
      <c r="B9" s="23"/>
      <c r="C9" s="13" t="s">
        <v>38</v>
      </c>
      <c r="D9" s="24"/>
      <c r="E9" s="29" t="str">
        <f t="shared" si="0"/>
        <v>Sample 6:</v>
      </c>
      <c r="F9" s="38"/>
      <c r="G9" s="30"/>
      <c r="H9" s="29" t="str" cm="1">
        <f t="array" ref="H9">INDEX(_xlfn.TEXTSPLIT(Table1[[#This Row],[4]], " "), 1) &amp; " " &amp; TEXT(VALUE(MID(LEFT(Table1[[#This Row],[4]], FIND(":", Table1[[#This Row],[4]]) - 1), FIND(" ", Table1[[#This Row],[4]]) + 1, LEN(Table1[[#This Row],[4]]))) + 8, "0;-0") &amp; ":"</f>
        <v>Sample 14:</v>
      </c>
      <c r="I9" s="38"/>
      <c r="J9" s="30"/>
      <c r="K9" s="29" t="str" cm="1">
        <f t="array" ref="K9">INDEX(_xlfn.TEXTSPLIT(Table1[[#This Row],[4]], " "), 1) &amp; " " &amp; TEXT(VALUE(MID(LEFT(Table1[[#This Row],[4]], FIND(":", Table1[[#This Row],[4]]) - 1), FIND(" ", Table1[[#This Row],[4]]) + 1, LEN(Table1[[#This Row],[4]]))) + 16, "0;-0") &amp; ":"</f>
        <v>Sample 22:</v>
      </c>
      <c r="L9" s="38"/>
      <c r="M9" s="30"/>
    </row>
    <row r="10" spans="1:13" ht="22.5" customHeight="1" x14ac:dyDescent="0.25">
      <c r="A10" s="22" t="s">
        <v>39</v>
      </c>
      <c r="B10" s="23"/>
      <c r="C10" s="13" t="s">
        <v>40</v>
      </c>
      <c r="D10" s="24"/>
      <c r="E10" s="29" t="str">
        <f t="shared" si="0"/>
        <v>Sample 7:</v>
      </c>
      <c r="F10" s="38"/>
      <c r="G10" s="30"/>
      <c r="H10" s="29" t="str" cm="1">
        <f t="array" ref="H10">INDEX(_xlfn.TEXTSPLIT(Table1[[#This Row],[4]], " "), 1) &amp; " " &amp; TEXT(VALUE(MID(LEFT(Table1[[#This Row],[4]], FIND(":", Table1[[#This Row],[4]]) - 1), FIND(" ", Table1[[#This Row],[4]]) + 1, LEN(Table1[[#This Row],[4]]))) + 8, "0;-0") &amp; ":"</f>
        <v>Sample 15:</v>
      </c>
      <c r="I10" s="38"/>
      <c r="J10" s="30"/>
      <c r="K10" s="29" t="str" cm="1">
        <f t="array" ref="K10">INDEX(_xlfn.TEXTSPLIT(Table1[[#This Row],[4]], " "), 1) &amp; " " &amp; TEXT(VALUE(MID(LEFT(Table1[[#This Row],[4]], FIND(":", Table1[[#This Row],[4]]) - 1), FIND(" ", Table1[[#This Row],[4]]) + 1, LEN(Table1[[#This Row],[4]]))) + 16, "0;-0") &amp; ":"</f>
        <v>Sample 23:</v>
      </c>
      <c r="L10" s="38"/>
      <c r="M10" s="30"/>
    </row>
    <row r="11" spans="1:13" ht="22.5" customHeight="1" thickBot="1" x14ac:dyDescent="0.3">
      <c r="A11" s="32" t="s">
        <v>41</v>
      </c>
      <c r="B11" s="33"/>
      <c r="C11" s="34" t="s">
        <v>42</v>
      </c>
      <c r="D11" s="34"/>
      <c r="E11" s="35" t="str">
        <f t="shared" si="0"/>
        <v>Sample 8:</v>
      </c>
      <c r="F11" s="39"/>
      <c r="G11" s="36"/>
      <c r="H11" s="35" t="str" cm="1">
        <f t="array" ref="H11">INDEX(_xlfn.TEXTSPLIT(Table1[[#This Row],[4]], " "), 1) &amp; " " &amp; TEXT(VALUE(MID(LEFT(Table1[[#This Row],[4]], FIND(":", Table1[[#This Row],[4]]) - 1), FIND(" ", Table1[[#This Row],[4]]) + 1, LEN(Table1[[#This Row],[4]]))) + 8, "0;-0") &amp; ":"</f>
        <v>Sample 16:</v>
      </c>
      <c r="I11" s="40"/>
      <c r="J11" s="36"/>
      <c r="K11" s="35" t="str" cm="1">
        <f t="array" ref="K11">INDEX(_xlfn.TEXTSPLIT(Table1[[#This Row],[4]], " "), 1) &amp; " " &amp; TEXT(VALUE(MID(LEFT(Table1[[#This Row],[4]], FIND(":", Table1[[#This Row],[4]]) - 1), FIND(" ", Table1[[#This Row],[4]]) + 1, LEN(Table1[[#This Row],[4]]))) + 16, "0;-0") &amp; ":"</f>
        <v>Sample 24:</v>
      </c>
      <c r="L11" s="40"/>
      <c r="M11" s="36"/>
    </row>
  </sheetData>
  <mergeCells count="2">
    <mergeCell ref="B1:G1"/>
    <mergeCell ref="B2:G2"/>
  </mergeCells>
  <printOptions horizontalCentered="1"/>
  <pageMargins left="0.7" right="0.7" top="0.75" bottom="0.75" header="0.3" footer="0.3"/>
  <pageSetup scale="88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B0E7E-C83A-475A-8028-A85379AC7C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6DF27-FE65-4937-98DE-CEDEE4692BBF}">
  <dimension ref="A1:L23"/>
  <sheetViews>
    <sheetView workbookViewId="0">
      <selection activeCell="D17" sqref="D17"/>
    </sheetView>
  </sheetViews>
  <sheetFormatPr defaultRowHeight="15" x14ac:dyDescent="0.25"/>
  <cols>
    <col min="1" max="1" width="13" bestFit="1" customWidth="1"/>
    <col min="2" max="2" width="13.28515625" bestFit="1" customWidth="1"/>
    <col min="3" max="3" width="19" bestFit="1" customWidth="1"/>
    <col min="7" max="7" width="13.28515625" bestFit="1" customWidth="1"/>
    <col min="9" max="9" width="14.140625" customWidth="1"/>
    <col min="12" max="12" width="15.7109375" customWidth="1"/>
    <col min="17" max="17" width="11.42578125" customWidth="1"/>
    <col min="20" max="20" width="23.28515625" customWidth="1"/>
  </cols>
  <sheetData>
    <row r="1" spans="1:7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spans="1:7" x14ac:dyDescent="0.25">
      <c r="A2">
        <v>0</v>
      </c>
      <c r="F2" t="e">
        <f>AVERAGE(D2:E2)</f>
        <v>#DIV/0!</v>
      </c>
      <c r="G2" t="e">
        <f>F2-$D$2</f>
        <v>#DIV/0!</v>
      </c>
    </row>
    <row r="3" spans="1:7" x14ac:dyDescent="0.25">
      <c r="A3">
        <v>1</v>
      </c>
      <c r="F3" t="e">
        <f t="shared" ref="F3:F8" si="0">AVERAGE(D3:E3)</f>
        <v>#DIV/0!</v>
      </c>
      <c r="G3" t="e">
        <f t="shared" ref="G3:G8" si="1">F3-$D$2</f>
        <v>#DIV/0!</v>
      </c>
    </row>
    <row r="4" spans="1:7" x14ac:dyDescent="0.25">
      <c r="A4">
        <v>2</v>
      </c>
      <c r="F4" t="e">
        <f t="shared" si="0"/>
        <v>#DIV/0!</v>
      </c>
      <c r="G4" t="e">
        <f t="shared" si="1"/>
        <v>#DIV/0!</v>
      </c>
    </row>
    <row r="5" spans="1:7" x14ac:dyDescent="0.25">
      <c r="A5">
        <v>4</v>
      </c>
      <c r="F5" t="e">
        <f t="shared" si="0"/>
        <v>#DIV/0!</v>
      </c>
      <c r="G5" t="e">
        <f t="shared" si="1"/>
        <v>#DIV/0!</v>
      </c>
    </row>
    <row r="6" spans="1:7" x14ac:dyDescent="0.25">
      <c r="A6">
        <v>5</v>
      </c>
      <c r="F6" t="e">
        <f t="shared" si="0"/>
        <v>#DIV/0!</v>
      </c>
      <c r="G6" t="e">
        <f t="shared" si="1"/>
        <v>#DIV/0!</v>
      </c>
    </row>
    <row r="7" spans="1:7" x14ac:dyDescent="0.25">
      <c r="A7">
        <v>6</v>
      </c>
      <c r="F7" t="e">
        <f t="shared" si="0"/>
        <v>#DIV/0!</v>
      </c>
      <c r="G7" t="e">
        <f t="shared" si="1"/>
        <v>#DIV/0!</v>
      </c>
    </row>
    <row r="8" spans="1:7" x14ac:dyDescent="0.25">
      <c r="A8">
        <v>7</v>
      </c>
      <c r="F8" t="e">
        <f t="shared" si="0"/>
        <v>#DIV/0!</v>
      </c>
      <c r="G8" t="e">
        <f t="shared" si="1"/>
        <v>#DIV/0!</v>
      </c>
    </row>
    <row r="17" spans="9:12" ht="15.75" thickBot="1" x14ac:dyDescent="0.3"/>
    <row r="18" spans="9:12" ht="15.75" thickBot="1" x14ac:dyDescent="0.3">
      <c r="I18" s="68" t="s">
        <v>50</v>
      </c>
      <c r="J18" s="69"/>
      <c r="K18" s="69"/>
      <c r="L18" s="70"/>
    </row>
    <row r="19" spans="9:12" x14ac:dyDescent="0.25">
      <c r="I19" s="1" t="s">
        <v>51</v>
      </c>
      <c r="J19" s="10" t="e" cm="1">
        <f t="array" ref="J19">LINEST(G2:G8,B2:B8,FALSE,TRUE)</f>
        <v>#VALUE!</v>
      </c>
      <c r="K19" s="2"/>
      <c r="L19" s="3" t="s">
        <v>52</v>
      </c>
    </row>
    <row r="20" spans="9:12" x14ac:dyDescent="0.25">
      <c r="I20" s="4" t="s">
        <v>53</v>
      </c>
      <c r="J20" s="11"/>
      <c r="K20" s="5"/>
      <c r="L20" s="6" t="s">
        <v>54</v>
      </c>
    </row>
    <row r="21" spans="9:12" ht="30" x14ac:dyDescent="0.25">
      <c r="I21" s="4" t="s">
        <v>55</v>
      </c>
      <c r="J21" s="11"/>
      <c r="K21" s="5"/>
      <c r="L21" s="6" t="s">
        <v>56</v>
      </c>
    </row>
    <row r="22" spans="9:12" ht="30" x14ac:dyDescent="0.25">
      <c r="I22" s="4" t="s">
        <v>57</v>
      </c>
      <c r="J22" s="11"/>
      <c r="K22" s="5"/>
      <c r="L22" s="6" t="s">
        <v>58</v>
      </c>
    </row>
    <row r="23" spans="9:12" ht="45.75" thickBot="1" x14ac:dyDescent="0.3">
      <c r="I23" s="7" t="s">
        <v>59</v>
      </c>
      <c r="J23" s="8"/>
      <c r="K23" s="8"/>
      <c r="L23" s="9" t="s">
        <v>60</v>
      </c>
    </row>
  </sheetData>
  <mergeCells count="1">
    <mergeCell ref="I18:L18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21" ma:contentTypeDescription="Create a new document." ma:contentTypeScope="" ma:versionID="dc1787fcac4be083c11e6f0029b23b65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d8c1bc71b3e1a5c5643575cdb9067cc0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9" nillable="true" ma:displayName="MediaServiceAutoTags" ma:hidden="true" ma:internalName="MediaServiceAutoTags" ma:readOnly="true">
      <xsd:simpleType>
        <xsd:restriction base="dms:Text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MediaServiceOCR" ma:hidden="true" ma:internalName="MediaServiceOCR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hidden="true" ma:internalName="MediaServiceKeyPoints" ma:readOnly="true">
      <xsd:simpleType>
        <xsd:restriction base="dms:Note"/>
      </xsd:simpleType>
    </xsd:element>
    <xsd:element name="MediaServiceLocation" ma:index="1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17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560d88b-9459-45c3-8a30-9c03b99f5b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2" nillable="true" ma:displayName="Taxonomy Catch All Column" ma:hidden="true" ma:list="{e6299094-9969-4aa1-ba76-85cf9469c7b4}" ma:internalName="TaxCatchAll" ma:readOnly="false" ma:showField="CatchAllData" ma:web="6cbc0c5a-d948-46e5-8624-1bad210f77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5a2885-0f9b-4d04-9bc1-f867a2376b8a">
      <Terms xmlns="http://schemas.microsoft.com/office/infopath/2007/PartnerControls"/>
    </lcf76f155ced4ddcb4097134ff3c332f>
    <TaxCatchAll xmlns="6cbc0c5a-d948-46e5-8624-1bad210f77c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950527-C670-4300-9794-0A96F43C1C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5a2885-0f9b-4d04-9bc1-f867a2376b8a"/>
    <ds:schemaRef ds:uri="6cbc0c5a-d948-46e5-8624-1bad210f77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364BC3-E71F-44D9-82D3-558CC9E09DBF}">
  <ds:schemaRefs>
    <ds:schemaRef ds:uri="http://schemas.microsoft.com/office/2006/metadata/properties"/>
    <ds:schemaRef ds:uri="http://schemas.microsoft.com/office/infopath/2007/PartnerControls"/>
    <ds:schemaRef ds:uri="5d5a2885-0f9b-4d04-9bc1-f867a2376b8a"/>
    <ds:schemaRef ds:uri="6cbc0c5a-d948-46e5-8624-1bad210f77c7"/>
  </ds:schemaRefs>
</ds:datastoreItem>
</file>

<file path=customXml/itemProps3.xml><?xml version="1.0" encoding="utf-8"?>
<ds:datastoreItem xmlns:ds="http://schemas.openxmlformats.org/officeDocument/2006/customXml" ds:itemID="{381D00F1-752C-4EC5-B907-42BC8A71177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Tube_Weights</vt:lpstr>
      <vt:lpstr>Plate_Loading</vt:lpstr>
      <vt:lpstr>Abs_data</vt:lpstr>
      <vt:lpstr>Standards</vt:lpstr>
      <vt:lpstr>Plate_Loading!Print_Area</vt:lpstr>
      <vt:lpstr>Tube_Weights!Print_Area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Milburn, Gregory N.</dc:creator>
  <cp:keywords/>
  <dc:description/>
  <cp:lastModifiedBy>Yackzan, Andrew T.</cp:lastModifiedBy>
  <cp:revision/>
  <dcterms:created xsi:type="dcterms:W3CDTF">2023-12-08T19:44:58Z</dcterms:created>
  <dcterms:modified xsi:type="dcterms:W3CDTF">2024-06-04T19:59:14Z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0x010100965EA08FA511AE4C9FFF632E6536ED13</vt:lpwstr>
  </property>
  <property fmtid="{D5CDD505-2E9C-101B-9397-08002B2CF9AE}" pid="3" name="MediaServiceImageTags">
    <vt:lpwstr/>
  </property>
</Properties>
</file>