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ckzan\Documents\Recipes\"/>
    </mc:Choice>
  </mc:AlternateContent>
  <xr:revisionPtr revIDLastSave="0" documentId="13_ncr:1_{AC71CEFF-6676-434F-9147-3CF8FE21109D}" xr6:coauthVersionLast="47" xr6:coauthVersionMax="47" xr10:uidLastSave="{00000000-0000-0000-0000-000000000000}"/>
  <bookViews>
    <workbookView xWindow="-120" yWindow="-120" windowWidth="29040" windowHeight="15840" xr2:uid="{60BD5FBA-B717-534D-AA62-0A0491DC511B}"/>
  </bookViews>
  <sheets>
    <sheet name="Sheet1" sheetId="1" r:id="rId1"/>
    <sheet name="Sheet2" sheetId="2" r:id="rId2"/>
  </sheets>
  <definedNames>
    <definedName name="_xlnm.Print_Area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8" i="1"/>
  <c r="G5" i="1"/>
  <c r="G7" i="1"/>
  <c r="G4" i="1"/>
  <c r="F5" i="1"/>
  <c r="F7" i="1"/>
  <c r="E3" i="1"/>
  <c r="F15" i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E8" i="1"/>
  <c r="F8" i="1" s="1"/>
  <c r="E7" i="1"/>
  <c r="E6" i="1"/>
  <c r="F6" i="1" s="1"/>
  <c r="E5" i="1"/>
  <c r="E4" i="1"/>
  <c r="F4" i="1" s="1"/>
  <c r="F3" i="1"/>
  <c r="E16" i="2"/>
  <c r="B2" i="2"/>
  <c r="B3" i="2"/>
  <c r="B4" i="2"/>
  <c r="B5" i="2"/>
  <c r="B6" i="2"/>
  <c r="B7" i="2"/>
  <c r="B8" i="2"/>
  <c r="B1" i="2"/>
</calcChain>
</file>

<file path=xl/sharedStrings.xml><?xml version="1.0" encoding="utf-8"?>
<sst xmlns="http://schemas.openxmlformats.org/spreadsheetml/2006/main" count="49" uniqueCount="34">
  <si>
    <t xml:space="preserve">pH to 6.8 </t>
  </si>
  <si>
    <t xml:space="preserve">Permeabilization buffer </t>
  </si>
  <si>
    <t>pH to 7.0</t>
  </si>
  <si>
    <r>
      <t>Glycerinating solution</t>
    </r>
    <r>
      <rPr>
        <sz val="12"/>
        <color theme="1"/>
        <rFont val="Arial"/>
        <family val="2"/>
      </rPr>
      <t xml:space="preserve"> </t>
    </r>
  </si>
  <si>
    <t>pH to 6.8</t>
  </si>
  <si>
    <t xml:space="preserve">NaCl </t>
  </si>
  <si>
    <t xml:space="preserve">K acetate </t>
  </si>
  <si>
    <t xml:space="preserve">Mg acetate </t>
  </si>
  <si>
    <t xml:space="preserve">K2HPO4 </t>
  </si>
  <si>
    <t xml:space="preserve">KH2PO4 </t>
  </si>
  <si>
    <t xml:space="preserve">MgCl2 </t>
  </si>
  <si>
    <t xml:space="preserve">EGTA </t>
  </si>
  <si>
    <t xml:space="preserve">NaN3 </t>
  </si>
  <si>
    <t xml:space="preserve">ATP </t>
  </si>
  <si>
    <t xml:space="preserve">DTT </t>
  </si>
  <si>
    <t xml:space="preserve">BDM </t>
  </si>
  <si>
    <t xml:space="preserve">Triton-X 100 </t>
  </si>
  <si>
    <t>ATP</t>
  </si>
  <si>
    <t xml:space="preserve">glycerol </t>
  </si>
  <si>
    <t>Rigor buffer</t>
  </si>
  <si>
    <t>Don’t worry about this</t>
  </si>
  <si>
    <t>mM needed</t>
  </si>
  <si>
    <t>MW (on bottle)</t>
  </si>
  <si>
    <t xml:space="preserve">Purity </t>
  </si>
  <si>
    <t>Corrected MW</t>
  </si>
  <si>
    <t>K2HPO4 (Potassium phosphate dibasic)</t>
  </si>
  <si>
    <t>KH2PO4 (Potassium phosphate monobasic)</t>
  </si>
  <si>
    <t>50% (v/v)</t>
  </si>
  <si>
    <t>MOPS (3-(N-morpholino)propanesulfonic acid)</t>
  </si>
  <si>
    <t>DTT ((Dithiothreitol))</t>
  </si>
  <si>
    <t>BDM (2,3-Butanedione monoxime)</t>
  </si>
  <si>
    <t>grams for 100mL</t>
  </si>
  <si>
    <t>Actual (g)</t>
  </si>
  <si>
    <t>grams for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</si>
</sst>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10" fontId="3" fillId="0" borderId="15" xfId="1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0" fontId="2" fillId="0" borderId="15" xfId="1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B480-9C47-644B-92CD-C6528FE563A1}">
  <sheetPr>
    <pageSetUpPr fitToPage="1"/>
  </sheetPr>
  <dimension ref="A1:H48"/>
  <sheetViews>
    <sheetView tabSelected="1" zoomScaleNormal="100" workbookViewId="0">
      <selection activeCell="I5" sqref="I5"/>
    </sheetView>
  </sheetViews>
  <sheetFormatPr defaultColWidth="11" defaultRowHeight="30" customHeight="1" x14ac:dyDescent="0.25"/>
  <cols>
    <col min="1" max="1" width="42.375" style="13" bestFit="1" customWidth="1"/>
    <col min="2" max="2" width="12.125" style="4" bestFit="1" customWidth="1"/>
    <col min="3" max="3" width="14.875" style="4" bestFit="1" customWidth="1"/>
    <col min="4" max="4" width="9" style="4" bestFit="1" customWidth="1"/>
    <col min="5" max="5" width="13.5" style="7" bestFit="1" customWidth="1"/>
    <col min="6" max="6" width="11.875" style="7" bestFit="1" customWidth="1"/>
    <col min="7" max="7" width="15.125" style="7" bestFit="1" customWidth="1"/>
    <col min="8" max="8" width="20" style="7" customWidth="1"/>
    <col min="9" max="16384" width="11" style="7"/>
  </cols>
  <sheetData>
    <row r="1" spans="1:8" ht="30" customHeight="1" thickBot="1" x14ac:dyDescent="0.3">
      <c r="A1" s="39" t="s">
        <v>19</v>
      </c>
      <c r="B1" s="23"/>
      <c r="C1" s="23"/>
      <c r="D1" s="23"/>
      <c r="E1" s="25"/>
      <c r="F1" s="26"/>
      <c r="G1" s="26"/>
      <c r="H1" s="26"/>
    </row>
    <row r="2" spans="1:8" ht="30" customHeight="1" thickBot="1" x14ac:dyDescent="0.3">
      <c r="A2" s="43"/>
      <c r="B2" s="40" t="s">
        <v>21</v>
      </c>
      <c r="C2" s="35" t="s">
        <v>22</v>
      </c>
      <c r="D2" s="35" t="s">
        <v>23</v>
      </c>
      <c r="E2" s="36" t="s">
        <v>24</v>
      </c>
      <c r="F2" s="36" t="s">
        <v>33</v>
      </c>
      <c r="G2" s="37" t="s">
        <v>31</v>
      </c>
      <c r="H2" s="38" t="s">
        <v>32</v>
      </c>
    </row>
    <row r="3" spans="1:8" ht="30" customHeight="1" x14ac:dyDescent="0.25">
      <c r="A3" s="44" t="s">
        <v>6</v>
      </c>
      <c r="B3" s="41">
        <v>120</v>
      </c>
      <c r="C3" s="31"/>
      <c r="D3" s="32"/>
      <c r="E3" s="20" t="e">
        <f>C3/D3</f>
        <v>#DIV/0!</v>
      </c>
      <c r="F3" s="21" t="e">
        <f>E3*(B3*0.001)</f>
        <v>#DIV/0!</v>
      </c>
      <c r="G3" s="33"/>
      <c r="H3" s="34"/>
    </row>
    <row r="4" spans="1:8" ht="30" customHeight="1" x14ac:dyDescent="0.25">
      <c r="A4" s="45" t="s">
        <v>7</v>
      </c>
      <c r="B4" s="42">
        <v>5</v>
      </c>
      <c r="C4" s="17">
        <v>214.45</v>
      </c>
      <c r="D4" s="18">
        <v>0.995</v>
      </c>
      <c r="E4" s="15">
        <f>C4/D4</f>
        <v>215.52763819095478</v>
      </c>
      <c r="F4" s="16">
        <f t="shared" ref="F4:F8" si="0">E4*(B4*0.001)</f>
        <v>1.0776381909547739</v>
      </c>
      <c r="G4" s="28">
        <f>F4/10</f>
        <v>0.10776381909547739</v>
      </c>
      <c r="H4" s="29"/>
    </row>
    <row r="5" spans="1:8" ht="30" customHeight="1" x14ac:dyDescent="0.25">
      <c r="A5" s="45" t="s">
        <v>25</v>
      </c>
      <c r="B5" s="42">
        <v>2.5</v>
      </c>
      <c r="C5" s="17">
        <v>174.18</v>
      </c>
      <c r="D5" s="18">
        <v>0.98799999999999999</v>
      </c>
      <c r="E5" s="15">
        <f t="shared" ref="E5:E8" si="1">C5/D5</f>
        <v>176.29554655870447</v>
      </c>
      <c r="F5" s="16">
        <f>E5*(B5*0.001)</f>
        <v>0.44073886639676119</v>
      </c>
      <c r="G5" s="28">
        <f t="shared" ref="G5:G7" si="2">F5/10</f>
        <v>4.4073886639676117E-2</v>
      </c>
      <c r="H5" s="29"/>
    </row>
    <row r="6" spans="1:8" ht="30" customHeight="1" x14ac:dyDescent="0.25">
      <c r="A6" s="45" t="s">
        <v>26</v>
      </c>
      <c r="B6" s="42">
        <v>2.5</v>
      </c>
      <c r="C6" s="17">
        <v>136.09</v>
      </c>
      <c r="D6" s="18">
        <v>0.999</v>
      </c>
      <c r="E6" s="15">
        <f t="shared" si="1"/>
        <v>136.22622622622623</v>
      </c>
      <c r="F6" s="16">
        <f t="shared" si="0"/>
        <v>0.34056556556556561</v>
      </c>
      <c r="G6" s="28">
        <f>F6/10</f>
        <v>3.405655655655656E-2</v>
      </c>
      <c r="H6" s="29"/>
    </row>
    <row r="7" spans="1:8" ht="30" customHeight="1" x14ac:dyDescent="0.25">
      <c r="A7" s="45" t="s">
        <v>28</v>
      </c>
      <c r="B7" s="42">
        <v>50</v>
      </c>
      <c r="C7" s="17">
        <v>209.26</v>
      </c>
      <c r="D7" s="18">
        <v>1.002</v>
      </c>
      <c r="E7" s="15">
        <f t="shared" si="1"/>
        <v>208.84231536926146</v>
      </c>
      <c r="F7" s="16">
        <f>E7*(B7*0.001)</f>
        <v>10.442115768463074</v>
      </c>
      <c r="G7" s="28">
        <f t="shared" si="2"/>
        <v>1.0442115768463074</v>
      </c>
      <c r="H7" s="29"/>
    </row>
    <row r="8" spans="1:8" ht="30" customHeight="1" thickBot="1" x14ac:dyDescent="0.3">
      <c r="A8" s="46" t="s">
        <v>29</v>
      </c>
      <c r="B8" s="47">
        <v>2</v>
      </c>
      <c r="C8" s="48">
        <v>154.25</v>
      </c>
      <c r="D8" s="49">
        <v>0.99</v>
      </c>
      <c r="E8" s="50">
        <f t="shared" si="1"/>
        <v>155.8080808080808</v>
      </c>
      <c r="F8" s="51">
        <f t="shared" si="0"/>
        <v>0.31161616161616162</v>
      </c>
      <c r="G8" s="52">
        <f>F8/10</f>
        <v>3.1161616161616161E-2</v>
      </c>
      <c r="H8" s="30"/>
    </row>
    <row r="9" spans="1:8" ht="30" customHeight="1" x14ac:dyDescent="0.25">
      <c r="A9" s="22"/>
      <c r="B9" s="23"/>
      <c r="C9" s="23"/>
      <c r="D9" s="24"/>
      <c r="E9" s="25"/>
      <c r="F9" s="26"/>
      <c r="G9" s="26"/>
      <c r="H9" s="26"/>
    </row>
    <row r="10" spans="1:8" ht="30" customHeight="1" x14ac:dyDescent="0.25">
      <c r="A10" s="19" t="s">
        <v>0</v>
      </c>
      <c r="B10" s="23"/>
      <c r="C10" s="23"/>
      <c r="D10" s="27"/>
      <c r="E10" s="25"/>
      <c r="F10" s="26"/>
      <c r="G10" s="26"/>
      <c r="H10" s="26"/>
    </row>
    <row r="11" spans="1:8" ht="30" customHeight="1" x14ac:dyDescent="0.25">
      <c r="A11" s="12"/>
      <c r="E11" s="6"/>
    </row>
    <row r="12" spans="1:8" ht="30" customHeight="1" thickBot="1" x14ac:dyDescent="0.3">
      <c r="A12" s="12"/>
      <c r="E12" s="6"/>
    </row>
    <row r="13" spans="1:8" ht="30" customHeight="1" thickBot="1" x14ac:dyDescent="0.3">
      <c r="A13" s="39" t="s">
        <v>3</v>
      </c>
      <c r="E13" s="6"/>
    </row>
    <row r="14" spans="1:8" ht="30" customHeight="1" thickBot="1" x14ac:dyDescent="0.3">
      <c r="A14" s="65"/>
      <c r="B14" s="63" t="s">
        <v>21</v>
      </c>
      <c r="C14" s="53" t="s">
        <v>22</v>
      </c>
      <c r="D14" s="53" t="s">
        <v>23</v>
      </c>
      <c r="E14" s="54" t="s">
        <v>24</v>
      </c>
      <c r="F14" s="55" t="s">
        <v>33</v>
      </c>
    </row>
    <row r="15" spans="1:8" ht="30" customHeight="1" x14ac:dyDescent="0.25">
      <c r="A15" s="64" t="s">
        <v>6</v>
      </c>
      <c r="B15" s="42">
        <v>120</v>
      </c>
      <c r="C15" s="14"/>
      <c r="D15" s="56"/>
      <c r="E15" s="15" t="e">
        <f t="shared" ref="E15:E22" si="3">C15/D15</f>
        <v>#DIV/0!</v>
      </c>
      <c r="F15" s="57" t="e">
        <f t="shared" ref="F15:F22" si="4">E15*(B15*0.001)</f>
        <v>#DIV/0!</v>
      </c>
    </row>
    <row r="16" spans="1:8" ht="30" customHeight="1" x14ac:dyDescent="0.25">
      <c r="A16" s="45" t="s">
        <v>7</v>
      </c>
      <c r="B16" s="42">
        <v>5</v>
      </c>
      <c r="C16" s="17">
        <v>214.45</v>
      </c>
      <c r="D16" s="18">
        <v>0.995</v>
      </c>
      <c r="E16" s="15">
        <f t="shared" si="3"/>
        <v>215.52763819095478</v>
      </c>
      <c r="F16" s="57">
        <f t="shared" si="4"/>
        <v>1.0776381909547739</v>
      </c>
    </row>
    <row r="17" spans="1:6" ht="30" customHeight="1" x14ac:dyDescent="0.25">
      <c r="A17" s="45" t="s">
        <v>25</v>
      </c>
      <c r="B17" s="42">
        <v>2.5</v>
      </c>
      <c r="C17" s="17">
        <v>174.18</v>
      </c>
      <c r="D17" s="18">
        <v>0.98799999999999999</v>
      </c>
      <c r="E17" s="15">
        <f t="shared" si="3"/>
        <v>176.29554655870447</v>
      </c>
      <c r="F17" s="57">
        <f t="shared" si="4"/>
        <v>0.44073886639676119</v>
      </c>
    </row>
    <row r="18" spans="1:6" ht="30" customHeight="1" x14ac:dyDescent="0.25">
      <c r="A18" s="45" t="s">
        <v>26</v>
      </c>
      <c r="B18" s="42">
        <v>2.5</v>
      </c>
      <c r="C18" s="17">
        <v>136.09</v>
      </c>
      <c r="D18" s="18">
        <v>0.999</v>
      </c>
      <c r="E18" s="15">
        <f t="shared" si="3"/>
        <v>136.22622622622623</v>
      </c>
      <c r="F18" s="57">
        <f t="shared" si="4"/>
        <v>0.34056556556556561</v>
      </c>
    </row>
    <row r="19" spans="1:6" ht="30" customHeight="1" x14ac:dyDescent="0.25">
      <c r="A19" s="45" t="s">
        <v>28</v>
      </c>
      <c r="B19" s="42">
        <v>50</v>
      </c>
      <c r="C19" s="17">
        <v>209.26</v>
      </c>
      <c r="D19" s="18">
        <v>1.002</v>
      </c>
      <c r="E19" s="15">
        <f t="shared" si="3"/>
        <v>208.84231536926146</v>
      </c>
      <c r="F19" s="57">
        <f t="shared" si="4"/>
        <v>10.442115768463074</v>
      </c>
    </row>
    <row r="20" spans="1:6" ht="30" customHeight="1" x14ac:dyDescent="0.25">
      <c r="A20" s="45" t="s">
        <v>17</v>
      </c>
      <c r="B20" s="42">
        <v>5</v>
      </c>
      <c r="C20" s="58">
        <v>551.14</v>
      </c>
      <c r="D20" s="56">
        <v>0.99</v>
      </c>
      <c r="E20" s="15">
        <f t="shared" si="3"/>
        <v>556.70707070707067</v>
      </c>
      <c r="F20" s="57">
        <f t="shared" si="4"/>
        <v>2.7835353535353535</v>
      </c>
    </row>
    <row r="21" spans="1:6" ht="30" customHeight="1" x14ac:dyDescent="0.25">
      <c r="A21" s="45" t="s">
        <v>30</v>
      </c>
      <c r="B21" s="42">
        <v>20</v>
      </c>
      <c r="C21" s="17">
        <v>101.1</v>
      </c>
      <c r="D21" s="18">
        <v>1</v>
      </c>
      <c r="E21" s="15">
        <f t="shared" si="3"/>
        <v>101.1</v>
      </c>
      <c r="F21" s="57">
        <f t="shared" si="4"/>
        <v>2.0219999999999998</v>
      </c>
    </row>
    <row r="22" spans="1:6" ht="30" customHeight="1" x14ac:dyDescent="0.25">
      <c r="A22" s="45" t="s">
        <v>29</v>
      </c>
      <c r="B22" s="42">
        <v>2</v>
      </c>
      <c r="C22" s="17">
        <v>154.25</v>
      </c>
      <c r="D22" s="18">
        <v>0.99</v>
      </c>
      <c r="E22" s="15">
        <f t="shared" si="3"/>
        <v>155.8080808080808</v>
      </c>
      <c r="F22" s="57">
        <f t="shared" si="4"/>
        <v>0.31161616161616162</v>
      </c>
    </row>
    <row r="23" spans="1:6" ht="30" customHeight="1" thickBot="1" x14ac:dyDescent="0.3">
      <c r="A23" s="46" t="s">
        <v>18</v>
      </c>
      <c r="B23" s="62" t="s">
        <v>27</v>
      </c>
      <c r="C23" s="59"/>
      <c r="D23" s="60"/>
      <c r="E23" s="50"/>
      <c r="F23" s="61"/>
    </row>
    <row r="24" spans="1:6" ht="30" customHeight="1" x14ac:dyDescent="0.25">
      <c r="A24" s="12"/>
      <c r="D24" s="10"/>
      <c r="E24" s="6"/>
    </row>
    <row r="25" spans="1:6" ht="30" customHeight="1" x14ac:dyDescent="0.25">
      <c r="A25" s="19" t="s">
        <v>4</v>
      </c>
      <c r="D25" s="10"/>
      <c r="E25" s="6"/>
    </row>
    <row r="27" spans="1:6" ht="30" customHeight="1" x14ac:dyDescent="0.25">
      <c r="A27" s="1"/>
    </row>
    <row r="33" spans="1:5" ht="30" customHeight="1" x14ac:dyDescent="0.25">
      <c r="A33" s="13" t="s">
        <v>20</v>
      </c>
    </row>
    <row r="35" spans="1:5" ht="30" customHeight="1" x14ac:dyDescent="0.25">
      <c r="A35" s="2" t="s">
        <v>1</v>
      </c>
      <c r="B35" s="8"/>
      <c r="C35" s="8"/>
      <c r="D35" s="8"/>
      <c r="E35" s="9"/>
    </row>
    <row r="36" spans="1:5" ht="30" customHeight="1" x14ac:dyDescent="0.25">
      <c r="A36" s="1"/>
      <c r="B36" s="8" t="s">
        <v>21</v>
      </c>
      <c r="C36" s="8" t="s">
        <v>22</v>
      </c>
      <c r="D36" s="8" t="s">
        <v>23</v>
      </c>
      <c r="E36" s="9" t="s">
        <v>24</v>
      </c>
    </row>
    <row r="37" spans="1:5" ht="30" customHeight="1" x14ac:dyDescent="0.25">
      <c r="A37" s="1" t="s">
        <v>5</v>
      </c>
      <c r="B37" s="4">
        <v>100</v>
      </c>
      <c r="C37" s="11">
        <v>58.44</v>
      </c>
      <c r="D37" s="11"/>
    </row>
    <row r="38" spans="1:5" ht="30" customHeight="1" x14ac:dyDescent="0.25">
      <c r="A38" s="1" t="s">
        <v>10</v>
      </c>
      <c r="B38" s="4">
        <v>8</v>
      </c>
      <c r="C38" s="11">
        <v>203.3</v>
      </c>
      <c r="D38" s="11"/>
    </row>
    <row r="39" spans="1:5" ht="30" customHeight="1" x14ac:dyDescent="0.25">
      <c r="A39" s="1" t="s">
        <v>11</v>
      </c>
      <c r="B39" s="4">
        <v>5</v>
      </c>
      <c r="C39" s="11">
        <v>380.35</v>
      </c>
      <c r="D39" s="11"/>
    </row>
    <row r="40" spans="1:5" ht="30" customHeight="1" x14ac:dyDescent="0.25">
      <c r="A40" s="1" t="s">
        <v>8</v>
      </c>
      <c r="B40" s="4">
        <v>5</v>
      </c>
      <c r="C40" s="11">
        <v>136.09</v>
      </c>
      <c r="D40" s="11"/>
    </row>
    <row r="41" spans="1:5" ht="30" customHeight="1" x14ac:dyDescent="0.25">
      <c r="A41" s="1" t="s">
        <v>9</v>
      </c>
      <c r="B41" s="4">
        <v>5</v>
      </c>
      <c r="C41" s="11">
        <v>174.18</v>
      </c>
      <c r="D41" s="11"/>
    </row>
    <row r="42" spans="1:5" ht="30" customHeight="1" x14ac:dyDescent="0.25">
      <c r="A42" s="1" t="s">
        <v>12</v>
      </c>
      <c r="B42" s="4">
        <v>3</v>
      </c>
      <c r="C42" s="11">
        <v>65.010000000000005</v>
      </c>
      <c r="D42" s="11"/>
    </row>
    <row r="43" spans="1:5" ht="30" customHeight="1" x14ac:dyDescent="0.25">
      <c r="A43" s="1" t="s">
        <v>13</v>
      </c>
      <c r="B43" s="4">
        <v>5</v>
      </c>
    </row>
    <row r="44" spans="1:5" ht="30" customHeight="1" x14ac:dyDescent="0.25">
      <c r="A44" s="1" t="s">
        <v>14</v>
      </c>
      <c r="B44" s="4">
        <v>1</v>
      </c>
      <c r="C44" s="11">
        <v>154.25</v>
      </c>
      <c r="D44" s="11"/>
    </row>
    <row r="45" spans="1:5" ht="30" customHeight="1" x14ac:dyDescent="0.25">
      <c r="A45" s="1" t="s">
        <v>15</v>
      </c>
      <c r="B45" s="4">
        <v>20</v>
      </c>
      <c r="C45" s="11">
        <v>101.1</v>
      </c>
      <c r="D45" s="11"/>
    </row>
    <row r="46" spans="1:5" ht="30" customHeight="1" x14ac:dyDescent="0.25">
      <c r="A46" s="1" t="s">
        <v>16</v>
      </c>
      <c r="B46" s="5">
        <v>0.1</v>
      </c>
    </row>
    <row r="48" spans="1:5" ht="30" customHeight="1" x14ac:dyDescent="0.25">
      <c r="A48" s="1" t="s">
        <v>2</v>
      </c>
    </row>
  </sheetData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4CD8-726F-D645-A37A-FF3D632A19F0}">
  <dimension ref="A1:E16"/>
  <sheetViews>
    <sheetView workbookViewId="0">
      <selection activeCell="E15" sqref="E15"/>
    </sheetView>
  </sheetViews>
  <sheetFormatPr defaultColWidth="11" defaultRowHeight="15.75" x14ac:dyDescent="0.25"/>
  <sheetData>
    <row r="1" spans="1:5" x14ac:dyDescent="0.25">
      <c r="A1">
        <v>3.7423999999999999</v>
      </c>
      <c r="B1">
        <f>A1/2</f>
        <v>1.8712</v>
      </c>
    </row>
    <row r="2" spans="1:5" x14ac:dyDescent="0.25">
      <c r="A2">
        <v>0.69820000000000004</v>
      </c>
      <c r="B2">
        <f t="shared" ref="B2:B8" si="0">A2/2</f>
        <v>0.34910000000000002</v>
      </c>
    </row>
    <row r="3" spans="1:5" x14ac:dyDescent="0.25">
      <c r="A3">
        <v>0.3901</v>
      </c>
      <c r="B3">
        <f t="shared" si="0"/>
        <v>0.19505</v>
      </c>
    </row>
    <row r="4" spans="1:5" x14ac:dyDescent="0.25">
      <c r="B4">
        <f t="shared" si="0"/>
        <v>0</v>
      </c>
    </row>
    <row r="5" spans="1:5" x14ac:dyDescent="0.25">
      <c r="B5">
        <f t="shared" si="0"/>
        <v>0</v>
      </c>
    </row>
    <row r="6" spans="1:5" x14ac:dyDescent="0.25">
      <c r="B6">
        <f t="shared" si="0"/>
        <v>0</v>
      </c>
    </row>
    <row r="7" spans="1:5" x14ac:dyDescent="0.25">
      <c r="B7">
        <f t="shared" si="0"/>
        <v>0</v>
      </c>
    </row>
    <row r="8" spans="1:5" x14ac:dyDescent="0.25">
      <c r="B8">
        <f t="shared" si="0"/>
        <v>0</v>
      </c>
    </row>
    <row r="13" spans="1:5" x14ac:dyDescent="0.25">
      <c r="E13" s="3">
        <v>2.5000000000000001E-4</v>
      </c>
    </row>
    <row r="14" spans="1:5" x14ac:dyDescent="0.25">
      <c r="E14" s="3">
        <v>1E-3</v>
      </c>
    </row>
    <row r="15" spans="1:5" x14ac:dyDescent="0.25">
      <c r="E15" s="3">
        <v>5.0000000000000001E-3</v>
      </c>
    </row>
    <row r="16" spans="1:5" x14ac:dyDescent="0.25">
      <c r="E16" s="3">
        <f>(E14*E13)/E15</f>
        <v>4.9999999999999996E-5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Yackzan</cp:lastModifiedBy>
  <cp:lastPrinted>2022-06-07T17:18:55Z</cp:lastPrinted>
  <dcterms:created xsi:type="dcterms:W3CDTF">2022-03-09T23:20:51Z</dcterms:created>
  <dcterms:modified xsi:type="dcterms:W3CDTF">2022-06-07T17:19:05Z</dcterms:modified>
</cp:coreProperties>
</file>