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<sst xmlns="http://schemas.openxmlformats.org/spreadsheetml/2006/main" count="61" uniqueCount="32">
  <si>
    <t>Copy the template below each time you make a new solution</t>
  </si>
  <si>
    <t>Never delete any data from this log</t>
  </si>
  <si>
    <t>Most recent entries should be at the top of this file, old solutions should be further down</t>
  </si>
  <si>
    <t>Tyrode's</t>
  </si>
  <si>
    <t>Made by</t>
  </si>
  <si>
    <t>Date</t>
  </si>
  <si>
    <t>Compound</t>
  </si>
  <si>
    <t>Company</t>
  </si>
  <si>
    <t>Lot #</t>
  </si>
  <si>
    <t>MW</t>
  </si>
  <si>
    <t>% purity</t>
  </si>
  <si>
    <t>Corrected MW</t>
  </si>
  <si>
    <t>Stock Solution</t>
  </si>
  <si>
    <t>Final Conc mM</t>
  </si>
  <si>
    <t>Amount for 1L</t>
  </si>
  <si>
    <t>Amount added</t>
  </si>
  <si>
    <t>NaCl</t>
  </si>
  <si>
    <t>Sigma</t>
  </si>
  <si>
    <t>KCl</t>
  </si>
  <si>
    <t>CaCl2</t>
  </si>
  <si>
    <t>Thermo</t>
  </si>
  <si>
    <t>100mM</t>
  </si>
  <si>
    <t>18ml</t>
  </si>
  <si>
    <t>MgCl2</t>
  </si>
  <si>
    <t>Stock</t>
  </si>
  <si>
    <t>500mM</t>
  </si>
  <si>
    <t>2ml</t>
  </si>
  <si>
    <t>HEPES</t>
  </si>
  <si>
    <t>Joslyn</t>
  </si>
  <si>
    <t>SLB0434V</t>
  </si>
  <si>
    <t>031M0202V</t>
  </si>
  <si>
    <t>SLBH9886V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</si>
</sst>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mmmyy"/>
  </numFmts>
  <fonts count="4">
    <font>
      <sz val="10.0"/>
      <color rgb="FF000000"/>
      <name val="Arial"/>
    </font>
    <font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    <Relationship Id="rId7" Type="http://schemas.openxmlformats.org/officeDocument/2006/relationships/customXml" Target="../customXml/item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E1" s="3"/>
    </row>
    <row r="2">
      <c r="A2" s="1" t="s">
        <v>1</v>
      </c>
      <c r="B2" s="2"/>
      <c r="C2" s="3"/>
      <c r="D2" s="3"/>
      <c r="E2" s="3"/>
    </row>
    <row r="3">
      <c r="A3" s="1" t="s">
        <v>2</v>
      </c>
      <c r="B3" s="2"/>
      <c r="C3" s="2"/>
      <c r="D3" s="2"/>
      <c r="E3" s="3"/>
    </row>
    <row r="6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</row>
    <row r="7">
      <c r="B7" s="3" t="s">
        <v>4</v>
      </c>
      <c r="C7" s="3"/>
      <c r="D7" s="3"/>
      <c r="E7" s="3"/>
      <c r="F7" s="3"/>
      <c r="G7" s="3"/>
      <c r="H7" s="3"/>
      <c r="I7" s="3"/>
      <c r="J7" s="3"/>
      <c r="K7" s="3"/>
    </row>
    <row r="8">
      <c r="B8" s="3" t="s">
        <v>5</v>
      </c>
      <c r="C8" s="5"/>
      <c r="D8" s="3"/>
      <c r="E8" s="3"/>
      <c r="F8" s="3"/>
      <c r="G8" s="3"/>
      <c r="H8" s="3"/>
      <c r="I8" s="3"/>
      <c r="J8" s="3"/>
      <c r="K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  <c r="G10" s="3" t="s">
        <v>11</v>
      </c>
      <c r="H10" s="6" t="s">
        <v>12</v>
      </c>
      <c r="I10" s="7" t="s">
        <v>13</v>
      </c>
      <c r="J10" s="7" t="s">
        <v>14</v>
      </c>
      <c r="K10" s="3" t="s">
        <v>15</v>
      </c>
    </row>
    <row r="11">
      <c r="B11" s="6" t="s">
        <v>16</v>
      </c>
      <c r="C11" s="6" t="s">
        <v>17</v>
      </c>
      <c r="E11" s="6"/>
      <c r="F11" s="6"/>
      <c r="G11" t="str">
        <f t="shared" ref="G11:G12" si="1">E11/(F11/100)</f>
        <v>#DIV/0!</v>
      </c>
      <c r="I11" s="6">
        <v>140.0</v>
      </c>
      <c r="J11" t="str">
        <f t="shared" ref="J11:J12" si="2">(G11*I11)/1000</f>
        <v>#DIV/0!</v>
      </c>
    </row>
    <row r="12">
      <c r="B12" s="6" t="s">
        <v>18</v>
      </c>
      <c r="C12" s="6" t="s">
        <v>17</v>
      </c>
      <c r="G12" t="str">
        <f t="shared" si="1"/>
        <v>#DIV/0!</v>
      </c>
      <c r="I12" s="6">
        <v>5.4</v>
      </c>
      <c r="J12" t="str">
        <f t="shared" si="2"/>
        <v>#DIV/0!</v>
      </c>
    </row>
    <row r="13">
      <c r="B13" s="6" t="s">
        <v>19</v>
      </c>
      <c r="C13" s="6" t="s">
        <v>20</v>
      </c>
      <c r="H13" s="6" t="s">
        <v>21</v>
      </c>
      <c r="I13" s="6">
        <v>1.8</v>
      </c>
      <c r="J13" s="6" t="s">
        <v>22</v>
      </c>
    </row>
    <row r="14">
      <c r="B14" s="6" t="s">
        <v>23</v>
      </c>
      <c r="C14" s="6" t="s">
        <v>24</v>
      </c>
      <c r="H14" s="6" t="s">
        <v>25</v>
      </c>
      <c r="I14" s="6">
        <v>1.0</v>
      </c>
      <c r="J14" s="6" t="s">
        <v>26</v>
      </c>
    </row>
    <row r="15">
      <c r="B15" s="6" t="s">
        <v>27</v>
      </c>
      <c r="C15" s="6" t="s">
        <v>17</v>
      </c>
      <c r="G15" t="str">
        <f>E15/(F15/100)</f>
        <v>#DIV/0!</v>
      </c>
      <c r="I15" s="6">
        <v>10.0</v>
      </c>
      <c r="J15" t="str">
        <f>(G15*I15)/1000</f>
        <v>#DIV/0!</v>
      </c>
    </row>
    <row r="18">
      <c r="B18" s="4" t="s">
        <v>3</v>
      </c>
      <c r="C18" s="3"/>
      <c r="D18" s="3"/>
      <c r="E18" s="3"/>
      <c r="F18" s="3"/>
      <c r="G18" s="3"/>
      <c r="H18" s="3"/>
      <c r="I18" s="3"/>
      <c r="J18" s="3"/>
      <c r="K18" s="3"/>
    </row>
    <row r="19">
      <c r="B19" s="3" t="s">
        <v>4</v>
      </c>
      <c r="C19" s="7" t="s">
        <v>28</v>
      </c>
      <c r="D19" s="3"/>
      <c r="E19" s="3"/>
      <c r="F19" s="3"/>
      <c r="G19" s="3"/>
      <c r="H19" s="3"/>
      <c r="I19" s="3"/>
      <c r="J19" s="3"/>
      <c r="K19" s="3"/>
    </row>
    <row r="20">
      <c r="B20" s="3" t="s">
        <v>5</v>
      </c>
      <c r="C20" s="8">
        <v>42923.0</v>
      </c>
      <c r="D20" s="3"/>
      <c r="E20" s="3"/>
      <c r="F20" s="3"/>
      <c r="G20" s="3"/>
      <c r="H20" s="3"/>
      <c r="I20" s="3"/>
      <c r="J20" s="3"/>
      <c r="K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6" t="s">
        <v>12</v>
      </c>
      <c r="I22" s="7" t="s">
        <v>13</v>
      </c>
      <c r="J22" s="7" t="s">
        <v>14</v>
      </c>
      <c r="K22" s="3" t="s">
        <v>15</v>
      </c>
    </row>
    <row r="23">
      <c r="B23" s="6" t="s">
        <v>16</v>
      </c>
      <c r="C23" s="6" t="s">
        <v>17</v>
      </c>
      <c r="D23" s="6" t="s">
        <v>29</v>
      </c>
      <c r="E23" s="6">
        <v>58.44</v>
      </c>
      <c r="F23" s="6">
        <v>99.5</v>
      </c>
      <c r="G23">
        <f t="shared" ref="G23:G24" si="3">E23/(F23/100)</f>
        <v>58.73366834</v>
      </c>
      <c r="I23" s="6">
        <v>140.0</v>
      </c>
      <c r="J23">
        <f t="shared" ref="J23:J24" si="4">(G23*I23)/1000</f>
        <v>8.222713568</v>
      </c>
      <c r="K23" s="6">
        <v>8.2222</v>
      </c>
    </row>
    <row r="24">
      <c r="B24" s="6" t="s">
        <v>18</v>
      </c>
      <c r="C24" s="6" t="s">
        <v>17</v>
      </c>
      <c r="D24" s="6" t="s">
        <v>30</v>
      </c>
      <c r="E24" s="6">
        <v>74.55</v>
      </c>
      <c r="F24" s="6">
        <v>99.0</v>
      </c>
      <c r="G24">
        <f t="shared" si="3"/>
        <v>75.3030303</v>
      </c>
      <c r="I24" s="6">
        <v>5.4</v>
      </c>
      <c r="J24">
        <f t="shared" si="4"/>
        <v>0.4066363636</v>
      </c>
      <c r="K24" s="6">
        <v>0.4064</v>
      </c>
    </row>
    <row r="25">
      <c r="B25" s="6" t="s">
        <v>19</v>
      </c>
      <c r="C25" s="6" t="s">
        <v>20</v>
      </c>
      <c r="D25" s="9">
        <v>42751.0</v>
      </c>
      <c r="H25" s="6">
        <v>100.0</v>
      </c>
      <c r="I25" s="6">
        <v>1.8</v>
      </c>
      <c r="J25" s="6" t="s">
        <v>22</v>
      </c>
      <c r="K25" s="6" t="s">
        <v>22</v>
      </c>
    </row>
    <row r="26">
      <c r="B26" s="6" t="s">
        <v>23</v>
      </c>
      <c r="C26" s="6" t="s">
        <v>24</v>
      </c>
      <c r="D26" s="9">
        <v>42759.0</v>
      </c>
      <c r="H26" s="6">
        <v>500.0</v>
      </c>
      <c r="I26" s="6">
        <v>1.0</v>
      </c>
      <c r="J26" s="6" t="s">
        <v>26</v>
      </c>
      <c r="K26" s="6" t="s">
        <v>26</v>
      </c>
    </row>
    <row r="27">
      <c r="B27" s="6" t="s">
        <v>27</v>
      </c>
      <c r="C27" s="6" t="s">
        <v>17</v>
      </c>
      <c r="D27" s="6" t="s">
        <v>31</v>
      </c>
      <c r="E27" s="6">
        <v>238.3</v>
      </c>
      <c r="F27" s="6">
        <v>99.5</v>
      </c>
      <c r="G27">
        <f>E27/(F27/100)</f>
        <v>239.4974874</v>
      </c>
      <c r="I27" s="6">
        <v>10.0</v>
      </c>
      <c r="J27">
        <f>(G27*I27)/1000</f>
        <v>2.394974874</v>
      </c>
      <c r="K27" s="6">
        <v>2.3951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2.xml"/>
  </Relationships>
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abArchives xmlns:xsi="http://www.w3.org/2001/XMLSchema-instance" xmlns:xsd="http://www.w3.org/2001/XMLSchema">
  <BaseUri>https://mynotebook.labarchives.com</BaseUri>
  <eid>NTE0LjgwMDAwMDAwMDAwMDF8NjczMzIxLzM5Ni9FbnRyeVBhcnQvMjA3NjA2NDUxOXwxMzA2Ljg=</eid>
  <version>1</version>
  <updated-at>2022-02-16T09:53:39-05:00</updated-at>
</LabArchiv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62702-3A49-47FC-86F2-58990C4AFF77}"/>
</file>

<file path=customXml/itemProps2.xml><?xml version="1.0" encoding="utf-8"?>
<ds:datastoreItem xmlns:ds="http://schemas.openxmlformats.org/officeDocument/2006/customXml" ds:itemID="{E8C6838B-9509-4E6F-A4A5-B0F1069135D5}">
  <ds:schemaRefs>
    <ds:schemaRef ds:uri="http://www.w3.org/2001/XMLSchema"/>
  </ds:schemaRefs>
</ds:datastoreItem>
</file>

<file path=customXml/itemProps3.xml><?xml version="1.0" encoding="utf-8"?>
<ds:datastoreItem xmlns:ds="http://schemas.openxmlformats.org/officeDocument/2006/customXml" ds:itemID="{02904A2B-298C-4DB3-847B-C3E4ED14850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