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xr:revisionPtr revIDLastSave="5" documentId="11_9A659A963013D1FD0AE840459DF1951C2F05EB4A" xr6:coauthVersionLast="47" xr6:coauthVersionMax="47" xr10:uidLastSave="{9F2F103B-21F6-4AB7-B0C4-2D6B5FCF69B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8" i="1" l="1"/>
  <c r="J18" i="1"/>
  <c r="G18" i="1"/>
  <c r="G33" i="1"/>
  <c r="I33" i="1" s="1"/>
  <c r="J33" i="1" s="1"/>
  <c r="G25" i="1"/>
  <c r="I25" i="1" s="1"/>
  <c r="J25" i="1" s="1"/>
</calcChain>
</file>

<file path=xl/sharedStrings.xml><?xml version="1.0" encoding="utf-8"?>
<sst xmlns="http://schemas.openxmlformats.org/spreadsheetml/2006/main" count="71" uniqueCount="25">
  <si>
    <t>Copy the template below each time you make a new solution</t>
  </si>
  <si>
    <t>Never delete any data from this log</t>
  </si>
  <si>
    <t>Most recent entries should be at the top of this file, old solutions should be further down</t>
  </si>
  <si>
    <t>MgCl2 500mM</t>
  </si>
  <si>
    <t>Made by</t>
  </si>
  <si>
    <t>Date</t>
  </si>
  <si>
    <t>Compound</t>
  </si>
  <si>
    <t>Company</t>
  </si>
  <si>
    <t>Lot #</t>
  </si>
  <si>
    <t>MW</t>
  </si>
  <si>
    <t>% purity</t>
  </si>
  <si>
    <t>Corrected MW</t>
  </si>
  <si>
    <t>Final Conc</t>
  </si>
  <si>
    <t>Amount for 1000 ml</t>
  </si>
  <si>
    <t>Amount for 100 mL</t>
  </si>
  <si>
    <t>Amount added</t>
  </si>
  <si>
    <t>MgCl2</t>
  </si>
  <si>
    <t>MgCl2 500 mM</t>
  </si>
  <si>
    <t>Tori</t>
  </si>
  <si>
    <t>Sigma</t>
  </si>
  <si>
    <t>bcbs2728v</t>
  </si>
  <si>
    <t>500 mM</t>
  </si>
  <si>
    <t>Amount for 250 ml</t>
  </si>
  <si>
    <t>Ken</t>
  </si>
  <si>
    <t>Amount for 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</si>
</sst>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    <Relationship Id="rId9" Type="http://schemas.openxmlformats.org/officeDocument/2006/relationships/customXml" Target="../customXml/item4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4"/>
  <sheetViews>
    <sheetView tabSelected="1" workbookViewId="0">
      <selection activeCell="I19" sqref="I19"/>
    </sheetView>
  </sheetViews>
  <sheetFormatPr defaultColWidth="14.42578125" defaultRowHeight="15.75" customHeight="1"/>
  <cols>
    <col min="8" max="8" width="12.42578125" customWidth="1"/>
    <col min="9" max="9" width="17.28515625" customWidth="1"/>
    <col min="10" max="10" width="16.28515625" customWidth="1"/>
    <col min="13" max="13" width="17.1406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2" t="s">
        <v>3</v>
      </c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 t="s">
        <v>4</v>
      </c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2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  <c r="K10" s="1" t="s">
        <v>15</v>
      </c>
    </row>
    <row r="11" spans="1:11">
      <c r="A11" s="1"/>
      <c r="B11" s="1" t="s">
        <v>16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2" t="s">
        <v>17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 t="s">
        <v>4</v>
      </c>
      <c r="C14" s="1" t="s">
        <v>18</v>
      </c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 t="s">
        <v>5</v>
      </c>
      <c r="C15" s="3">
        <v>42759</v>
      </c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3">
      <c r="A17" s="1"/>
      <c r="B17" s="1" t="s">
        <v>6</v>
      </c>
      <c r="C17" s="1" t="s">
        <v>7</v>
      </c>
      <c r="D17" s="1" t="s">
        <v>8</v>
      </c>
      <c r="E17" s="1" t="s">
        <v>9</v>
      </c>
      <c r="F17" s="1" t="s">
        <v>10</v>
      </c>
      <c r="G17" s="1" t="s">
        <v>11</v>
      </c>
      <c r="H17" s="1" t="s">
        <v>12</v>
      </c>
      <c r="I17" s="1" t="s">
        <v>13</v>
      </c>
      <c r="J17" s="1" t="s">
        <v>14</v>
      </c>
      <c r="K17" s="1" t="s">
        <v>15</v>
      </c>
    </row>
    <row r="18" spans="1:13">
      <c r="A18" s="1"/>
      <c r="B18" s="1" t="s">
        <v>16</v>
      </c>
      <c r="C18" s="1" t="s">
        <v>19</v>
      </c>
      <c r="D18" s="1" t="s">
        <v>20</v>
      </c>
      <c r="E18" s="1">
        <v>203.3</v>
      </c>
      <c r="F18" s="1">
        <v>0.99</v>
      </c>
      <c r="G18" s="1">
        <f>E18/F18</f>
        <v>205.35353535353536</v>
      </c>
      <c r="H18" s="1" t="s">
        <v>21</v>
      </c>
      <c r="I18" s="1">
        <f>0.5 * G18</f>
        <v>102.67676767676768</v>
      </c>
      <c r="J18" s="1">
        <f>J33/5</f>
        <v>10.267676767676768</v>
      </c>
      <c r="K18" s="1">
        <v>10.2681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3">
      <c r="A20" s="1"/>
      <c r="B20" s="2" t="s">
        <v>17</v>
      </c>
      <c r="C20" s="1"/>
      <c r="D20" s="1"/>
      <c r="E20" s="1"/>
      <c r="F20" s="1"/>
      <c r="G20" s="1"/>
      <c r="H20" s="1"/>
      <c r="I20" s="1"/>
      <c r="J20" s="1"/>
      <c r="K20" s="1"/>
    </row>
    <row r="21" spans="1:13">
      <c r="A21" s="1"/>
      <c r="B21" s="1" t="s">
        <v>4</v>
      </c>
      <c r="C21" s="1" t="s">
        <v>18</v>
      </c>
      <c r="D21" s="1"/>
      <c r="E21" s="1"/>
      <c r="F21" s="1"/>
      <c r="G21" s="1"/>
      <c r="H21" s="1"/>
      <c r="I21" s="1"/>
      <c r="J21" s="1"/>
      <c r="K21" s="1"/>
    </row>
    <row r="22" spans="1:13">
      <c r="A22" s="1"/>
      <c r="B22" s="1" t="s">
        <v>5</v>
      </c>
      <c r="C22" s="3">
        <v>42759</v>
      </c>
      <c r="D22" s="1"/>
      <c r="E22" s="1"/>
      <c r="F22" s="1"/>
      <c r="G22" s="1"/>
      <c r="H22" s="1"/>
      <c r="I22" s="1"/>
      <c r="J22" s="1"/>
      <c r="K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3">
      <c r="A24" s="1"/>
      <c r="B24" s="1" t="s">
        <v>6</v>
      </c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22</v>
      </c>
      <c r="K24" s="1" t="s">
        <v>15</v>
      </c>
      <c r="M24" s="1"/>
    </row>
    <row r="25" spans="1:13">
      <c r="A25" s="1"/>
      <c r="B25" s="1" t="s">
        <v>16</v>
      </c>
      <c r="C25" s="1" t="s">
        <v>19</v>
      </c>
      <c r="D25" s="1" t="s">
        <v>20</v>
      </c>
      <c r="E25" s="1">
        <v>203.3</v>
      </c>
      <c r="F25" s="1">
        <v>0.99</v>
      </c>
      <c r="G25" s="1">
        <f>E25/F25</f>
        <v>205.35353535353536</v>
      </c>
      <c r="H25" s="1" t="s">
        <v>21</v>
      </c>
      <c r="I25" s="1">
        <f>0.5 * G25</f>
        <v>102.67676767676768</v>
      </c>
      <c r="J25" s="1">
        <f>I25/4</f>
        <v>25.66919191919192</v>
      </c>
      <c r="K25" s="1">
        <v>25.669599999999999</v>
      </c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3">
      <c r="A28" s="1"/>
      <c r="B28" s="2" t="s">
        <v>17</v>
      </c>
      <c r="C28" s="1"/>
      <c r="D28" s="1"/>
      <c r="E28" s="1"/>
      <c r="F28" s="1"/>
      <c r="G28" s="1"/>
      <c r="H28" s="1"/>
      <c r="I28" s="1"/>
      <c r="J28" s="1"/>
      <c r="K28" s="1"/>
    </row>
    <row r="29" spans="1:13">
      <c r="A29" s="1"/>
      <c r="B29" s="1" t="s">
        <v>4</v>
      </c>
      <c r="C29" s="1" t="s">
        <v>23</v>
      </c>
      <c r="D29" s="1"/>
      <c r="E29" s="1"/>
      <c r="F29" s="1"/>
      <c r="G29" s="1"/>
      <c r="H29" s="1"/>
      <c r="I29" s="1"/>
      <c r="J29" s="1"/>
      <c r="K29" s="1"/>
    </row>
    <row r="30" spans="1:13">
      <c r="A30" s="1"/>
      <c r="B30" s="1" t="s">
        <v>5</v>
      </c>
      <c r="C30" s="3">
        <v>42758</v>
      </c>
      <c r="D30" s="1"/>
      <c r="E30" s="1"/>
      <c r="F30" s="1"/>
      <c r="G30" s="1"/>
      <c r="H30" s="1"/>
      <c r="I30" s="1"/>
      <c r="J30" s="1"/>
      <c r="K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3">
      <c r="A32" s="1"/>
      <c r="B32" s="1" t="s">
        <v>6</v>
      </c>
      <c r="C32" s="1" t="s">
        <v>7</v>
      </c>
      <c r="D32" s="1" t="s">
        <v>8</v>
      </c>
      <c r="E32" s="1" t="s">
        <v>9</v>
      </c>
      <c r="F32" s="1" t="s">
        <v>10</v>
      </c>
      <c r="G32" s="1" t="s">
        <v>11</v>
      </c>
      <c r="H32" s="1" t="s">
        <v>12</v>
      </c>
      <c r="I32" s="1" t="s">
        <v>13</v>
      </c>
      <c r="J32" s="1" t="s">
        <v>24</v>
      </c>
      <c r="K32" s="1" t="s">
        <v>15</v>
      </c>
    </row>
    <row r="33" spans="1:11">
      <c r="A33" s="1"/>
      <c r="B33" s="1" t="s">
        <v>16</v>
      </c>
      <c r="C33" s="1" t="s">
        <v>19</v>
      </c>
      <c r="D33" s="1" t="s">
        <v>20</v>
      </c>
      <c r="E33" s="1">
        <v>203.3</v>
      </c>
      <c r="F33" s="1">
        <v>0.99</v>
      </c>
      <c r="G33" s="1">
        <f>E33/F33</f>
        <v>205.35353535353536</v>
      </c>
      <c r="H33" s="1" t="s">
        <v>21</v>
      </c>
      <c r="I33" s="1">
        <f>0.5 * G33</f>
        <v>102.67676767676768</v>
      </c>
      <c r="J33" s="1">
        <f>I33/2</f>
        <v>51.338383838383841</v>
      </c>
      <c r="K33" s="1">
        <v>51.338999999999999</v>
      </c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
  <Relationships xmlns="http://schemas.openxmlformats.org/package/2006/relationships">
    <Relationship Id="rId9" Type="http://schemas.openxmlformats.org/officeDocument/2006/relationships/customXmlProps" Target="itemProps4.xml"/>
  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LabArchives xmlns:xsi="http://www.w3.org/2001/XMLSchema-instance" xmlns:xsd="http://www.w3.org/2001/XMLSchema">
  <BaseUri>https://mynotebook.labarchives.com</BaseUri>
  <eid>NDg4Ljh8NjczMzIxLzM3Ni9FbnRyeVBhcnQvMzA3ODQ0OTU3NHwxMjQwLjg=</eid>
  <version>1</version>
  <updated-at>2022-02-15T16:01:22-05:00</updated-at>
</LabArchives>
</file>

<file path=customXml/itemProps1.xml><?xml version="1.0" encoding="utf-8"?>
<ds:datastoreItem xmlns:ds="http://schemas.openxmlformats.org/officeDocument/2006/customXml" ds:itemID="{57049928-529B-42AC-9464-6A68AA610670}"/>
</file>

<file path=customXml/itemProps2.xml><?xml version="1.0" encoding="utf-8"?>
<ds:datastoreItem xmlns:ds="http://schemas.openxmlformats.org/officeDocument/2006/customXml" ds:itemID="{A10A01F0-C642-4100-B018-BCBD439BB536}"/>
</file>

<file path=customXml/itemProps3.xml><?xml version="1.0" encoding="utf-8"?>
<ds:datastoreItem xmlns:ds="http://schemas.openxmlformats.org/officeDocument/2006/customXml" ds:itemID="{63E2A954-7978-4260-A36D-37029C5260F3}"/>
</file>

<file path=customXml/itemProps4.xml><?xml version="1.0" encoding="utf-8"?>
<ds:datastoreItem xmlns:ds="http://schemas.openxmlformats.org/officeDocument/2006/customXml" ds:itemID="{F6E4FCCD-C291-4CDF-909A-F080B22D359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Yackzan, Andrew T.</cp:lastModifiedBy>
  <cp:revision/>
  <dcterms:created xsi:type="dcterms:W3CDTF">2022-01-25T17:45:01Z</dcterms:created>
  <dcterms:modified xsi:type="dcterms:W3CDTF">2022-02-15T20:59:49Z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