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4625"/>
  </bookViews>
  <sheets>
    <sheet name="BALANCE OCT. 2016" sheetId="1" r:id="rId1"/>
    <sheet name="Hoja2" sheetId="2" r:id="rId2"/>
    <sheet name="Hoja3" sheetId="3" r:id="rId3"/>
  </sheets>
  <definedNames>
    <definedName name="_xlnm.Print_Area" localSheetId="0">'BALANCE OCT. 2016'!$A$1:$J$134</definedName>
  </definedNames>
  <calcPr calcId="145621"/>
</workbook>
</file>

<file path=xl/calcChain.xml><?xml version="1.0" encoding="utf-8"?>
<calcChain xmlns="http://schemas.openxmlformats.org/spreadsheetml/2006/main">
  <c r="D133" i="1" l="1"/>
  <c r="F133" i="1"/>
  <c r="G133" i="1"/>
  <c r="J133" i="1"/>
  <c r="D131" i="1"/>
  <c r="E131" i="1"/>
  <c r="E133" i="1" s="1"/>
  <c r="F131" i="1"/>
  <c r="G131" i="1"/>
  <c r="H132" i="1" s="1"/>
  <c r="H133" i="1" s="1"/>
  <c r="H131" i="1"/>
  <c r="I131" i="1"/>
  <c r="I132" i="1" s="1"/>
  <c r="I133" i="1" s="1"/>
  <c r="J131" i="1"/>
  <c r="C131" i="1"/>
  <c r="C133" i="1" s="1"/>
  <c r="I56" i="1"/>
  <c r="E56" i="1"/>
  <c r="I55" i="1"/>
  <c r="E55" i="1"/>
  <c r="C56" i="1"/>
  <c r="C55" i="1"/>
  <c r="C54" i="1"/>
  <c r="I102" i="1"/>
  <c r="E102" i="1"/>
  <c r="C102" i="1"/>
</calcChain>
</file>

<file path=xl/sharedStrings.xml><?xml version="1.0" encoding="utf-8"?>
<sst xmlns="http://schemas.openxmlformats.org/spreadsheetml/2006/main" count="584" uniqueCount="94">
  <si>
    <t xml:space="preserve">CAJA CHICA ADMINISTRACION     </t>
  </si>
  <si>
    <t xml:space="preserve">               </t>
  </si>
  <si>
    <t xml:space="preserve">CAJA CHICA COMBUSTIBLE        </t>
  </si>
  <si>
    <t xml:space="preserve">BANCO CHILE                   </t>
  </si>
  <si>
    <t xml:space="preserve">CHEQUES A FECHA               </t>
  </si>
  <si>
    <t xml:space="preserve">GASTOS COMUNES POR COBRAR     </t>
  </si>
  <si>
    <t xml:space="preserve">CONSUMO DE LUZ POR COBRAR     </t>
  </si>
  <si>
    <t xml:space="preserve">CONSUMO DE AGUA POR COBRAR    </t>
  </si>
  <si>
    <t>SOBRECONSUMO DE AGU POR COBRAR</t>
  </si>
  <si>
    <t xml:space="preserve">EMBARCADEROS POR COBRAR       </t>
  </si>
  <si>
    <t xml:space="preserve">MULTAS POR COBRAR             </t>
  </si>
  <si>
    <t xml:space="preserve">MOROSOS POR COBRAR            </t>
  </si>
  <si>
    <t>CUOTA ADQUIS.DERECHOS POR COBR</t>
  </si>
  <si>
    <t xml:space="preserve">OTROS INGRESOS POR COBRAR     </t>
  </si>
  <si>
    <t xml:space="preserve">ANTICIPOS AL PERSONAL         </t>
  </si>
  <si>
    <t xml:space="preserve">VEHICULOS                     </t>
  </si>
  <si>
    <t xml:space="preserve">MAQUINARIAS Y EQUIPOS         </t>
  </si>
  <si>
    <t xml:space="preserve">EQUIPOS COMPUTACIONALES       </t>
  </si>
  <si>
    <t xml:space="preserve">INVERSIONES DERECHOS DE AGUA  </t>
  </si>
  <si>
    <t>INVERSIONES VEHICULO EMERGENCI</t>
  </si>
  <si>
    <t xml:space="preserve">PROVEEDORES NACIONALES        </t>
  </si>
  <si>
    <t xml:space="preserve">CHEQUES POR PAGAR             </t>
  </si>
  <si>
    <t xml:space="preserve">REMUNERACIONES POR PAGAR      </t>
  </si>
  <si>
    <t xml:space="preserve">HONORARIOS POR PAGAR          </t>
  </si>
  <si>
    <t xml:space="preserve">INSTITUCIONES PREVISIONALES   </t>
  </si>
  <si>
    <t>IMPTOS UNICO A LOS TRABAJADORE</t>
  </si>
  <si>
    <t xml:space="preserve">IMPUESTOS RETENIDOS           </t>
  </si>
  <si>
    <t xml:space="preserve">ACREEDORES VARIOS             </t>
  </si>
  <si>
    <t xml:space="preserve">CUOTAS ADQ.AREAS COMUNES      </t>
  </si>
  <si>
    <t xml:space="preserve">FONDO OPERACIONAL             </t>
  </si>
  <si>
    <t xml:space="preserve">FONDO DE RESERVA              </t>
  </si>
  <si>
    <t xml:space="preserve">FONDO SOBRECONSUMO            </t>
  </si>
  <si>
    <t xml:space="preserve">REMUNERACIONES FIJAS          </t>
  </si>
  <si>
    <t>HORAS EXTRAS, BONOS, VARIABLES</t>
  </si>
  <si>
    <t xml:space="preserve">REMUNERACIONES NO AFECTAS     </t>
  </si>
  <si>
    <t>ELEMENTOS DE TRABAJO Y SEGURID</t>
  </si>
  <si>
    <t xml:space="preserve">HONORARIOS FIJOS              </t>
  </si>
  <si>
    <t>ENERGIA ELECTRICA PROPIETARIOS</t>
  </si>
  <si>
    <t xml:space="preserve">ENERGIA ELECTRICA GENERAL     </t>
  </si>
  <si>
    <t xml:space="preserve">COMBUSTIBLE VEHICULOS         </t>
  </si>
  <si>
    <t>TELEFONIA, INTERNET Y COMUNICA</t>
  </si>
  <si>
    <t>ART.DE ESCRITORIO Y COMPUTACIO</t>
  </si>
  <si>
    <t>MANTENCION VEHICULOS(EXCL BEN)</t>
  </si>
  <si>
    <t xml:space="preserve">MANTENCION POZOS Y REDES      </t>
  </si>
  <si>
    <t>MANT.INFRAESTR.Y AREAS COMUNES</t>
  </si>
  <si>
    <t xml:space="preserve">HONORARIOS COBRANZA JUDICIAL  </t>
  </si>
  <si>
    <t xml:space="preserve">HONORARIOS PROFES. NO FIJOS   </t>
  </si>
  <si>
    <t xml:space="preserve">OTROS GASTOS                  </t>
  </si>
  <si>
    <t xml:space="preserve">HORAS EXTRAS,BONOS,VARIABLES  </t>
  </si>
  <si>
    <t>HONORARIOS PROFESIONALES NO FI</t>
  </si>
  <si>
    <t xml:space="preserve">HORAS EXTRAS.BONOS.VARIABLES  </t>
  </si>
  <si>
    <t>TELEFONIA. INTERNET Y COMUNICA</t>
  </si>
  <si>
    <t>MANTENCION VEHICULOS(EXCL.BEN)</t>
  </si>
  <si>
    <t>MANT.INFRAESTR Y AREAS COMUNES</t>
  </si>
  <si>
    <t>MANTENCION SISTEMA DE VIGILANC</t>
  </si>
  <si>
    <t>TELEFONIA,INTERNET Y COMUNICAC</t>
  </si>
  <si>
    <t xml:space="preserve">INGRESOS POR GASTO COMUN      </t>
  </si>
  <si>
    <t xml:space="preserve">INGRESOS POR AGUA             </t>
  </si>
  <si>
    <t xml:space="preserve">INGRESOS POR ELECTRICIDAD     </t>
  </si>
  <si>
    <t xml:space="preserve">MULTAS E INTERESES            </t>
  </si>
  <si>
    <t>INGRESOS POR EMBARCADEROS(MAR)</t>
  </si>
  <si>
    <t xml:space="preserve">OTROS INGRESOS                </t>
  </si>
  <si>
    <t xml:space="preserve">VENTA DE ACTVO FIJO           </t>
  </si>
  <si>
    <t xml:space="preserve">       </t>
  </si>
  <si>
    <t>SUMAS</t>
  </si>
  <si>
    <t>RESULTADO GANANCIA</t>
  </si>
  <si>
    <t>SUMAS IGUALES</t>
  </si>
  <si>
    <t>CODIGO</t>
  </si>
  <si>
    <t>CUENTA</t>
  </si>
  <si>
    <t>DEBITOS</t>
  </si>
  <si>
    <t>CREDITOS</t>
  </si>
  <si>
    <t>DEUDOR</t>
  </si>
  <si>
    <t>ACREEDOR</t>
  </si>
  <si>
    <t>ACTIVOS</t>
  </si>
  <si>
    <t>PASIVOS</t>
  </si>
  <si>
    <t>PERDIDAS</t>
  </si>
  <si>
    <t>GANANCIAS</t>
  </si>
  <si>
    <t xml:space="preserve">EMPRESA: PARCELACION BOSQUES DE ACULEO           </t>
  </si>
  <si>
    <t>R.U.T. : 75.941.710-0</t>
  </si>
  <si>
    <t xml:space="preserve">GIRO   : ASOCIACIO SIN FINES DE LUCRO                                          </t>
  </si>
  <si>
    <t xml:space="preserve">DIRECC.: HIJUELA NORTE SITIO 6 - PAINE          </t>
  </si>
  <si>
    <t>BALANCE TRIBUTARIO</t>
  </si>
  <si>
    <t>POR EL EJERCICIO TERMINADO AL 31 OCTUBRE 2016</t>
  </si>
  <si>
    <t>ACTIVO CIRCULANTE</t>
  </si>
  <si>
    <t>ACTIVO FIJO</t>
  </si>
  <si>
    <t>PASIVOS CIRCULANTE</t>
  </si>
  <si>
    <t>PATRIMONIO</t>
  </si>
  <si>
    <t>RESULTADOS</t>
  </si>
  <si>
    <t>GASTOS ADMINISTRACIÓN</t>
  </si>
  <si>
    <t>GASTOS PRODUCCIÓN DE AGUA</t>
  </si>
  <si>
    <t>GASTOS SEGURIDAD</t>
  </si>
  <si>
    <t>GASTOS CLUB HOUSE</t>
  </si>
  <si>
    <t>GASTOS MARINA</t>
  </si>
  <si>
    <t>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</si>
</sst>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5" fillId="2" borderId="0" xfId="0" applyFont="1" applyFill="1" applyAlignment="1">
      <alignment horizontal="centerContinuous"/>
    </xf>
    <xf numFmtId="0" fontId="1" fillId="2" borderId="0" xfId="0" applyFont="1" applyFill="1" applyAlignment="1">
      <alignment horizontal="centerContinuous"/>
    </xf>
    <xf numFmtId="0" fontId="3" fillId="2" borderId="0" xfId="0" applyFont="1" applyFill="1" applyAlignment="1">
      <alignment horizontal="centerContinuous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1" fillId="0" borderId="1" xfId="0" applyFont="1" applyBorder="1"/>
    <xf numFmtId="3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1" xfId="0" applyFont="1" applyBorder="1"/>
    <xf numFmtId="3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3" fontId="1" fillId="0" borderId="0" xfId="0" applyNumberFormat="1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6"/>
  <sheetViews>
    <sheetView tabSelected="1" topLeftCell="A43" workbookViewId="0">
      <selection activeCell="P131" sqref="P131"/>
    </sheetView>
  </sheetViews>
  <sheetFormatPr baseColWidth="10" defaultRowHeight="12.75" x14ac:dyDescent="0.2"/>
  <cols>
    <col min="1" max="1" width="8" style="1" bestFit="1" customWidth="1"/>
    <col min="2" max="2" width="38.5703125" style="1" bestFit="1" customWidth="1"/>
    <col min="3" max="4" width="12.7109375" style="3" bestFit="1" customWidth="1"/>
    <col min="5" max="10" width="11.140625" style="3" bestFit="1" customWidth="1"/>
    <col min="11" max="16384" width="11.42578125" style="1"/>
  </cols>
  <sheetData>
    <row r="1" spans="1:10" x14ac:dyDescent="0.2">
      <c r="A1" s="17" t="s">
        <v>77</v>
      </c>
      <c r="B1" s="2"/>
    </row>
    <row r="2" spans="1:10" x14ac:dyDescent="0.2">
      <c r="A2" s="17" t="s">
        <v>78</v>
      </c>
      <c r="B2" s="2"/>
    </row>
    <row r="3" spans="1:10" x14ac:dyDescent="0.2">
      <c r="A3" s="17" t="s">
        <v>79</v>
      </c>
      <c r="B3" s="2"/>
    </row>
    <row r="4" spans="1:10" x14ac:dyDescent="0.2">
      <c r="A4" s="17" t="s">
        <v>80</v>
      </c>
      <c r="B4" s="2"/>
    </row>
    <row r="7" spans="1:10" ht="20.25" x14ac:dyDescent="0.3">
      <c r="A7" s="4" t="s">
        <v>81</v>
      </c>
      <c r="B7" s="5"/>
      <c r="C7" s="5"/>
      <c r="D7" s="5"/>
      <c r="E7" s="5"/>
      <c r="F7" s="5"/>
      <c r="G7" s="5"/>
      <c r="H7" s="5"/>
      <c r="I7" s="5"/>
      <c r="J7" s="5"/>
    </row>
    <row r="8" spans="1:10" x14ac:dyDescent="0.2">
      <c r="A8" s="6" t="s">
        <v>82</v>
      </c>
      <c r="B8" s="5"/>
      <c r="C8" s="5"/>
      <c r="D8" s="5"/>
      <c r="E8" s="5"/>
      <c r="F8" s="5"/>
      <c r="G8" s="5"/>
      <c r="H8" s="5"/>
      <c r="I8" s="5"/>
      <c r="J8" s="5"/>
    </row>
    <row r="10" spans="1:10" x14ac:dyDescent="0.2">
      <c r="A10" s="7" t="s">
        <v>67</v>
      </c>
      <c r="B10" s="7" t="s">
        <v>68</v>
      </c>
      <c r="C10" s="8" t="s">
        <v>69</v>
      </c>
      <c r="D10" s="8" t="s">
        <v>70</v>
      </c>
      <c r="E10" s="8" t="s">
        <v>71</v>
      </c>
      <c r="F10" s="8" t="s">
        <v>72</v>
      </c>
      <c r="G10" s="8" t="s">
        <v>73</v>
      </c>
      <c r="H10" s="8" t="s">
        <v>74</v>
      </c>
      <c r="I10" s="8" t="s">
        <v>75</v>
      </c>
      <c r="J10" s="8" t="s">
        <v>76</v>
      </c>
    </row>
    <row r="11" spans="1:10" x14ac:dyDescent="0.2">
      <c r="A11" s="7"/>
      <c r="B11" s="7" t="s">
        <v>73</v>
      </c>
      <c r="C11" s="8"/>
      <c r="D11" s="8"/>
      <c r="E11" s="8"/>
      <c r="F11" s="8"/>
      <c r="G11" s="8"/>
      <c r="H11" s="8"/>
      <c r="I11" s="8"/>
      <c r="J11" s="8"/>
    </row>
    <row r="12" spans="1:10" x14ac:dyDescent="0.2">
      <c r="A12" s="7"/>
      <c r="B12" s="7" t="s">
        <v>83</v>
      </c>
      <c r="C12" s="8"/>
      <c r="D12" s="8"/>
      <c r="E12" s="8"/>
      <c r="F12" s="8"/>
      <c r="G12" s="8"/>
      <c r="H12" s="8"/>
      <c r="I12" s="8"/>
      <c r="J12" s="8"/>
    </row>
    <row r="13" spans="1:10" x14ac:dyDescent="0.2">
      <c r="A13" s="9">
        <v>1010102</v>
      </c>
      <c r="B13" s="9" t="s">
        <v>0</v>
      </c>
      <c r="C13" s="10">
        <v>5568961</v>
      </c>
      <c r="D13" s="10">
        <v>5334082</v>
      </c>
      <c r="E13" s="10">
        <v>234879</v>
      </c>
      <c r="F13" s="11" t="s">
        <v>1</v>
      </c>
      <c r="G13" s="10">
        <v>234879</v>
      </c>
      <c r="H13" s="11" t="s">
        <v>1</v>
      </c>
      <c r="I13" s="11" t="s">
        <v>1</v>
      </c>
      <c r="J13" s="11" t="s">
        <v>1</v>
      </c>
    </row>
    <row r="14" spans="1:10" x14ac:dyDescent="0.2">
      <c r="A14" s="9">
        <v>1010103</v>
      </c>
      <c r="B14" s="9" t="s">
        <v>2</v>
      </c>
      <c r="C14" s="10">
        <v>7852932</v>
      </c>
      <c r="D14" s="10">
        <v>7805952</v>
      </c>
      <c r="E14" s="10">
        <v>46980</v>
      </c>
      <c r="F14" s="11" t="s">
        <v>1</v>
      </c>
      <c r="G14" s="10">
        <v>46980</v>
      </c>
      <c r="H14" s="11" t="s">
        <v>1</v>
      </c>
      <c r="I14" s="11" t="s">
        <v>1</v>
      </c>
      <c r="J14" s="11" t="s">
        <v>1</v>
      </c>
    </row>
    <row r="15" spans="1:10" x14ac:dyDescent="0.2">
      <c r="A15" s="9">
        <v>1200101</v>
      </c>
      <c r="B15" s="9" t="s">
        <v>3</v>
      </c>
      <c r="C15" s="10">
        <v>329907110</v>
      </c>
      <c r="D15" s="10">
        <v>301503991</v>
      </c>
      <c r="E15" s="10">
        <v>28403119</v>
      </c>
      <c r="F15" s="11" t="s">
        <v>1</v>
      </c>
      <c r="G15" s="10">
        <v>28403119</v>
      </c>
      <c r="H15" s="11" t="s">
        <v>1</v>
      </c>
      <c r="I15" s="11" t="s">
        <v>1</v>
      </c>
      <c r="J15" s="11" t="s">
        <v>1</v>
      </c>
    </row>
    <row r="16" spans="1:10" x14ac:dyDescent="0.2">
      <c r="A16" s="9">
        <v>1500101</v>
      </c>
      <c r="B16" s="9" t="s">
        <v>4</v>
      </c>
      <c r="C16" s="10">
        <v>14737063</v>
      </c>
      <c r="D16" s="10">
        <v>9116611</v>
      </c>
      <c r="E16" s="10">
        <v>5620452</v>
      </c>
      <c r="F16" s="11" t="s">
        <v>1</v>
      </c>
      <c r="G16" s="10">
        <v>5620452</v>
      </c>
      <c r="H16" s="11" t="s">
        <v>1</v>
      </c>
      <c r="I16" s="11" t="s">
        <v>1</v>
      </c>
      <c r="J16" s="11" t="s">
        <v>1</v>
      </c>
    </row>
    <row r="17" spans="1:10" x14ac:dyDescent="0.2">
      <c r="A17" s="9">
        <v>1600101</v>
      </c>
      <c r="B17" s="9" t="s">
        <v>5</v>
      </c>
      <c r="C17" s="10">
        <v>218491537</v>
      </c>
      <c r="D17" s="10">
        <v>213076180</v>
      </c>
      <c r="E17" s="10">
        <v>5415357</v>
      </c>
      <c r="F17" s="11" t="s">
        <v>1</v>
      </c>
      <c r="G17" s="10">
        <v>5415357</v>
      </c>
      <c r="H17" s="11" t="s">
        <v>1</v>
      </c>
      <c r="I17" s="11" t="s">
        <v>1</v>
      </c>
      <c r="J17" s="11" t="s">
        <v>1</v>
      </c>
    </row>
    <row r="18" spans="1:10" x14ac:dyDescent="0.2">
      <c r="A18" s="9">
        <v>1600102</v>
      </c>
      <c r="B18" s="9" t="s">
        <v>6</v>
      </c>
      <c r="C18" s="10">
        <v>45600789</v>
      </c>
      <c r="D18" s="10">
        <v>40604403</v>
      </c>
      <c r="E18" s="10">
        <v>4996386</v>
      </c>
      <c r="F18" s="11" t="s">
        <v>1</v>
      </c>
      <c r="G18" s="10">
        <v>4996386</v>
      </c>
      <c r="H18" s="11" t="s">
        <v>1</v>
      </c>
      <c r="I18" s="11" t="s">
        <v>1</v>
      </c>
      <c r="J18" s="11" t="s">
        <v>1</v>
      </c>
    </row>
    <row r="19" spans="1:10" x14ac:dyDescent="0.2">
      <c r="A19" s="9">
        <v>1600103</v>
      </c>
      <c r="B19" s="9" t="s">
        <v>7</v>
      </c>
      <c r="C19" s="10">
        <v>25714745</v>
      </c>
      <c r="D19" s="10">
        <v>22038910</v>
      </c>
      <c r="E19" s="10">
        <v>3675835</v>
      </c>
      <c r="F19" s="11" t="s">
        <v>1</v>
      </c>
      <c r="G19" s="10">
        <v>3675835</v>
      </c>
      <c r="H19" s="11" t="s">
        <v>1</v>
      </c>
      <c r="I19" s="11" t="s">
        <v>1</v>
      </c>
      <c r="J19" s="11" t="s">
        <v>1</v>
      </c>
    </row>
    <row r="20" spans="1:10" x14ac:dyDescent="0.2">
      <c r="A20" s="9">
        <v>1600104</v>
      </c>
      <c r="B20" s="9" t="s">
        <v>8</v>
      </c>
      <c r="C20" s="10">
        <v>193860</v>
      </c>
      <c r="D20" s="10">
        <v>193860</v>
      </c>
      <c r="E20" s="11" t="s">
        <v>1</v>
      </c>
      <c r="F20" s="11" t="s">
        <v>1</v>
      </c>
      <c r="G20" s="11" t="s">
        <v>1</v>
      </c>
      <c r="H20" s="11" t="s">
        <v>1</v>
      </c>
      <c r="I20" s="11" t="s">
        <v>1</v>
      </c>
      <c r="J20" s="11" t="s">
        <v>1</v>
      </c>
    </row>
    <row r="21" spans="1:10" x14ac:dyDescent="0.2">
      <c r="A21" s="9">
        <v>1600105</v>
      </c>
      <c r="B21" s="9" t="s">
        <v>9</v>
      </c>
      <c r="C21" s="10">
        <v>5912794</v>
      </c>
      <c r="D21" s="10">
        <v>4447756</v>
      </c>
      <c r="E21" s="10">
        <v>1465038</v>
      </c>
      <c r="F21" s="11" t="s">
        <v>1</v>
      </c>
      <c r="G21" s="10">
        <v>1465038</v>
      </c>
      <c r="H21" s="11" t="s">
        <v>1</v>
      </c>
      <c r="I21" s="11" t="s">
        <v>1</v>
      </c>
      <c r="J21" s="11" t="s">
        <v>1</v>
      </c>
    </row>
    <row r="22" spans="1:10" x14ac:dyDescent="0.2">
      <c r="A22" s="9">
        <v>1600106</v>
      </c>
      <c r="B22" s="9" t="s">
        <v>10</v>
      </c>
      <c r="C22" s="10">
        <v>18382310</v>
      </c>
      <c r="D22" s="10">
        <v>15249188</v>
      </c>
      <c r="E22" s="10">
        <v>3133122</v>
      </c>
      <c r="F22" s="11" t="s">
        <v>1</v>
      </c>
      <c r="G22" s="10">
        <v>3133122</v>
      </c>
      <c r="H22" s="11" t="s">
        <v>1</v>
      </c>
      <c r="I22" s="11" t="s">
        <v>1</v>
      </c>
      <c r="J22" s="11" t="s">
        <v>1</v>
      </c>
    </row>
    <row r="23" spans="1:10" x14ac:dyDescent="0.2">
      <c r="A23" s="9">
        <v>1600108</v>
      </c>
      <c r="B23" s="9" t="s">
        <v>11</v>
      </c>
      <c r="C23" s="10">
        <v>26818457</v>
      </c>
      <c r="D23" s="10">
        <v>8980453</v>
      </c>
      <c r="E23" s="10">
        <v>17838004</v>
      </c>
      <c r="F23" s="11" t="s">
        <v>1</v>
      </c>
      <c r="G23" s="10">
        <v>17838004</v>
      </c>
      <c r="H23" s="11" t="s">
        <v>1</v>
      </c>
      <c r="I23" s="11" t="s">
        <v>1</v>
      </c>
      <c r="J23" s="11" t="s">
        <v>1</v>
      </c>
    </row>
    <row r="24" spans="1:10" x14ac:dyDescent="0.2">
      <c r="A24" s="9">
        <v>1600110</v>
      </c>
      <c r="B24" s="9" t="s">
        <v>12</v>
      </c>
      <c r="C24" s="10">
        <v>15406000</v>
      </c>
      <c r="D24" s="10">
        <v>15406000</v>
      </c>
      <c r="E24" s="11" t="s">
        <v>1</v>
      </c>
      <c r="F24" s="11" t="s">
        <v>1</v>
      </c>
      <c r="G24" s="11" t="s">
        <v>1</v>
      </c>
      <c r="H24" s="11" t="s">
        <v>1</v>
      </c>
      <c r="I24" s="11" t="s">
        <v>1</v>
      </c>
      <c r="J24" s="11" t="s">
        <v>1</v>
      </c>
    </row>
    <row r="25" spans="1:10" x14ac:dyDescent="0.2">
      <c r="A25" s="9">
        <v>1600112</v>
      </c>
      <c r="B25" s="9" t="s">
        <v>13</v>
      </c>
      <c r="C25" s="10">
        <v>5850931</v>
      </c>
      <c r="D25" s="10">
        <v>5850931</v>
      </c>
      <c r="E25" s="11" t="s">
        <v>1</v>
      </c>
      <c r="F25" s="11" t="s">
        <v>1</v>
      </c>
      <c r="G25" s="11" t="s">
        <v>1</v>
      </c>
      <c r="H25" s="11" t="s">
        <v>1</v>
      </c>
      <c r="I25" s="11" t="s">
        <v>1</v>
      </c>
      <c r="J25" s="11" t="s">
        <v>1</v>
      </c>
    </row>
    <row r="26" spans="1:10" x14ac:dyDescent="0.2">
      <c r="A26" s="9">
        <v>1710101</v>
      </c>
      <c r="B26" s="9" t="s">
        <v>14</v>
      </c>
      <c r="C26" s="10">
        <v>9720000</v>
      </c>
      <c r="D26" s="10">
        <v>9720000</v>
      </c>
      <c r="E26" s="11" t="s">
        <v>1</v>
      </c>
      <c r="F26" s="11" t="s">
        <v>1</v>
      </c>
      <c r="G26" s="11" t="s">
        <v>1</v>
      </c>
      <c r="H26" s="11" t="s">
        <v>1</v>
      </c>
      <c r="I26" s="11" t="s">
        <v>1</v>
      </c>
      <c r="J26" s="11" t="s">
        <v>1</v>
      </c>
    </row>
    <row r="27" spans="1:10" x14ac:dyDescent="0.2">
      <c r="A27" s="9"/>
      <c r="B27" s="9"/>
      <c r="C27" s="10"/>
      <c r="D27" s="10"/>
      <c r="E27" s="11"/>
      <c r="F27" s="11"/>
      <c r="G27" s="11"/>
      <c r="H27" s="11"/>
      <c r="I27" s="11"/>
      <c r="J27" s="11"/>
    </row>
    <row r="28" spans="1:10" x14ac:dyDescent="0.2">
      <c r="A28" s="9"/>
      <c r="B28" s="12" t="s">
        <v>84</v>
      </c>
      <c r="C28" s="10"/>
      <c r="D28" s="10"/>
      <c r="E28" s="11"/>
      <c r="F28" s="11"/>
      <c r="G28" s="11"/>
      <c r="H28" s="11"/>
      <c r="I28" s="11"/>
      <c r="J28" s="11"/>
    </row>
    <row r="29" spans="1:10" x14ac:dyDescent="0.2">
      <c r="A29" s="9">
        <v>2500102</v>
      </c>
      <c r="B29" s="9" t="s">
        <v>15</v>
      </c>
      <c r="C29" s="10">
        <v>8579139</v>
      </c>
      <c r="D29" s="11" t="s">
        <v>1</v>
      </c>
      <c r="E29" s="10">
        <v>8579139</v>
      </c>
      <c r="F29" s="11" t="s">
        <v>1</v>
      </c>
      <c r="G29" s="10">
        <v>8579139</v>
      </c>
      <c r="H29" s="11" t="s">
        <v>1</v>
      </c>
      <c r="I29" s="11" t="s">
        <v>1</v>
      </c>
      <c r="J29" s="11" t="s">
        <v>1</v>
      </c>
    </row>
    <row r="30" spans="1:10" x14ac:dyDescent="0.2">
      <c r="A30" s="9">
        <v>2500103</v>
      </c>
      <c r="B30" s="9" t="s">
        <v>16</v>
      </c>
      <c r="C30" s="10">
        <v>2022004</v>
      </c>
      <c r="D30" s="11" t="s">
        <v>1</v>
      </c>
      <c r="E30" s="10">
        <v>2022004</v>
      </c>
      <c r="F30" s="11" t="s">
        <v>1</v>
      </c>
      <c r="G30" s="10">
        <v>2022004</v>
      </c>
      <c r="H30" s="11" t="s">
        <v>1</v>
      </c>
      <c r="I30" s="11" t="s">
        <v>1</v>
      </c>
      <c r="J30" s="11" t="s">
        <v>1</v>
      </c>
    </row>
    <row r="31" spans="1:10" x14ac:dyDescent="0.2">
      <c r="A31" s="9">
        <v>2500104</v>
      </c>
      <c r="B31" s="9" t="s">
        <v>17</v>
      </c>
      <c r="C31" s="10">
        <v>738959</v>
      </c>
      <c r="D31" s="11" t="s">
        <v>1</v>
      </c>
      <c r="E31" s="10">
        <v>738959</v>
      </c>
      <c r="F31" s="11" t="s">
        <v>1</v>
      </c>
      <c r="G31" s="10">
        <v>738959</v>
      </c>
      <c r="H31" s="11" t="s">
        <v>1</v>
      </c>
      <c r="I31" s="11" t="s">
        <v>1</v>
      </c>
      <c r="J31" s="11" t="s">
        <v>1</v>
      </c>
    </row>
    <row r="32" spans="1:10" x14ac:dyDescent="0.2">
      <c r="A32" s="9">
        <v>2500105</v>
      </c>
      <c r="B32" s="9" t="s">
        <v>18</v>
      </c>
      <c r="C32" s="10">
        <v>13630560</v>
      </c>
      <c r="D32" s="11" t="s">
        <v>1</v>
      </c>
      <c r="E32" s="10">
        <v>13630560</v>
      </c>
      <c r="F32" s="11" t="s">
        <v>1</v>
      </c>
      <c r="G32" s="10">
        <v>13630560</v>
      </c>
      <c r="H32" s="11" t="s">
        <v>1</v>
      </c>
      <c r="I32" s="11" t="s">
        <v>1</v>
      </c>
      <c r="J32" s="11" t="s">
        <v>1</v>
      </c>
    </row>
    <row r="33" spans="1:10" x14ac:dyDescent="0.2">
      <c r="A33" s="9">
        <v>2500106</v>
      </c>
      <c r="B33" s="9" t="s">
        <v>19</v>
      </c>
      <c r="C33" s="10">
        <v>13171944</v>
      </c>
      <c r="D33" s="11" t="s">
        <v>1</v>
      </c>
      <c r="E33" s="10">
        <v>13171944</v>
      </c>
      <c r="F33" s="11" t="s">
        <v>1</v>
      </c>
      <c r="G33" s="10">
        <v>13171944</v>
      </c>
      <c r="H33" s="11" t="s">
        <v>1</v>
      </c>
      <c r="I33" s="11" t="s">
        <v>1</v>
      </c>
      <c r="J33" s="11" t="s">
        <v>1</v>
      </c>
    </row>
    <row r="34" spans="1:10" x14ac:dyDescent="0.2">
      <c r="A34" s="9"/>
      <c r="B34" s="9"/>
      <c r="C34" s="10"/>
      <c r="D34" s="11"/>
      <c r="E34" s="10"/>
      <c r="F34" s="11"/>
      <c r="G34" s="10"/>
      <c r="H34" s="11"/>
      <c r="I34" s="11"/>
      <c r="J34" s="11"/>
    </row>
    <row r="35" spans="1:10" x14ac:dyDescent="0.2">
      <c r="A35" s="9"/>
      <c r="B35" s="12" t="s">
        <v>74</v>
      </c>
      <c r="C35" s="10"/>
      <c r="D35" s="11"/>
      <c r="E35" s="10"/>
      <c r="F35" s="11"/>
      <c r="G35" s="10"/>
      <c r="H35" s="11"/>
      <c r="I35" s="11"/>
      <c r="J35" s="11"/>
    </row>
    <row r="36" spans="1:10" x14ac:dyDescent="0.2">
      <c r="A36" s="9"/>
      <c r="B36" s="12" t="s">
        <v>85</v>
      </c>
      <c r="C36" s="10"/>
      <c r="D36" s="11"/>
      <c r="E36" s="10"/>
      <c r="F36" s="11"/>
      <c r="G36" s="10"/>
      <c r="H36" s="11"/>
      <c r="I36" s="11"/>
      <c r="J36" s="11"/>
    </row>
    <row r="37" spans="1:10" x14ac:dyDescent="0.2">
      <c r="A37" s="9">
        <v>4200101</v>
      </c>
      <c r="B37" s="9" t="s">
        <v>20</v>
      </c>
      <c r="C37" s="10">
        <v>109293095</v>
      </c>
      <c r="D37" s="10">
        <v>109293095</v>
      </c>
      <c r="E37" s="11" t="s">
        <v>1</v>
      </c>
      <c r="F37" s="11" t="s">
        <v>1</v>
      </c>
      <c r="G37" s="11" t="s">
        <v>1</v>
      </c>
      <c r="H37" s="11" t="s">
        <v>1</v>
      </c>
      <c r="I37" s="11" t="s">
        <v>1</v>
      </c>
      <c r="J37" s="11" t="s">
        <v>1</v>
      </c>
    </row>
    <row r="38" spans="1:10" x14ac:dyDescent="0.2">
      <c r="A38" s="9">
        <v>4270101</v>
      </c>
      <c r="B38" s="9" t="s">
        <v>21</v>
      </c>
      <c r="C38" s="10">
        <v>1500000</v>
      </c>
      <c r="D38" s="10">
        <v>1500000</v>
      </c>
      <c r="E38" s="11" t="s">
        <v>1</v>
      </c>
      <c r="F38" s="11" t="s">
        <v>1</v>
      </c>
      <c r="G38" s="11" t="s">
        <v>1</v>
      </c>
      <c r="H38" s="11" t="s">
        <v>1</v>
      </c>
      <c r="I38" s="11" t="s">
        <v>1</v>
      </c>
      <c r="J38" s="11" t="s">
        <v>1</v>
      </c>
    </row>
    <row r="39" spans="1:10" x14ac:dyDescent="0.2">
      <c r="A39" s="9">
        <v>4300101</v>
      </c>
      <c r="B39" s="9" t="s">
        <v>22</v>
      </c>
      <c r="C39" s="10">
        <v>93342270</v>
      </c>
      <c r="D39" s="10">
        <v>102997706</v>
      </c>
      <c r="E39" s="11" t="s">
        <v>1</v>
      </c>
      <c r="F39" s="10">
        <v>9655436</v>
      </c>
      <c r="G39" s="11" t="s">
        <v>1</v>
      </c>
      <c r="H39" s="10">
        <v>9655436</v>
      </c>
      <c r="I39" s="11" t="s">
        <v>1</v>
      </c>
      <c r="J39" s="11" t="s">
        <v>1</v>
      </c>
    </row>
    <row r="40" spans="1:10" x14ac:dyDescent="0.2">
      <c r="A40" s="9">
        <v>4310101</v>
      </c>
      <c r="B40" s="9" t="s">
        <v>23</v>
      </c>
      <c r="C40" s="10">
        <v>12849110</v>
      </c>
      <c r="D40" s="10">
        <v>12890510</v>
      </c>
      <c r="E40" s="11" t="s">
        <v>1</v>
      </c>
      <c r="F40" s="10">
        <v>41400</v>
      </c>
      <c r="G40" s="11" t="s">
        <v>1</v>
      </c>
      <c r="H40" s="10">
        <v>41400</v>
      </c>
      <c r="I40" s="11" t="s">
        <v>1</v>
      </c>
      <c r="J40" s="11" t="s">
        <v>1</v>
      </c>
    </row>
    <row r="41" spans="1:10" x14ac:dyDescent="0.2">
      <c r="A41" s="9">
        <v>4320101</v>
      </c>
      <c r="B41" s="9" t="s">
        <v>24</v>
      </c>
      <c r="C41" s="10">
        <v>45263163</v>
      </c>
      <c r="D41" s="10">
        <v>49771090</v>
      </c>
      <c r="E41" s="11" t="s">
        <v>1</v>
      </c>
      <c r="F41" s="10">
        <v>4507927</v>
      </c>
      <c r="G41" s="11" t="s">
        <v>1</v>
      </c>
      <c r="H41" s="10">
        <v>4507927</v>
      </c>
      <c r="I41" s="11" t="s">
        <v>1</v>
      </c>
      <c r="J41" s="11" t="s">
        <v>1</v>
      </c>
    </row>
    <row r="42" spans="1:10" x14ac:dyDescent="0.2">
      <c r="A42" s="9">
        <v>4400102</v>
      </c>
      <c r="B42" s="9" t="s">
        <v>25</v>
      </c>
      <c r="C42" s="10">
        <v>689752</v>
      </c>
      <c r="D42" s="10">
        <v>766917</v>
      </c>
      <c r="E42" s="11" t="s">
        <v>1</v>
      </c>
      <c r="F42" s="10">
        <v>77165</v>
      </c>
      <c r="G42" s="11" t="s">
        <v>1</v>
      </c>
      <c r="H42" s="10">
        <v>77165</v>
      </c>
      <c r="I42" s="11" t="s">
        <v>1</v>
      </c>
      <c r="J42" s="11" t="s">
        <v>1</v>
      </c>
    </row>
    <row r="43" spans="1:10" x14ac:dyDescent="0.2">
      <c r="A43" s="9">
        <v>4400103</v>
      </c>
      <c r="B43" s="9" t="s">
        <v>26</v>
      </c>
      <c r="C43" s="10">
        <v>1192633</v>
      </c>
      <c r="D43" s="10">
        <v>1465186</v>
      </c>
      <c r="E43" s="11" t="s">
        <v>1</v>
      </c>
      <c r="F43" s="10">
        <v>272553</v>
      </c>
      <c r="G43" s="11" t="s">
        <v>1</v>
      </c>
      <c r="H43" s="10">
        <v>272553</v>
      </c>
      <c r="I43" s="11" t="s">
        <v>1</v>
      </c>
      <c r="J43" s="11" t="s">
        <v>1</v>
      </c>
    </row>
    <row r="44" spans="1:10" x14ac:dyDescent="0.2">
      <c r="A44" s="9">
        <v>4410101</v>
      </c>
      <c r="B44" s="9" t="s">
        <v>27</v>
      </c>
      <c r="C44" s="10">
        <v>2866270</v>
      </c>
      <c r="D44" s="10">
        <v>3691610</v>
      </c>
      <c r="E44" s="11" t="s">
        <v>1</v>
      </c>
      <c r="F44" s="10">
        <v>825340</v>
      </c>
      <c r="G44" s="11" t="s">
        <v>1</v>
      </c>
      <c r="H44" s="10">
        <v>825340</v>
      </c>
      <c r="I44" s="11" t="s">
        <v>1</v>
      </c>
      <c r="J44" s="11" t="s">
        <v>1</v>
      </c>
    </row>
    <row r="45" spans="1:10" x14ac:dyDescent="0.2">
      <c r="A45" s="9">
        <v>4500101</v>
      </c>
      <c r="B45" s="9" t="s">
        <v>28</v>
      </c>
      <c r="C45" s="10">
        <v>15379567</v>
      </c>
      <c r="D45" s="10">
        <v>20157255</v>
      </c>
      <c r="E45" s="11" t="s">
        <v>1</v>
      </c>
      <c r="F45" s="10">
        <v>4777688</v>
      </c>
      <c r="G45" s="11" t="s">
        <v>1</v>
      </c>
      <c r="H45" s="10">
        <v>4777688</v>
      </c>
      <c r="I45" s="11" t="s">
        <v>1</v>
      </c>
      <c r="J45" s="11" t="s">
        <v>1</v>
      </c>
    </row>
    <row r="46" spans="1:10" x14ac:dyDescent="0.2">
      <c r="A46" s="9"/>
      <c r="B46" s="9"/>
      <c r="C46" s="10"/>
      <c r="D46" s="10"/>
      <c r="E46" s="11"/>
      <c r="F46" s="10"/>
      <c r="G46" s="11"/>
      <c r="H46" s="10"/>
      <c r="I46" s="11"/>
      <c r="J46" s="11"/>
    </row>
    <row r="47" spans="1:10" x14ac:dyDescent="0.2">
      <c r="A47" s="9"/>
      <c r="B47" s="12" t="s">
        <v>86</v>
      </c>
      <c r="C47" s="10"/>
      <c r="D47" s="10"/>
      <c r="E47" s="11"/>
      <c r="F47" s="10"/>
      <c r="G47" s="11"/>
      <c r="H47" s="10"/>
      <c r="I47" s="11"/>
      <c r="J47" s="11"/>
    </row>
    <row r="48" spans="1:10" x14ac:dyDescent="0.2">
      <c r="A48" s="9">
        <v>6100101</v>
      </c>
      <c r="B48" s="9" t="s">
        <v>29</v>
      </c>
      <c r="C48" s="11" t="s">
        <v>1</v>
      </c>
      <c r="D48" s="10">
        <v>57431849</v>
      </c>
      <c r="E48" s="11" t="s">
        <v>1</v>
      </c>
      <c r="F48" s="10">
        <v>57431849</v>
      </c>
      <c r="G48" s="11" t="s">
        <v>1</v>
      </c>
      <c r="H48" s="10">
        <v>57431849</v>
      </c>
      <c r="I48" s="11" t="s">
        <v>1</v>
      </c>
      <c r="J48" s="11" t="s">
        <v>1</v>
      </c>
    </row>
    <row r="49" spans="1:10" x14ac:dyDescent="0.2">
      <c r="A49" s="9">
        <v>6100102</v>
      </c>
      <c r="B49" s="9" t="s">
        <v>30</v>
      </c>
      <c r="C49" s="11" t="s">
        <v>1</v>
      </c>
      <c r="D49" s="10">
        <v>14074395</v>
      </c>
      <c r="E49" s="11" t="s">
        <v>1</v>
      </c>
      <c r="F49" s="10">
        <v>14074395</v>
      </c>
      <c r="G49" s="11" t="s">
        <v>1</v>
      </c>
      <c r="H49" s="10">
        <v>14074395</v>
      </c>
      <c r="I49" s="11" t="s">
        <v>1</v>
      </c>
      <c r="J49" s="11" t="s">
        <v>1</v>
      </c>
    </row>
    <row r="50" spans="1:10" x14ac:dyDescent="0.2">
      <c r="A50" s="9">
        <v>6100103</v>
      </c>
      <c r="B50" s="9" t="s">
        <v>31</v>
      </c>
      <c r="C50" s="11" t="s">
        <v>1</v>
      </c>
      <c r="D50" s="10">
        <v>15140</v>
      </c>
      <c r="E50" s="11" t="s">
        <v>1</v>
      </c>
      <c r="F50" s="10">
        <v>15140</v>
      </c>
      <c r="G50" s="11" t="s">
        <v>1</v>
      </c>
      <c r="H50" s="10">
        <v>15140</v>
      </c>
      <c r="I50" s="11" t="s">
        <v>1</v>
      </c>
      <c r="J50" s="11" t="s">
        <v>1</v>
      </c>
    </row>
    <row r="51" spans="1:10" x14ac:dyDescent="0.2">
      <c r="A51" s="9"/>
      <c r="B51" s="9"/>
      <c r="C51" s="11"/>
      <c r="D51" s="10"/>
      <c r="E51" s="11"/>
      <c r="F51" s="10"/>
      <c r="G51" s="11"/>
      <c r="H51" s="10"/>
      <c r="I51" s="11"/>
      <c r="J51" s="11"/>
    </row>
    <row r="52" spans="1:10" x14ac:dyDescent="0.2">
      <c r="A52" s="9"/>
      <c r="B52" s="12" t="s">
        <v>87</v>
      </c>
      <c r="C52" s="11"/>
      <c r="D52" s="10"/>
      <c r="E52" s="11"/>
      <c r="F52" s="10"/>
      <c r="G52" s="11"/>
      <c r="H52" s="10"/>
      <c r="I52" s="11"/>
      <c r="J52" s="11"/>
    </row>
    <row r="53" spans="1:10" x14ac:dyDescent="0.2">
      <c r="A53" s="15">
        <v>810</v>
      </c>
      <c r="B53" s="12" t="s">
        <v>88</v>
      </c>
      <c r="C53" s="11"/>
      <c r="D53" s="10"/>
      <c r="E53" s="11"/>
      <c r="F53" s="10"/>
      <c r="G53" s="11"/>
      <c r="H53" s="10"/>
      <c r="I53" s="11"/>
      <c r="J53" s="11"/>
    </row>
    <row r="54" spans="1:10" x14ac:dyDescent="0.2">
      <c r="A54" s="9">
        <v>8100101</v>
      </c>
      <c r="B54" s="9" t="s">
        <v>32</v>
      </c>
      <c r="C54" s="10">
        <f>46009502-360529-36237</f>
        <v>45612736</v>
      </c>
      <c r="D54" s="10">
        <v>2619444</v>
      </c>
      <c r="E54" s="10">
        <v>42993292</v>
      </c>
      <c r="F54" s="11" t="s">
        <v>1</v>
      </c>
      <c r="G54" s="11" t="s">
        <v>1</v>
      </c>
      <c r="H54" s="11" t="s">
        <v>1</v>
      </c>
      <c r="I54" s="10">
        <v>42993292</v>
      </c>
      <c r="J54" s="11" t="s">
        <v>1</v>
      </c>
    </row>
    <row r="55" spans="1:10" x14ac:dyDescent="0.2">
      <c r="A55" s="9">
        <v>8100102</v>
      </c>
      <c r="B55" s="9" t="s">
        <v>33</v>
      </c>
      <c r="C55" s="10">
        <f>5711263-350000</f>
        <v>5361263</v>
      </c>
      <c r="D55" s="11" t="s">
        <v>1</v>
      </c>
      <c r="E55" s="10">
        <f>5711263-350000</f>
        <v>5361263</v>
      </c>
      <c r="F55" s="11" t="s">
        <v>1</v>
      </c>
      <c r="G55" s="11" t="s">
        <v>1</v>
      </c>
      <c r="H55" s="11" t="s">
        <v>1</v>
      </c>
      <c r="I55" s="10">
        <f>5711263-350000</f>
        <v>5361263</v>
      </c>
      <c r="J55" s="11" t="s">
        <v>1</v>
      </c>
    </row>
    <row r="56" spans="1:10" x14ac:dyDescent="0.2">
      <c r="A56" s="9">
        <v>8100103</v>
      </c>
      <c r="B56" s="9" t="s">
        <v>34</v>
      </c>
      <c r="C56" s="10">
        <f>3180832-50000</f>
        <v>3130832</v>
      </c>
      <c r="D56" s="11" t="s">
        <v>1</v>
      </c>
      <c r="E56" s="10">
        <f>3180832-50000</f>
        <v>3130832</v>
      </c>
      <c r="F56" s="11" t="s">
        <v>1</v>
      </c>
      <c r="G56" s="11" t="s">
        <v>1</v>
      </c>
      <c r="H56" s="11" t="s">
        <v>1</v>
      </c>
      <c r="I56" s="10">
        <f>3180832-50000</f>
        <v>3130832</v>
      </c>
      <c r="J56" s="11" t="s">
        <v>1</v>
      </c>
    </row>
    <row r="57" spans="1:10" x14ac:dyDescent="0.2">
      <c r="A57" s="9">
        <v>8100104</v>
      </c>
      <c r="B57" s="9" t="s">
        <v>35</v>
      </c>
      <c r="C57" s="10">
        <v>1302642</v>
      </c>
      <c r="D57" s="10">
        <v>848403</v>
      </c>
      <c r="E57" s="10">
        <v>454239</v>
      </c>
      <c r="F57" s="11" t="s">
        <v>1</v>
      </c>
      <c r="G57" s="11" t="s">
        <v>1</v>
      </c>
      <c r="H57" s="11" t="s">
        <v>1</v>
      </c>
      <c r="I57" s="10">
        <v>454239</v>
      </c>
      <c r="J57" s="11" t="s">
        <v>1</v>
      </c>
    </row>
    <row r="58" spans="1:10" x14ac:dyDescent="0.2">
      <c r="A58" s="9">
        <v>8100105</v>
      </c>
      <c r="B58" s="9" t="s">
        <v>36</v>
      </c>
      <c r="C58" s="10">
        <v>3097383</v>
      </c>
      <c r="D58" s="11" t="s">
        <v>1</v>
      </c>
      <c r="E58" s="10">
        <v>3097383</v>
      </c>
      <c r="F58" s="11" t="s">
        <v>1</v>
      </c>
      <c r="G58" s="11" t="s">
        <v>1</v>
      </c>
      <c r="H58" s="11" t="s">
        <v>1</v>
      </c>
      <c r="I58" s="10">
        <v>3097383</v>
      </c>
      <c r="J58" s="11" t="s">
        <v>1</v>
      </c>
    </row>
    <row r="59" spans="1:10" x14ac:dyDescent="0.2">
      <c r="A59" s="9">
        <v>8100106</v>
      </c>
      <c r="B59" s="9" t="s">
        <v>37</v>
      </c>
      <c r="C59" s="10">
        <v>37026123</v>
      </c>
      <c r="D59" s="11" t="s">
        <v>1</v>
      </c>
      <c r="E59" s="10">
        <v>37026123</v>
      </c>
      <c r="F59" s="11" t="s">
        <v>1</v>
      </c>
      <c r="G59" s="11" t="s">
        <v>1</v>
      </c>
      <c r="H59" s="11" t="s">
        <v>1</v>
      </c>
      <c r="I59" s="10">
        <v>37026123</v>
      </c>
      <c r="J59" s="11" t="s">
        <v>1</v>
      </c>
    </row>
    <row r="60" spans="1:10" x14ac:dyDescent="0.2">
      <c r="A60" s="9">
        <v>8100107</v>
      </c>
      <c r="B60" s="9" t="s">
        <v>38</v>
      </c>
      <c r="C60" s="10">
        <v>9702681</v>
      </c>
      <c r="D60" s="10">
        <v>2166432</v>
      </c>
      <c r="E60" s="10">
        <v>7536249</v>
      </c>
      <c r="F60" s="11" t="s">
        <v>1</v>
      </c>
      <c r="G60" s="11" t="s">
        <v>1</v>
      </c>
      <c r="H60" s="11" t="s">
        <v>1</v>
      </c>
      <c r="I60" s="10">
        <v>7536249</v>
      </c>
      <c r="J60" s="11" t="s">
        <v>1</v>
      </c>
    </row>
    <row r="61" spans="1:10" x14ac:dyDescent="0.2">
      <c r="A61" s="9">
        <v>8100108</v>
      </c>
      <c r="B61" s="9" t="s">
        <v>39</v>
      </c>
      <c r="C61" s="10">
        <v>8880668</v>
      </c>
      <c r="D61" s="10">
        <v>6768017</v>
      </c>
      <c r="E61" s="10">
        <v>2112651</v>
      </c>
      <c r="F61" s="11" t="s">
        <v>1</v>
      </c>
      <c r="G61" s="11" t="s">
        <v>1</v>
      </c>
      <c r="H61" s="11" t="s">
        <v>1</v>
      </c>
      <c r="I61" s="10">
        <v>2112651</v>
      </c>
      <c r="J61" s="11" t="s">
        <v>1</v>
      </c>
    </row>
    <row r="62" spans="1:10" x14ac:dyDescent="0.2">
      <c r="A62" s="9">
        <v>8100109</v>
      </c>
      <c r="B62" s="9" t="s">
        <v>40</v>
      </c>
      <c r="C62" s="10">
        <v>769230</v>
      </c>
      <c r="D62" s="10">
        <v>538282</v>
      </c>
      <c r="E62" s="10">
        <v>230948</v>
      </c>
      <c r="F62" s="11" t="s">
        <v>1</v>
      </c>
      <c r="G62" s="11" t="s">
        <v>1</v>
      </c>
      <c r="H62" s="11" t="s">
        <v>1</v>
      </c>
      <c r="I62" s="10">
        <v>230948</v>
      </c>
      <c r="J62" s="11" t="s">
        <v>1</v>
      </c>
    </row>
    <row r="63" spans="1:10" x14ac:dyDescent="0.2">
      <c r="A63" s="9">
        <v>8100110</v>
      </c>
      <c r="B63" s="9" t="s">
        <v>41</v>
      </c>
      <c r="C63" s="10">
        <v>2065217</v>
      </c>
      <c r="D63" s="11" t="s">
        <v>1</v>
      </c>
      <c r="E63" s="10">
        <v>2065217</v>
      </c>
      <c r="F63" s="11" t="s">
        <v>1</v>
      </c>
      <c r="G63" s="11" t="s">
        <v>1</v>
      </c>
      <c r="H63" s="11" t="s">
        <v>1</v>
      </c>
      <c r="I63" s="10">
        <v>2065217</v>
      </c>
      <c r="J63" s="11" t="s">
        <v>1</v>
      </c>
    </row>
    <row r="64" spans="1:10" x14ac:dyDescent="0.2">
      <c r="A64" s="9">
        <v>8100111</v>
      </c>
      <c r="B64" s="9" t="s">
        <v>42</v>
      </c>
      <c r="C64" s="10">
        <v>1616367</v>
      </c>
      <c r="D64" s="10">
        <v>1411587</v>
      </c>
      <c r="E64" s="10">
        <v>204780</v>
      </c>
      <c r="F64" s="11" t="s">
        <v>1</v>
      </c>
      <c r="G64" s="11" t="s">
        <v>1</v>
      </c>
      <c r="H64" s="11" t="s">
        <v>1</v>
      </c>
      <c r="I64" s="10">
        <v>204780</v>
      </c>
      <c r="J64" s="11" t="s">
        <v>1</v>
      </c>
    </row>
    <row r="65" spans="1:10" x14ac:dyDescent="0.2">
      <c r="A65" s="9">
        <v>8100112</v>
      </c>
      <c r="B65" s="9" t="s">
        <v>43</v>
      </c>
      <c r="C65" s="10">
        <v>331220</v>
      </c>
      <c r="D65" s="11" t="s">
        <v>1</v>
      </c>
      <c r="E65" s="10">
        <v>331220</v>
      </c>
      <c r="F65" s="11" t="s">
        <v>1</v>
      </c>
      <c r="G65" s="11" t="s">
        <v>1</v>
      </c>
      <c r="H65" s="11" t="s">
        <v>1</v>
      </c>
      <c r="I65" s="10">
        <v>331220</v>
      </c>
      <c r="J65" s="11" t="s">
        <v>1</v>
      </c>
    </row>
    <row r="66" spans="1:10" x14ac:dyDescent="0.2">
      <c r="A66" s="9">
        <v>8100113</v>
      </c>
      <c r="B66" s="9" t="s">
        <v>44</v>
      </c>
      <c r="C66" s="10">
        <v>8133097</v>
      </c>
      <c r="D66" s="10">
        <v>800000</v>
      </c>
      <c r="E66" s="10">
        <v>7333097</v>
      </c>
      <c r="F66" s="11" t="s">
        <v>1</v>
      </c>
      <c r="G66" s="11" t="s">
        <v>1</v>
      </c>
      <c r="H66" s="11" t="s">
        <v>1</v>
      </c>
      <c r="I66" s="10">
        <v>7333097</v>
      </c>
      <c r="J66" s="11" t="s">
        <v>1</v>
      </c>
    </row>
    <row r="67" spans="1:10" x14ac:dyDescent="0.2">
      <c r="A67" s="9">
        <v>8100114</v>
      </c>
      <c r="B67" s="9" t="s">
        <v>45</v>
      </c>
      <c r="C67" s="10">
        <v>4067586</v>
      </c>
      <c r="D67" s="11" t="s">
        <v>1</v>
      </c>
      <c r="E67" s="10">
        <v>4067586</v>
      </c>
      <c r="F67" s="11" t="s">
        <v>1</v>
      </c>
      <c r="G67" s="11" t="s">
        <v>1</v>
      </c>
      <c r="H67" s="11" t="s">
        <v>1</v>
      </c>
      <c r="I67" s="10">
        <v>4067586</v>
      </c>
      <c r="J67" s="11" t="s">
        <v>1</v>
      </c>
    </row>
    <row r="68" spans="1:10" x14ac:dyDescent="0.2">
      <c r="A68" s="9">
        <v>8100115</v>
      </c>
      <c r="B68" s="9" t="s">
        <v>46</v>
      </c>
      <c r="C68" s="10">
        <v>1923387</v>
      </c>
      <c r="D68" s="11" t="s">
        <v>1</v>
      </c>
      <c r="E68" s="10">
        <v>1923387</v>
      </c>
      <c r="F68" s="11" t="s">
        <v>1</v>
      </c>
      <c r="G68" s="11" t="s">
        <v>1</v>
      </c>
      <c r="H68" s="11" t="s">
        <v>1</v>
      </c>
      <c r="I68" s="10">
        <v>1923387</v>
      </c>
      <c r="J68" s="11" t="s">
        <v>1</v>
      </c>
    </row>
    <row r="69" spans="1:10" x14ac:dyDescent="0.2">
      <c r="A69" s="9">
        <v>8100130</v>
      </c>
      <c r="B69" s="9" t="s">
        <v>47</v>
      </c>
      <c r="C69" s="10">
        <v>4816035</v>
      </c>
      <c r="D69" s="11" t="s">
        <v>1</v>
      </c>
      <c r="E69" s="10">
        <v>4816035</v>
      </c>
      <c r="F69" s="11" t="s">
        <v>1</v>
      </c>
      <c r="G69" s="11" t="s">
        <v>1</v>
      </c>
      <c r="H69" s="11" t="s">
        <v>1</v>
      </c>
      <c r="I69" s="10">
        <v>4816035</v>
      </c>
      <c r="J69" s="11" t="s">
        <v>1</v>
      </c>
    </row>
    <row r="70" spans="1:10" x14ac:dyDescent="0.2">
      <c r="A70" s="9"/>
      <c r="B70" s="9"/>
      <c r="C70" s="10"/>
      <c r="D70" s="11"/>
      <c r="E70" s="10"/>
      <c r="F70" s="11"/>
      <c r="G70" s="11"/>
      <c r="H70" s="11"/>
      <c r="I70" s="10"/>
      <c r="J70" s="11"/>
    </row>
    <row r="71" spans="1:10" x14ac:dyDescent="0.2">
      <c r="A71" s="15">
        <v>811</v>
      </c>
      <c r="B71" s="12" t="s">
        <v>89</v>
      </c>
      <c r="C71" s="10"/>
      <c r="D71" s="11"/>
      <c r="E71" s="10"/>
      <c r="F71" s="11"/>
      <c r="G71" s="11"/>
      <c r="H71" s="11"/>
      <c r="I71" s="10"/>
      <c r="J71" s="11"/>
    </row>
    <row r="72" spans="1:10" x14ac:dyDescent="0.2">
      <c r="A72" s="9">
        <v>8110101</v>
      </c>
      <c r="B72" s="9" t="s">
        <v>32</v>
      </c>
      <c r="C72" s="10">
        <v>10017288</v>
      </c>
      <c r="D72" s="10">
        <v>954755</v>
      </c>
      <c r="E72" s="10">
        <v>9062533</v>
      </c>
      <c r="F72" s="11" t="s">
        <v>1</v>
      </c>
      <c r="G72" s="11" t="s">
        <v>1</v>
      </c>
      <c r="H72" s="11" t="s">
        <v>1</v>
      </c>
      <c r="I72" s="10">
        <v>9062533</v>
      </c>
      <c r="J72" s="11" t="s">
        <v>1</v>
      </c>
    </row>
    <row r="73" spans="1:10" x14ac:dyDescent="0.2">
      <c r="A73" s="9">
        <v>8110102</v>
      </c>
      <c r="B73" s="9" t="s">
        <v>48</v>
      </c>
      <c r="C73" s="10">
        <v>6907277</v>
      </c>
      <c r="D73" s="10">
        <v>604227</v>
      </c>
      <c r="E73" s="10">
        <v>6303050</v>
      </c>
      <c r="F73" s="11" t="s">
        <v>1</v>
      </c>
      <c r="G73" s="11" t="s">
        <v>1</v>
      </c>
      <c r="H73" s="11" t="s">
        <v>1</v>
      </c>
      <c r="I73" s="10">
        <v>6303050</v>
      </c>
      <c r="J73" s="11" t="s">
        <v>1</v>
      </c>
    </row>
    <row r="74" spans="1:10" x14ac:dyDescent="0.2">
      <c r="A74" s="9">
        <v>8110103</v>
      </c>
      <c r="B74" s="9" t="s">
        <v>34</v>
      </c>
      <c r="C74" s="10">
        <v>985000</v>
      </c>
      <c r="D74" s="11" t="s">
        <v>1</v>
      </c>
      <c r="E74" s="10">
        <v>985000</v>
      </c>
      <c r="F74" s="11" t="s">
        <v>1</v>
      </c>
      <c r="G74" s="11" t="s">
        <v>1</v>
      </c>
      <c r="H74" s="11" t="s">
        <v>1</v>
      </c>
      <c r="I74" s="10">
        <v>985000</v>
      </c>
      <c r="J74" s="11" t="s">
        <v>1</v>
      </c>
    </row>
    <row r="75" spans="1:10" x14ac:dyDescent="0.2">
      <c r="A75" s="9">
        <v>8110104</v>
      </c>
      <c r="B75" s="9" t="s">
        <v>35</v>
      </c>
      <c r="C75" s="10">
        <v>441418</v>
      </c>
      <c r="D75" s="10">
        <v>188394</v>
      </c>
      <c r="E75" s="10">
        <v>253024</v>
      </c>
      <c r="F75" s="11" t="s">
        <v>1</v>
      </c>
      <c r="G75" s="11" t="s">
        <v>1</v>
      </c>
      <c r="H75" s="11" t="s">
        <v>1</v>
      </c>
      <c r="I75" s="10">
        <v>253024</v>
      </c>
      <c r="J75" s="11" t="s">
        <v>1</v>
      </c>
    </row>
    <row r="76" spans="1:10" x14ac:dyDescent="0.2">
      <c r="A76" s="9">
        <v>8110107</v>
      </c>
      <c r="B76" s="9" t="s">
        <v>38</v>
      </c>
      <c r="C76" s="10">
        <v>11303928</v>
      </c>
      <c r="D76" s="11" t="s">
        <v>1</v>
      </c>
      <c r="E76" s="10">
        <v>11303928</v>
      </c>
      <c r="F76" s="11" t="s">
        <v>1</v>
      </c>
      <c r="G76" s="11" t="s">
        <v>1</v>
      </c>
      <c r="H76" s="11" t="s">
        <v>1</v>
      </c>
      <c r="I76" s="10">
        <v>11303928</v>
      </c>
      <c r="J76" s="11" t="s">
        <v>1</v>
      </c>
    </row>
    <row r="77" spans="1:10" x14ac:dyDescent="0.2">
      <c r="A77" s="9">
        <v>8110108</v>
      </c>
      <c r="B77" s="9" t="s">
        <v>39</v>
      </c>
      <c r="C77" s="10">
        <v>2789612</v>
      </c>
      <c r="D77" s="10">
        <v>352723</v>
      </c>
      <c r="E77" s="10">
        <v>2436889</v>
      </c>
      <c r="F77" s="11" t="s">
        <v>1</v>
      </c>
      <c r="G77" s="11" t="s">
        <v>1</v>
      </c>
      <c r="H77" s="11" t="s">
        <v>1</v>
      </c>
      <c r="I77" s="10">
        <v>2436889</v>
      </c>
      <c r="J77" s="11" t="s">
        <v>1</v>
      </c>
    </row>
    <row r="78" spans="1:10" x14ac:dyDescent="0.2">
      <c r="A78" s="9">
        <v>8110110</v>
      </c>
      <c r="B78" s="9" t="s">
        <v>41</v>
      </c>
      <c r="C78" s="10">
        <v>47583</v>
      </c>
      <c r="D78" s="11" t="s">
        <v>1</v>
      </c>
      <c r="E78" s="10">
        <v>47583</v>
      </c>
      <c r="F78" s="11" t="s">
        <v>1</v>
      </c>
      <c r="G78" s="11" t="s">
        <v>1</v>
      </c>
      <c r="H78" s="11" t="s">
        <v>1</v>
      </c>
      <c r="I78" s="10">
        <v>47583</v>
      </c>
      <c r="J78" s="11" t="s">
        <v>1</v>
      </c>
    </row>
    <row r="79" spans="1:10" x14ac:dyDescent="0.2">
      <c r="A79" s="9">
        <v>8110111</v>
      </c>
      <c r="B79" s="9" t="s">
        <v>42</v>
      </c>
      <c r="C79" s="10">
        <v>3032195</v>
      </c>
      <c r="D79" s="10">
        <v>70000</v>
      </c>
      <c r="E79" s="10">
        <v>2962195</v>
      </c>
      <c r="F79" s="11" t="s">
        <v>1</v>
      </c>
      <c r="G79" s="11" t="s">
        <v>1</v>
      </c>
      <c r="H79" s="11" t="s">
        <v>1</v>
      </c>
      <c r="I79" s="10">
        <v>2962195</v>
      </c>
      <c r="J79" s="11" t="s">
        <v>1</v>
      </c>
    </row>
    <row r="80" spans="1:10" x14ac:dyDescent="0.2">
      <c r="A80" s="9">
        <v>8110112</v>
      </c>
      <c r="B80" s="9" t="s">
        <v>43</v>
      </c>
      <c r="C80" s="10">
        <v>4714577</v>
      </c>
      <c r="D80" s="11" t="s">
        <v>1</v>
      </c>
      <c r="E80" s="10">
        <v>4714577</v>
      </c>
      <c r="F80" s="11" t="s">
        <v>1</v>
      </c>
      <c r="G80" s="11" t="s">
        <v>1</v>
      </c>
      <c r="H80" s="11" t="s">
        <v>1</v>
      </c>
      <c r="I80" s="10">
        <v>4714577</v>
      </c>
      <c r="J80" s="11" t="s">
        <v>1</v>
      </c>
    </row>
    <row r="81" spans="1:10" x14ac:dyDescent="0.2">
      <c r="A81" s="9">
        <v>8110113</v>
      </c>
      <c r="B81" s="9" t="s">
        <v>44</v>
      </c>
      <c r="C81" s="10">
        <v>340893</v>
      </c>
      <c r="D81" s="11" t="s">
        <v>1</v>
      </c>
      <c r="E81" s="10">
        <v>340893</v>
      </c>
      <c r="F81" s="11" t="s">
        <v>1</v>
      </c>
      <c r="G81" s="11" t="s">
        <v>1</v>
      </c>
      <c r="H81" s="11" t="s">
        <v>1</v>
      </c>
      <c r="I81" s="10">
        <v>340893</v>
      </c>
      <c r="J81" s="11" t="s">
        <v>1</v>
      </c>
    </row>
    <row r="82" spans="1:10" x14ac:dyDescent="0.2">
      <c r="A82" s="9">
        <v>8110115</v>
      </c>
      <c r="B82" s="9" t="s">
        <v>49</v>
      </c>
      <c r="C82" s="10">
        <v>498889</v>
      </c>
      <c r="D82" s="11" t="s">
        <v>1</v>
      </c>
      <c r="E82" s="10">
        <v>498889</v>
      </c>
      <c r="F82" s="11" t="s">
        <v>1</v>
      </c>
      <c r="G82" s="11" t="s">
        <v>1</v>
      </c>
      <c r="H82" s="11" t="s">
        <v>1</v>
      </c>
      <c r="I82" s="10">
        <v>498889</v>
      </c>
      <c r="J82" s="11" t="s">
        <v>1</v>
      </c>
    </row>
    <row r="83" spans="1:10" x14ac:dyDescent="0.2">
      <c r="A83" s="9">
        <v>8110130</v>
      </c>
      <c r="B83" s="9" t="s">
        <v>47</v>
      </c>
      <c r="C83" s="10">
        <v>260927</v>
      </c>
      <c r="D83" s="11" t="s">
        <v>1</v>
      </c>
      <c r="E83" s="10">
        <v>260927</v>
      </c>
      <c r="F83" s="11" t="s">
        <v>1</v>
      </c>
      <c r="G83" s="11" t="s">
        <v>1</v>
      </c>
      <c r="H83" s="11" t="s">
        <v>1</v>
      </c>
      <c r="I83" s="10">
        <v>260927</v>
      </c>
      <c r="J83" s="11" t="s">
        <v>1</v>
      </c>
    </row>
    <row r="84" spans="1:10" x14ac:dyDescent="0.2">
      <c r="A84" s="9"/>
      <c r="B84" s="9"/>
      <c r="C84" s="10"/>
      <c r="D84" s="11"/>
      <c r="E84" s="10"/>
      <c r="F84" s="11"/>
      <c r="G84" s="11"/>
      <c r="H84" s="11"/>
      <c r="I84" s="10"/>
      <c r="J84" s="11"/>
    </row>
    <row r="85" spans="1:10" x14ac:dyDescent="0.2">
      <c r="A85" s="15">
        <v>812</v>
      </c>
      <c r="B85" s="12" t="s">
        <v>90</v>
      </c>
      <c r="C85" s="10"/>
      <c r="D85" s="11"/>
      <c r="E85" s="10"/>
      <c r="F85" s="11"/>
      <c r="G85" s="11"/>
      <c r="H85" s="11"/>
      <c r="I85" s="10"/>
      <c r="J85" s="11"/>
    </row>
    <row r="86" spans="1:10" x14ac:dyDescent="0.2">
      <c r="A86" s="9">
        <v>8120101</v>
      </c>
      <c r="B86" s="9" t="s">
        <v>32</v>
      </c>
      <c r="C86" s="10">
        <v>39780553</v>
      </c>
      <c r="D86" s="10">
        <v>394327</v>
      </c>
      <c r="E86" s="10">
        <v>39386226</v>
      </c>
      <c r="F86" s="11" t="s">
        <v>1</v>
      </c>
      <c r="G86" s="11" t="s">
        <v>1</v>
      </c>
      <c r="H86" s="11" t="s">
        <v>1</v>
      </c>
      <c r="I86" s="10">
        <v>39386226</v>
      </c>
      <c r="J86" s="11" t="s">
        <v>1</v>
      </c>
    </row>
    <row r="87" spans="1:10" x14ac:dyDescent="0.2">
      <c r="A87" s="9">
        <v>8120102</v>
      </c>
      <c r="B87" s="9" t="s">
        <v>50</v>
      </c>
      <c r="C87" s="10">
        <v>9812545</v>
      </c>
      <c r="D87" s="11" t="s">
        <v>1</v>
      </c>
      <c r="E87" s="10">
        <v>9812545</v>
      </c>
      <c r="F87" s="11" t="s">
        <v>1</v>
      </c>
      <c r="G87" s="11" t="s">
        <v>1</v>
      </c>
      <c r="H87" s="11" t="s">
        <v>1</v>
      </c>
      <c r="I87" s="10">
        <v>9812545</v>
      </c>
      <c r="J87" s="11" t="s">
        <v>1</v>
      </c>
    </row>
    <row r="88" spans="1:10" x14ac:dyDescent="0.2">
      <c r="A88" s="9">
        <v>8120103</v>
      </c>
      <c r="B88" s="9" t="s">
        <v>34</v>
      </c>
      <c r="C88" s="10">
        <v>6010395</v>
      </c>
      <c r="D88" s="10">
        <v>126684</v>
      </c>
      <c r="E88" s="10">
        <v>5883711</v>
      </c>
      <c r="F88" s="11" t="s">
        <v>1</v>
      </c>
      <c r="G88" s="11" t="s">
        <v>1</v>
      </c>
      <c r="H88" s="11" t="s">
        <v>1</v>
      </c>
      <c r="I88" s="10">
        <v>5883711</v>
      </c>
      <c r="J88" s="11" t="s">
        <v>1</v>
      </c>
    </row>
    <row r="89" spans="1:10" x14ac:dyDescent="0.2">
      <c r="A89" s="9">
        <v>8120104</v>
      </c>
      <c r="B89" s="9" t="s">
        <v>35</v>
      </c>
      <c r="C89" s="10">
        <v>2951333</v>
      </c>
      <c r="D89" s="10">
        <v>1274430</v>
      </c>
      <c r="E89" s="10">
        <v>1676903</v>
      </c>
      <c r="F89" s="11" t="s">
        <v>1</v>
      </c>
      <c r="G89" s="11" t="s">
        <v>1</v>
      </c>
      <c r="H89" s="11" t="s">
        <v>1</v>
      </c>
      <c r="I89" s="10">
        <v>1676903</v>
      </c>
      <c r="J89" s="11" t="s">
        <v>1</v>
      </c>
    </row>
    <row r="90" spans="1:10" x14ac:dyDescent="0.2">
      <c r="A90" s="9">
        <v>8120105</v>
      </c>
      <c r="B90" s="9" t="s">
        <v>36</v>
      </c>
      <c r="C90" s="10">
        <v>80000</v>
      </c>
      <c r="D90" s="11" t="s">
        <v>1</v>
      </c>
      <c r="E90" s="10">
        <v>80000</v>
      </c>
      <c r="F90" s="11" t="s">
        <v>1</v>
      </c>
      <c r="G90" s="11" t="s">
        <v>1</v>
      </c>
      <c r="H90" s="11" t="s">
        <v>1</v>
      </c>
      <c r="I90" s="10">
        <v>80000</v>
      </c>
      <c r="J90" s="11" t="s">
        <v>1</v>
      </c>
    </row>
    <row r="91" spans="1:10" x14ac:dyDescent="0.2">
      <c r="A91" s="9">
        <v>8120108</v>
      </c>
      <c r="B91" s="9" t="s">
        <v>39</v>
      </c>
      <c r="C91" s="10">
        <v>3494062</v>
      </c>
      <c r="D91" s="10">
        <v>381670</v>
      </c>
      <c r="E91" s="10">
        <v>3112392</v>
      </c>
      <c r="F91" s="11" t="s">
        <v>1</v>
      </c>
      <c r="G91" s="11" t="s">
        <v>1</v>
      </c>
      <c r="H91" s="11" t="s">
        <v>1</v>
      </c>
      <c r="I91" s="10">
        <v>3112392</v>
      </c>
      <c r="J91" s="11" t="s">
        <v>1</v>
      </c>
    </row>
    <row r="92" spans="1:10" x14ac:dyDescent="0.2">
      <c r="A92" s="9">
        <v>8120109</v>
      </c>
      <c r="B92" s="9" t="s">
        <v>51</v>
      </c>
      <c r="C92" s="10">
        <v>1556293</v>
      </c>
      <c r="D92" s="11" t="s">
        <v>1</v>
      </c>
      <c r="E92" s="10">
        <v>1556293</v>
      </c>
      <c r="F92" s="11" t="s">
        <v>1</v>
      </c>
      <c r="G92" s="11" t="s">
        <v>1</v>
      </c>
      <c r="H92" s="11" t="s">
        <v>1</v>
      </c>
      <c r="I92" s="10">
        <v>1556293</v>
      </c>
      <c r="J92" s="11" t="s">
        <v>1</v>
      </c>
    </row>
    <row r="93" spans="1:10" x14ac:dyDescent="0.2">
      <c r="A93" s="9">
        <v>8120110</v>
      </c>
      <c r="B93" s="9" t="s">
        <v>41</v>
      </c>
      <c r="C93" s="10">
        <v>11300</v>
      </c>
      <c r="D93" s="11" t="s">
        <v>1</v>
      </c>
      <c r="E93" s="10">
        <v>11300</v>
      </c>
      <c r="F93" s="11" t="s">
        <v>1</v>
      </c>
      <c r="G93" s="11" t="s">
        <v>1</v>
      </c>
      <c r="H93" s="11" t="s">
        <v>1</v>
      </c>
      <c r="I93" s="10">
        <v>11300</v>
      </c>
      <c r="J93" s="11" t="s">
        <v>1</v>
      </c>
    </row>
    <row r="94" spans="1:10" x14ac:dyDescent="0.2">
      <c r="A94" s="9">
        <v>8120111</v>
      </c>
      <c r="B94" s="9" t="s">
        <v>52</v>
      </c>
      <c r="C94" s="10">
        <v>1932250</v>
      </c>
      <c r="D94" s="10">
        <v>33599</v>
      </c>
      <c r="E94" s="10">
        <v>1898651</v>
      </c>
      <c r="F94" s="11" t="s">
        <v>1</v>
      </c>
      <c r="G94" s="11" t="s">
        <v>1</v>
      </c>
      <c r="H94" s="11" t="s">
        <v>1</v>
      </c>
      <c r="I94" s="10">
        <v>1898651</v>
      </c>
      <c r="J94" s="11" t="s">
        <v>1</v>
      </c>
    </row>
    <row r="95" spans="1:10" x14ac:dyDescent="0.2">
      <c r="A95" s="9">
        <v>8120112</v>
      </c>
      <c r="B95" s="9" t="s">
        <v>43</v>
      </c>
      <c r="C95" s="10">
        <v>112722</v>
      </c>
      <c r="D95" s="11" t="s">
        <v>1</v>
      </c>
      <c r="E95" s="10">
        <v>112722</v>
      </c>
      <c r="F95" s="11" t="s">
        <v>1</v>
      </c>
      <c r="G95" s="11" t="s">
        <v>1</v>
      </c>
      <c r="H95" s="11" t="s">
        <v>1</v>
      </c>
      <c r="I95" s="10">
        <v>112722</v>
      </c>
      <c r="J95" s="11" t="s">
        <v>1</v>
      </c>
    </row>
    <row r="96" spans="1:10" x14ac:dyDescent="0.2">
      <c r="A96" s="9">
        <v>8120113</v>
      </c>
      <c r="B96" s="9" t="s">
        <v>53</v>
      </c>
      <c r="C96" s="10">
        <v>578478</v>
      </c>
      <c r="D96" s="11" t="s">
        <v>1</v>
      </c>
      <c r="E96" s="10">
        <v>578478</v>
      </c>
      <c r="F96" s="11" t="s">
        <v>1</v>
      </c>
      <c r="G96" s="11" t="s">
        <v>1</v>
      </c>
      <c r="H96" s="11" t="s">
        <v>1</v>
      </c>
      <c r="I96" s="10">
        <v>578478</v>
      </c>
      <c r="J96" s="11" t="s">
        <v>1</v>
      </c>
    </row>
    <row r="97" spans="1:10" x14ac:dyDescent="0.2">
      <c r="A97" s="9">
        <v>8120115</v>
      </c>
      <c r="B97" s="9" t="s">
        <v>49</v>
      </c>
      <c r="C97" s="10">
        <v>2315449</v>
      </c>
      <c r="D97" s="11" t="s">
        <v>1</v>
      </c>
      <c r="E97" s="10">
        <v>2315449</v>
      </c>
      <c r="F97" s="11" t="s">
        <v>1</v>
      </c>
      <c r="G97" s="11" t="s">
        <v>1</v>
      </c>
      <c r="H97" s="11" t="s">
        <v>1</v>
      </c>
      <c r="I97" s="10">
        <v>2315449</v>
      </c>
      <c r="J97" s="11" t="s">
        <v>1</v>
      </c>
    </row>
    <row r="98" spans="1:10" x14ac:dyDescent="0.2">
      <c r="A98" s="9">
        <v>8120116</v>
      </c>
      <c r="B98" s="9" t="s">
        <v>54</v>
      </c>
      <c r="C98" s="10">
        <v>439385</v>
      </c>
      <c r="D98" s="11" t="s">
        <v>1</v>
      </c>
      <c r="E98" s="10">
        <v>439385</v>
      </c>
      <c r="F98" s="11" t="s">
        <v>1</v>
      </c>
      <c r="G98" s="11" t="s">
        <v>1</v>
      </c>
      <c r="H98" s="11" t="s">
        <v>1</v>
      </c>
      <c r="I98" s="10">
        <v>439385</v>
      </c>
      <c r="J98" s="11" t="s">
        <v>1</v>
      </c>
    </row>
    <row r="99" spans="1:10" x14ac:dyDescent="0.2">
      <c r="A99" s="9">
        <v>8120130</v>
      </c>
      <c r="B99" s="9" t="s">
        <v>47</v>
      </c>
      <c r="C99" s="10">
        <v>1637904</v>
      </c>
      <c r="D99" s="11" t="s">
        <v>1</v>
      </c>
      <c r="E99" s="10">
        <v>1637904</v>
      </c>
      <c r="F99" s="11" t="s">
        <v>1</v>
      </c>
      <c r="G99" s="11" t="s">
        <v>1</v>
      </c>
      <c r="H99" s="11" t="s">
        <v>1</v>
      </c>
      <c r="I99" s="10">
        <v>1637904</v>
      </c>
      <c r="J99" s="11" t="s">
        <v>1</v>
      </c>
    </row>
    <row r="100" spans="1:10" x14ac:dyDescent="0.2">
      <c r="A100" s="9"/>
      <c r="B100" s="9"/>
      <c r="C100" s="10"/>
      <c r="D100" s="11"/>
      <c r="E100" s="10"/>
      <c r="F100" s="11"/>
      <c r="G100" s="11"/>
      <c r="H100" s="11"/>
      <c r="I100" s="10"/>
      <c r="J100" s="11"/>
    </row>
    <row r="101" spans="1:10" x14ac:dyDescent="0.2">
      <c r="A101" s="15">
        <v>813</v>
      </c>
      <c r="B101" s="12" t="s">
        <v>91</v>
      </c>
      <c r="C101" s="10"/>
      <c r="D101" s="11"/>
      <c r="E101" s="10"/>
      <c r="F101" s="11"/>
      <c r="G101" s="11"/>
      <c r="H101" s="11"/>
      <c r="I101" s="10"/>
      <c r="J101" s="11"/>
    </row>
    <row r="102" spans="1:10" x14ac:dyDescent="0.2">
      <c r="A102" s="9">
        <v>8130101</v>
      </c>
      <c r="B102" s="9" t="s">
        <v>32</v>
      </c>
      <c r="C102" s="10">
        <f>360529+36237</f>
        <v>396766</v>
      </c>
      <c r="D102" s="11"/>
      <c r="E102" s="10">
        <f>360529+36237</f>
        <v>396766</v>
      </c>
      <c r="F102" s="11"/>
      <c r="G102" s="11"/>
      <c r="H102" s="11"/>
      <c r="I102" s="10">
        <f>360529+36237</f>
        <v>396766</v>
      </c>
      <c r="J102" s="11"/>
    </row>
    <row r="103" spans="1:10" x14ac:dyDescent="0.2">
      <c r="A103" s="9">
        <v>8130102</v>
      </c>
      <c r="B103" s="9" t="s">
        <v>50</v>
      </c>
      <c r="C103" s="10">
        <v>350000</v>
      </c>
      <c r="D103" s="11"/>
      <c r="E103" s="10">
        <v>350000</v>
      </c>
      <c r="F103" s="11"/>
      <c r="G103" s="11"/>
      <c r="H103" s="11"/>
      <c r="I103" s="10">
        <v>350000</v>
      </c>
      <c r="J103" s="11"/>
    </row>
    <row r="104" spans="1:10" x14ac:dyDescent="0.2">
      <c r="A104" s="9">
        <v>8130103</v>
      </c>
      <c r="B104" s="9" t="s">
        <v>34</v>
      </c>
      <c r="C104" s="10">
        <v>50000</v>
      </c>
      <c r="D104" s="11"/>
      <c r="E104" s="10">
        <v>50000</v>
      </c>
      <c r="F104" s="11"/>
      <c r="G104" s="11"/>
      <c r="H104" s="11"/>
      <c r="I104" s="10">
        <v>50000</v>
      </c>
      <c r="J104" s="11"/>
    </row>
    <row r="105" spans="1:10" x14ac:dyDescent="0.2">
      <c r="A105" s="9">
        <v>8130104</v>
      </c>
      <c r="B105" s="9" t="s">
        <v>35</v>
      </c>
      <c r="C105" s="10">
        <v>150000</v>
      </c>
      <c r="D105" s="11" t="s">
        <v>1</v>
      </c>
      <c r="E105" s="10">
        <v>150000</v>
      </c>
      <c r="F105" s="11" t="s">
        <v>1</v>
      </c>
      <c r="G105" s="11" t="s">
        <v>1</v>
      </c>
      <c r="H105" s="11" t="s">
        <v>1</v>
      </c>
      <c r="I105" s="10">
        <v>150000</v>
      </c>
      <c r="J105" s="11" t="s">
        <v>1</v>
      </c>
    </row>
    <row r="106" spans="1:10" x14ac:dyDescent="0.2">
      <c r="A106" s="9">
        <v>8130113</v>
      </c>
      <c r="B106" s="9" t="s">
        <v>44</v>
      </c>
      <c r="C106" s="10">
        <v>1056096</v>
      </c>
      <c r="D106" s="11" t="s">
        <v>1</v>
      </c>
      <c r="E106" s="10">
        <v>1056096</v>
      </c>
      <c r="F106" s="11" t="s">
        <v>1</v>
      </c>
      <c r="G106" s="11" t="s">
        <v>1</v>
      </c>
      <c r="H106" s="11" t="s">
        <v>1</v>
      </c>
      <c r="I106" s="10">
        <v>1056096</v>
      </c>
      <c r="J106" s="11" t="s">
        <v>1</v>
      </c>
    </row>
    <row r="107" spans="1:10" x14ac:dyDescent="0.2">
      <c r="A107" s="9">
        <v>8130130</v>
      </c>
      <c r="B107" s="9" t="s">
        <v>47</v>
      </c>
      <c r="C107" s="10">
        <v>3600</v>
      </c>
      <c r="D107" s="11" t="s">
        <v>1</v>
      </c>
      <c r="E107" s="10">
        <v>3600</v>
      </c>
      <c r="F107" s="11" t="s">
        <v>1</v>
      </c>
      <c r="G107" s="11" t="s">
        <v>1</v>
      </c>
      <c r="H107" s="11" t="s">
        <v>1</v>
      </c>
      <c r="I107" s="10">
        <v>3600</v>
      </c>
      <c r="J107" s="11" t="s">
        <v>1</v>
      </c>
    </row>
    <row r="108" spans="1:10" x14ac:dyDescent="0.2">
      <c r="A108" s="9"/>
      <c r="B108" s="9"/>
      <c r="C108" s="10"/>
      <c r="D108" s="11"/>
      <c r="E108" s="10"/>
      <c r="F108" s="11"/>
      <c r="G108" s="11"/>
      <c r="H108" s="11"/>
      <c r="I108" s="10"/>
      <c r="J108" s="11"/>
    </row>
    <row r="109" spans="1:10" x14ac:dyDescent="0.2">
      <c r="A109" s="15">
        <v>814</v>
      </c>
      <c r="B109" s="15" t="s">
        <v>92</v>
      </c>
      <c r="C109" s="10"/>
      <c r="D109" s="11"/>
      <c r="E109" s="10"/>
      <c r="F109" s="11"/>
      <c r="G109" s="11"/>
      <c r="H109" s="11"/>
      <c r="I109" s="10"/>
      <c r="J109" s="11"/>
    </row>
    <row r="110" spans="1:10" x14ac:dyDescent="0.2">
      <c r="A110" s="9">
        <v>8140101</v>
      </c>
      <c r="B110" s="9" t="s">
        <v>32</v>
      </c>
      <c r="C110" s="10">
        <v>18839305</v>
      </c>
      <c r="D110" s="10">
        <v>115675</v>
      </c>
      <c r="E110" s="10">
        <v>18723630</v>
      </c>
      <c r="F110" s="11" t="s">
        <v>1</v>
      </c>
      <c r="G110" s="11" t="s">
        <v>1</v>
      </c>
      <c r="H110" s="11" t="s">
        <v>1</v>
      </c>
      <c r="I110" s="10">
        <v>18723630</v>
      </c>
      <c r="J110" s="11" t="s">
        <v>1</v>
      </c>
    </row>
    <row r="111" spans="1:10" x14ac:dyDescent="0.2">
      <c r="A111" s="9">
        <v>8140102</v>
      </c>
      <c r="B111" s="9" t="s">
        <v>48</v>
      </c>
      <c r="C111" s="10">
        <v>3782856</v>
      </c>
      <c r="D111" s="11" t="s">
        <v>1</v>
      </c>
      <c r="E111" s="10">
        <v>3782856</v>
      </c>
      <c r="F111" s="11" t="s">
        <v>1</v>
      </c>
      <c r="G111" s="11" t="s">
        <v>1</v>
      </c>
      <c r="H111" s="11" t="s">
        <v>1</v>
      </c>
      <c r="I111" s="10">
        <v>3782856</v>
      </c>
      <c r="J111" s="11" t="s">
        <v>1</v>
      </c>
    </row>
    <row r="112" spans="1:10" x14ac:dyDescent="0.2">
      <c r="A112" s="9">
        <v>8140103</v>
      </c>
      <c r="B112" s="9" t="s">
        <v>34</v>
      </c>
      <c r="C112" s="10">
        <v>2730056</v>
      </c>
      <c r="D112" s="10">
        <v>616126</v>
      </c>
      <c r="E112" s="10">
        <v>2113930</v>
      </c>
      <c r="F112" s="11" t="s">
        <v>1</v>
      </c>
      <c r="G112" s="11" t="s">
        <v>1</v>
      </c>
      <c r="H112" s="11" t="s">
        <v>1</v>
      </c>
      <c r="I112" s="10">
        <v>2113930</v>
      </c>
      <c r="J112" s="11" t="s">
        <v>1</v>
      </c>
    </row>
    <row r="113" spans="1:10" x14ac:dyDescent="0.2">
      <c r="A113" s="9">
        <v>8140104</v>
      </c>
      <c r="B113" s="9" t="s">
        <v>35</v>
      </c>
      <c r="C113" s="10">
        <v>360620</v>
      </c>
      <c r="D113" s="11" t="s">
        <v>1</v>
      </c>
      <c r="E113" s="10">
        <v>360620</v>
      </c>
      <c r="F113" s="11" t="s">
        <v>1</v>
      </c>
      <c r="G113" s="11" t="s">
        <v>1</v>
      </c>
      <c r="H113" s="11" t="s">
        <v>1</v>
      </c>
      <c r="I113" s="10">
        <v>360620</v>
      </c>
      <c r="J113" s="11" t="s">
        <v>1</v>
      </c>
    </row>
    <row r="114" spans="1:10" x14ac:dyDescent="0.2">
      <c r="A114" s="9">
        <v>8140106</v>
      </c>
      <c r="B114" s="9" t="s">
        <v>37</v>
      </c>
      <c r="C114" s="10">
        <v>2136923</v>
      </c>
      <c r="D114" s="11" t="s">
        <v>1</v>
      </c>
      <c r="E114" s="10">
        <v>2136923</v>
      </c>
      <c r="F114" s="11" t="s">
        <v>1</v>
      </c>
      <c r="G114" s="11" t="s">
        <v>1</v>
      </c>
      <c r="H114" s="11" t="s">
        <v>1</v>
      </c>
      <c r="I114" s="10">
        <v>2136923</v>
      </c>
      <c r="J114" s="11" t="s">
        <v>1</v>
      </c>
    </row>
    <row r="115" spans="1:10" x14ac:dyDescent="0.2">
      <c r="A115" s="9">
        <v>8140107</v>
      </c>
      <c r="B115" s="9" t="s">
        <v>38</v>
      </c>
      <c r="C115" s="10">
        <v>1210877</v>
      </c>
      <c r="D115" s="11" t="s">
        <v>1</v>
      </c>
      <c r="E115" s="10">
        <v>1210877</v>
      </c>
      <c r="F115" s="11" t="s">
        <v>1</v>
      </c>
      <c r="G115" s="11" t="s">
        <v>1</v>
      </c>
      <c r="H115" s="11" t="s">
        <v>1</v>
      </c>
      <c r="I115" s="10">
        <v>1210877</v>
      </c>
      <c r="J115" s="11" t="s">
        <v>1</v>
      </c>
    </row>
    <row r="116" spans="1:10" x14ac:dyDescent="0.2">
      <c r="A116" s="9">
        <v>8140109</v>
      </c>
      <c r="B116" s="9" t="s">
        <v>55</v>
      </c>
      <c r="C116" s="10">
        <v>11000</v>
      </c>
      <c r="D116" s="11" t="s">
        <v>1</v>
      </c>
      <c r="E116" s="10">
        <v>11000</v>
      </c>
      <c r="F116" s="11" t="s">
        <v>1</v>
      </c>
      <c r="G116" s="11" t="s">
        <v>1</v>
      </c>
      <c r="H116" s="11" t="s">
        <v>1</v>
      </c>
      <c r="I116" s="10">
        <v>11000</v>
      </c>
      <c r="J116" s="11" t="s">
        <v>1</v>
      </c>
    </row>
    <row r="117" spans="1:10" x14ac:dyDescent="0.2">
      <c r="A117" s="9">
        <v>8140110</v>
      </c>
      <c r="B117" s="9" t="s">
        <v>41</v>
      </c>
      <c r="C117" s="10">
        <v>1810</v>
      </c>
      <c r="D117" s="11" t="s">
        <v>1</v>
      </c>
      <c r="E117" s="10">
        <v>1810</v>
      </c>
      <c r="F117" s="11" t="s">
        <v>1</v>
      </c>
      <c r="G117" s="11" t="s">
        <v>1</v>
      </c>
      <c r="H117" s="11" t="s">
        <v>1</v>
      </c>
      <c r="I117" s="10">
        <v>1810</v>
      </c>
      <c r="J117" s="11" t="s">
        <v>1</v>
      </c>
    </row>
    <row r="118" spans="1:10" x14ac:dyDescent="0.2">
      <c r="A118" s="9">
        <v>8140112</v>
      </c>
      <c r="B118" s="9" t="s">
        <v>43</v>
      </c>
      <c r="C118" s="10">
        <v>287669</v>
      </c>
      <c r="D118" s="11" t="s">
        <v>1</v>
      </c>
      <c r="E118" s="10">
        <v>287669</v>
      </c>
      <c r="F118" s="11" t="s">
        <v>1</v>
      </c>
      <c r="G118" s="11" t="s">
        <v>1</v>
      </c>
      <c r="H118" s="11" t="s">
        <v>1</v>
      </c>
      <c r="I118" s="10">
        <v>287669</v>
      </c>
      <c r="J118" s="11" t="s">
        <v>1</v>
      </c>
    </row>
    <row r="119" spans="1:10" x14ac:dyDescent="0.2">
      <c r="A119" s="9">
        <v>8140113</v>
      </c>
      <c r="B119" s="9" t="s">
        <v>44</v>
      </c>
      <c r="C119" s="10">
        <v>586879</v>
      </c>
      <c r="D119" s="11" t="s">
        <v>1</v>
      </c>
      <c r="E119" s="10">
        <v>586879</v>
      </c>
      <c r="F119" s="11" t="s">
        <v>1</v>
      </c>
      <c r="G119" s="11" t="s">
        <v>1</v>
      </c>
      <c r="H119" s="11" t="s">
        <v>1</v>
      </c>
      <c r="I119" s="10">
        <v>586879</v>
      </c>
      <c r="J119" s="11" t="s">
        <v>1</v>
      </c>
    </row>
    <row r="120" spans="1:10" x14ac:dyDescent="0.2">
      <c r="A120" s="9">
        <v>8140115</v>
      </c>
      <c r="B120" s="9" t="s">
        <v>49</v>
      </c>
      <c r="C120" s="10">
        <v>314444</v>
      </c>
      <c r="D120" s="11" t="s">
        <v>1</v>
      </c>
      <c r="E120" s="10">
        <v>314444</v>
      </c>
      <c r="F120" s="11" t="s">
        <v>1</v>
      </c>
      <c r="G120" s="11" t="s">
        <v>1</v>
      </c>
      <c r="H120" s="11" t="s">
        <v>1</v>
      </c>
      <c r="I120" s="10">
        <v>314444</v>
      </c>
      <c r="J120" s="11" t="s">
        <v>1</v>
      </c>
    </row>
    <row r="121" spans="1:10" x14ac:dyDescent="0.2">
      <c r="A121" s="9">
        <v>8140130</v>
      </c>
      <c r="B121" s="9" t="s">
        <v>47</v>
      </c>
      <c r="C121" s="10">
        <v>179210</v>
      </c>
      <c r="D121" s="11" t="s">
        <v>1</v>
      </c>
      <c r="E121" s="10">
        <v>179210</v>
      </c>
      <c r="F121" s="11" t="s">
        <v>1</v>
      </c>
      <c r="G121" s="11" t="s">
        <v>1</v>
      </c>
      <c r="H121" s="11" t="s">
        <v>1</v>
      </c>
      <c r="I121" s="10">
        <v>179210</v>
      </c>
      <c r="J121" s="11" t="s">
        <v>1</v>
      </c>
    </row>
    <row r="122" spans="1:10" x14ac:dyDescent="0.2">
      <c r="A122" s="9"/>
      <c r="B122" s="9"/>
      <c r="C122" s="10"/>
      <c r="D122" s="11"/>
      <c r="E122" s="10"/>
      <c r="F122" s="11"/>
      <c r="G122" s="11"/>
      <c r="H122" s="11"/>
      <c r="I122" s="10"/>
      <c r="J122" s="11"/>
    </row>
    <row r="123" spans="1:10" x14ac:dyDescent="0.2">
      <c r="A123" s="15">
        <v>910</v>
      </c>
      <c r="B123" s="15" t="s">
        <v>93</v>
      </c>
      <c r="C123" s="10"/>
      <c r="D123" s="11"/>
      <c r="E123" s="10"/>
      <c r="F123" s="11"/>
      <c r="G123" s="11"/>
      <c r="H123" s="11"/>
      <c r="I123" s="10"/>
      <c r="J123" s="11"/>
    </row>
    <row r="124" spans="1:10" x14ac:dyDescent="0.2">
      <c r="A124" s="9">
        <v>9100101</v>
      </c>
      <c r="B124" s="9" t="s">
        <v>56</v>
      </c>
      <c r="C124" s="11" t="s">
        <v>1</v>
      </c>
      <c r="D124" s="10">
        <v>188875034</v>
      </c>
      <c r="E124" s="11" t="s">
        <v>1</v>
      </c>
      <c r="F124" s="10">
        <v>188875034</v>
      </c>
      <c r="G124" s="11" t="s">
        <v>1</v>
      </c>
      <c r="H124" s="11" t="s">
        <v>1</v>
      </c>
      <c r="I124" s="11" t="s">
        <v>1</v>
      </c>
      <c r="J124" s="10">
        <v>188875034</v>
      </c>
    </row>
    <row r="125" spans="1:10" x14ac:dyDescent="0.2">
      <c r="A125" s="9">
        <v>9100102</v>
      </c>
      <c r="B125" s="9" t="s">
        <v>57</v>
      </c>
      <c r="C125" s="11" t="s">
        <v>1</v>
      </c>
      <c r="D125" s="10">
        <v>21134880</v>
      </c>
      <c r="E125" s="11" t="s">
        <v>1</v>
      </c>
      <c r="F125" s="10">
        <v>21134880</v>
      </c>
      <c r="G125" s="11" t="s">
        <v>1</v>
      </c>
      <c r="H125" s="11" t="s">
        <v>1</v>
      </c>
      <c r="I125" s="11" t="s">
        <v>1</v>
      </c>
      <c r="J125" s="10">
        <v>21134880</v>
      </c>
    </row>
    <row r="126" spans="1:10" x14ac:dyDescent="0.2">
      <c r="A126" s="9">
        <v>9100103</v>
      </c>
      <c r="B126" s="9" t="s">
        <v>58</v>
      </c>
      <c r="C126" s="11" t="s">
        <v>1</v>
      </c>
      <c r="D126" s="10">
        <v>39206008</v>
      </c>
      <c r="E126" s="11" t="s">
        <v>1</v>
      </c>
      <c r="F126" s="10">
        <v>39206008</v>
      </c>
      <c r="G126" s="11" t="s">
        <v>1</v>
      </c>
      <c r="H126" s="11" t="s">
        <v>1</v>
      </c>
      <c r="I126" s="11" t="s">
        <v>1</v>
      </c>
      <c r="J126" s="10">
        <v>39206008</v>
      </c>
    </row>
    <row r="127" spans="1:10" x14ac:dyDescent="0.2">
      <c r="A127" s="9">
        <v>9100104</v>
      </c>
      <c r="B127" s="9" t="s">
        <v>59</v>
      </c>
      <c r="C127" s="11" t="s">
        <v>1</v>
      </c>
      <c r="D127" s="10">
        <v>16621037</v>
      </c>
      <c r="E127" s="11" t="s">
        <v>1</v>
      </c>
      <c r="F127" s="10">
        <v>16621037</v>
      </c>
      <c r="G127" s="11" t="s">
        <v>1</v>
      </c>
      <c r="H127" s="11" t="s">
        <v>1</v>
      </c>
      <c r="I127" s="11" t="s">
        <v>1</v>
      </c>
      <c r="J127" s="10">
        <v>16621037</v>
      </c>
    </row>
    <row r="128" spans="1:10" x14ac:dyDescent="0.2">
      <c r="A128" s="9">
        <v>9100105</v>
      </c>
      <c r="B128" s="9" t="s">
        <v>60</v>
      </c>
      <c r="C128" s="11" t="s">
        <v>1</v>
      </c>
      <c r="D128" s="10">
        <v>5432494</v>
      </c>
      <c r="E128" s="11" t="s">
        <v>1</v>
      </c>
      <c r="F128" s="10">
        <v>5432494</v>
      </c>
      <c r="G128" s="11" t="s">
        <v>1</v>
      </c>
      <c r="H128" s="11" t="s">
        <v>1</v>
      </c>
      <c r="I128" s="11" t="s">
        <v>1</v>
      </c>
      <c r="J128" s="10">
        <v>5432494</v>
      </c>
    </row>
    <row r="129" spans="1:12" x14ac:dyDescent="0.2">
      <c r="A129" s="9">
        <v>9100107</v>
      </c>
      <c r="B129" s="9" t="s">
        <v>61</v>
      </c>
      <c r="C129" s="11" t="s">
        <v>1</v>
      </c>
      <c r="D129" s="10">
        <v>5584186</v>
      </c>
      <c r="E129" s="11" t="s">
        <v>1</v>
      </c>
      <c r="F129" s="10">
        <v>5584186</v>
      </c>
      <c r="G129" s="11" t="s">
        <v>1</v>
      </c>
      <c r="H129" s="11" t="s">
        <v>1</v>
      </c>
      <c r="I129" s="11" t="s">
        <v>1</v>
      </c>
      <c r="J129" s="10">
        <v>5584186</v>
      </c>
    </row>
    <row r="130" spans="1:12" x14ac:dyDescent="0.2">
      <c r="A130" s="9">
        <v>9600101</v>
      </c>
      <c r="B130" s="9" t="s">
        <v>62</v>
      </c>
      <c r="C130" s="11" t="s">
        <v>1</v>
      </c>
      <c r="D130" s="10">
        <v>2511305</v>
      </c>
      <c r="E130" s="11" t="s">
        <v>1</v>
      </c>
      <c r="F130" s="10">
        <v>2511305</v>
      </c>
      <c r="G130" s="11" t="s">
        <v>1</v>
      </c>
      <c r="H130" s="11" t="s">
        <v>1</v>
      </c>
      <c r="I130" s="11" t="s">
        <v>1</v>
      </c>
      <c r="J130" s="10">
        <v>2511305</v>
      </c>
    </row>
    <row r="131" spans="1:12" x14ac:dyDescent="0.2">
      <c r="A131" s="9" t="s">
        <v>63</v>
      </c>
      <c r="B131" s="12" t="s">
        <v>64</v>
      </c>
      <c r="C131" s="13">
        <f>SUM(C13:C130)</f>
        <v>1333012789</v>
      </c>
      <c r="D131" s="13">
        <f t="shared" ref="D131:J131" si="0">SUM(D13:D130)</f>
        <v>1333012789</v>
      </c>
      <c r="E131" s="13">
        <f t="shared" si="0"/>
        <v>371043837</v>
      </c>
      <c r="F131" s="13">
        <f t="shared" si="0"/>
        <v>371043837</v>
      </c>
      <c r="G131" s="13">
        <f t="shared" si="0"/>
        <v>108971778</v>
      </c>
      <c r="H131" s="13">
        <f t="shared" si="0"/>
        <v>91678893</v>
      </c>
      <c r="I131" s="13">
        <f t="shared" si="0"/>
        <v>262072059</v>
      </c>
      <c r="J131" s="13">
        <f t="shared" si="0"/>
        <v>279364944</v>
      </c>
      <c r="K131" s="2"/>
      <c r="L131" s="2"/>
    </row>
    <row r="132" spans="1:12" x14ac:dyDescent="0.2">
      <c r="A132" s="9" t="s">
        <v>63</v>
      </c>
      <c r="B132" s="12" t="s">
        <v>65</v>
      </c>
      <c r="C132" s="14" t="s">
        <v>1</v>
      </c>
      <c r="D132" s="14" t="s">
        <v>1</v>
      </c>
      <c r="E132" s="14" t="s">
        <v>1</v>
      </c>
      <c r="F132" s="14" t="s">
        <v>1</v>
      </c>
      <c r="G132" s="14" t="s">
        <v>1</v>
      </c>
      <c r="H132" s="13">
        <f>+G131-H131</f>
        <v>17292885</v>
      </c>
      <c r="I132" s="13">
        <f>+J131-I131</f>
        <v>17292885</v>
      </c>
      <c r="J132" s="14" t="s">
        <v>1</v>
      </c>
      <c r="K132" s="2"/>
      <c r="L132" s="2"/>
    </row>
    <row r="133" spans="1:12" x14ac:dyDescent="0.2">
      <c r="A133" s="9" t="s">
        <v>63</v>
      </c>
      <c r="B133" s="12" t="s">
        <v>66</v>
      </c>
      <c r="C133" s="13">
        <f>SUM(C131:C132)</f>
        <v>1333012789</v>
      </c>
      <c r="D133" s="13">
        <f t="shared" ref="D133:J133" si="1">SUM(D131:D132)</f>
        <v>1333012789</v>
      </c>
      <c r="E133" s="13">
        <f t="shared" si="1"/>
        <v>371043837</v>
      </c>
      <c r="F133" s="13">
        <f t="shared" si="1"/>
        <v>371043837</v>
      </c>
      <c r="G133" s="13">
        <f t="shared" si="1"/>
        <v>108971778</v>
      </c>
      <c r="H133" s="13">
        <f t="shared" si="1"/>
        <v>108971778</v>
      </c>
      <c r="I133" s="13">
        <f t="shared" si="1"/>
        <v>279364944</v>
      </c>
      <c r="J133" s="13">
        <f t="shared" si="1"/>
        <v>279364944</v>
      </c>
      <c r="K133" s="2"/>
      <c r="L133" s="2"/>
    </row>
    <row r="134" spans="1:12" x14ac:dyDescent="0.2">
      <c r="A134" s="9"/>
      <c r="B134" s="9"/>
      <c r="C134" s="11"/>
      <c r="D134" s="11"/>
      <c r="E134" s="11"/>
      <c r="F134" s="11"/>
      <c r="G134" s="11"/>
      <c r="H134" s="11"/>
      <c r="I134" s="11"/>
      <c r="J134" s="11"/>
    </row>
    <row r="136" spans="1:12" x14ac:dyDescent="0.2">
      <c r="C136" s="16"/>
      <c r="D136" s="16"/>
      <c r="E136" s="16"/>
      <c r="F136" s="16"/>
      <c r="G136" s="16"/>
      <c r="H136" s="16"/>
      <c r="I136" s="16"/>
      <c r="J136" s="16"/>
    </row>
  </sheetData>
  <printOptions horizontalCentered="1"/>
  <pageMargins left="0.70866141732283472" right="0.70866141732283472" top="0.74803149606299213" bottom="0.74803149606299213" header="0.31496062992125984" footer="0.31496062992125984"/>
  <pageSetup scale="90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BALANCE OCT. 2016</vt:lpstr>
      <vt:lpstr>Hoja2</vt:lpstr>
      <vt:lpstr>Hoja3</vt:lpstr>
      <vt:lpstr>'BALANCE OCT. 2016'!Área_de_impresión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</dc:creator>
  <cp:lastModifiedBy>Beatriz</cp:lastModifiedBy>
  <cp:lastPrinted>2016-11-12T15:29:30Z</cp:lastPrinted>
  <dcterms:created xsi:type="dcterms:W3CDTF">2016-11-12T15:25:17Z</dcterms:created>
  <dcterms:modified xsi:type="dcterms:W3CDTF">2016-11-15T13:22:38Z</dcterms:modified>
</cp:coreProperties>
</file>