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\Documents\proyectos git\workspace_atomicHotelsApiRest\BBE-2022-G3\Herramientas y Documentacion\"/>
    </mc:Choice>
  </mc:AlternateContent>
  <bookViews>
    <workbookView xWindow="0" yWindow="0" windowWidth="28770" windowHeight="12315"/>
  </bookViews>
  <sheets>
    <sheet name="Hoja1" sheetId="1" r:id="rId1"/>
    <sheet name="Hoja2" sheetId="2" r:id="rId2"/>
  </sheets>
  <definedNames>
    <definedName name="fin_consulta">Hoja2!$A$2</definedName>
    <definedName name="inicio_consulta">Hoja2!$A$1</definedName>
    <definedName name="mid_consulta">Hoja2!$A$3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" l="1"/>
  <c r="E111" i="1"/>
  <c r="C114" i="1"/>
  <c r="C110" i="1"/>
  <c r="C111" i="1" s="1"/>
  <c r="E99" i="1"/>
  <c r="B24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5" i="1"/>
  <c r="E124" i="1"/>
  <c r="E119" i="1"/>
  <c r="E118" i="1"/>
  <c r="E113" i="1"/>
  <c r="E112" i="1"/>
  <c r="E105" i="1"/>
  <c r="E104" i="1"/>
  <c r="E100" i="1"/>
  <c r="E90" i="1"/>
  <c r="E89" i="1"/>
  <c r="E84" i="1"/>
  <c r="E83" i="1"/>
  <c r="E78" i="1"/>
  <c r="E77" i="1"/>
  <c r="E72" i="1"/>
  <c r="E71" i="1"/>
  <c r="E66" i="1"/>
  <c r="E65" i="1"/>
  <c r="E55" i="1"/>
  <c r="E54" i="1"/>
  <c r="E50" i="1"/>
  <c r="E49" i="1"/>
  <c r="E45" i="1"/>
  <c r="E44" i="1"/>
  <c r="E42" i="1"/>
  <c r="E35" i="1"/>
  <c r="E34" i="1"/>
  <c r="E20" i="1"/>
  <c r="E19" i="1"/>
  <c r="E13" i="1"/>
  <c r="E12" i="1"/>
  <c r="E7" i="1"/>
  <c r="E6" i="1"/>
  <c r="B48" i="1"/>
  <c r="B47" i="1"/>
  <c r="B46" i="1"/>
  <c r="C3" i="1"/>
  <c r="C4" i="1" s="1"/>
  <c r="C5" i="1" s="1"/>
  <c r="C8" i="1" s="1"/>
  <c r="C9" i="1" s="1"/>
  <c r="C10" i="1" s="1"/>
  <c r="C11" i="1" s="1"/>
  <c r="C14" i="1" s="1"/>
  <c r="C15" i="1" s="1"/>
  <c r="C16" i="1" s="1"/>
  <c r="C17" i="1" s="1"/>
  <c r="C18" i="1" s="1"/>
  <c r="E18" i="1" s="1"/>
  <c r="B129" i="1"/>
  <c r="E129" i="1" s="1"/>
  <c r="B128" i="1"/>
  <c r="E128" i="1" s="1"/>
  <c r="B127" i="1"/>
  <c r="E127" i="1" s="1"/>
  <c r="B126" i="1"/>
  <c r="E126" i="1" s="1"/>
  <c r="B123" i="1"/>
  <c r="E123" i="1" s="1"/>
  <c r="B122" i="1"/>
  <c r="E122" i="1" s="1"/>
  <c r="B121" i="1"/>
  <c r="E121" i="1" s="1"/>
  <c r="B120" i="1"/>
  <c r="E120" i="1" s="1"/>
  <c r="B117" i="1"/>
  <c r="E117" i="1" s="1"/>
  <c r="B116" i="1"/>
  <c r="E116" i="1" s="1"/>
  <c r="B115" i="1"/>
  <c r="E115" i="1" s="1"/>
  <c r="B114" i="1"/>
  <c r="E114" i="1" s="1"/>
  <c r="B109" i="1"/>
  <c r="B108" i="1"/>
  <c r="B107" i="1"/>
  <c r="B106" i="1"/>
  <c r="B103" i="1"/>
  <c r="B102" i="1"/>
  <c r="B101" i="1"/>
  <c r="B94" i="1"/>
  <c r="B93" i="1"/>
  <c r="B92" i="1"/>
  <c r="B91" i="1"/>
  <c r="B88" i="1"/>
  <c r="B86" i="1"/>
  <c r="B85" i="1"/>
  <c r="B82" i="1"/>
  <c r="B81" i="1"/>
  <c r="B80" i="1"/>
  <c r="B79" i="1"/>
  <c r="B76" i="1"/>
  <c r="B75" i="1"/>
  <c r="B74" i="1"/>
  <c r="B73" i="1"/>
  <c r="B70" i="1"/>
  <c r="B69" i="1"/>
  <c r="B68" i="1"/>
  <c r="B67" i="1"/>
  <c r="B59" i="1"/>
  <c r="B56" i="1"/>
  <c r="B53" i="1"/>
  <c r="B52" i="1"/>
  <c r="B51" i="1"/>
  <c r="B43" i="1"/>
  <c r="B38" i="1"/>
  <c r="B37" i="1"/>
  <c r="B36" i="1"/>
  <c r="B22" i="1"/>
  <c r="B21" i="1"/>
  <c r="B17" i="1"/>
  <c r="B15" i="1"/>
  <c r="B14" i="1"/>
  <c r="B11" i="1"/>
  <c r="B10" i="1"/>
  <c r="B9" i="1"/>
  <c r="B8" i="1"/>
  <c r="B5" i="1"/>
  <c r="B4" i="1"/>
  <c r="B3" i="1"/>
  <c r="B2" i="1"/>
  <c r="E2" i="1" s="1"/>
  <c r="E270" i="1"/>
  <c r="E271" i="1"/>
  <c r="E272" i="1"/>
  <c r="E273" i="1"/>
  <c r="E3" i="1" l="1"/>
  <c r="E4" i="1"/>
  <c r="E15" i="1"/>
  <c r="E17" i="1"/>
  <c r="E5" i="1"/>
  <c r="C21" i="1"/>
  <c r="C22" i="1" s="1"/>
  <c r="C23" i="1" s="1"/>
  <c r="E21" i="1"/>
  <c r="E8" i="1"/>
  <c r="E9" i="1"/>
  <c r="E10" i="1"/>
  <c r="E11" i="1"/>
  <c r="E14" i="1"/>
  <c r="E16" i="1"/>
  <c r="E22" i="1" l="1"/>
  <c r="C24" i="1"/>
  <c r="E24" i="1" s="1"/>
  <c r="E23" i="1"/>
  <c r="C25" i="1" l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E33" i="1" l="1"/>
  <c r="C36" i="1"/>
  <c r="E36" i="1" l="1"/>
  <c r="C37" i="1"/>
  <c r="C38" i="1" s="1"/>
  <c r="C39" i="1" s="1"/>
  <c r="C40" i="1" s="1"/>
  <c r="E37" i="1" l="1"/>
  <c r="E39" i="1" l="1"/>
  <c r="E38" i="1"/>
  <c r="E40" i="1" l="1"/>
  <c r="C43" i="1"/>
  <c r="C46" i="1" s="1"/>
  <c r="E46" i="1" s="1"/>
  <c r="E43" i="1" l="1"/>
  <c r="C47" i="1" l="1"/>
  <c r="C48" i="1" s="1"/>
  <c r="E47" i="1" l="1"/>
  <c r="C51" i="1" l="1"/>
  <c r="E48" i="1"/>
  <c r="C52" i="1" l="1"/>
  <c r="C53" i="1" s="1"/>
  <c r="E51" i="1"/>
  <c r="E52" i="1" l="1"/>
  <c r="C56" i="1" l="1"/>
  <c r="E53" i="1"/>
  <c r="C57" i="1" l="1"/>
  <c r="E56" i="1"/>
  <c r="C58" i="1" l="1"/>
  <c r="E57" i="1"/>
  <c r="C59" i="1" l="1"/>
  <c r="C60" i="1" s="1"/>
  <c r="E58" i="1"/>
  <c r="E60" i="1" l="1"/>
  <c r="C61" i="1"/>
  <c r="E59" i="1"/>
  <c r="C62" i="1" l="1"/>
  <c r="E61" i="1"/>
  <c r="C63" i="1" l="1"/>
  <c r="E62" i="1"/>
  <c r="C64" i="1" l="1"/>
  <c r="E63" i="1"/>
  <c r="E64" i="1" l="1"/>
  <c r="C67" i="1"/>
  <c r="E67" i="1" l="1"/>
  <c r="C68" i="1"/>
  <c r="C69" i="1" l="1"/>
  <c r="E68" i="1"/>
  <c r="C70" i="1" l="1"/>
  <c r="E69" i="1"/>
  <c r="C73" i="1" l="1"/>
  <c r="E70" i="1"/>
  <c r="C74" i="1" l="1"/>
  <c r="E74" i="1" s="1"/>
  <c r="E73" i="1"/>
  <c r="C75" i="1" l="1"/>
  <c r="C76" i="1" l="1"/>
  <c r="E75" i="1"/>
  <c r="C79" i="1" l="1"/>
  <c r="E76" i="1"/>
  <c r="C80" i="1" l="1"/>
  <c r="E79" i="1"/>
  <c r="C81" i="1" l="1"/>
  <c r="E80" i="1"/>
  <c r="C82" i="1" l="1"/>
  <c r="E81" i="1"/>
  <c r="C85" i="1" l="1"/>
  <c r="E82" i="1"/>
  <c r="C86" i="1" l="1"/>
  <c r="E85" i="1"/>
  <c r="C87" i="1" l="1"/>
  <c r="E86" i="1"/>
  <c r="C88" i="1" l="1"/>
  <c r="E87" i="1"/>
  <c r="C91" i="1" l="1"/>
  <c r="E88" i="1"/>
  <c r="C92" i="1" l="1"/>
  <c r="E91" i="1"/>
  <c r="C93" i="1" l="1"/>
  <c r="C94" i="1" s="1"/>
  <c r="C95" i="1" s="1"/>
  <c r="E92" i="1"/>
  <c r="E95" i="1" l="1"/>
  <c r="C96" i="1"/>
  <c r="E93" i="1"/>
  <c r="E96" i="1" l="1"/>
  <c r="C97" i="1"/>
  <c r="E94" i="1"/>
  <c r="C98" i="1" l="1"/>
  <c r="E97" i="1"/>
  <c r="C101" i="1" l="1"/>
  <c r="E98" i="1"/>
  <c r="E101" i="1" l="1"/>
  <c r="C102" i="1"/>
  <c r="C103" i="1" s="1"/>
  <c r="E102" i="1" l="1"/>
  <c r="C106" i="1" l="1"/>
  <c r="E103" i="1"/>
  <c r="C107" i="1" l="1"/>
  <c r="E106" i="1"/>
  <c r="C108" i="1" l="1"/>
  <c r="E107" i="1"/>
  <c r="C109" i="1" l="1"/>
  <c r="E108" i="1"/>
  <c r="C115" i="1" l="1"/>
  <c r="C116" i="1" s="1"/>
  <c r="C117" i="1" s="1"/>
  <c r="C120" i="1" s="1"/>
  <c r="C121" i="1" s="1"/>
  <c r="C122" i="1" s="1"/>
  <c r="C123" i="1" s="1"/>
  <c r="C126" i="1" s="1"/>
  <c r="C127" i="1" s="1"/>
  <c r="C128" i="1" s="1"/>
  <c r="C129" i="1" s="1"/>
  <c r="E109" i="1"/>
</calcChain>
</file>

<file path=xl/sharedStrings.xml><?xml version="1.0" encoding="utf-8"?>
<sst xmlns="http://schemas.openxmlformats.org/spreadsheetml/2006/main" count="142" uniqueCount="69">
  <si>
    <t>com.ontimize.atomicHotelsApiRest.api.core.service.IHotelService/</t>
  </si>
  <si>
    <t>com.ontimize.atomicHotelsApiRest.api.core.service.IBedComboService/</t>
  </si>
  <si>
    <t>com.ontimize.atomicHotelsApiRest.api.core.service.IBookingGuestService/</t>
  </si>
  <si>
    <t>com.ontimize.atomicHotelsApiRest.api.core.service.IBookingService/</t>
  </si>
  <si>
    <t>com.ontimize.atomicHotelsApiRest.api.core.service.IBookingServiceExtraService/</t>
  </si>
  <si>
    <t>com.ontimize.atomicHotelsApiRest.api.core.service.ICountryService/</t>
  </si>
  <si>
    <t>com.ontimize.atomicHotelsApiRest.api.core.service.ICreditCardService/</t>
  </si>
  <si>
    <t>com.ontimize.atomicHotelsApiRest.api.core.service.ICustomerCreditCardService/</t>
  </si>
  <si>
    <t>com.ontimize.atomicHotelsApiRest.api.core.service.ICustomerService/</t>
  </si>
  <si>
    <t>com.ontimize.atomicHotelsApiRest.api.core.service.IFeatureService/</t>
  </si>
  <si>
    <t>com.ontimize.atomicHotelsApiRest.api.core.service.IHotelServiceExtraService/</t>
  </si>
  <si>
    <t>com.ontimize.atomicHotelsApiRest.api.core.service.IHotelServiceService/</t>
  </si>
  <si>
    <t>com.ontimize.atomicHotelsApiRest.api.core.service.IReceiptService/</t>
  </si>
  <si>
    <t>com.ontimize.atomicHotelsApiRest.api.core.service.IRoomService/</t>
  </si>
  <si>
    <t>com.ontimize.atomicHotelsApiRest.api.core.service.IRoomTypeFeatureService/</t>
  </si>
  <si>
    <t>com.ontimize.atomicHotelsApiRest.api.core.service.IRoomTypeService/</t>
  </si>
  <si>
    <t>com.ontimize.atomicHotelsApiRest.api.core.service.IServiceService/</t>
  </si>
  <si>
    <t>com.ontimize.atomicHotelsApiRest.api.core.service.IServicesXtraService/</t>
  </si>
  <si>
    <t>com.ontimize.atomicHotelsApiRest.api.core.service.IUserService/</t>
  </si>
  <si>
    <t>hotel</t>
  </si>
  <si>
    <t>INSERT INTO tserver_permission VALUES (</t>
  </si>
  <si>
    <t>');</t>
  </si>
  <si>
    <t>,'</t>
  </si>
  <si>
    <t>bedCombo</t>
  </si>
  <si>
    <t>guestCountQuery</t>
  </si>
  <si>
    <t>bookingGuest</t>
  </si>
  <si>
    <t>bookingGuestsInfoQuery</t>
  </si>
  <si>
    <t>booking</t>
  </si>
  <si>
    <t>bookingInfoQuery</t>
  </si>
  <si>
    <t>bookingActionUpdate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</si>
  <si>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</si>
  <si>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</si>
  <si>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</si>
  <si>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</si>
  <si>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</si>
  <si>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</si>
  <si>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</si>
  <si>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</si>
  <si>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</si>
  <si>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bookingExtraServicePriceUnitsTotalQuery</t>
  </si>
  <si>
    <t>extraServicesNameDescriptionUnitsPriceDateQuery</t>
  </si>
  <si>
    <t>country</t>
  </si>
  <si>
    <t>creditCard</t>
  </si>
  <si>
    <t>customerCreditCard</t>
  </si>
  <si>
    <t>customer</t>
  </si>
  <si>
    <t>mailAgreementQuery</t>
  </si>
  <si>
    <t>businessCustomerInsert</t>
  </si>
  <si>
    <t>isCustomerValidBookingHolder</t>
  </si>
  <si>
    <t>regularCustomerInsert</t>
  </si>
  <si>
    <t>customerCancelUpdate</t>
  </si>
  <si>
    <t>customerBusinessUpdate</t>
  </si>
  <si>
    <t>customerRegularUpdate</t>
  </si>
  <si>
    <t>feature</t>
  </si>
  <si>
    <t>hotelServiceExtra</t>
  </si>
  <si>
    <t>hotelService</t>
  </si>
  <si>
    <t>receipt</t>
  </si>
  <si>
    <t>completeReceiptQuery</t>
  </si>
  <si>
    <t>room</t>
  </si>
  <si>
    <t>roomsUnbookedInRangeQuery</t>
  </si>
  <si>
    <t>isRoomUnbookedgInRange</t>
  </si>
  <si>
    <t>roomInfoQuery</t>
  </si>
  <si>
    <t>infoHotelFeaturesQuery</t>
  </si>
  <si>
    <t>roomType</t>
  </si>
  <si>
    <t>roomTypeFeature</t>
  </si>
  <si>
    <t>infoQuery</t>
  </si>
  <si>
    <t>infoRoomFeaturesQuery</t>
  </si>
  <si>
    <t>service</t>
  </si>
  <si>
    <t>servicesXtra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</si>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</sst>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abSelected="1" topLeftCell="A112" workbookViewId="0">
      <selection activeCell="A126" sqref="A126"/>
    </sheetView>
  </sheetViews>
  <sheetFormatPr baseColWidth="10" defaultRowHeight="15" x14ac:dyDescent="0.25"/>
  <cols>
    <col min="1" max="1" width="77.28515625" customWidth="1"/>
    <col min="2" max="2" width="25.42578125" customWidth="1"/>
    <col min="3" max="3" width="7.140625" customWidth="1"/>
    <col min="5" max="5" width="11.85546875" bestFit="1" customWidth="1"/>
  </cols>
  <sheetData>
    <row r="1" spans="1:5" x14ac:dyDescent="0.25">
      <c r="A1" t="s">
        <v>19</v>
      </c>
    </row>
    <row r="2" spans="1:5" x14ac:dyDescent="0.25">
      <c r="A2" t="s">
        <v>0</v>
      </c>
      <c r="B2" t="str">
        <f>IF(A1&lt;&gt;"",CONCATENATE(A1,"Query"),"")</f>
        <v>hotelQuery</v>
      </c>
      <c r="C2">
        <v>1</v>
      </c>
      <c r="E2" t="str">
        <f>IF(B2&lt;&gt;"",CONCATENATE(inicio_consulta,C2,mid_consulta,A2,B2,fin_consulta),"")</f>
        <v>INSERT INTO tserver_permission VALUES (1,'com.ontimize.atomicHotelsApiRest.api.core.service.IHotelService/hotelQuery');</v>
      </c>
    </row>
    <row r="3" spans="1:5" x14ac:dyDescent="0.25">
      <c r="A3" t="s">
        <v>0</v>
      </c>
      <c r="B3" t="str">
        <f>IF(A1&lt;&gt;"",CONCATENATE(A1,"Insert"),"")</f>
        <v>hotelInsert</v>
      </c>
      <c r="C3">
        <f>C2+1</f>
        <v>2</v>
      </c>
      <c r="E3" t="str">
        <f>IF(B3&lt;&gt;"",CONCATENATE(inicio_consulta,C3,mid_consulta,A3,B3,fin_consulta),"")</f>
        <v>INSERT INTO tserver_permission VALUES (2,'com.ontimize.atomicHotelsApiRest.api.core.service.IHotelService/hotelInsert');</v>
      </c>
    </row>
    <row r="4" spans="1:5" x14ac:dyDescent="0.25">
      <c r="A4" t="s">
        <v>0</v>
      </c>
      <c r="B4" t="str">
        <f>IF(A1&lt;&gt;"",CONCATENATE(A1,"Update"),"")</f>
        <v>hotelUpdate</v>
      </c>
      <c r="C4">
        <f t="shared" ref="C4:C5" si="0">C3+1</f>
        <v>3</v>
      </c>
      <c r="E4" t="str">
        <f>IF(B4&lt;&gt;"",CONCATENATE(inicio_consulta,C4,mid_consulta,A4,B4,fin_consulta),"")</f>
        <v>INSERT INTO tserver_permission VALUES (3,'com.ontimize.atomicHotelsApiRest.api.core.service.IHotelService/hotelUpdate');</v>
      </c>
    </row>
    <row r="5" spans="1:5" x14ac:dyDescent="0.25">
      <c r="A5" t="s">
        <v>0</v>
      </c>
      <c r="B5" t="str">
        <f>IF(A1&lt;&gt;"",CONCATENATE(A1,"Delete"),"")</f>
        <v>hotelDelete</v>
      </c>
      <c r="C5">
        <f t="shared" si="0"/>
        <v>4</v>
      </c>
      <c r="E5" t="str">
        <f>IF(B5&lt;&gt;"",CONCATENATE(inicio_consulta,C5,mid_consulta,A5,B5,fin_consulta),"")</f>
        <v>INSERT INTO tserver_permission VALUES (4,'com.ontimize.atomicHotelsApiRest.api.core.service.IHotelService/hotelDelete');</v>
      </c>
    </row>
    <row r="6" spans="1:5" x14ac:dyDescent="0.25">
      <c r="E6" t="str">
        <f>IF(B6&lt;&gt;"",CONCATENATE(inicio_consulta,C6,mid_consulta,A6,B6,fin_consulta),"")</f>
        <v/>
      </c>
    </row>
    <row r="7" spans="1:5" x14ac:dyDescent="0.25">
      <c r="A7" t="s">
        <v>23</v>
      </c>
      <c r="E7" t="str">
        <f>IF(B7&lt;&gt;"",CONCATENATE(inicio_consulta,C7,mid_consulta,A7,B7,fin_consulta),"")</f>
        <v/>
      </c>
    </row>
    <row r="8" spans="1:5" x14ac:dyDescent="0.25">
      <c r="A8" t="s">
        <v>1</v>
      </c>
      <c r="B8" t="str">
        <f>IF(A7&lt;&gt;"",CONCATENATE(A7,"Query"),"")</f>
        <v>bedComboQuery</v>
      </c>
      <c r="C8">
        <f>C5+1</f>
        <v>5</v>
      </c>
      <c r="E8" t="str">
        <f>IF(B8&lt;&gt;"",CONCATENATE(inicio_consulta,C8,mid_consulta,A8,B8,fin_consulta),"")</f>
        <v>INSERT INTO tserver_permission VALUES (5,'com.ontimize.atomicHotelsApiRest.api.core.service.IBedComboService/bedComboQuery');</v>
      </c>
    </row>
    <row r="9" spans="1:5" x14ac:dyDescent="0.25">
      <c r="A9" t="s">
        <v>1</v>
      </c>
      <c r="B9" t="str">
        <f>IF(A7&lt;&gt;"",CONCATENATE(A7,"Insert"),"")</f>
        <v>bedComboInsert</v>
      </c>
      <c r="C9">
        <f>C8+1</f>
        <v>6</v>
      </c>
      <c r="E9" t="str">
        <f>IF(B9&lt;&gt;"",CONCATENATE(inicio_consulta,C9,mid_consulta,A9,B9,fin_consulta),"")</f>
        <v>INSERT INTO tserver_permission VALUES (6,'com.ontimize.atomicHotelsApiRest.api.core.service.IBedComboService/bedComboInsert');</v>
      </c>
    </row>
    <row r="10" spans="1:5" x14ac:dyDescent="0.25">
      <c r="A10" t="s">
        <v>1</v>
      </c>
      <c r="B10" t="str">
        <f>IF(A7&lt;&gt;"",CONCATENATE(A7,"Update"),"")</f>
        <v>bedComboUpdate</v>
      </c>
      <c r="C10">
        <f t="shared" ref="C10:C11" si="1">C9+1</f>
        <v>7</v>
      </c>
      <c r="E10" t="str">
        <f>IF(B10&lt;&gt;"",CONCATENATE(inicio_consulta,C10,mid_consulta,A10,B10,fin_consulta),"")</f>
        <v>INSERT INTO tserver_permission VALUES (7,'com.ontimize.atomicHotelsApiRest.api.core.service.IBedComboService/bedComboUpdate');</v>
      </c>
    </row>
    <row r="11" spans="1:5" x14ac:dyDescent="0.25">
      <c r="A11" t="s">
        <v>1</v>
      </c>
      <c r="B11" t="str">
        <f>IF(A7&lt;&gt;"",CONCATENATE(A7,"Delete"),"")</f>
        <v>bedComboDelete</v>
      </c>
      <c r="C11">
        <f t="shared" si="1"/>
        <v>8</v>
      </c>
      <c r="E11" t="str">
        <f>IF(B11&lt;&gt;"",CONCATENATE(inicio_consulta,C11,mid_consulta,A11,B11,fin_consulta),"")</f>
        <v>INSERT INTO tserver_permission VALUES (8,'com.ontimize.atomicHotelsApiRest.api.core.service.IBedComboService/bedComboDelete');</v>
      </c>
    </row>
    <row r="12" spans="1:5" x14ac:dyDescent="0.25">
      <c r="E12" t="str">
        <f>IF(B12&lt;&gt;"",CONCATENATE(inicio_consulta,C12,mid_consulta,A12,B12,fin_consulta),"")</f>
        <v/>
      </c>
    </row>
    <row r="13" spans="1:5" x14ac:dyDescent="0.25">
      <c r="A13" t="s">
        <v>25</v>
      </c>
      <c r="E13" t="str">
        <f>IF(B13&lt;&gt;"",CONCATENATE(inicio_consulta,C13,mid_consulta,A13,B13,fin_consulta),"")</f>
        <v/>
      </c>
    </row>
    <row r="14" spans="1:5" x14ac:dyDescent="0.25">
      <c r="A14" t="s">
        <v>2</v>
      </c>
      <c r="B14" t="str">
        <f>IF(A13&lt;&gt;"",CONCATENATE(A13,"Query"),"")</f>
        <v>bookingGuestQuery</v>
      </c>
      <c r="C14">
        <f>C11+1</f>
        <v>9</v>
      </c>
      <c r="E14" t="str">
        <f>IF(B14&lt;&gt;"",CONCATENATE(inicio_consulta,C14,mid_consulta,A14,B14,fin_consulta),"")</f>
        <v>INSERT INTO tserver_permission VALUES (9,'com.ontimize.atomicHotelsApiRest.api.core.service.IBookingGuestService/bookingGuestQuery');</v>
      </c>
    </row>
    <row r="15" spans="1:5" x14ac:dyDescent="0.25">
      <c r="A15" t="s">
        <v>2</v>
      </c>
      <c r="B15" t="str">
        <f>IF(A13&lt;&gt;"",CONCATENATE(A13,"Insert"),"")</f>
        <v>bookingGuestInsert</v>
      </c>
      <c r="C15">
        <f>C14+1</f>
        <v>10</v>
      </c>
      <c r="E15" t="str">
        <f>IF(B15&lt;&gt;"",CONCATENATE(inicio_consulta,C15,mid_consulta,A15,B15,fin_consulta),"")</f>
        <v>INSERT INTO tserver_permission VALUES (10,'com.ontimize.atomicHotelsApiRest.api.core.service.IBookingGuestService/bookingGuestInsert');</v>
      </c>
    </row>
    <row r="16" spans="1:5" x14ac:dyDescent="0.25">
      <c r="A16" t="s">
        <v>2</v>
      </c>
      <c r="B16" t="s">
        <v>24</v>
      </c>
      <c r="C16">
        <f t="shared" ref="C16" si="2">C15+1</f>
        <v>11</v>
      </c>
      <c r="E16" t="str">
        <f>IF(B16&lt;&gt;"",CONCATENATE(inicio_consulta,C16,mid_consulta,A16,B16,fin_consulta),"")</f>
        <v>INSERT INTO tserver_permission VALUES (11,'com.ontimize.atomicHotelsApiRest.api.core.service.IBookingGuestService/guestCountQuery');</v>
      </c>
    </row>
    <row r="17" spans="1:5" x14ac:dyDescent="0.25">
      <c r="A17" t="s">
        <v>2</v>
      </c>
      <c r="B17" t="str">
        <f>IF(A13&lt;&gt;"",CONCATENATE(A13,"Delete"),"")</f>
        <v>bookingGuestDelete</v>
      </c>
      <c r="C17">
        <f>C16+1</f>
        <v>12</v>
      </c>
      <c r="E17" t="str">
        <f>IF(B17&lt;&gt;"",CONCATENATE(inicio_consulta,C17,mid_consulta,A17,B17,fin_consulta),"")</f>
        <v>INSERT INTO tserver_permission VALUES (12,'com.ontimize.atomicHotelsApiRest.api.core.service.IBookingGuestService/bookingGuestDelete');</v>
      </c>
    </row>
    <row r="18" spans="1:5" x14ac:dyDescent="0.25">
      <c r="A18" t="s">
        <v>2</v>
      </c>
      <c r="B18" t="s">
        <v>26</v>
      </c>
      <c r="C18">
        <f>C17+1</f>
        <v>13</v>
      </c>
      <c r="E18" t="str">
        <f>IF(B18&lt;&gt;"",CONCATENATE(inicio_consulta,C18,mid_consulta,A18,B18,fin_consulta),"")</f>
        <v>INSERT INTO tserver_permission VALUES (13,'com.ontimize.atomicHotelsApiRest.api.core.service.IBookingGuestService/bookingGuestsInfoQuery');</v>
      </c>
    </row>
    <row r="19" spans="1:5" x14ac:dyDescent="0.25">
      <c r="E19" t="str">
        <f>IF(B19&lt;&gt;"",CONCATENATE(inicio_consulta,C19,mid_consulta,A19,B19,fin_consulta),"")</f>
        <v/>
      </c>
    </row>
    <row r="20" spans="1:5" x14ac:dyDescent="0.25">
      <c r="A20" t="s">
        <v>27</v>
      </c>
      <c r="E20" t="str">
        <f>IF(B20&lt;&gt;"",CONCATENATE(inicio_consulta,C20,mid_consulta,A20,B20,fin_consulta),"")</f>
        <v/>
      </c>
    </row>
    <row r="21" spans="1:5" x14ac:dyDescent="0.25">
      <c r="A21" t="s">
        <v>3</v>
      </c>
      <c r="B21" t="str">
        <f>IF(A20&lt;&gt;"",CONCATENATE(A20,"Query"),"")</f>
        <v>bookingQuery</v>
      </c>
      <c r="C21">
        <f>C18+1</f>
        <v>14</v>
      </c>
      <c r="E21" t="str">
        <f>IF(B21&lt;&gt;"",CONCATENATE(inicio_consulta,C21,mid_consulta,A21,B21,fin_consulta),"")</f>
        <v>INSERT INTO tserver_permission VALUES (14,'com.ontimize.atomicHotelsApiRest.api.core.service.IBookingService/bookingQuery');</v>
      </c>
    </row>
    <row r="22" spans="1:5" x14ac:dyDescent="0.25">
      <c r="A22" t="s">
        <v>3</v>
      </c>
      <c r="B22" t="str">
        <f>IF(A20&lt;&gt;"",CONCATENATE(A20,"Insert"),"")</f>
        <v>bookingInsert</v>
      </c>
      <c r="C22">
        <f>C21+1</f>
        <v>15</v>
      </c>
      <c r="E22" t="str">
        <f>IF(B22&lt;&gt;"",CONCATENATE(inicio_consulta,C22,mid_consulta,A22,B22,fin_consulta),"")</f>
        <v>INSERT INTO tserver_permission VALUES (15,'com.ontimize.atomicHotelsApiRest.api.core.service.IBookingService/bookingInsert');</v>
      </c>
    </row>
    <row r="23" spans="1:5" x14ac:dyDescent="0.25">
      <c r="A23" t="s">
        <v>3</v>
      </c>
      <c r="B23" t="s">
        <v>29</v>
      </c>
      <c r="C23">
        <f t="shared" ref="C23:C33" si="3">C22+1</f>
        <v>16</v>
      </c>
      <c r="E23" t="str">
        <f>IF(B23&lt;&gt;"",CONCATENATE(inicio_consulta,C23,mid_consulta,A23,B23,fin_consulta),"")</f>
        <v>INSERT INTO tserver_permission VALUES (16,'com.ontimize.atomicHotelsApiRest.api.core.service.IBookingService/bookingActionUpdate');</v>
      </c>
    </row>
    <row r="24" spans="1:5" x14ac:dyDescent="0.25">
      <c r="A24" t="s">
        <v>3</v>
      </c>
      <c r="B24" t="str">
        <f>IF(A20&lt;&gt;"",CONCATENATE(A20,"Delete"),"")</f>
        <v>bookingDelete</v>
      </c>
      <c r="C24">
        <f t="shared" si="3"/>
        <v>17</v>
      </c>
      <c r="E24" t="str">
        <f>IF(B24&lt;&gt;"",CONCATENATE(inicio_consulta,C24,mid_consulta,A24,B24,fin_consulta),"")</f>
        <v>INSERT INTO tserver_permission VALUES (17,'com.ontimize.atomicHotelsApiRest.api.core.service.IBookingService/bookingDelete');</v>
      </c>
    </row>
    <row r="25" spans="1:5" x14ac:dyDescent="0.25">
      <c r="A25" t="s">
        <v>3</v>
      </c>
      <c r="B25" t="s">
        <v>28</v>
      </c>
      <c r="C25">
        <f t="shared" si="3"/>
        <v>18</v>
      </c>
      <c r="E25" t="str">
        <f>IF(B25&lt;&gt;"",CONCATENATE(inicio_consulta,C25,mid_consulta,A25,B25,fin_consulta),"")</f>
        <v>INSERT INTO tserver_permission VALUES (18,'com.ontimize.atomicHotelsApiRest.api.core.service.IBookingService/bookingInfoQuery');</v>
      </c>
    </row>
    <row r="26" spans="1:5" x14ac:dyDescent="0.25">
      <c r="A26" t="s">
        <v>3</v>
      </c>
      <c r="B26" t="s">
        <v>30</v>
      </c>
      <c r="C26">
        <f t="shared" si="3"/>
        <v>19</v>
      </c>
      <c r="E26" t="str">
        <f>IF(B26&lt;&gt;"",CONCATENATE(inicio_consulta,C26,mid_consulta,A26,B26,fin_consulta),"")</f>
        <v>INSERT INTO tserver_permission VALUES (19,'com.ontimize.atomicHotelsApiRest.api.core.service.IBookingService/bookingsInRangeQuery');</v>
      </c>
    </row>
    <row r="27" spans="1:5" x14ac:dyDescent="0.25">
      <c r="A27" t="s">
        <v>3</v>
      </c>
      <c r="B27" t="s">
        <v>31</v>
      </c>
      <c r="C27">
        <f t="shared" si="3"/>
        <v>20</v>
      </c>
      <c r="E27" t="str">
        <f>IF(B27&lt;&gt;"",CONCATENATE(inicio_consulta,C27,mid_consulta,A27,B27,fin_consulta),"")</f>
        <v>INSERT INTO tserver_permission VALUES (20,'com.ontimize.atomicHotelsApiRest.api.core.service.IBookingService/bookingsInRangeInfoQuery');</v>
      </c>
    </row>
    <row r="28" spans="1:5" x14ac:dyDescent="0.25">
      <c r="A28" t="s">
        <v>3</v>
      </c>
      <c r="B28" t="s">
        <v>32</v>
      </c>
      <c r="C28">
        <f t="shared" si="3"/>
        <v>21</v>
      </c>
      <c r="E28" t="str">
        <f>IF(B28&lt;&gt;"",CONCATENATE(inicio_consulta,C28,mid_consulta,A28,B28,fin_consulta),"")</f>
        <v>INSERT INTO tserver_permission VALUES (21,'com.ontimize.atomicHotelsApiRest.api.core.service.IBookingService/bookingDaysUnitaryRoomPriceQuery');</v>
      </c>
    </row>
    <row r="29" spans="1:5" x14ac:dyDescent="0.25">
      <c r="A29" t="s">
        <v>3</v>
      </c>
      <c r="B29" t="s">
        <v>33</v>
      </c>
      <c r="C29">
        <f t="shared" si="3"/>
        <v>22</v>
      </c>
      <c r="E29" t="str">
        <f>IF(B29&lt;&gt;"",CONCATENATE(inicio_consulta,C29,mid_consulta,A29,B29,fin_consulta),"")</f>
        <v>INSERT INTO tserver_permission VALUES (22,'com.ontimize.atomicHotelsApiRest.api.core.service.IBookingService/bookingsHotelsQuery');</v>
      </c>
    </row>
    <row r="30" spans="1:5" x14ac:dyDescent="0.25">
      <c r="A30" t="s">
        <v>3</v>
      </c>
      <c r="B30" t="s">
        <v>34</v>
      </c>
      <c r="C30">
        <f t="shared" si="3"/>
        <v>23</v>
      </c>
      <c r="E30" t="str">
        <f>IF(B30&lt;&gt;"",CONCATENATE(inicio_consulta,C30,mid_consulta,A30,B30,fin_consulta),"")</f>
        <v>INSERT INTO tserver_permission VALUES (23,'com.ontimize.atomicHotelsApiRest.api.core.service.IBookingService/booking_now_by_room_numberQuery');</v>
      </c>
    </row>
    <row r="31" spans="1:5" x14ac:dyDescent="0.25">
      <c r="A31" t="s">
        <v>3</v>
      </c>
      <c r="B31" t="s">
        <v>35</v>
      </c>
      <c r="C31">
        <f t="shared" si="3"/>
        <v>24</v>
      </c>
      <c r="E31" t="str">
        <f>IF(B31&lt;&gt;"",CONCATENATE(inicio_consulta,C31,mid_consulta,A31,B31,fin_consulta),"")</f>
        <v>INSERT INTO tserver_permission VALUES (24,'com.ontimize.atomicHotelsApiRest.api.core.service.IBookingService/bookingSlotsInfoQuery');</v>
      </c>
    </row>
    <row r="32" spans="1:5" x14ac:dyDescent="0.25">
      <c r="A32" t="s">
        <v>3</v>
      </c>
      <c r="B32" t="s">
        <v>36</v>
      </c>
      <c r="C32">
        <f t="shared" si="3"/>
        <v>25</v>
      </c>
      <c r="E32" t="str">
        <f>IF(B32&lt;&gt;"",CONCATENATE(inicio_consulta,C32,mid_consulta,A32,B32,fin_consulta),"")</f>
        <v>INSERT INTO tserver_permission VALUES (25,'com.ontimize.atomicHotelsApiRest.api.core.service.IBookingService/bookingCompleteInfoQuery');</v>
      </c>
    </row>
    <row r="33" spans="1:5" x14ac:dyDescent="0.25">
      <c r="A33" t="s">
        <v>3</v>
      </c>
      <c r="B33" t="s">
        <v>37</v>
      </c>
      <c r="C33">
        <f t="shared" si="3"/>
        <v>26</v>
      </c>
      <c r="E33" t="str">
        <f>IF(B33&lt;&gt;"",CONCATENATE(inicio_consulta,C33,mid_consulta,A33,B33,fin_consulta),"")</f>
        <v>INSERT INTO tserver_permission VALUES (26,'com.ontimize.atomicHotelsApiRest.api.core.service.IBookingService/bookingHotelRoomRoomTypeQuery');</v>
      </c>
    </row>
    <row r="34" spans="1:5" x14ac:dyDescent="0.25">
      <c r="E34" t="str">
        <f>IF(B34&lt;&gt;"",CONCATENATE(inicio_consulta,C34,mid_consulta,A34,B34,fin_consulta),"")</f>
        <v/>
      </c>
    </row>
    <row r="35" spans="1:5" x14ac:dyDescent="0.25">
      <c r="A35" t="s">
        <v>38</v>
      </c>
      <c r="E35" t="str">
        <f>IF(B35&lt;&gt;"",CONCATENATE(inicio_consulta,C35,mid_consulta,A35,B35,fin_consulta),"")</f>
        <v/>
      </c>
    </row>
    <row r="36" spans="1:5" x14ac:dyDescent="0.25">
      <c r="A36" t="s">
        <v>4</v>
      </c>
      <c r="B36" t="str">
        <f>IF(A35&lt;&gt;"",CONCATENATE(A35,"Query"),"")</f>
        <v>bookingServiceExtraQuery</v>
      </c>
      <c r="C36">
        <f>C33+1</f>
        <v>27</v>
      </c>
      <c r="E36" t="str">
        <f>IF(B36&lt;&gt;"",CONCATENATE(inicio_consulta,C36,mid_consulta,A36,B36,fin_consulta),"")</f>
        <v>INSERT INTO tserver_permission VALUES (27,'com.ontimize.atomicHotelsApiRest.api.core.service.IBookingServiceExtraService/bookingServiceExtraQuery');</v>
      </c>
    </row>
    <row r="37" spans="1:5" x14ac:dyDescent="0.25">
      <c r="A37" t="s">
        <v>4</v>
      </c>
      <c r="B37" t="str">
        <f>IF(A35&lt;&gt;"",CONCATENATE(A35,"Insert"),"")</f>
        <v>bookingServiceExtraInsert</v>
      </c>
      <c r="C37">
        <f>C36+1</f>
        <v>28</v>
      </c>
      <c r="E37" t="str">
        <f>IF(B37&lt;&gt;"",CONCATENATE(inicio_consulta,C37,mid_consulta,A37,B37,fin_consulta),"")</f>
        <v>INSERT INTO tserver_permission VALUES (28,'com.ontimize.atomicHotelsApiRest.api.core.service.IBookingServiceExtraService/bookingServiceExtraInsert');</v>
      </c>
    </row>
    <row r="38" spans="1:5" x14ac:dyDescent="0.25">
      <c r="A38" t="s">
        <v>4</v>
      </c>
      <c r="B38" t="str">
        <f>IF(A35&lt;&gt;"",CONCATENATE(A35,"Delete"),"")</f>
        <v>bookingServiceExtraDelete</v>
      </c>
      <c r="C38">
        <f t="shared" ref="C38:C40" si="4">C37+1</f>
        <v>29</v>
      </c>
      <c r="E38" t="str">
        <f>IF(B38&lt;&gt;"",CONCATENATE(inicio_consulta,C38,mid_consulta,A38,B38,fin_consulta),"")</f>
        <v>INSERT INTO tserver_permission VALUES (29,'com.ontimize.atomicHotelsApiRest.api.core.service.IBookingServiceExtraService/bookingServiceExtraDelete');</v>
      </c>
    </row>
    <row r="39" spans="1:5" x14ac:dyDescent="0.25">
      <c r="A39" t="s">
        <v>4</v>
      </c>
      <c r="B39" t="s">
        <v>39</v>
      </c>
      <c r="C39">
        <f t="shared" si="4"/>
        <v>30</v>
      </c>
      <c r="E39" t="str">
        <f>IF(B39&lt;&gt;"",CONCATENATE(inicio_consulta,C39,mid_consulta,A39,B39,fin_consulta),"")</f>
        <v>INSERT INTO tserver_permission VALUES (30,'com.ontimize.atomicHotelsApiRest.api.core.service.IBookingServiceExtraService/bookingExtraServicePriceUnitsTotalQuery');</v>
      </c>
    </row>
    <row r="40" spans="1:5" x14ac:dyDescent="0.25">
      <c r="A40" t="s">
        <v>4</v>
      </c>
      <c r="B40" t="s">
        <v>40</v>
      </c>
      <c r="C40">
        <f t="shared" si="4"/>
        <v>31</v>
      </c>
      <c r="E40" t="str">
        <f>IF(B40&lt;&gt;"",CONCATENATE(inicio_consulta,C40,mid_consulta,A40,B40,fin_consulta),"")</f>
        <v>INSERT INTO tserver_permission VALUES (31,'com.ontimize.atomicHotelsApiRest.api.core.service.IBookingServiceExtraService/extraServicesNameDescriptionUnitsPriceDateQuery');</v>
      </c>
    </row>
    <row r="42" spans="1:5" x14ac:dyDescent="0.25">
      <c r="A42" t="s">
        <v>41</v>
      </c>
      <c r="E42" t="str">
        <f>IF(B42&lt;&gt;"",CONCATENATE(inicio_consulta,C42,mid_consulta,A42,B42,fin_consulta),"")</f>
        <v/>
      </c>
    </row>
    <row r="43" spans="1:5" x14ac:dyDescent="0.25">
      <c r="A43" t="s">
        <v>5</v>
      </c>
      <c r="B43" t="str">
        <f>IF(A42&lt;&gt;"",CONCATENATE(A42,"Query"),"")</f>
        <v>countryQuery</v>
      </c>
      <c r="C43">
        <f>C40+1</f>
        <v>32</v>
      </c>
      <c r="E43" t="str">
        <f>IF(B43&lt;&gt;"",CONCATENATE(inicio_consulta,C43,mid_consulta,A43,B43,fin_consulta),"")</f>
        <v>INSERT INTO tserver_permission VALUES (32,'com.ontimize.atomicHotelsApiRest.api.core.service.ICountryService/countryQuery');</v>
      </c>
    </row>
    <row r="44" spans="1:5" ht="14.25" customHeight="1" x14ac:dyDescent="0.25">
      <c r="E44" t="str">
        <f>IF(B44&lt;&gt;"",CONCATENATE(inicio_consulta,C44,mid_consulta,A44,B44,fin_consulta),"")</f>
        <v/>
      </c>
    </row>
    <row r="45" spans="1:5" x14ac:dyDescent="0.25">
      <c r="A45" t="s">
        <v>42</v>
      </c>
      <c r="E45" t="str">
        <f>IF(B45&lt;&gt;"",CONCATENATE(inicio_consulta,C45,mid_consulta,A45,B45,fin_consulta),"")</f>
        <v/>
      </c>
    </row>
    <row r="46" spans="1:5" x14ac:dyDescent="0.25">
      <c r="A46" t="s">
        <v>6</v>
      </c>
      <c r="B46" t="str">
        <f>IF(A45&lt;&gt;"",CONCATENATE(A45,"Query"),"")</f>
        <v>creditCardQuery</v>
      </c>
      <c r="C46">
        <f>C43+1</f>
        <v>33</v>
      </c>
      <c r="E46" t="str">
        <f>IF(B46&lt;&gt;"",CONCATENATE(inicio_consulta,C46,mid_consulta,A46,B46,fin_consulta),"")</f>
        <v>INSERT INTO tserver_permission VALUES (33,'com.ontimize.atomicHotelsApiRest.api.core.service.ICreditCardService/creditCardQuery');</v>
      </c>
    </row>
    <row r="47" spans="1:5" x14ac:dyDescent="0.25">
      <c r="A47" t="s">
        <v>6</v>
      </c>
      <c r="B47" t="str">
        <f>IF(A45&lt;&gt;"",CONCATENATE(A45,"Insert"),"")</f>
        <v>creditCardInsert</v>
      </c>
      <c r="C47">
        <f>C46+1</f>
        <v>34</v>
      </c>
      <c r="E47" t="str">
        <f>IF(B47&lt;&gt;"",CONCATENATE(inicio_consulta,C47,mid_consulta,A47,B47,fin_consulta),"")</f>
        <v>INSERT INTO tserver_permission VALUES (34,'com.ontimize.atomicHotelsApiRest.api.core.service.ICreditCardService/creditCardInsert');</v>
      </c>
    </row>
    <row r="48" spans="1:5" x14ac:dyDescent="0.25">
      <c r="A48" t="s">
        <v>6</v>
      </c>
      <c r="B48" t="str">
        <f>IF(A45&lt;&gt;"",CONCATENATE(A45,"Delete"),"")</f>
        <v>creditCardDelete</v>
      </c>
      <c r="C48">
        <f>C47+1</f>
        <v>35</v>
      </c>
      <c r="E48" t="str">
        <f>IF(B48&lt;&gt;"",CONCATENATE(inicio_consulta,C48,mid_consulta,A48,B48,fin_consulta),"")</f>
        <v>INSERT INTO tserver_permission VALUES (35,'com.ontimize.atomicHotelsApiRest.api.core.service.ICreditCardService/creditCardDelete');</v>
      </c>
    </row>
    <row r="49" spans="1:5" x14ac:dyDescent="0.25">
      <c r="E49" t="str">
        <f>IF(B49&lt;&gt;"",CONCATENATE(inicio_consulta,C49,mid_consulta,A49,B49,fin_consulta),"")</f>
        <v/>
      </c>
    </row>
    <row r="50" spans="1:5" x14ac:dyDescent="0.25">
      <c r="A50" t="s">
        <v>43</v>
      </c>
      <c r="E50" t="str">
        <f>IF(B50&lt;&gt;"",CONCATENATE(inicio_consulta,C50,mid_consulta,A50,B50,fin_consulta),"")</f>
        <v/>
      </c>
    </row>
    <row r="51" spans="1:5" x14ac:dyDescent="0.25">
      <c r="A51" t="s">
        <v>7</v>
      </c>
      <c r="B51" t="str">
        <f>IF(A50&lt;&gt;"",CONCATENATE(A50,"Query"),"")</f>
        <v>customerCreditCardQuery</v>
      </c>
      <c r="C51">
        <f>C48+1</f>
        <v>36</v>
      </c>
      <c r="E51" t="str">
        <f>IF(B51&lt;&gt;"",CONCATENATE(inicio_consulta,C51,mid_consulta,A51,B51,fin_consulta),"")</f>
        <v>INSERT INTO tserver_permission VALUES (36,'com.ontimize.atomicHotelsApiRest.api.core.service.ICustomerCreditCardService/customerCreditCardQuery');</v>
      </c>
    </row>
    <row r="52" spans="1:5" x14ac:dyDescent="0.25">
      <c r="A52" t="s">
        <v>7</v>
      </c>
      <c r="B52" t="str">
        <f>IF(A50&lt;&gt;"",CONCATENATE(A50,"Insert"),"")</f>
        <v>customerCreditCardInsert</v>
      </c>
      <c r="C52">
        <f>C51+1</f>
        <v>37</v>
      </c>
      <c r="E52" t="str">
        <f>IF(B52&lt;&gt;"",CONCATENATE(inicio_consulta,C52,mid_consulta,A52,B52,fin_consulta),"")</f>
        <v>INSERT INTO tserver_permission VALUES (37,'com.ontimize.atomicHotelsApiRest.api.core.service.ICustomerCreditCardService/customerCreditCardInsert');</v>
      </c>
    </row>
    <row r="53" spans="1:5" x14ac:dyDescent="0.25">
      <c r="A53" t="s">
        <v>7</v>
      </c>
      <c r="B53" t="str">
        <f>IF(A50&lt;&gt;"",CONCATENATE(A50,"Delete"),"")</f>
        <v>customerCreditCardDelete</v>
      </c>
      <c r="C53">
        <f>C52+1</f>
        <v>38</v>
      </c>
      <c r="E53" t="str">
        <f>IF(B53&lt;&gt;"",CONCATENATE(inicio_consulta,C53,mid_consulta,A53,B53,fin_consulta),"")</f>
        <v>INSERT INTO tserver_permission VALUES (38,'com.ontimize.atomicHotelsApiRest.api.core.service.ICustomerCreditCardService/customerCreditCardDelete');</v>
      </c>
    </row>
    <row r="54" spans="1:5" x14ac:dyDescent="0.25">
      <c r="E54" t="str">
        <f>IF(B54&lt;&gt;"",CONCATENATE(inicio_consulta,C54,mid_consulta,A54,B54,fin_consulta),"")</f>
        <v/>
      </c>
    </row>
    <row r="55" spans="1:5" x14ac:dyDescent="0.25">
      <c r="A55" t="s">
        <v>44</v>
      </c>
      <c r="E55" t="str">
        <f>IF(B55&lt;&gt;"",CONCATENATE(inicio_consulta,C55,mid_consulta,A55,B55,fin_consulta),"")</f>
        <v/>
      </c>
    </row>
    <row r="56" spans="1:5" x14ac:dyDescent="0.25">
      <c r="A56" t="s">
        <v>8</v>
      </c>
      <c r="B56" t="str">
        <f>IF(A55&lt;&gt;"",CONCATENATE(A55,"Query"),"")</f>
        <v>customerQuery</v>
      </c>
      <c r="C56">
        <f>C53+1</f>
        <v>39</v>
      </c>
      <c r="E56" t="str">
        <f>IF(B56&lt;&gt;"",CONCATENATE(inicio_consulta,C56,mid_consulta,A56,B56,fin_consulta),"")</f>
        <v>INSERT INTO tserver_permission VALUES (39,'com.ontimize.atomicHotelsApiRest.api.core.service.ICustomerService/customerQuery');</v>
      </c>
    </row>
    <row r="57" spans="1:5" x14ac:dyDescent="0.25">
      <c r="A57" t="s">
        <v>8</v>
      </c>
      <c r="B57" t="s">
        <v>45</v>
      </c>
      <c r="C57">
        <f>C56+1</f>
        <v>40</v>
      </c>
      <c r="E57" t="str">
        <f>IF(B57&lt;&gt;"",CONCATENATE(inicio_consulta,C57,mid_consulta,A57,B57,fin_consulta),"")</f>
        <v>INSERT INTO tserver_permission VALUES (40,'com.ontimize.atomicHotelsApiRest.api.core.service.ICustomerService/mailAgreementQuery');</v>
      </c>
    </row>
    <row r="58" spans="1:5" x14ac:dyDescent="0.25">
      <c r="A58" t="s">
        <v>8</v>
      </c>
      <c r="B58" t="s">
        <v>47</v>
      </c>
      <c r="C58">
        <f t="shared" ref="C58:C64" si="5">C57+1</f>
        <v>41</v>
      </c>
      <c r="E58" t="str">
        <f>IF(B58&lt;&gt;"",CONCATENATE(inicio_consulta,C58,mid_consulta,A58,B58,fin_consulta),"")</f>
        <v>INSERT INTO tserver_permission VALUES (41,'com.ontimize.atomicHotelsApiRest.api.core.service.ICustomerService/isCustomerValidBookingHolder');</v>
      </c>
    </row>
    <row r="59" spans="1:5" x14ac:dyDescent="0.25">
      <c r="A59" t="s">
        <v>8</v>
      </c>
      <c r="B59" t="str">
        <f>IF(A55&lt;&gt;"",CONCATENATE(A55,"Delete"),"")</f>
        <v>customerDelete</v>
      </c>
      <c r="C59">
        <f t="shared" si="5"/>
        <v>42</v>
      </c>
      <c r="E59" t="str">
        <f>IF(B59&lt;&gt;"",CONCATENATE(inicio_consulta,C59,mid_consulta,A59,B59,fin_consulta),"")</f>
        <v>INSERT INTO tserver_permission VALUES (42,'com.ontimize.atomicHotelsApiRest.api.core.service.ICustomerService/customerDelete');</v>
      </c>
    </row>
    <row r="60" spans="1:5" x14ac:dyDescent="0.25">
      <c r="A60" t="s">
        <v>8</v>
      </c>
      <c r="B60" t="s">
        <v>46</v>
      </c>
      <c r="C60">
        <f t="shared" si="5"/>
        <v>43</v>
      </c>
      <c r="E60" t="str">
        <f>IF(B60&lt;&gt;"",CONCATENATE(inicio_consulta,C60,mid_consulta,A60,B60,fin_consulta),"")</f>
        <v>INSERT INTO tserver_permission VALUES (43,'com.ontimize.atomicHotelsApiRest.api.core.service.ICustomerService/businessCustomerInsert');</v>
      </c>
    </row>
    <row r="61" spans="1:5" x14ac:dyDescent="0.25">
      <c r="A61" t="s">
        <v>8</v>
      </c>
      <c r="B61" t="s">
        <v>48</v>
      </c>
      <c r="C61">
        <f t="shared" si="5"/>
        <v>44</v>
      </c>
      <c r="E61" t="str">
        <f>IF(B61&lt;&gt;"",CONCATENATE(inicio_consulta,C61,mid_consulta,A61,B61,fin_consulta),"")</f>
        <v>INSERT INTO tserver_permission VALUES (44,'com.ontimize.atomicHotelsApiRest.api.core.service.ICustomerService/regularCustomerInsert');</v>
      </c>
    </row>
    <row r="62" spans="1:5" x14ac:dyDescent="0.25">
      <c r="A62" t="s">
        <v>8</v>
      </c>
      <c r="B62" t="s">
        <v>49</v>
      </c>
      <c r="C62">
        <f t="shared" si="5"/>
        <v>45</v>
      </c>
      <c r="E62" t="str">
        <f>IF(B62&lt;&gt;"",CONCATENATE(inicio_consulta,C62,mid_consulta,A62,B62,fin_consulta),"")</f>
        <v>INSERT INTO tserver_permission VALUES (45,'com.ontimize.atomicHotelsApiRest.api.core.service.ICustomerService/customerCancelUpdate');</v>
      </c>
    </row>
    <row r="63" spans="1:5" x14ac:dyDescent="0.25">
      <c r="A63" t="s">
        <v>8</v>
      </c>
      <c r="B63" t="s">
        <v>50</v>
      </c>
      <c r="C63">
        <f t="shared" si="5"/>
        <v>46</v>
      </c>
      <c r="E63" t="str">
        <f>IF(B63&lt;&gt;"",CONCATENATE(inicio_consulta,C63,mid_consulta,A63,B63,fin_consulta),"")</f>
        <v>INSERT INTO tserver_permission VALUES (46,'com.ontimize.atomicHotelsApiRest.api.core.service.ICustomerService/customerBusinessUpdate');</v>
      </c>
    </row>
    <row r="64" spans="1:5" x14ac:dyDescent="0.25">
      <c r="A64" t="s">
        <v>8</v>
      </c>
      <c r="B64" t="s">
        <v>51</v>
      </c>
      <c r="C64">
        <f t="shared" si="5"/>
        <v>47</v>
      </c>
      <c r="E64" t="str">
        <f>IF(B64&lt;&gt;"",CONCATENATE(inicio_consulta,C64,mid_consulta,A64,B64,fin_consulta),"")</f>
        <v>INSERT INTO tserver_permission VALUES (47,'com.ontimize.atomicHotelsApiRest.api.core.service.ICustomerService/customerRegularUpdate');</v>
      </c>
    </row>
    <row r="65" spans="1:5" x14ac:dyDescent="0.25">
      <c r="E65" t="str">
        <f>IF(B65&lt;&gt;"",CONCATENATE(inicio_consulta,C65,mid_consulta,A65,B65,fin_consulta),"")</f>
        <v/>
      </c>
    </row>
    <row r="66" spans="1:5" x14ac:dyDescent="0.25">
      <c r="A66" t="s">
        <v>52</v>
      </c>
      <c r="E66" t="str">
        <f>IF(B66&lt;&gt;"",CONCATENATE(inicio_consulta,C66,mid_consulta,A66,B66,fin_consulta),"")</f>
        <v/>
      </c>
    </row>
    <row r="67" spans="1:5" x14ac:dyDescent="0.25">
      <c r="A67" t="s">
        <v>9</v>
      </c>
      <c r="B67" t="str">
        <f>IF(A66&lt;&gt;"",CONCATENATE(A66,"Query"),"")</f>
        <v>featureQuery</v>
      </c>
      <c r="C67">
        <f>C64+1</f>
        <v>48</v>
      </c>
      <c r="E67" t="str">
        <f>IF(B67&lt;&gt;"",CONCATENATE(inicio_consulta,C67,mid_consulta,A67,B67,fin_consulta),"")</f>
        <v>INSERT INTO tserver_permission VALUES (48,'com.ontimize.atomicHotelsApiRest.api.core.service.IFeatureService/featureQuery');</v>
      </c>
    </row>
    <row r="68" spans="1:5" x14ac:dyDescent="0.25">
      <c r="A68" t="s">
        <v>9</v>
      </c>
      <c r="B68" t="str">
        <f>IF(A66&lt;&gt;"",CONCATENATE(A66,"Insert"),"")</f>
        <v>featureInsert</v>
      </c>
      <c r="C68">
        <f>C67+1</f>
        <v>49</v>
      </c>
      <c r="E68" t="str">
        <f>IF(B68&lt;&gt;"",CONCATENATE(inicio_consulta,C68,mid_consulta,A68,B68,fin_consulta),"")</f>
        <v>INSERT INTO tserver_permission VALUES (49,'com.ontimize.atomicHotelsApiRest.api.core.service.IFeatureService/featureInsert');</v>
      </c>
    </row>
    <row r="69" spans="1:5" x14ac:dyDescent="0.25">
      <c r="A69" t="s">
        <v>9</v>
      </c>
      <c r="B69" t="str">
        <f>IF(A66&lt;&gt;"",CONCATENATE(A66,"Update"),"")</f>
        <v>featureUpdate</v>
      </c>
      <c r="C69">
        <f t="shared" ref="C69:C70" si="6">C68+1</f>
        <v>50</v>
      </c>
      <c r="E69" t="str">
        <f>IF(B69&lt;&gt;"",CONCATENATE(inicio_consulta,C69,mid_consulta,A69,B69,fin_consulta),"")</f>
        <v>INSERT INTO tserver_permission VALUES (50,'com.ontimize.atomicHotelsApiRest.api.core.service.IFeatureService/featureUpdate');</v>
      </c>
    </row>
    <row r="70" spans="1:5" x14ac:dyDescent="0.25">
      <c r="A70" t="s">
        <v>9</v>
      </c>
      <c r="B70" t="str">
        <f>IF(A66&lt;&gt;"",CONCATENATE(A66,"Delete"),"")</f>
        <v>featureDelete</v>
      </c>
      <c r="C70">
        <f t="shared" si="6"/>
        <v>51</v>
      </c>
      <c r="E70" t="str">
        <f>IF(B70&lt;&gt;"",CONCATENATE(inicio_consulta,C70,mid_consulta,A70,B70,fin_consulta),"")</f>
        <v>INSERT INTO tserver_permission VALUES (51,'com.ontimize.atomicHotelsApiRest.api.core.service.IFeatureService/featureDelete');</v>
      </c>
    </row>
    <row r="71" spans="1:5" x14ac:dyDescent="0.25">
      <c r="E71" t="str">
        <f>IF(B71&lt;&gt;"",CONCATENATE(inicio_consulta,C71,mid_consulta,A71,B71,fin_consulta),"")</f>
        <v/>
      </c>
    </row>
    <row r="72" spans="1:5" x14ac:dyDescent="0.25">
      <c r="A72" t="s">
        <v>53</v>
      </c>
      <c r="E72" t="str">
        <f>IF(B72&lt;&gt;"",CONCATENATE(inicio_consulta,C72,mid_consulta,A72,B72,fin_consulta),"")</f>
        <v/>
      </c>
    </row>
    <row r="73" spans="1:5" x14ac:dyDescent="0.25">
      <c r="A73" t="s">
        <v>10</v>
      </c>
      <c r="B73" t="str">
        <f>IF(A72&lt;&gt;"",CONCATENATE(A72,"Query"),"")</f>
        <v>hotelServiceExtraQuery</v>
      </c>
      <c r="C73">
        <f>C70+1</f>
        <v>52</v>
      </c>
      <c r="E73" t="str">
        <f>IF(B73&lt;&gt;"",CONCATENATE(inicio_consulta,C73,mid_consulta,A73,B73,fin_consulta),"")</f>
        <v>INSERT INTO tserver_permission VALUES (52,'com.ontimize.atomicHotelsApiRest.api.core.service.IHotelServiceExtraService/hotelServiceExtraQuery');</v>
      </c>
    </row>
    <row r="74" spans="1:5" x14ac:dyDescent="0.25">
      <c r="A74" t="s">
        <v>10</v>
      </c>
      <c r="B74" t="str">
        <f>IF(A72&lt;&gt;"",CONCATENATE(A72,"Insert"),"")</f>
        <v>hotelServiceExtraInsert</v>
      </c>
      <c r="C74">
        <f>C73+1</f>
        <v>53</v>
      </c>
      <c r="E74" t="str">
        <f>IF(B74&lt;&gt;"",CONCATENATE(inicio_consulta,C74,mid_consulta,A74,B74,fin_consulta),"")</f>
        <v>INSERT INTO tserver_permission VALUES (53,'com.ontimize.atomicHotelsApiRest.api.core.service.IHotelServiceExtraService/hotelServiceExtraInsert');</v>
      </c>
    </row>
    <row r="75" spans="1:5" x14ac:dyDescent="0.25">
      <c r="A75" t="s">
        <v>10</v>
      </c>
      <c r="B75" t="str">
        <f>IF(A72&lt;&gt;"",CONCATENATE(A72,"Update"),"")</f>
        <v>hotelServiceExtraUpdate</v>
      </c>
      <c r="C75">
        <f t="shared" ref="C75:C76" si="7">C74+1</f>
        <v>54</v>
      </c>
      <c r="E75" t="str">
        <f>IF(B75&lt;&gt;"",CONCATENATE(inicio_consulta,C75,mid_consulta,A75,B75,fin_consulta),"")</f>
        <v>INSERT INTO tserver_permission VALUES (54,'com.ontimize.atomicHotelsApiRest.api.core.service.IHotelServiceExtraService/hotelServiceExtraUpdate');</v>
      </c>
    </row>
    <row r="76" spans="1:5" x14ac:dyDescent="0.25">
      <c r="A76" t="s">
        <v>10</v>
      </c>
      <c r="B76" t="str">
        <f>IF(A72&lt;&gt;"",CONCATENATE(A72,"Delete"),"")</f>
        <v>hotelServiceExtraDelete</v>
      </c>
      <c r="C76">
        <f t="shared" si="7"/>
        <v>55</v>
      </c>
      <c r="E76" t="str">
        <f>IF(B76&lt;&gt;"",CONCATENATE(inicio_consulta,C76,mid_consulta,A76,B76,fin_consulta),"")</f>
        <v>INSERT INTO tserver_permission VALUES (55,'com.ontimize.atomicHotelsApiRest.api.core.service.IHotelServiceExtraService/hotelServiceExtraDelete');</v>
      </c>
    </row>
    <row r="77" spans="1:5" x14ac:dyDescent="0.25">
      <c r="E77" t="str">
        <f>IF(B77&lt;&gt;"",CONCATENATE(inicio_consulta,C77,mid_consulta,A77,B77,fin_consulta),"")</f>
        <v/>
      </c>
    </row>
    <row r="78" spans="1:5" x14ac:dyDescent="0.25">
      <c r="A78" t="s">
        <v>54</v>
      </c>
      <c r="E78" t="str">
        <f>IF(B78&lt;&gt;"",CONCATENATE(inicio_consulta,C78,mid_consulta,A78,B78,fin_consulta),"")</f>
        <v/>
      </c>
    </row>
    <row r="79" spans="1:5" x14ac:dyDescent="0.25">
      <c r="A79" t="s">
        <v>11</v>
      </c>
      <c r="B79" t="str">
        <f>IF(A78&lt;&gt;"",CONCATENATE(A78,"Query"),"")</f>
        <v>hotelServiceQuery</v>
      </c>
      <c r="C79">
        <f>C76+1</f>
        <v>56</v>
      </c>
      <c r="E79" t="str">
        <f>IF(B79&lt;&gt;"",CONCATENATE(inicio_consulta,C79,mid_consulta,A79,B79,fin_consulta),"")</f>
        <v>INSERT INTO tserver_permission VALUES (56,'com.ontimize.atomicHotelsApiRest.api.core.service.IHotelServiceService/hotelServiceQuery');</v>
      </c>
    </row>
    <row r="80" spans="1:5" x14ac:dyDescent="0.25">
      <c r="A80" t="s">
        <v>11</v>
      </c>
      <c r="B80" t="str">
        <f>IF(A78&lt;&gt;"",CONCATENATE(A78,"Insert"),"")</f>
        <v>hotelServiceInsert</v>
      </c>
      <c r="C80">
        <f>C79+1</f>
        <v>57</v>
      </c>
      <c r="E80" t="str">
        <f>IF(B80&lt;&gt;"",CONCATENATE(inicio_consulta,C80,mid_consulta,A80,B80,fin_consulta),"")</f>
        <v>INSERT INTO tserver_permission VALUES (57,'com.ontimize.atomicHotelsApiRest.api.core.service.IHotelServiceService/hotelServiceInsert');</v>
      </c>
    </row>
    <row r="81" spans="1:5" x14ac:dyDescent="0.25">
      <c r="A81" t="s">
        <v>11</v>
      </c>
      <c r="B81" t="str">
        <f>IF(A78&lt;&gt;"",CONCATENATE(A78,"Update"),"")</f>
        <v>hotelServiceUpdate</v>
      </c>
      <c r="C81">
        <f t="shared" ref="C81:C82" si="8">C80+1</f>
        <v>58</v>
      </c>
      <c r="E81" t="str">
        <f>IF(B81&lt;&gt;"",CONCATENATE(inicio_consulta,C81,mid_consulta,A81,B81,fin_consulta),"")</f>
        <v>INSERT INTO tserver_permission VALUES (58,'com.ontimize.atomicHotelsApiRest.api.core.service.IHotelServiceService/hotelServiceUpdate');</v>
      </c>
    </row>
    <row r="82" spans="1:5" x14ac:dyDescent="0.25">
      <c r="A82" t="s">
        <v>11</v>
      </c>
      <c r="B82" t="str">
        <f>IF(A78&lt;&gt;"",CONCATENATE(A78,"Delete"),"")</f>
        <v>hotelServiceDelete</v>
      </c>
      <c r="C82">
        <f t="shared" si="8"/>
        <v>59</v>
      </c>
      <c r="E82" t="str">
        <f>IF(B82&lt;&gt;"",CONCATENATE(inicio_consulta,C82,mid_consulta,A82,B82,fin_consulta),"")</f>
        <v>INSERT INTO tserver_permission VALUES (59,'com.ontimize.atomicHotelsApiRest.api.core.service.IHotelServiceService/hotelServiceDelete');</v>
      </c>
    </row>
    <row r="83" spans="1:5" x14ac:dyDescent="0.25">
      <c r="E83" t="str">
        <f>IF(B83&lt;&gt;"",CONCATENATE(inicio_consulta,C83,mid_consulta,A83,B83,fin_consulta),"")</f>
        <v/>
      </c>
    </row>
    <row r="84" spans="1:5" x14ac:dyDescent="0.25">
      <c r="A84" t="s">
        <v>55</v>
      </c>
      <c r="E84" t="str">
        <f>IF(B84&lt;&gt;"",CONCATENATE(inicio_consulta,C84,mid_consulta,A84,B84,fin_consulta),"")</f>
        <v/>
      </c>
    </row>
    <row r="85" spans="1:5" x14ac:dyDescent="0.25">
      <c r="A85" t="s">
        <v>12</v>
      </c>
      <c r="B85" t="str">
        <f>IF(A84&lt;&gt;"",CONCATENATE(A84,"Query"),"")</f>
        <v>receiptQuery</v>
      </c>
      <c r="C85">
        <f>C82+1</f>
        <v>60</v>
      </c>
      <c r="E85" t="str">
        <f>IF(B85&lt;&gt;"",CONCATENATE(inicio_consulta,C85,mid_consulta,A85,B85,fin_consulta),"")</f>
        <v>INSERT INTO tserver_permission VALUES (60,'com.ontimize.atomicHotelsApiRest.api.core.service.IReceiptService/receiptQuery');</v>
      </c>
    </row>
    <row r="86" spans="1:5" x14ac:dyDescent="0.25">
      <c r="A86" t="s">
        <v>12</v>
      </c>
      <c r="B86" t="str">
        <f>IF(A84&lt;&gt;"",CONCATENATE(A84,"Insert"),"")</f>
        <v>receiptInsert</v>
      </c>
      <c r="C86">
        <f>C85+1</f>
        <v>61</v>
      </c>
      <c r="E86" t="str">
        <f>IF(B86&lt;&gt;"",CONCATENATE(inicio_consulta,C86,mid_consulta,A86,B86,fin_consulta),"")</f>
        <v>INSERT INTO tserver_permission VALUES (61,'com.ontimize.atomicHotelsApiRest.api.core.service.IReceiptService/receiptInsert');</v>
      </c>
    </row>
    <row r="87" spans="1:5" x14ac:dyDescent="0.25">
      <c r="A87" t="s">
        <v>12</v>
      </c>
      <c r="B87" t="s">
        <v>56</v>
      </c>
      <c r="C87">
        <f t="shared" ref="C87:C88" si="9">C86+1</f>
        <v>62</v>
      </c>
      <c r="E87" t="str">
        <f>IF(B87&lt;&gt;"",CONCATENATE(inicio_consulta,C87,mid_consulta,A87,B87,fin_consulta),"")</f>
        <v>INSERT INTO tserver_permission VALUES (62,'com.ontimize.atomicHotelsApiRest.api.core.service.IReceiptService/completeReceiptQuery');</v>
      </c>
    </row>
    <row r="88" spans="1:5" x14ac:dyDescent="0.25">
      <c r="A88" t="s">
        <v>12</v>
      </c>
      <c r="B88" t="str">
        <f>IF(A84&lt;&gt;"",CONCATENATE(A84,"Delete"),"")</f>
        <v>receiptDelete</v>
      </c>
      <c r="C88">
        <f t="shared" si="9"/>
        <v>63</v>
      </c>
      <c r="E88" t="str">
        <f>IF(B88&lt;&gt;"",CONCATENATE(inicio_consulta,C88,mid_consulta,A88,B88,fin_consulta),"")</f>
        <v>INSERT INTO tserver_permission VALUES (63,'com.ontimize.atomicHotelsApiRest.api.core.service.IReceiptService/receiptDelete');</v>
      </c>
    </row>
    <row r="89" spans="1:5" x14ac:dyDescent="0.25">
      <c r="E89" t="str">
        <f>IF(B89&lt;&gt;"",CONCATENATE(inicio_consulta,C89,mid_consulta,A89,B89,fin_consulta),"")</f>
        <v/>
      </c>
    </row>
    <row r="90" spans="1:5" x14ac:dyDescent="0.25">
      <c r="A90" t="s">
        <v>57</v>
      </c>
      <c r="E90" t="str">
        <f>IF(B90&lt;&gt;"",CONCATENATE(inicio_consulta,C90,mid_consulta,A90,B90,fin_consulta),"")</f>
        <v/>
      </c>
    </row>
    <row r="91" spans="1:5" x14ac:dyDescent="0.25">
      <c r="A91" t="s">
        <v>13</v>
      </c>
      <c r="B91" t="str">
        <f>IF(A90&lt;&gt;"",CONCATENATE(A90,"Query"),"")</f>
        <v>roomQuery</v>
      </c>
      <c r="C91">
        <f>C88+1</f>
        <v>64</v>
      </c>
      <c r="E91" t="str">
        <f>IF(B91&lt;&gt;"",CONCATENATE(inicio_consulta,C91,mid_consulta,A91,B91,fin_consulta),"")</f>
        <v>INSERT INTO tserver_permission VALUES (64,'com.ontimize.atomicHotelsApiRest.api.core.service.IRoomService/roomQuery');</v>
      </c>
    </row>
    <row r="92" spans="1:5" x14ac:dyDescent="0.25">
      <c r="A92" t="s">
        <v>13</v>
      </c>
      <c r="B92" t="str">
        <f>IF(A90&lt;&gt;"",CONCATENATE(A90,"Insert"),"")</f>
        <v>roomInsert</v>
      </c>
      <c r="C92">
        <f>C91+1</f>
        <v>65</v>
      </c>
      <c r="E92" t="str">
        <f>IF(B92&lt;&gt;"",CONCATENATE(inicio_consulta,C92,mid_consulta,A92,B92,fin_consulta),"")</f>
        <v>INSERT INTO tserver_permission VALUES (65,'com.ontimize.atomicHotelsApiRest.api.core.service.IRoomService/roomInsert');</v>
      </c>
    </row>
    <row r="93" spans="1:5" x14ac:dyDescent="0.25">
      <c r="A93" t="s">
        <v>13</v>
      </c>
      <c r="B93" t="str">
        <f>IF(A90&lt;&gt;"",CONCATENATE(A90,"Update"),"")</f>
        <v>roomUpdate</v>
      </c>
      <c r="C93">
        <f t="shared" ref="C93:C98" si="10">C92+1</f>
        <v>66</v>
      </c>
      <c r="E93" t="str">
        <f>IF(B93&lt;&gt;"",CONCATENATE(inicio_consulta,C93,mid_consulta,A93,B93,fin_consulta),"")</f>
        <v>INSERT INTO tserver_permission VALUES (66,'com.ontimize.atomicHotelsApiRest.api.core.service.IRoomService/roomUpdate');</v>
      </c>
    </row>
    <row r="94" spans="1:5" x14ac:dyDescent="0.25">
      <c r="A94" t="s">
        <v>13</v>
      </c>
      <c r="B94" t="str">
        <f>IF(A90&lt;&gt;"",CONCATENATE(A90,"Delete"),"")</f>
        <v>roomDelete</v>
      </c>
      <c r="C94">
        <f>C93+1</f>
        <v>67</v>
      </c>
      <c r="E94" t="str">
        <f>IF(B94&lt;&gt;"",CONCATENATE(inicio_consulta,C94,mid_consulta,A94,B94,fin_consulta),"")</f>
        <v>INSERT INTO tserver_permission VALUES (67,'com.ontimize.atomicHotelsApiRest.api.core.service.IRoomService/roomDelete');</v>
      </c>
    </row>
    <row r="95" spans="1:5" x14ac:dyDescent="0.25">
      <c r="A95" t="s">
        <v>13</v>
      </c>
      <c r="B95" t="s">
        <v>58</v>
      </c>
      <c r="C95">
        <f t="shared" si="10"/>
        <v>68</v>
      </c>
      <c r="E95" t="str">
        <f>IF(B95&lt;&gt;"",CONCATENATE(inicio_consulta,C95,mid_consulta,A95,B95,fin_consulta),"")</f>
        <v>INSERT INTO tserver_permission VALUES (68,'com.ontimize.atomicHotelsApiRest.api.core.service.IRoomService/roomsUnbookedInRangeQuery');</v>
      </c>
    </row>
    <row r="96" spans="1:5" x14ac:dyDescent="0.25">
      <c r="A96" t="s">
        <v>13</v>
      </c>
      <c r="B96" t="s">
        <v>59</v>
      </c>
      <c r="C96">
        <f t="shared" si="10"/>
        <v>69</v>
      </c>
      <c r="E96" t="str">
        <f>IF(B96&lt;&gt;"",CONCATENATE(inicio_consulta,C96,mid_consulta,A96,B96,fin_consulta),"")</f>
        <v>INSERT INTO tserver_permission VALUES (69,'com.ontimize.atomicHotelsApiRest.api.core.service.IRoomService/isRoomUnbookedgInRange');</v>
      </c>
    </row>
    <row r="97" spans="1:5" x14ac:dyDescent="0.25">
      <c r="A97" t="s">
        <v>13</v>
      </c>
      <c r="B97" t="s">
        <v>60</v>
      </c>
      <c r="C97">
        <f t="shared" si="10"/>
        <v>70</v>
      </c>
      <c r="E97" t="str">
        <f>IF(B97&lt;&gt;"",CONCATENATE(inicio_consulta,C97,mid_consulta,A97,B97,fin_consulta),"")</f>
        <v>INSERT INTO tserver_permission VALUES (70,'com.ontimize.atomicHotelsApiRest.api.core.service.IRoomService/roomInfoQuery');</v>
      </c>
    </row>
    <row r="98" spans="1:5" x14ac:dyDescent="0.25">
      <c r="A98" t="s">
        <v>13</v>
      </c>
      <c r="B98" t="s">
        <v>61</v>
      </c>
      <c r="C98">
        <f t="shared" si="10"/>
        <v>71</v>
      </c>
      <c r="E98" t="str">
        <f>IF(B98&lt;&gt;"",CONCATENATE(inicio_consulta,C98,mid_consulta,A98,B98,fin_consulta),"")</f>
        <v>INSERT INTO tserver_permission VALUES (71,'com.ontimize.atomicHotelsApiRest.api.core.service.IRoomService/infoHotelFeaturesQuery');</v>
      </c>
    </row>
    <row r="99" spans="1:5" x14ac:dyDescent="0.25">
      <c r="E99" t="str">
        <f>IF(B99&lt;&gt;"",CONCATENATE(inicio_consulta,C99,mid_consulta,A99,B99,fin_consulta),"")</f>
        <v/>
      </c>
    </row>
    <row r="100" spans="1:5" x14ac:dyDescent="0.25">
      <c r="A100" t="s">
        <v>63</v>
      </c>
      <c r="E100" t="str">
        <f>IF(B100&lt;&gt;"",CONCATENATE(inicio_consulta,C100,mid_consulta,A100,B100,fin_consulta),"")</f>
        <v/>
      </c>
    </row>
    <row r="101" spans="1:5" x14ac:dyDescent="0.25">
      <c r="A101" t="s">
        <v>14</v>
      </c>
      <c r="B101" t="str">
        <f>IF(A100&lt;&gt;"",CONCATENATE(A100,"Query"),"")</f>
        <v>roomTypeFeatureQuery</v>
      </c>
      <c r="C101">
        <f>C98+1</f>
        <v>72</v>
      </c>
      <c r="E101" t="str">
        <f>IF(B101&lt;&gt;"",CONCATENATE(inicio_consulta,C101,mid_consulta,A101,B101,fin_consulta),"")</f>
        <v>INSERT INTO tserver_permission VALUES (72,'com.ontimize.atomicHotelsApiRest.api.core.service.IRoomTypeFeatureService/roomTypeFeatureQuery');</v>
      </c>
    </row>
    <row r="102" spans="1:5" x14ac:dyDescent="0.25">
      <c r="A102" t="s">
        <v>14</v>
      </c>
      <c r="B102" t="str">
        <f>IF(A100&lt;&gt;"",CONCATENATE(A100,"Insert"),"")</f>
        <v>roomTypeFeatureInsert</v>
      </c>
      <c r="C102">
        <f>C101+1</f>
        <v>73</v>
      </c>
      <c r="E102" t="str">
        <f>IF(B102&lt;&gt;"",CONCATENATE(inicio_consulta,C102,mid_consulta,A102,B102,fin_consulta),"")</f>
        <v>INSERT INTO tserver_permission VALUES (73,'com.ontimize.atomicHotelsApiRest.api.core.service.IRoomTypeFeatureService/roomTypeFeatureInsert');</v>
      </c>
    </row>
    <row r="103" spans="1:5" x14ac:dyDescent="0.25">
      <c r="A103" t="s">
        <v>14</v>
      </c>
      <c r="B103" t="str">
        <f>IF(A100&lt;&gt;"",CONCATENATE(A100,"Delete"),"")</f>
        <v>roomTypeFeatureDelete</v>
      </c>
      <c r="C103">
        <f>C102+1</f>
        <v>74</v>
      </c>
      <c r="E103" t="str">
        <f>IF(B103&lt;&gt;"",CONCATENATE(inicio_consulta,C103,mid_consulta,A103,B103,fin_consulta),"")</f>
        <v>INSERT INTO tserver_permission VALUES (74,'com.ontimize.atomicHotelsApiRest.api.core.service.IRoomTypeFeatureService/roomTypeFeatureDelete');</v>
      </c>
    </row>
    <row r="104" spans="1:5" x14ac:dyDescent="0.25">
      <c r="E104" t="str">
        <f>IF(B104&lt;&gt;"",CONCATENATE(inicio_consulta,C104,mid_consulta,A104,B104,fin_consulta),"")</f>
        <v/>
      </c>
    </row>
    <row r="105" spans="1:5" x14ac:dyDescent="0.25">
      <c r="A105" t="s">
        <v>62</v>
      </c>
      <c r="E105" t="str">
        <f>IF(B105&lt;&gt;"",CONCATENATE(inicio_consulta,C105,mid_consulta,A105,B105,fin_consulta),"")</f>
        <v/>
      </c>
    </row>
    <row r="106" spans="1:5" x14ac:dyDescent="0.25">
      <c r="A106" t="s">
        <v>15</v>
      </c>
      <c r="B106" t="str">
        <f>IF(A105&lt;&gt;"",CONCATENATE(A105,"Query"),"")</f>
        <v>roomTypeQuery</v>
      </c>
      <c r="C106">
        <f>C103+1</f>
        <v>75</v>
      </c>
      <c r="E106" t="str">
        <f>IF(B106&lt;&gt;"",CONCATENATE(inicio_consulta,C106,mid_consulta,A106,B106,fin_consulta),"")</f>
        <v>INSERT INTO tserver_permission VALUES (75,'com.ontimize.atomicHotelsApiRest.api.core.service.IRoomTypeService/roomTypeQuery');</v>
      </c>
    </row>
    <row r="107" spans="1:5" x14ac:dyDescent="0.25">
      <c r="A107" t="s">
        <v>15</v>
      </c>
      <c r="B107" t="str">
        <f>IF(A105&lt;&gt;"",CONCATENATE(A105,"Insert"),"")</f>
        <v>roomTypeInsert</v>
      </c>
      <c r="C107">
        <f>C106+1</f>
        <v>76</v>
      </c>
      <c r="E107" t="str">
        <f>IF(B107&lt;&gt;"",CONCATENATE(inicio_consulta,C107,mid_consulta,A107,B107,fin_consulta),"")</f>
        <v>INSERT INTO tserver_permission VALUES (76,'com.ontimize.atomicHotelsApiRest.api.core.service.IRoomTypeService/roomTypeInsert');</v>
      </c>
    </row>
    <row r="108" spans="1:5" x14ac:dyDescent="0.25">
      <c r="A108" t="s">
        <v>15</v>
      </c>
      <c r="B108" t="str">
        <f>IF(A105&lt;&gt;"",CONCATENATE(A105,"Update"),"")</f>
        <v>roomTypeUpdate</v>
      </c>
      <c r="C108">
        <f t="shared" ref="C108:C111" si="11">C107+1</f>
        <v>77</v>
      </c>
      <c r="E108" t="str">
        <f>IF(B108&lt;&gt;"",CONCATENATE(inicio_consulta,C108,mid_consulta,A108,B108,fin_consulta),"")</f>
        <v>INSERT INTO tserver_permission VALUES (77,'com.ontimize.atomicHotelsApiRest.api.core.service.IRoomTypeService/roomTypeUpdate');</v>
      </c>
    </row>
    <row r="109" spans="1:5" x14ac:dyDescent="0.25">
      <c r="A109" t="s">
        <v>15</v>
      </c>
      <c r="B109" t="str">
        <f>IF(A105&lt;&gt;"",CONCATENATE(A105,"Delete"),"")</f>
        <v>roomTypeDelete</v>
      </c>
      <c r="C109">
        <f t="shared" si="11"/>
        <v>78</v>
      </c>
      <c r="E109" t="str">
        <f>IF(B109&lt;&gt;"",CONCATENATE(inicio_consulta,C109,mid_consulta,A109,B109,fin_consulta),"")</f>
        <v>INSERT INTO tserver_permission VALUES (78,'com.ontimize.atomicHotelsApiRest.api.core.service.IRoomTypeService/roomTypeDelete');</v>
      </c>
    </row>
    <row r="110" spans="1:5" x14ac:dyDescent="0.25">
      <c r="A110" t="s">
        <v>15</v>
      </c>
      <c r="B110" t="s">
        <v>64</v>
      </c>
      <c r="C110">
        <f t="shared" si="11"/>
        <v>79</v>
      </c>
      <c r="E110" t="str">
        <f>IF(B110&lt;&gt;"",CONCATENATE(inicio_consulta,C110,mid_consulta,A110,B110,fin_consulta),"")</f>
        <v>INSERT INTO tserver_permission VALUES (79,'com.ontimize.atomicHotelsApiRest.api.core.service.IRoomTypeService/infoQuery');</v>
      </c>
    </row>
    <row r="111" spans="1:5" x14ac:dyDescent="0.25">
      <c r="A111" t="s">
        <v>15</v>
      </c>
      <c r="B111" t="s">
        <v>65</v>
      </c>
      <c r="C111">
        <f t="shared" si="11"/>
        <v>80</v>
      </c>
      <c r="E111" t="str">
        <f>IF(B111&lt;&gt;"",CONCATENATE(inicio_consulta,C111,mid_consulta,A111,B111,fin_consulta),"")</f>
        <v>INSERT INTO tserver_permission VALUES (80,'com.ontimize.atomicHotelsApiRest.api.core.service.IRoomTypeService/infoRoomFeaturesQuery');</v>
      </c>
    </row>
    <row r="112" spans="1:5" x14ac:dyDescent="0.25">
      <c r="E112" t="str">
        <f>IF(B112&lt;&gt;"",CONCATENATE(inicio_consulta,C112,mid_consulta,A112,B112,fin_consulta),"")</f>
        <v/>
      </c>
    </row>
    <row r="113" spans="1:5" x14ac:dyDescent="0.25">
      <c r="A113" t="s">
        <v>66</v>
      </c>
      <c r="E113" t="str">
        <f>IF(B113&lt;&gt;"",CONCATENATE(inicio_consulta,C113,mid_consulta,A113,B113,fin_consulta),"")</f>
        <v/>
      </c>
    </row>
    <row r="114" spans="1:5" x14ac:dyDescent="0.25">
      <c r="A114" t="s">
        <v>16</v>
      </c>
      <c r="B114" t="str">
        <f>IF(A113&lt;&gt;"",CONCATENATE(A113,"Query"),"")</f>
        <v>serviceQuery</v>
      </c>
      <c r="C114">
        <f>C111+1</f>
        <v>81</v>
      </c>
      <c r="E114" t="str">
        <f>IF(B114&lt;&gt;"",CONCATENATE(inicio_consulta,C114,mid_consulta,A114,B114,fin_consulta),"")</f>
        <v>INSERT INTO tserver_permission VALUES (81,'com.ontimize.atomicHotelsApiRest.api.core.service.IServiceService/serviceQuery');</v>
      </c>
    </row>
    <row r="115" spans="1:5" x14ac:dyDescent="0.25">
      <c r="A115" t="s">
        <v>16</v>
      </c>
      <c r="B115" t="str">
        <f>IF(A113&lt;&gt;"",CONCATENATE(A113,"Insert"),"")</f>
        <v>serviceInsert</v>
      </c>
      <c r="C115">
        <f>C114+1</f>
        <v>82</v>
      </c>
      <c r="E115" t="str">
        <f>IF(B115&lt;&gt;"",CONCATENATE(inicio_consulta,C115,mid_consulta,A115,B115,fin_consulta),"")</f>
        <v>INSERT INTO tserver_permission VALUES (82,'com.ontimize.atomicHotelsApiRest.api.core.service.IServiceService/serviceInsert');</v>
      </c>
    </row>
    <row r="116" spans="1:5" x14ac:dyDescent="0.25">
      <c r="A116" t="s">
        <v>16</v>
      </c>
      <c r="B116" t="str">
        <f>IF(A113&lt;&gt;"",CONCATENATE(A113,"Update"),"")</f>
        <v>serviceUpdate</v>
      </c>
      <c r="C116">
        <f t="shared" ref="C116:C117" si="12">C115+1</f>
        <v>83</v>
      </c>
      <c r="E116" t="str">
        <f>IF(B116&lt;&gt;"",CONCATENATE(inicio_consulta,C116,mid_consulta,A116,B116,fin_consulta),"")</f>
        <v>INSERT INTO tserver_permission VALUES (83,'com.ontimize.atomicHotelsApiRest.api.core.service.IServiceService/serviceUpdate');</v>
      </c>
    </row>
    <row r="117" spans="1:5" x14ac:dyDescent="0.25">
      <c r="A117" t="s">
        <v>16</v>
      </c>
      <c r="B117" t="str">
        <f>IF(A113&lt;&gt;"",CONCATENATE(A113,"Delete"),"")</f>
        <v>serviceDelete</v>
      </c>
      <c r="C117">
        <f t="shared" si="12"/>
        <v>84</v>
      </c>
      <c r="E117" t="str">
        <f>IF(B117&lt;&gt;"",CONCATENATE(inicio_consulta,C117,mid_consulta,A117,B117,fin_consulta),"")</f>
        <v>INSERT INTO tserver_permission VALUES (84,'com.ontimize.atomicHotelsApiRest.api.core.service.IServiceService/serviceDelete');</v>
      </c>
    </row>
    <row r="118" spans="1:5" x14ac:dyDescent="0.25">
      <c r="E118" t="str">
        <f>IF(B118&lt;&gt;"",CONCATENATE(inicio_consulta,C118,mid_consulta,A118,B118,fin_consulta),"")</f>
        <v/>
      </c>
    </row>
    <row r="119" spans="1:5" x14ac:dyDescent="0.25">
      <c r="A119" t="s">
        <v>67</v>
      </c>
      <c r="E119" t="str">
        <f>IF(B119&lt;&gt;"",CONCATENATE(inicio_consulta,C119,mid_consulta,A119,B119,fin_consulta),"")</f>
        <v/>
      </c>
    </row>
    <row r="120" spans="1:5" x14ac:dyDescent="0.25">
      <c r="A120" t="s">
        <v>17</v>
      </c>
      <c r="B120" t="str">
        <f>IF(A119&lt;&gt;"",CONCATENATE(A119,"Query"),"")</f>
        <v>servicesXtraQuery</v>
      </c>
      <c r="C120">
        <f>C117+1</f>
        <v>85</v>
      </c>
      <c r="E120" t="str">
        <f>IF(B120&lt;&gt;"",CONCATENATE(inicio_consulta,C120,mid_consulta,A120,B120,fin_consulta),"")</f>
        <v>INSERT INTO tserver_permission VALUES (85,'com.ontimize.atomicHotelsApiRest.api.core.service.IServicesXtraService/servicesXtraQuery');</v>
      </c>
    </row>
    <row r="121" spans="1:5" x14ac:dyDescent="0.25">
      <c r="A121" t="s">
        <v>17</v>
      </c>
      <c r="B121" t="str">
        <f>IF(A119&lt;&gt;"",CONCATENATE(A119,"Insert"),"")</f>
        <v>servicesXtraInsert</v>
      </c>
      <c r="C121">
        <f>C120+1</f>
        <v>86</v>
      </c>
      <c r="E121" t="str">
        <f>IF(B121&lt;&gt;"",CONCATENATE(inicio_consulta,C121,mid_consulta,A121,B121,fin_consulta),"")</f>
        <v>INSERT INTO tserver_permission VALUES (86,'com.ontimize.atomicHotelsApiRest.api.core.service.IServicesXtraService/servicesXtraInsert');</v>
      </c>
    </row>
    <row r="122" spans="1:5" x14ac:dyDescent="0.25">
      <c r="A122" t="s">
        <v>17</v>
      </c>
      <c r="B122" t="str">
        <f>IF(A119&lt;&gt;"",CONCATENATE(A119,"Update"),"")</f>
        <v>servicesXtraUpdate</v>
      </c>
      <c r="C122">
        <f t="shared" ref="C122:C123" si="13">C121+1</f>
        <v>87</v>
      </c>
      <c r="E122" t="str">
        <f>IF(B122&lt;&gt;"",CONCATENATE(inicio_consulta,C122,mid_consulta,A122,B122,fin_consulta),"")</f>
        <v>INSERT INTO tserver_permission VALUES (87,'com.ontimize.atomicHotelsApiRest.api.core.service.IServicesXtraService/servicesXtraUpdate');</v>
      </c>
    </row>
    <row r="123" spans="1:5" x14ac:dyDescent="0.25">
      <c r="A123" t="s">
        <v>17</v>
      </c>
      <c r="B123" t="str">
        <f>IF(A119&lt;&gt;"",CONCATENATE(A119,"Delete"),"")</f>
        <v>servicesXtraDelete</v>
      </c>
      <c r="C123">
        <f t="shared" si="13"/>
        <v>88</v>
      </c>
      <c r="E123" t="str">
        <f>IF(B123&lt;&gt;"",CONCATENATE(inicio_consulta,C123,mid_consulta,A123,B123,fin_consulta),"")</f>
        <v>INSERT INTO tserver_permission VALUES (88,'com.ontimize.atomicHotelsApiRest.api.core.service.IServicesXtraService/servicesXtraDelete');</v>
      </c>
    </row>
    <row r="124" spans="1:5" x14ac:dyDescent="0.25">
      <c r="E124" t="str">
        <f>IF(B124&lt;&gt;"",CONCATENATE(inicio_consulta,C124,mid_consulta,A124,B124,fin_consulta),"")</f>
        <v/>
      </c>
    </row>
    <row r="125" spans="1:5" x14ac:dyDescent="0.25">
      <c r="A125" t="s">
        <v>68</v>
      </c>
      <c r="E125" t="str">
        <f>IF(B125&lt;&gt;"",CONCATENATE(inicio_consulta,C125,mid_consulta,A125,B125,fin_consulta),"")</f>
        <v/>
      </c>
    </row>
    <row r="126" spans="1:5" x14ac:dyDescent="0.25">
      <c r="A126" t="s">
        <v>18</v>
      </c>
      <c r="B126" t="str">
        <f>IF(A125&lt;&gt;"",CONCATENATE(A125,"Query"),"")</f>
        <v>userQuery</v>
      </c>
      <c r="C126" s="2">
        <f>C123+1</f>
        <v>89</v>
      </c>
      <c r="E126" t="str">
        <f>IF(B126&lt;&gt;"",CONCATENATE(inicio_consulta,C126,mid_consulta,A126,B126,fin_consulta),"")</f>
        <v>INSERT INTO tserver_permission VALUES (89,'com.ontimize.atomicHotelsApiRest.api.core.service.IUserService/userQuery');</v>
      </c>
    </row>
    <row r="127" spans="1:5" x14ac:dyDescent="0.25">
      <c r="A127" t="s">
        <v>18</v>
      </c>
      <c r="B127" t="str">
        <f>IF(A125&lt;&gt;"",CONCATENATE(A125,"Insert"),"")</f>
        <v>userInsert</v>
      </c>
      <c r="C127" s="2">
        <f>C126+1</f>
        <v>90</v>
      </c>
      <c r="E127" t="str">
        <f>IF(B127&lt;&gt;"",CONCATENATE(inicio_consulta,C127,mid_consulta,A127,B127,fin_consulta),"")</f>
        <v>INSERT INTO tserver_permission VALUES (90,'com.ontimize.atomicHotelsApiRest.api.core.service.IUserService/userInsert');</v>
      </c>
    </row>
    <row r="128" spans="1:5" x14ac:dyDescent="0.25">
      <c r="A128" t="s">
        <v>18</v>
      </c>
      <c r="B128" t="str">
        <f>IF(A125&lt;&gt;"",CONCATENATE(A125,"Update"),"")</f>
        <v>userUpdate</v>
      </c>
      <c r="C128" s="2">
        <f t="shared" ref="C128:C129" si="14">C127+1</f>
        <v>91</v>
      </c>
      <c r="E128" t="str">
        <f>IF(B128&lt;&gt;"",CONCATENATE(inicio_consulta,C128,mid_consulta,A128,B128,fin_consulta),"")</f>
        <v>INSERT INTO tserver_permission VALUES (91,'com.ontimize.atomicHotelsApiRest.api.core.service.IUserService/userUpdate');</v>
      </c>
    </row>
    <row r="129" spans="1:5" x14ac:dyDescent="0.25">
      <c r="A129" t="s">
        <v>18</v>
      </c>
      <c r="B129" t="str">
        <f>IF(A125&lt;&gt;"",CONCATENATE(A125,"Delete"),"")</f>
        <v>userDelete</v>
      </c>
      <c r="C129" s="2">
        <f t="shared" si="14"/>
        <v>92</v>
      </c>
      <c r="E129" t="str">
        <f>IF(B129&lt;&gt;"",CONCATENATE(inicio_consulta,C129,mid_consulta,A129,B129,fin_consulta),"")</f>
        <v>INSERT INTO tserver_permission VALUES (92,'com.ontimize.atomicHotelsApiRest.api.core.service.IUserService/userDelete');</v>
      </c>
    </row>
    <row r="130" spans="1:5" x14ac:dyDescent="0.25">
      <c r="E130" t="str">
        <f>IF(B130&lt;&gt;"",CONCATENATE(inicio_consulta,C130,mid_consulta,A130,B130,fin_consulta),"")</f>
        <v/>
      </c>
    </row>
    <row r="131" spans="1:5" x14ac:dyDescent="0.25">
      <c r="E131" t="str">
        <f>IF(B131&lt;&gt;"",CONCATENATE(inicio_consulta,C131,mid_consulta,A131,B131,fin_consulta),"")</f>
        <v/>
      </c>
    </row>
    <row r="132" spans="1:5" x14ac:dyDescent="0.25">
      <c r="E132" t="str">
        <f>IF(B132&lt;&gt;"",CONCATENATE(inicio_consulta,C132,mid_consulta,A132,B132,fin_consulta),"")</f>
        <v/>
      </c>
    </row>
    <row r="133" spans="1:5" x14ac:dyDescent="0.25">
      <c r="E133" t="str">
        <f>IF(B133&lt;&gt;"",CONCATENATE(inicio_consulta,C133,mid_consulta,A133,B133,fin_consulta),"")</f>
        <v/>
      </c>
    </row>
    <row r="134" spans="1:5" x14ac:dyDescent="0.25">
      <c r="E134" t="str">
        <f>IF(B134&lt;&gt;"",CONCATENATE(inicio_consulta,C134,mid_consulta,A134,B134,fin_consulta),"")</f>
        <v/>
      </c>
    </row>
    <row r="135" spans="1:5" x14ac:dyDescent="0.25">
      <c r="E135" t="str">
        <f>IF(B135&lt;&gt;"",CONCATENATE(inicio_consulta,C135,mid_consulta,A135,B135,fin_consulta),"")</f>
        <v/>
      </c>
    </row>
    <row r="136" spans="1:5" x14ac:dyDescent="0.25">
      <c r="E136" t="str">
        <f>IF(B136&lt;&gt;"",CONCATENATE(inicio_consulta,C136,mid_consulta,A136,B136,fin_consulta),"")</f>
        <v/>
      </c>
    </row>
    <row r="137" spans="1:5" x14ac:dyDescent="0.25">
      <c r="E137" t="str">
        <f>IF(B137&lt;&gt;"",CONCATENATE(inicio_consulta,C137,mid_consulta,A137,B137,fin_consulta),"")</f>
        <v/>
      </c>
    </row>
    <row r="138" spans="1:5" x14ac:dyDescent="0.25">
      <c r="E138" t="str">
        <f>IF(B138&lt;&gt;"",CONCATENATE(inicio_consulta,C138,mid_consulta,A138,B138,fin_consulta),"")</f>
        <v/>
      </c>
    </row>
    <row r="139" spans="1:5" x14ac:dyDescent="0.25">
      <c r="E139" t="str">
        <f>IF(B139&lt;&gt;"",CONCATENATE(inicio_consulta,C139,mid_consulta,A139,B139,fin_consulta),"")</f>
        <v/>
      </c>
    </row>
    <row r="140" spans="1:5" x14ac:dyDescent="0.25">
      <c r="E140" t="str">
        <f>IF(B140&lt;&gt;"",CONCATENATE(inicio_consulta,C140,mid_consulta,A140,B140,fin_consulta),"")</f>
        <v/>
      </c>
    </row>
    <row r="141" spans="1:5" x14ac:dyDescent="0.25">
      <c r="E141" t="str">
        <f>IF(B141&lt;&gt;"",CONCATENATE(inicio_consulta,C141,mid_consulta,A141,B141,fin_consulta),"")</f>
        <v/>
      </c>
    </row>
    <row r="142" spans="1:5" x14ac:dyDescent="0.25">
      <c r="E142" t="str">
        <f>IF(B142&lt;&gt;"",CONCATENATE(inicio_consulta,C142,mid_consulta,A142,B142,fin_consulta),"")</f>
        <v/>
      </c>
    </row>
    <row r="143" spans="1:5" x14ac:dyDescent="0.25">
      <c r="E143" t="str">
        <f>IF(B143&lt;&gt;"",CONCATENATE(inicio_consulta,C143,mid_consulta,A143,B143,fin_consulta),"")</f>
        <v/>
      </c>
    </row>
    <row r="144" spans="1:5" x14ac:dyDescent="0.25">
      <c r="E144" t="str">
        <f>IF(B144&lt;&gt;"",CONCATENATE(inicio_consulta,C144,mid_consulta,A144,B144,fin_consulta),"")</f>
        <v/>
      </c>
    </row>
    <row r="145" spans="5:5" x14ac:dyDescent="0.25">
      <c r="E145" t="str">
        <f>IF(B145&lt;&gt;"",CONCATENATE(inicio_consulta,C145,mid_consulta,A145,B145,fin_consulta),"")</f>
        <v/>
      </c>
    </row>
    <row r="146" spans="5:5" x14ac:dyDescent="0.25">
      <c r="E146" t="str">
        <f>IF(B146&lt;&gt;"",CONCATENATE(inicio_consulta,C146,mid_consulta,A146,B146,fin_consulta),"")</f>
        <v/>
      </c>
    </row>
    <row r="147" spans="5:5" x14ac:dyDescent="0.25">
      <c r="E147" t="str">
        <f>IF(B147&lt;&gt;"",CONCATENATE(inicio_consulta,C147,mid_consulta,A147,B147,fin_consulta),"")</f>
        <v/>
      </c>
    </row>
    <row r="148" spans="5:5" x14ac:dyDescent="0.25">
      <c r="E148" t="str">
        <f>IF(B148&lt;&gt;"",CONCATENATE(inicio_consulta,C148,mid_consulta,A148,B148,fin_consulta),"")</f>
        <v/>
      </c>
    </row>
    <row r="149" spans="5:5" x14ac:dyDescent="0.25">
      <c r="E149" t="str">
        <f>IF(B149&lt;&gt;"",CONCATENATE(inicio_consulta,C149,mid_consulta,A149,B149,fin_consulta),"")</f>
        <v/>
      </c>
    </row>
    <row r="150" spans="5:5" x14ac:dyDescent="0.25">
      <c r="E150" t="str">
        <f>IF(B150&lt;&gt;"",CONCATENATE(inicio_consulta,C150,mid_consulta,A150,B150,fin_consulta),"")</f>
        <v/>
      </c>
    </row>
    <row r="151" spans="5:5" x14ac:dyDescent="0.25">
      <c r="E151" t="str">
        <f>IF(B151&lt;&gt;"",CONCATENATE(inicio_consulta,C151,mid_consulta,A151,B151,fin_consulta),"")</f>
        <v/>
      </c>
    </row>
    <row r="152" spans="5:5" x14ac:dyDescent="0.25">
      <c r="E152" t="str">
        <f>IF(B152&lt;&gt;"",CONCATENATE(inicio_consulta,C152,mid_consulta,A152,B152,fin_consulta),"")</f>
        <v/>
      </c>
    </row>
    <row r="153" spans="5:5" x14ac:dyDescent="0.25">
      <c r="E153" t="str">
        <f>IF(B153&lt;&gt;"",CONCATENATE(inicio_consulta,C153,mid_consulta,A153,B153,fin_consulta),"")</f>
        <v/>
      </c>
    </row>
    <row r="154" spans="5:5" x14ac:dyDescent="0.25">
      <c r="E154" t="str">
        <f>IF(B154&lt;&gt;"",CONCATENATE(inicio_consulta,C154,mid_consulta,A154,B154,fin_consulta),"")</f>
        <v/>
      </c>
    </row>
    <row r="155" spans="5:5" x14ac:dyDescent="0.25">
      <c r="E155" t="str">
        <f>IF(B155&lt;&gt;"",CONCATENATE(inicio_consulta,C155,mid_consulta,A155,B155,fin_consulta),"")</f>
        <v/>
      </c>
    </row>
    <row r="156" spans="5:5" x14ac:dyDescent="0.25">
      <c r="E156" t="str">
        <f>IF(B156&lt;&gt;"",CONCATENATE(inicio_consulta,C156,mid_consulta,A156,B156,fin_consulta),"")</f>
        <v/>
      </c>
    </row>
    <row r="157" spans="5:5" x14ac:dyDescent="0.25">
      <c r="E157" t="str">
        <f>IF(B157&lt;&gt;"",CONCATENATE(inicio_consulta,C157,mid_consulta,A157,B157,fin_consulta),"")</f>
        <v/>
      </c>
    </row>
    <row r="158" spans="5:5" x14ac:dyDescent="0.25">
      <c r="E158" t="str">
        <f>IF(B158&lt;&gt;"",CONCATENATE(inicio_consulta,C158,mid_consulta,A158,B158,fin_consulta),"")</f>
        <v/>
      </c>
    </row>
    <row r="159" spans="5:5" x14ac:dyDescent="0.25">
      <c r="E159" t="str">
        <f>IF(B159&lt;&gt;"",CONCATENATE(inicio_consulta,C159,mid_consulta,A159,B159,fin_consulta),"")</f>
        <v/>
      </c>
    </row>
    <row r="160" spans="5:5" x14ac:dyDescent="0.25">
      <c r="E160" t="str">
        <f>IF(B160&lt;&gt;"",CONCATENATE(inicio_consulta,C160,mid_consulta,A160,B160,fin_consulta),"")</f>
        <v/>
      </c>
    </row>
    <row r="161" spans="5:5" x14ac:dyDescent="0.25">
      <c r="E161" t="str">
        <f>IF(B161&lt;&gt;"",CONCATENATE(inicio_consulta,C161,mid_consulta,A161,B161,fin_consulta),"")</f>
        <v/>
      </c>
    </row>
    <row r="162" spans="5:5" x14ac:dyDescent="0.25">
      <c r="E162" t="str">
        <f>IF(B162&lt;&gt;"",CONCATENATE(inicio_consulta,C162,mid_consulta,A162,B162,fin_consulta),"")</f>
        <v/>
      </c>
    </row>
    <row r="163" spans="5:5" x14ac:dyDescent="0.25">
      <c r="E163" t="str">
        <f>IF(B163&lt;&gt;"",CONCATENATE(inicio_consulta,C163,mid_consulta,A163,B163,fin_consulta),"")</f>
        <v/>
      </c>
    </row>
    <row r="164" spans="5:5" x14ac:dyDescent="0.25">
      <c r="E164" t="str">
        <f>IF(B164&lt;&gt;"",CONCATENATE(inicio_consulta,C164,mid_consulta,A164,B164,fin_consulta),"")</f>
        <v/>
      </c>
    </row>
    <row r="165" spans="5:5" x14ac:dyDescent="0.25">
      <c r="E165" t="str">
        <f>IF(B165&lt;&gt;"",CONCATENATE(inicio_consulta,C165,mid_consulta,A165,B165,fin_consulta),"")</f>
        <v/>
      </c>
    </row>
    <row r="166" spans="5:5" x14ac:dyDescent="0.25">
      <c r="E166" t="str">
        <f>IF(B166&lt;&gt;"",CONCATENATE(inicio_consulta,C166,mid_consulta,A166,B166,fin_consulta),"")</f>
        <v/>
      </c>
    </row>
    <row r="167" spans="5:5" x14ac:dyDescent="0.25">
      <c r="E167" t="str">
        <f>IF(B167&lt;&gt;"",CONCATENATE(inicio_consulta,C167,mid_consulta,A167,B167,fin_consulta),"")</f>
        <v/>
      </c>
    </row>
    <row r="168" spans="5:5" x14ac:dyDescent="0.25">
      <c r="E168" t="str">
        <f>IF(B168&lt;&gt;"",CONCATENATE(inicio_consulta,C168,mid_consulta,A168,B168,fin_consulta),"")</f>
        <v/>
      </c>
    </row>
    <row r="169" spans="5:5" x14ac:dyDescent="0.25">
      <c r="E169" t="str">
        <f>IF(B169&lt;&gt;"",CONCATENATE(inicio_consulta,C169,mid_consulta,A169,B169,fin_consulta),"")</f>
        <v/>
      </c>
    </row>
    <row r="170" spans="5:5" x14ac:dyDescent="0.25">
      <c r="E170" t="str">
        <f>IF(B170&lt;&gt;"",CONCATENATE(inicio_consulta,C170,mid_consulta,A170,B170,fin_consulta),"")</f>
        <v/>
      </c>
    </row>
    <row r="171" spans="5:5" x14ac:dyDescent="0.25">
      <c r="E171" t="str">
        <f>IF(B171&lt;&gt;"",CONCATENATE(inicio_consulta,C171,mid_consulta,A171,B171,fin_consulta),"")</f>
        <v/>
      </c>
    </row>
    <row r="172" spans="5:5" x14ac:dyDescent="0.25">
      <c r="E172" t="str">
        <f>IF(B172&lt;&gt;"",CONCATENATE(inicio_consulta,C172,mid_consulta,A172,B172,fin_consulta),"")</f>
        <v/>
      </c>
    </row>
    <row r="173" spans="5:5" x14ac:dyDescent="0.25">
      <c r="E173" t="str">
        <f>IF(B173&lt;&gt;"",CONCATENATE(inicio_consulta,C173,mid_consulta,A173,B173,fin_consulta),"")</f>
        <v/>
      </c>
    </row>
    <row r="174" spans="5:5" x14ac:dyDescent="0.25">
      <c r="E174" t="str">
        <f>IF(B174&lt;&gt;"",CONCATENATE(inicio_consulta,C174,mid_consulta,A174,B174,fin_consulta),"")</f>
        <v/>
      </c>
    </row>
    <row r="175" spans="5:5" x14ac:dyDescent="0.25">
      <c r="E175" t="str">
        <f>IF(B175&lt;&gt;"",CONCATENATE(inicio_consulta,C175,mid_consulta,A175,B175,fin_consulta),"")</f>
        <v/>
      </c>
    </row>
    <row r="176" spans="5:5" x14ac:dyDescent="0.25">
      <c r="E176" t="str">
        <f>IF(B176&lt;&gt;"",CONCATENATE(inicio_consulta,C176,mid_consulta,A176,B176,fin_consulta),"")</f>
        <v/>
      </c>
    </row>
    <row r="177" spans="5:5" x14ac:dyDescent="0.25">
      <c r="E177" t="str">
        <f>IF(B177&lt;&gt;"",CONCATENATE(inicio_consulta,C177,mid_consulta,A177,B177,fin_consulta),"")</f>
        <v/>
      </c>
    </row>
    <row r="178" spans="5:5" x14ac:dyDescent="0.25">
      <c r="E178" t="str">
        <f>IF(B178&lt;&gt;"",CONCATENATE(inicio_consulta,C178,mid_consulta,A178,B178,fin_consulta),"")</f>
        <v/>
      </c>
    </row>
    <row r="179" spans="5:5" x14ac:dyDescent="0.25">
      <c r="E179" t="str">
        <f>IF(B179&lt;&gt;"",CONCATENATE(inicio_consulta,C179,mid_consulta,A179,B179,fin_consulta),"")</f>
        <v/>
      </c>
    </row>
    <row r="180" spans="5:5" x14ac:dyDescent="0.25">
      <c r="E180" t="str">
        <f>IF(B180&lt;&gt;"",CONCATENATE(inicio_consulta,C180,mid_consulta,A180,B180,fin_consulta),"")</f>
        <v/>
      </c>
    </row>
    <row r="181" spans="5:5" x14ac:dyDescent="0.25">
      <c r="E181" t="str">
        <f>IF(B181&lt;&gt;"",CONCATENATE(inicio_consulta,C181,mid_consulta,A181,B181,fin_consulta),"")</f>
        <v/>
      </c>
    </row>
    <row r="182" spans="5:5" x14ac:dyDescent="0.25">
      <c r="E182" t="str">
        <f>IF(B182&lt;&gt;"",CONCATENATE(inicio_consulta,C182,mid_consulta,A182,B182,fin_consulta),"")</f>
        <v/>
      </c>
    </row>
    <row r="183" spans="5:5" x14ac:dyDescent="0.25">
      <c r="E183" t="str">
        <f>IF(B183&lt;&gt;"",CONCATENATE(inicio_consulta,C183,mid_consulta,A183,B183,fin_consulta),"")</f>
        <v/>
      </c>
    </row>
    <row r="184" spans="5:5" x14ac:dyDescent="0.25">
      <c r="E184" t="str">
        <f>IF(B184&lt;&gt;"",CONCATENATE(inicio_consulta,C184,mid_consulta,A184,B184,fin_consulta),"")</f>
        <v/>
      </c>
    </row>
    <row r="185" spans="5:5" x14ac:dyDescent="0.25">
      <c r="E185" t="str">
        <f>IF(B185&lt;&gt;"",CONCATENATE(inicio_consulta,C185,mid_consulta,A185,B185,fin_consulta),"")</f>
        <v/>
      </c>
    </row>
    <row r="186" spans="5:5" x14ac:dyDescent="0.25">
      <c r="E186" t="str">
        <f>IF(B186&lt;&gt;"",CONCATENATE(inicio_consulta,C186,mid_consulta,A186,B186,fin_consulta),"")</f>
        <v/>
      </c>
    </row>
    <row r="187" spans="5:5" x14ac:dyDescent="0.25">
      <c r="E187" t="str">
        <f>IF(B187&lt;&gt;"",CONCATENATE(inicio_consulta,C187,mid_consulta,A187,B187,fin_consulta),"")</f>
        <v/>
      </c>
    </row>
    <row r="188" spans="5:5" x14ac:dyDescent="0.25">
      <c r="E188" t="str">
        <f>IF(B188&lt;&gt;"",CONCATENATE(inicio_consulta,C188,mid_consulta,A188,B188,fin_consulta),"")</f>
        <v/>
      </c>
    </row>
    <row r="189" spans="5:5" x14ac:dyDescent="0.25">
      <c r="E189" t="str">
        <f>IF(B189&lt;&gt;"",CONCATENATE(inicio_consulta,C189,mid_consulta,A189,B189,fin_consulta),"")</f>
        <v/>
      </c>
    </row>
    <row r="190" spans="5:5" x14ac:dyDescent="0.25">
      <c r="E190" t="str">
        <f>IF(B190&lt;&gt;"",CONCATENATE(inicio_consulta,C190,mid_consulta,A190,B190,fin_consulta),"")</f>
        <v/>
      </c>
    </row>
    <row r="191" spans="5:5" x14ac:dyDescent="0.25">
      <c r="E191" t="str">
        <f>IF(B191&lt;&gt;"",CONCATENATE(inicio_consulta,C191,mid_consulta,A191,B191,fin_consulta),"")</f>
        <v/>
      </c>
    </row>
    <row r="192" spans="5:5" x14ac:dyDescent="0.25">
      <c r="E192" t="str">
        <f>IF(B192&lt;&gt;"",CONCATENATE(inicio_consulta,C192,mid_consulta,A192,B192,fin_consulta),"")</f>
        <v/>
      </c>
    </row>
    <row r="193" spans="5:5" x14ac:dyDescent="0.25">
      <c r="E193" t="str">
        <f>IF(B193&lt;&gt;"",CONCATENATE(inicio_consulta,C193,mid_consulta,A193,B193,fin_consulta),"")</f>
        <v/>
      </c>
    </row>
    <row r="194" spans="5:5" x14ac:dyDescent="0.25">
      <c r="E194" t="str">
        <f>IF(B194&lt;&gt;"",CONCATENATE(inicio_consulta,C194,mid_consulta,A194,B194,fin_consulta),"")</f>
        <v/>
      </c>
    </row>
    <row r="195" spans="5:5" x14ac:dyDescent="0.25">
      <c r="E195" t="str">
        <f>IF(B195&lt;&gt;"",CONCATENATE(inicio_consulta,C195,mid_consulta,A195,B195,fin_consulta),"")</f>
        <v/>
      </c>
    </row>
    <row r="196" spans="5:5" x14ac:dyDescent="0.25">
      <c r="E196" t="str">
        <f>IF(B196&lt;&gt;"",CONCATENATE(inicio_consulta,C196,mid_consulta,A196,B196,fin_consulta),"")</f>
        <v/>
      </c>
    </row>
    <row r="197" spans="5:5" x14ac:dyDescent="0.25">
      <c r="E197" t="str">
        <f>IF(B197&lt;&gt;"",CONCATENATE(inicio_consulta,C197,mid_consulta,A197,B197,fin_consulta),"")</f>
        <v/>
      </c>
    </row>
    <row r="198" spans="5:5" x14ac:dyDescent="0.25">
      <c r="E198" t="str">
        <f>IF(B198&lt;&gt;"",CONCATENATE(inicio_consulta,C198,mid_consulta,A198,B198,fin_consulta),"")</f>
        <v/>
      </c>
    </row>
    <row r="199" spans="5:5" x14ac:dyDescent="0.25">
      <c r="E199" t="str">
        <f>IF(B199&lt;&gt;"",CONCATENATE(inicio_consulta,C199,mid_consulta,A199,B199,fin_consulta),"")</f>
        <v/>
      </c>
    </row>
    <row r="200" spans="5:5" x14ac:dyDescent="0.25">
      <c r="E200" t="str">
        <f>IF(B200&lt;&gt;"",CONCATENATE(inicio_consulta,C200,mid_consulta,A200,B200,fin_consulta),"")</f>
        <v/>
      </c>
    </row>
    <row r="201" spans="5:5" x14ac:dyDescent="0.25">
      <c r="E201" t="str">
        <f>IF(B201&lt;&gt;"",CONCATENATE(inicio_consulta,C201,mid_consulta,A201,B201,fin_consulta),"")</f>
        <v/>
      </c>
    </row>
    <row r="202" spans="5:5" x14ac:dyDescent="0.25">
      <c r="E202" t="str">
        <f>IF(B202&lt;&gt;"",CONCATENATE(inicio_consulta,C202,mid_consulta,A202,B202,fin_consulta),"")</f>
        <v/>
      </c>
    </row>
    <row r="203" spans="5:5" x14ac:dyDescent="0.25">
      <c r="E203" t="str">
        <f>IF(B203&lt;&gt;"",CONCATENATE(inicio_consulta,C203,mid_consulta,A203,B203,fin_consulta),"")</f>
        <v/>
      </c>
    </row>
    <row r="204" spans="5:5" x14ac:dyDescent="0.25">
      <c r="E204" t="str">
        <f>IF(B204&lt;&gt;"",CONCATENATE(inicio_consulta,C204,mid_consulta,A204,B204,fin_consulta),"")</f>
        <v/>
      </c>
    </row>
    <row r="205" spans="5:5" x14ac:dyDescent="0.25">
      <c r="E205" t="str">
        <f>IF(B205&lt;&gt;"",CONCATENATE(inicio_consulta,C205,mid_consulta,A205,B205,fin_consulta),"")</f>
        <v/>
      </c>
    </row>
    <row r="206" spans="5:5" x14ac:dyDescent="0.25">
      <c r="E206" t="str">
        <f>IF(B206&lt;&gt;"",CONCATENATE(inicio_consulta,C206,mid_consulta,A206,B206,fin_consulta),"")</f>
        <v/>
      </c>
    </row>
    <row r="207" spans="5:5" x14ac:dyDescent="0.25">
      <c r="E207" t="str">
        <f>IF(B207&lt;&gt;"",CONCATENATE(inicio_consulta,C207,mid_consulta,A207,B207,fin_consulta),"")</f>
        <v/>
      </c>
    </row>
    <row r="208" spans="5:5" x14ac:dyDescent="0.25">
      <c r="E208" t="str">
        <f>IF(B208&lt;&gt;"",CONCATENATE(inicio_consulta,C208,mid_consulta,A208,B208,fin_consulta),"")</f>
        <v/>
      </c>
    </row>
    <row r="209" spans="5:5" x14ac:dyDescent="0.25">
      <c r="E209" t="str">
        <f>IF(B209&lt;&gt;"",CONCATENATE(inicio_consulta,C209,mid_consulta,A209,B209,fin_consulta),"")</f>
        <v/>
      </c>
    </row>
    <row r="210" spans="5:5" x14ac:dyDescent="0.25">
      <c r="E210" t="str">
        <f>IF(B210&lt;&gt;"",CONCATENATE(inicio_consulta,C210,mid_consulta,A210,B210,fin_consulta),"")</f>
        <v/>
      </c>
    </row>
    <row r="211" spans="5:5" x14ac:dyDescent="0.25">
      <c r="E211" t="str">
        <f>IF(B211&lt;&gt;"",CONCATENATE(inicio_consulta,C211,mid_consulta,A211,B211,fin_consulta),"")</f>
        <v/>
      </c>
    </row>
    <row r="212" spans="5:5" x14ac:dyDescent="0.25">
      <c r="E212" t="str">
        <f>IF(B212&lt;&gt;"",CONCATENATE(inicio_consulta,C212,mid_consulta,A212,B212,fin_consulta),"")</f>
        <v/>
      </c>
    </row>
    <row r="213" spans="5:5" x14ac:dyDescent="0.25">
      <c r="E213" t="str">
        <f>IF(B213&lt;&gt;"",CONCATENATE(inicio_consulta,C213,mid_consulta,A213,B213,fin_consulta),"")</f>
        <v/>
      </c>
    </row>
    <row r="214" spans="5:5" x14ac:dyDescent="0.25">
      <c r="E214" t="str">
        <f>IF(B214&lt;&gt;"",CONCATENATE(inicio_consulta,C214,mid_consulta,A214,B214,fin_consulta),"")</f>
        <v/>
      </c>
    </row>
    <row r="215" spans="5:5" x14ac:dyDescent="0.25">
      <c r="E215" t="str">
        <f>IF(B215&lt;&gt;"",CONCATENATE(inicio_consulta,C215,mid_consulta,A215,B215,fin_consulta),"")</f>
        <v/>
      </c>
    </row>
    <row r="216" spans="5:5" x14ac:dyDescent="0.25">
      <c r="E216" t="str">
        <f>IF(B216&lt;&gt;"",CONCATENATE(inicio_consulta,C216,mid_consulta,A216,B216,fin_consulta),"")</f>
        <v/>
      </c>
    </row>
    <row r="217" spans="5:5" x14ac:dyDescent="0.25">
      <c r="E217" t="str">
        <f>IF(B217&lt;&gt;"",CONCATENATE(inicio_consulta,C217,mid_consulta,A217,B217,fin_consulta),"")</f>
        <v/>
      </c>
    </row>
    <row r="218" spans="5:5" x14ac:dyDescent="0.25">
      <c r="E218" t="str">
        <f>IF(B218&lt;&gt;"",CONCATENATE(inicio_consulta,C218,mid_consulta,A218,B218,fin_consulta),"")</f>
        <v/>
      </c>
    </row>
    <row r="219" spans="5:5" x14ac:dyDescent="0.25">
      <c r="E219" t="str">
        <f>IF(B219&lt;&gt;"",CONCATENATE(inicio_consulta,C219,mid_consulta,A219,B219,fin_consulta),"")</f>
        <v/>
      </c>
    </row>
    <row r="220" spans="5:5" x14ac:dyDescent="0.25">
      <c r="E220" t="str">
        <f>IF(B220&lt;&gt;"",CONCATENATE(inicio_consulta,C220,mid_consulta,A220,B220,fin_consulta),"")</f>
        <v/>
      </c>
    </row>
    <row r="221" spans="5:5" x14ac:dyDescent="0.25">
      <c r="E221" t="str">
        <f>IF(B221&lt;&gt;"",CONCATENATE(inicio_consulta,C221,mid_consulta,A221,B221,fin_consulta),"")</f>
        <v/>
      </c>
    </row>
    <row r="222" spans="5:5" x14ac:dyDescent="0.25">
      <c r="E222" t="str">
        <f>IF(B222&lt;&gt;"",CONCATENATE(inicio_consulta,C222,mid_consulta,A222,B222,fin_consulta),"")</f>
        <v/>
      </c>
    </row>
    <row r="223" spans="5:5" x14ac:dyDescent="0.25">
      <c r="E223" t="str">
        <f>IF(B223&lt;&gt;"",CONCATENATE(inicio_consulta,C223,mid_consulta,A223,B223,fin_consulta),"")</f>
        <v/>
      </c>
    </row>
    <row r="224" spans="5:5" x14ac:dyDescent="0.25">
      <c r="E224" t="str">
        <f>IF(B224&lt;&gt;"",CONCATENATE(inicio_consulta,C224,mid_consulta,A224,B224,fin_consulta),"")</f>
        <v/>
      </c>
    </row>
    <row r="225" spans="5:5" x14ac:dyDescent="0.25">
      <c r="E225" t="str">
        <f>IF(B225&lt;&gt;"",CONCATENATE(inicio_consulta,C225,mid_consulta,A225,B225,fin_consulta),"")</f>
        <v/>
      </c>
    </row>
    <row r="226" spans="5:5" x14ac:dyDescent="0.25">
      <c r="E226" t="str">
        <f>IF(B226&lt;&gt;"",CONCATENATE(inicio_consulta,C226,mid_consulta,A226,B226,fin_consulta),"")</f>
        <v/>
      </c>
    </row>
    <row r="227" spans="5:5" x14ac:dyDescent="0.25">
      <c r="E227" t="str">
        <f>IF(B227&lt;&gt;"",CONCATENATE(inicio_consulta,C227,mid_consulta,A227,B227,fin_consulta),"")</f>
        <v/>
      </c>
    </row>
    <row r="228" spans="5:5" x14ac:dyDescent="0.25">
      <c r="E228" t="str">
        <f>IF(B228&lt;&gt;"",CONCATENATE(inicio_consulta,C228,mid_consulta,A228,B228,fin_consulta),"")</f>
        <v/>
      </c>
    </row>
    <row r="229" spans="5:5" x14ac:dyDescent="0.25">
      <c r="E229" t="str">
        <f>IF(B229&lt;&gt;"",CONCATENATE(inicio_consulta,C229,mid_consulta,A229,B229,fin_consulta),"")</f>
        <v/>
      </c>
    </row>
    <row r="230" spans="5:5" x14ac:dyDescent="0.25">
      <c r="E230" t="str">
        <f>IF(B230&lt;&gt;"",CONCATENATE(inicio_consulta,C230,mid_consulta,A230,B230,fin_consulta),"")</f>
        <v/>
      </c>
    </row>
    <row r="231" spans="5:5" x14ac:dyDescent="0.25">
      <c r="E231" t="str">
        <f>IF(B231&lt;&gt;"",CONCATENATE(inicio_consulta,C231,mid_consulta,A231,B231,fin_consulta),"")</f>
        <v/>
      </c>
    </row>
    <row r="232" spans="5:5" x14ac:dyDescent="0.25">
      <c r="E232" t="str">
        <f>IF(B232&lt;&gt;"",CONCATENATE(inicio_consulta,C232,mid_consulta,A232,B232,fin_consulta),"")</f>
        <v/>
      </c>
    </row>
    <row r="233" spans="5:5" x14ac:dyDescent="0.25">
      <c r="E233" t="str">
        <f>IF(B233&lt;&gt;"",CONCATENATE(inicio_consulta,C233,mid_consulta,A233,B233,fin_consulta),"")</f>
        <v/>
      </c>
    </row>
    <row r="234" spans="5:5" x14ac:dyDescent="0.25">
      <c r="E234" t="str">
        <f>IF(B234&lt;&gt;"",CONCATENATE(inicio_consulta,C234,mid_consulta,A234,B234,fin_consulta),"")</f>
        <v/>
      </c>
    </row>
    <row r="235" spans="5:5" x14ac:dyDescent="0.25">
      <c r="E235" t="str">
        <f>IF(B235&lt;&gt;"",CONCATENATE(inicio_consulta,C235,mid_consulta,A235,B235,fin_consulta),"")</f>
        <v/>
      </c>
    </row>
    <row r="236" spans="5:5" x14ac:dyDescent="0.25">
      <c r="E236" t="str">
        <f>IF(B236&lt;&gt;"",CONCATENATE(inicio_consulta,C236,mid_consulta,A236,B236,fin_consulta),"")</f>
        <v/>
      </c>
    </row>
    <row r="237" spans="5:5" x14ac:dyDescent="0.25">
      <c r="E237" t="str">
        <f>IF(B237&lt;&gt;"",CONCATENATE(inicio_consulta,C237,mid_consulta,A237,B237,fin_consulta),"")</f>
        <v/>
      </c>
    </row>
    <row r="238" spans="5:5" x14ac:dyDescent="0.25">
      <c r="E238" t="str">
        <f>IF(B238&lt;&gt;"",CONCATENATE(inicio_consulta,C238,mid_consulta,A238,B238,fin_consulta),"")</f>
        <v/>
      </c>
    </row>
    <row r="239" spans="5:5" x14ac:dyDescent="0.25">
      <c r="E239" t="str">
        <f>IF(B239&lt;&gt;"",CONCATENATE(inicio_consulta,C239,mid_consulta,A239,B239,fin_consulta),"")</f>
        <v/>
      </c>
    </row>
    <row r="240" spans="5:5" x14ac:dyDescent="0.25">
      <c r="E240" t="str">
        <f>IF(B240&lt;&gt;"",CONCATENATE(inicio_consulta,C240,mid_consulta,A240,B240,fin_consulta),"")</f>
        <v/>
      </c>
    </row>
    <row r="241" spans="5:5" x14ac:dyDescent="0.25">
      <c r="E241" t="str">
        <f>IF(B241&lt;&gt;"",CONCATENATE(inicio_consulta,C241,mid_consulta,A241,B241,fin_consulta),"")</f>
        <v/>
      </c>
    </row>
    <row r="242" spans="5:5" x14ac:dyDescent="0.25">
      <c r="E242" t="str">
        <f>IF(B242&lt;&gt;"",CONCATENATE(inicio_consulta,C242,mid_consulta,A242,B242,fin_consulta),"")</f>
        <v/>
      </c>
    </row>
    <row r="243" spans="5:5" x14ac:dyDescent="0.25">
      <c r="E243" t="str">
        <f>IF(B243&lt;&gt;"",CONCATENATE(inicio_consulta,C243,mid_consulta,A243,B243,fin_consulta),"")</f>
        <v/>
      </c>
    </row>
    <row r="244" spans="5:5" x14ac:dyDescent="0.25">
      <c r="E244" t="str">
        <f>IF(B244&lt;&gt;"",CONCATENATE(inicio_consulta,C244,mid_consulta,A244,B244,fin_consulta),"")</f>
        <v/>
      </c>
    </row>
    <row r="245" spans="5:5" x14ac:dyDescent="0.25">
      <c r="E245" t="str">
        <f>IF(B245&lt;&gt;"",CONCATENATE(inicio_consulta,C245,mid_consulta,A245,B245,fin_consulta),"")</f>
        <v/>
      </c>
    </row>
    <row r="246" spans="5:5" x14ac:dyDescent="0.25">
      <c r="E246" t="str">
        <f>IF(B246&lt;&gt;"",CONCATENATE(inicio_consulta,C246,mid_consulta,A246,B246,fin_consulta),"")</f>
        <v/>
      </c>
    </row>
    <row r="247" spans="5:5" x14ac:dyDescent="0.25">
      <c r="E247" t="str">
        <f>IF(B247&lt;&gt;"",CONCATENATE(inicio_consulta,C247,mid_consulta,A247,B247,fin_consulta),"")</f>
        <v/>
      </c>
    </row>
    <row r="248" spans="5:5" x14ac:dyDescent="0.25">
      <c r="E248" t="str">
        <f>IF(B248&lt;&gt;"",CONCATENATE(inicio_consulta,C248,mid_consulta,A248,B248,fin_consulta),"")</f>
        <v/>
      </c>
    </row>
    <row r="249" spans="5:5" x14ac:dyDescent="0.25">
      <c r="E249" t="str">
        <f>IF(B249&lt;&gt;"",CONCATENATE(inicio_consulta,C249,mid_consulta,A249,B249,fin_consulta),"")</f>
        <v/>
      </c>
    </row>
    <row r="250" spans="5:5" x14ac:dyDescent="0.25">
      <c r="E250" t="str">
        <f>IF(B250&lt;&gt;"",CONCATENATE(inicio_consulta,C250,mid_consulta,A250,B250,fin_consulta),"")</f>
        <v/>
      </c>
    </row>
    <row r="251" spans="5:5" x14ac:dyDescent="0.25">
      <c r="E251" t="str">
        <f>IF(B251&lt;&gt;"",CONCATENATE(inicio_consulta,C251,mid_consulta,A251,B251,fin_consulta),"")</f>
        <v/>
      </c>
    </row>
    <row r="252" spans="5:5" x14ac:dyDescent="0.25">
      <c r="E252" t="str">
        <f>IF(B252&lt;&gt;"",CONCATENATE(inicio_consulta,C252,mid_consulta,A252,B252,fin_consulta),"")</f>
        <v/>
      </c>
    </row>
    <row r="253" spans="5:5" x14ac:dyDescent="0.25">
      <c r="E253" t="str">
        <f>IF(B253&lt;&gt;"",CONCATENATE(inicio_consulta,C253,mid_consulta,A253,B253,fin_consulta),"")</f>
        <v/>
      </c>
    </row>
    <row r="254" spans="5:5" x14ac:dyDescent="0.25">
      <c r="E254" t="str">
        <f>IF(B254&lt;&gt;"",CONCATENATE(inicio_consulta,C254,mid_consulta,A254,B254,fin_consulta),"")</f>
        <v/>
      </c>
    </row>
    <row r="255" spans="5:5" x14ac:dyDescent="0.25">
      <c r="E255" t="str">
        <f>IF(B255&lt;&gt;"",CONCATENATE(inicio_consulta,C255,mid_consulta,A255,B255,fin_consulta),"")</f>
        <v/>
      </c>
    </row>
    <row r="256" spans="5:5" x14ac:dyDescent="0.25">
      <c r="E256" t="str">
        <f>IF(B256&lt;&gt;"",CONCATENATE(inicio_consulta,C256,mid_consulta,A256,B256,fin_consulta),"")</f>
        <v/>
      </c>
    </row>
    <row r="257" spans="5:5" x14ac:dyDescent="0.25">
      <c r="E257" t="str">
        <f>IF(B257&lt;&gt;"",CONCATENATE(inicio_consulta,C257,mid_consulta,A257,B257,fin_consulta),"")</f>
        <v/>
      </c>
    </row>
    <row r="258" spans="5:5" x14ac:dyDescent="0.25">
      <c r="E258" t="str">
        <f>IF(B258&lt;&gt;"",CONCATENATE(inicio_consulta,C258,mid_consulta,A258,B258,fin_consulta),"")</f>
        <v/>
      </c>
    </row>
    <row r="259" spans="5:5" x14ac:dyDescent="0.25">
      <c r="E259" t="str">
        <f>IF(B259&lt;&gt;"",CONCATENATE(inicio_consulta,C259,mid_consulta,A259,B259,fin_consulta),"")</f>
        <v/>
      </c>
    </row>
    <row r="260" spans="5:5" x14ac:dyDescent="0.25">
      <c r="E260" t="str">
        <f>IF(B260&lt;&gt;"",CONCATENATE(inicio_consulta,C260,mid_consulta,A260,B260,fin_consulta),"")</f>
        <v/>
      </c>
    </row>
    <row r="261" spans="5:5" x14ac:dyDescent="0.25">
      <c r="E261" t="str">
        <f>IF(B261&lt;&gt;"",CONCATENATE(inicio_consulta,C261,mid_consulta,A261,B261,fin_consulta),"")</f>
        <v/>
      </c>
    </row>
    <row r="262" spans="5:5" x14ac:dyDescent="0.25">
      <c r="E262" t="str">
        <f>IF(B262&lt;&gt;"",CONCATENATE(inicio_consulta,C262,mid_consulta,A262,B262,fin_consulta),"")</f>
        <v/>
      </c>
    </row>
    <row r="263" spans="5:5" x14ac:dyDescent="0.25">
      <c r="E263" t="str">
        <f>IF(B263&lt;&gt;"",CONCATENATE(inicio_consulta,C263,mid_consulta,A263,B263,fin_consulta),"")</f>
        <v/>
      </c>
    </row>
    <row r="264" spans="5:5" x14ac:dyDescent="0.25">
      <c r="E264" t="str">
        <f>IF(B264&lt;&gt;"",CONCATENATE(inicio_consulta,C264,mid_consulta,A264,B264,fin_consulta),"")</f>
        <v/>
      </c>
    </row>
    <row r="265" spans="5:5" x14ac:dyDescent="0.25">
      <c r="E265" t="str">
        <f>IF(B265&lt;&gt;"",CONCATENATE(inicio_consulta,C265,mid_consulta,A265,B265,fin_consulta),"")</f>
        <v/>
      </c>
    </row>
    <row r="266" spans="5:5" x14ac:dyDescent="0.25">
      <c r="E266" t="str">
        <f>IF(B266&lt;&gt;"",CONCATENATE(inicio_consulta,C266,mid_consulta,A266,B266,fin_consulta),"")</f>
        <v/>
      </c>
    </row>
    <row r="267" spans="5:5" x14ac:dyDescent="0.25">
      <c r="E267" t="str">
        <f>IF(B267&lt;&gt;"",CONCATENATE(inicio_consulta,C267,mid_consulta,A267,B267,fin_consulta),"")</f>
        <v/>
      </c>
    </row>
    <row r="268" spans="5:5" x14ac:dyDescent="0.25">
      <c r="E268" t="str">
        <f>IF(B268&lt;&gt;"",CONCATENATE(inicio_consulta,C268,mid_consulta,A268,B268,fin_consulta),"")</f>
        <v/>
      </c>
    </row>
    <row r="269" spans="5:5" x14ac:dyDescent="0.25">
      <c r="E269" t="str">
        <f>IF(B269&lt;&gt;"",CONCATENATE(inicio_consulta,C269,mid_consulta,A269,B269,fin_consulta),"")</f>
        <v/>
      </c>
    </row>
    <row r="270" spans="5:5" x14ac:dyDescent="0.25">
      <c r="E270" t="str">
        <f>IF(B270&lt;&gt;"",CONCATENATE(inicio_consulta,A270,B270,fin_consulta),"")</f>
        <v/>
      </c>
    </row>
    <row r="271" spans="5:5" x14ac:dyDescent="0.25">
      <c r="E271" t="str">
        <f>IF(B271&lt;&gt;"",CONCATENATE(inicio_consulta,A271,B271,fin_consulta),"")</f>
        <v/>
      </c>
    </row>
    <row r="272" spans="5:5" x14ac:dyDescent="0.25">
      <c r="E272" t="str">
        <f>IF(B272&lt;&gt;"",CONCATENATE(inicio_consulta,A272,B272,fin_consulta),"")</f>
        <v/>
      </c>
    </row>
    <row r="273" spans="5:5" x14ac:dyDescent="0.25">
      <c r="E273" t="str">
        <f>IF(B273&lt;&gt;"",CONCATENATE(inicio_consulta,A273,B273,fin_consulta),"")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20</v>
      </c>
    </row>
    <row r="2" spans="1:1" x14ac:dyDescent="0.25">
      <c r="A2" s="1" t="s">
        <v>21</v>
      </c>
    </row>
    <row r="3" spans="1:1" x14ac:dyDescent="0.25">
      <c r="A3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Hoja2</vt:lpstr>
      <vt:lpstr>fin_consulta</vt:lpstr>
      <vt:lpstr>inicio_consulta</vt:lpstr>
      <vt:lpstr>mid_consulta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2022-08-04T07:22:34Z</dcterms:created>
  <dcterms:modified xsi:type="dcterms:W3CDTF">2022-08-04T08:31:57Z</dcterms:modified>
</cp:coreProperties>
</file>