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wyres\code\W_BASE_V2.0\REVC\BOM\"/>
    </mc:Choice>
  </mc:AlternateContent>
  <xr:revisionPtr revIDLastSave="0" documentId="13_ncr:1_{4199EAC0-4E34-4F4B-85DF-A289B0AB14FD}" xr6:coauthVersionLast="34" xr6:coauthVersionMax="34" xr10:uidLastSave="{00000000-0000-0000-0000-000000000000}"/>
  <bookViews>
    <workbookView xWindow="0" yWindow="0" windowWidth="28710" windowHeight="9510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1" i="1" l="1"/>
  <c r="J70" i="1" l="1"/>
  <c r="O82" i="1" l="1"/>
  <c r="P82" i="1"/>
  <c r="Q82" i="1"/>
  <c r="J50" i="1" l="1"/>
  <c r="J20" i="1"/>
  <c r="J84" i="1" l="1"/>
  <c r="Q71" i="1" l="1"/>
  <c r="P71" i="1"/>
  <c r="O71" i="1"/>
  <c r="Q51" i="1"/>
  <c r="Q21" i="1"/>
  <c r="O21" i="1"/>
  <c r="P21" i="1"/>
  <c r="P51" i="1"/>
  <c r="O51" i="1"/>
  <c r="O83" i="1" l="1"/>
  <c r="P83" i="1"/>
  <c r="Q83" i="1"/>
</calcChain>
</file>

<file path=xl/sharedStrings.xml><?xml version="1.0" encoding="utf-8"?>
<sst xmlns="http://schemas.openxmlformats.org/spreadsheetml/2006/main" count="359" uniqueCount="239">
  <si>
    <t>Benjamin B</t>
  </si>
  <si>
    <t>RefDes</t>
  </si>
  <si>
    <t>Manufacturer</t>
  </si>
  <si>
    <t>Ref</t>
  </si>
  <si>
    <t>Description</t>
  </si>
  <si>
    <t>Package</t>
  </si>
  <si>
    <t>QTY</t>
  </si>
  <si>
    <t>MCU PART</t>
  </si>
  <si>
    <t>C1</t>
  </si>
  <si>
    <t>C11-C12</t>
  </si>
  <si>
    <t>C9-C10</t>
  </si>
  <si>
    <t>R5-R4</t>
  </si>
  <si>
    <t>X1</t>
  </si>
  <si>
    <t>X2</t>
  </si>
  <si>
    <t>U1</t>
  </si>
  <si>
    <t>Farnell ref</t>
  </si>
  <si>
    <t>MULTICOMP</t>
  </si>
  <si>
    <t xml:space="preserve">MC0402X104K6R3CT  </t>
  </si>
  <si>
    <t>Condensateur céramique multicouche, 
Série MC, 0.1 µF, ± 10%, X5R, 6.3 V</t>
  </si>
  <si>
    <t>Condensateur céramique multicouche, 
Série MC, 4.7 µF, ± 10%, X5R, 6.3 V</t>
  </si>
  <si>
    <t xml:space="preserve">MC0603X475K6R3CT  </t>
  </si>
  <si>
    <t>YAGEO</t>
  </si>
  <si>
    <t>RC0402JR-071KL</t>
  </si>
  <si>
    <t>Résistance CMS à couche épaisse, 
Série RC, 1 kohm, 62.5 mW, ± 5%, 50 V</t>
  </si>
  <si>
    <t>RC0402JR-0710KL</t>
  </si>
  <si>
    <t>Résistance CMS à couche épaisse, 
Série RC, 10 kohm, 62.5 mW, ± 5%, 50 V</t>
  </si>
  <si>
    <t>9232885RL</t>
  </si>
  <si>
    <t>KINGBRIGHT</t>
  </si>
  <si>
    <t>Subtotal</t>
  </si>
  <si>
    <t>STMICROELETRONICS</t>
  </si>
  <si>
    <t>STM32L151CCU6</t>
  </si>
  <si>
    <t>UFQFPN48</t>
  </si>
  <si>
    <t>MCU 32 BITS CORTEX-M3 32MHZ</t>
  </si>
  <si>
    <t>LoRa PART</t>
  </si>
  <si>
    <t>C20-C21-C22-C23</t>
  </si>
  <si>
    <t>C19</t>
  </si>
  <si>
    <t>C13-C14</t>
  </si>
  <si>
    <t>C24</t>
  </si>
  <si>
    <t>C25</t>
  </si>
  <si>
    <t>C26</t>
  </si>
  <si>
    <t>DNP</t>
  </si>
  <si>
    <t>C33</t>
  </si>
  <si>
    <t>C34-C35</t>
  </si>
  <si>
    <t>C36</t>
  </si>
  <si>
    <t>C27</t>
  </si>
  <si>
    <t>C28</t>
  </si>
  <si>
    <t>C32-C31</t>
  </si>
  <si>
    <t>L4</t>
  </si>
  <si>
    <t>U5</t>
  </si>
  <si>
    <t>U2</t>
  </si>
  <si>
    <t>SEMTECH</t>
  </si>
  <si>
    <t>SKYWORKS</t>
  </si>
  <si>
    <t>SX1272IMLTRT</t>
  </si>
  <si>
    <t>28-VQFN</t>
  </si>
  <si>
    <t>860-1050 MHz Ultra Low Power
 Long Range Transceiver</t>
  </si>
  <si>
    <t>6-XFDFN</t>
  </si>
  <si>
    <t>digikey</t>
  </si>
  <si>
    <t>Sensors PART</t>
  </si>
  <si>
    <t xml:space="preserve">MC0805X106K6R3CT  </t>
  </si>
  <si>
    <t>Condensateur céramique multicouche, 
Série MC, 10 µF, ± 10%, X5R, 6.3 V</t>
  </si>
  <si>
    <t>MC0402B103J160CT</t>
  </si>
  <si>
    <t>Condensateur céramique multicouche, 
Série MC, 0.01 µF, ± 5%, X7R, 16 V, 0402</t>
  </si>
  <si>
    <t>MC0402N470J500CT</t>
  </si>
  <si>
    <t xml:space="preserve">Condensateur céramique multicouche, 
Série MC, 47 pF, ± 5%, C0G / NP0, 50 V, 0402 </t>
  </si>
  <si>
    <t>MC0402N330J500CT</t>
  </si>
  <si>
    <t>Condensateur céramique multicouche,
 Série MC, 33 pF, ± 5%, C0G / NP0, 50 V</t>
  </si>
  <si>
    <t>AVX</t>
  </si>
  <si>
    <t>LCMC0402J10NGTAR</t>
  </si>
  <si>
    <t>High Frequency Inductor, 
Série LCMC, 10 nH, ± 5%</t>
  </si>
  <si>
    <t>R2-R3</t>
  </si>
  <si>
    <t>U3</t>
  </si>
  <si>
    <t>U4</t>
  </si>
  <si>
    <t>MCWR04X4701FTL</t>
  </si>
  <si>
    <t>Résistance CMS à couche épaisse, 
Série MCWR, 4.7 kohm, 62.5 mW, ± 1%, 50 V</t>
  </si>
  <si>
    <t>Digikey</t>
  </si>
  <si>
    <t>KNOWLES</t>
  </si>
  <si>
    <t>SPH0641LM4H-1</t>
  </si>
  <si>
    <t>MEMS microphone PDM</t>
  </si>
  <si>
    <t>TOTAL</t>
  </si>
  <si>
    <t xml:space="preserve">ABRACON  </t>
  </si>
  <si>
    <t>ABS07-120-32.768KHZ-T</t>
  </si>
  <si>
    <t>3,2x1,5mm</t>
  </si>
  <si>
    <t>QUARTZ 32.768KHZ, 6PF</t>
  </si>
  <si>
    <t>X1E0000210193 TSX-3225</t>
  </si>
  <si>
    <t>EPSON</t>
  </si>
  <si>
    <t>QUARTZ 16MHZ, 16PF</t>
  </si>
  <si>
    <t>3,2x2,5mm</t>
  </si>
  <si>
    <t xml:space="preserve">MC0402N6R0D500CT  </t>
  </si>
  <si>
    <t>Condensateur céramique multicouche CMS, 
Série MCCA, 6 pF, ± 0.5pF, C0G / NP0, 50 V</t>
  </si>
  <si>
    <t>MC0402N160J500CT</t>
  </si>
  <si>
    <t>Condensateur céramique multicouche CMS, 
Série MC, 16 pF, ± 5%, C0G / NP0, 50 V</t>
  </si>
  <si>
    <t>1758946RL</t>
  </si>
  <si>
    <t>X3</t>
  </si>
  <si>
    <t xml:space="preserve">X1E0000210170 </t>
  </si>
  <si>
    <t>TSX-3225 32MHZ 16PF 
 QUARTZ 32MHZ, 16PF, 3.2 X 2.5MM</t>
  </si>
  <si>
    <t>2471829RL</t>
  </si>
  <si>
    <t>Unit Price for 10 (€)</t>
  </si>
  <si>
    <t>Unit Price for 100  (€)</t>
  </si>
  <si>
    <t>Unit Price for 1K  (€)</t>
  </si>
  <si>
    <t>Total price for 10  (€)</t>
  </si>
  <si>
    <t>Total price for 100  (€)</t>
  </si>
  <si>
    <t>Total price for 1K  (€)</t>
  </si>
  <si>
    <t>Total 
composant</t>
  </si>
  <si>
    <t>C2-C4-C5-C6-C7</t>
  </si>
  <si>
    <t>D1</t>
  </si>
  <si>
    <t>D2</t>
  </si>
  <si>
    <t>KPT-1608LSURCK</t>
  </si>
  <si>
    <t>LED ROUGE 22MCD 630NM CMS</t>
  </si>
  <si>
    <t>2468792RL</t>
  </si>
  <si>
    <t>RC0402JR-071K5L</t>
  </si>
  <si>
    <t>Résistance CMS à couche épaisse, Série RC, 1.5 kohm, 63 mW, ± 5%, 50 V</t>
  </si>
  <si>
    <t>9232788RL</t>
  </si>
  <si>
    <t>C29</t>
  </si>
  <si>
    <t>C30</t>
  </si>
  <si>
    <t>L1</t>
  </si>
  <si>
    <t>R9-R10</t>
  </si>
  <si>
    <t xml:space="preserve">MC0402N1R5C500CT </t>
  </si>
  <si>
    <t>Condensateur céramique multicouche CMS, Série MCCA, 1.5 pF, ± 0.25pF, C0G / NP0</t>
  </si>
  <si>
    <t>1758931RL</t>
  </si>
  <si>
    <t>MURATA</t>
  </si>
  <si>
    <t>2434644RL</t>
  </si>
  <si>
    <t>Condensateur céramique multicouche CMS, Série GRM, 4.7 pF, ± 0.25pF, C0G / NP0</t>
  </si>
  <si>
    <t>GRM1555C1H4R7CA01D</t>
  </si>
  <si>
    <t xml:space="preserve">MC0402N330J500CT  </t>
  </si>
  <si>
    <t>Condensateur céramique multicouche CMS, Série MC, 33 pF, ± 5%, C0G / NP0, 50 V</t>
  </si>
  <si>
    <t>GRM1555C1H1R2CA01D</t>
  </si>
  <si>
    <t xml:space="preserve">MURATA  </t>
  </si>
  <si>
    <t>Condensateur céramique multicouche CMS, Série GRM, 1.2 pF, ± 0.25pF, C0G / NP0, 50 V</t>
  </si>
  <si>
    <t>2218843RL</t>
  </si>
  <si>
    <t>GRM1555C1H1R8CA01D</t>
  </si>
  <si>
    <t>Condensateur céramique multicouche CMS, Série GRM, 1.8 pF, ± 0.25pF, C0G / NP0, 50 V</t>
  </si>
  <si>
    <t>1828870RL</t>
  </si>
  <si>
    <t>MCFT000033</t>
  </si>
  <si>
    <t>Surface Mount High Frequency Inductor, Série MCFT, 33 nH, ± 5%</t>
  </si>
  <si>
    <t>L5-L3</t>
  </si>
  <si>
    <t xml:space="preserve">MLG1005S6N2S  </t>
  </si>
  <si>
    <t>TDK</t>
  </si>
  <si>
    <t>Surface Mount High Frequency Inductor, Série MLG, 6.2 nH, ± 0.3nH</t>
  </si>
  <si>
    <t>1669585RL</t>
  </si>
  <si>
    <t xml:space="preserve">GRM1555C1H3R3CA01D  </t>
  </si>
  <si>
    <t>Condensateur céramique multicouche CMS, Série GRM, 3.3 pF, ± 0.25pF, C0G / NP0, 50 V</t>
  </si>
  <si>
    <t xml:space="preserve">MC0402N470J500CT  </t>
  </si>
  <si>
    <t>Condensateur céramique multicouche CMS, Série MC, 47 pF, ± 5%, C0G / NP0, 50 V</t>
  </si>
  <si>
    <t>C15-C16-C17-C39-C40</t>
  </si>
  <si>
    <t>T1</t>
  </si>
  <si>
    <t>NXP</t>
  </si>
  <si>
    <t>SOT23</t>
  </si>
  <si>
    <t>U7</t>
  </si>
  <si>
    <t>MCMR04X201 JTL</t>
  </si>
  <si>
    <t>Résistance CMS, Ceramic, Série MCMR, 200 ohm, 62.5 mW, ± 5%, 50 V, 0402</t>
  </si>
  <si>
    <t>R11</t>
  </si>
  <si>
    <t>KEMET</t>
  </si>
  <si>
    <t>C0402C240J5GACTU</t>
  </si>
  <si>
    <t xml:space="preserve"> Condensateur céramique multicouche CMS, Série C, 24 pF, ± 5%, C0G / NP0, 50 V</t>
  </si>
  <si>
    <t>R1</t>
  </si>
  <si>
    <t>Total QTY part</t>
  </si>
  <si>
    <t>BOM V1.0</t>
  </si>
  <si>
    <t>C3-C37</t>
  </si>
  <si>
    <t>R14-R7</t>
  </si>
  <si>
    <t>C8</t>
  </si>
  <si>
    <t>T4</t>
  </si>
  <si>
    <t>KPS-3227SP1C</t>
  </si>
  <si>
    <t>Accéléromètre MEMS, I2C/SPI, Numérique</t>
  </si>
  <si>
    <t>LGA</t>
  </si>
  <si>
    <t>LIS2DE12TR</t>
  </si>
  <si>
    <t xml:space="preserve">LPS22HBTR  </t>
  </si>
  <si>
    <t>Capteur de pression, I2C/SPI, Absolu, 26 kPa, 126 kPa</t>
  </si>
  <si>
    <t>2532382RL</t>
  </si>
  <si>
    <t>Connector PART</t>
  </si>
  <si>
    <t>R6</t>
  </si>
  <si>
    <t>R12-R13</t>
  </si>
  <si>
    <t>T2-T3</t>
  </si>
  <si>
    <t>CN2</t>
  </si>
  <si>
    <t>CN3</t>
  </si>
  <si>
    <t>GROVE CONNECTOR I2C</t>
  </si>
  <si>
    <t>GROVE CONNECTOR UART</t>
  </si>
  <si>
    <t>C18</t>
  </si>
  <si>
    <t xml:space="preserve">BSS84AK  </t>
  </si>
  <si>
    <t>Transistor MOSFET, Canal P, -180 mA, -50 V, 4.5 ohm</t>
  </si>
  <si>
    <t>1972673RL</t>
  </si>
  <si>
    <t>U6</t>
  </si>
  <si>
    <t>R15-R16</t>
  </si>
  <si>
    <t>CN1</t>
  </si>
  <si>
    <t>SWD PAD</t>
  </si>
  <si>
    <t>SPI Connector</t>
  </si>
  <si>
    <t>CN5</t>
  </si>
  <si>
    <t>Unit Price for 10K  (€)</t>
  </si>
  <si>
    <t>J1</t>
  </si>
  <si>
    <t>CAPTEUR OPTIQUE PHOTOTRANSISTOR NPN</t>
  </si>
  <si>
    <t>C38</t>
  </si>
  <si>
    <t>L2</t>
  </si>
  <si>
    <t>L6</t>
  </si>
  <si>
    <t>L-07C3N9SV6T</t>
  </si>
  <si>
    <t xml:space="preserve"> JOHANSON TECHNOLOGY</t>
  </si>
  <si>
    <t xml:space="preserve"> Inductance haute fréquence CMS, Série L-07C, 3.9 nH, 300 mA,</t>
  </si>
  <si>
    <t>U8</t>
  </si>
  <si>
    <t>SII Semiconductor</t>
  </si>
  <si>
    <t>S-5712ACSL1-M3T1U</t>
  </si>
  <si>
    <t>MAGNETIC SWITCH SUD POL SOT23-3</t>
  </si>
  <si>
    <t>Mouser</t>
  </si>
  <si>
    <t>R8</t>
  </si>
  <si>
    <t>C42-C41</t>
  </si>
  <si>
    <t>W_VASE_V2.0_REVC.scm</t>
  </si>
  <si>
    <t>W_VASE_V2.0_REVC.pcb</t>
  </si>
  <si>
    <t>W_BASE V2.0 REVC - BOM</t>
  </si>
  <si>
    <t>APT1608CGCK</t>
  </si>
  <si>
    <t>LED GREEN CLEAR 0603 SMD</t>
  </si>
  <si>
    <t>754-1116-2-ND</t>
  </si>
  <si>
    <t>APT1608EC</t>
  </si>
  <si>
    <t xml:space="preserve"> LED RED CLEAR 0603 SMD</t>
  </si>
  <si>
    <t>754-1117-2-ND</t>
  </si>
  <si>
    <t>D2 double source</t>
  </si>
  <si>
    <t>Other reference possible</t>
  </si>
  <si>
    <t>Mandatory - do not change the manufacturer and the product reference</t>
  </si>
  <si>
    <t>U8 Double source</t>
  </si>
  <si>
    <t>Texas Instrument</t>
  </si>
  <si>
    <t>DRV5032DU</t>
  </si>
  <si>
    <t>TBD</t>
  </si>
  <si>
    <t>Reference could be changed but techology (COG/XR7/NP0 etc..) shall be the same</t>
  </si>
  <si>
    <t>obsolescent</t>
  </si>
  <si>
    <t>Non fonctionnel</t>
  </si>
  <si>
    <t>DRV5032FADBZT</t>
  </si>
  <si>
    <t>Testé =&gt; OK</t>
  </si>
  <si>
    <t>au 08/03/2018</t>
  </si>
  <si>
    <t>Au 02/03/2018</t>
  </si>
  <si>
    <t>JOHANSON TECHNOLOGIES</t>
  </si>
  <si>
    <t xml:space="preserve">L-07C33NJV6T </t>
  </si>
  <si>
    <t xml:space="preserve">GJM1555C1H3R6WB01D </t>
  </si>
  <si>
    <t>Condensateur céramique multicouche CMS, 3,6pF</t>
  </si>
  <si>
    <t>LQG15HN10NJ02D</t>
  </si>
  <si>
    <t xml:space="preserve"> Surface Mount High Frequency Inductor, LQG15HN Series, 10 nH, 300 mA</t>
  </si>
  <si>
    <t>OK validé le 23/05/2018 par B. BOULET</t>
  </si>
  <si>
    <t>MC01W08050R</t>
  </si>
  <si>
    <t>SMD Chip Resistor, 0 ohm, MC Series, 150 V, Thick Film, 0805 [2012 Metric], 100 mW</t>
  </si>
  <si>
    <t xml:space="preserve">9333681RL </t>
  </si>
  <si>
    <t>SKY13453-385LF</t>
  </si>
  <si>
    <t xml:space="preserve"> 	RF Switch IC WLAN 6GHz 50 Ohm 6-QFN (1x1) </t>
  </si>
  <si>
    <t>Nouvelle référence au 24/05/2018 car ancienne ref obsolescente.</t>
  </si>
  <si>
    <t>Changé par rapport à la version du 20/02/2018.
BW : 3,6pF valid for antenna matching and EMI test of 4/05/2018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</si>
</sst>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CB06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20" fontId="0" fillId="0" borderId="0" xfId="0" applyNumberFormat="1"/>
    <xf numFmtId="0" fontId="0" fillId="9" borderId="2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 applyAlignment="1">
      <alignment horizontal="center" vertical="center"/>
    </xf>
    <xf numFmtId="0" fontId="0" fillId="10" borderId="0" xfId="0" applyFill="1" applyAlignment="1">
      <alignment horizontal="left"/>
    </xf>
    <xf numFmtId="0" fontId="0" fillId="11" borderId="0" xfId="0" applyFill="1" applyBorder="1" applyAlignment="1">
      <alignment horizontal="left" vertical="center"/>
    </xf>
    <xf numFmtId="0" fontId="0" fillId="11" borderId="0" xfId="0" applyFill="1" applyBorder="1"/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0" xfId="0" applyFill="1"/>
    <xf numFmtId="0" fontId="0" fillId="13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10" borderId="2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/>
    </xf>
    <xf numFmtId="0" fontId="0" fillId="10" borderId="17" xfId="0" applyFill="1" applyBorder="1" applyAlignment="1">
      <alignment horizontal="center" vertical="center"/>
    </xf>
    <xf numFmtId="0" fontId="7" fillId="0" borderId="14" xfId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11" borderId="15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1" borderId="16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1CB0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76200</xdr:rowOff>
    </xdr:from>
    <xdr:to>
      <xdr:col>2</xdr:col>
      <xdr:colOff>1200151</xdr:colOff>
      <xdr:row>2</xdr:row>
      <xdr:rowOff>190500</xdr:rowOff>
    </xdr:to>
    <xdr:pic>
      <xdr:nvPicPr>
        <xdr:cNvPr id="2" name="ecxImage 1" descr="image3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883" y="76200"/>
          <a:ext cx="2757768" cy="674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7"/>
  <sheetViews>
    <sheetView tabSelected="1" zoomScale="85" zoomScaleNormal="85" workbookViewId="0">
      <pane ySplit="5" topLeftCell="A36" activePane="bottomLeft" state="frozen"/>
      <selection pane="bottomLeft" activeCell="L38" sqref="L38"/>
    </sheetView>
  </sheetViews>
  <sheetFormatPr baseColWidth="10" defaultRowHeight="15" x14ac:dyDescent="0.25"/>
  <cols>
    <col min="1" max="1" width="19.5703125" customWidth="1"/>
    <col min="2" max="2" width="23.28515625" customWidth="1"/>
    <col min="3" max="3" width="22" customWidth="1"/>
    <col min="4" max="4" width="10.28515625" customWidth="1"/>
    <col min="5" max="5" width="20.140625" customWidth="1"/>
    <col min="7" max="7" width="13.7109375" customWidth="1"/>
    <col min="9" max="9" width="17.85546875" customWidth="1"/>
    <col min="10" max="10" width="6.5703125" customWidth="1"/>
    <col min="11" max="11" width="18.140625" customWidth="1"/>
    <col min="12" max="12" width="19.5703125" customWidth="1"/>
    <col min="13" max="14" width="18.5703125" customWidth="1"/>
    <col min="15" max="15" width="19.140625" customWidth="1"/>
    <col min="16" max="16" width="20.28515625" customWidth="1"/>
    <col min="17" max="17" width="19" customWidth="1"/>
  </cols>
  <sheetData>
    <row r="1" spans="1:18" ht="21.75" customHeight="1" thickBot="1" x14ac:dyDescent="0.3">
      <c r="A1" s="160"/>
      <c r="B1" s="161"/>
      <c r="C1" s="161"/>
      <c r="D1" s="162"/>
      <c r="E1" s="148" t="s">
        <v>204</v>
      </c>
      <c r="F1" s="149"/>
      <c r="G1" s="149"/>
      <c r="H1" s="149"/>
      <c r="I1" s="149"/>
      <c r="J1" s="149"/>
      <c r="K1" s="149"/>
      <c r="L1" s="149"/>
      <c r="M1" s="150"/>
      <c r="N1" s="33"/>
      <c r="O1" s="142" t="s">
        <v>156</v>
      </c>
      <c r="P1" s="143"/>
      <c r="Q1" s="144"/>
    </row>
    <row r="2" spans="1:18" ht="21.75" customHeight="1" thickBot="1" x14ac:dyDescent="0.3">
      <c r="A2" s="163"/>
      <c r="B2" s="164"/>
      <c r="C2" s="164"/>
      <c r="D2" s="165"/>
      <c r="E2" s="151"/>
      <c r="F2" s="152"/>
      <c r="G2" s="152"/>
      <c r="H2" s="152"/>
      <c r="I2" s="152"/>
      <c r="J2" s="152"/>
      <c r="K2" s="152"/>
      <c r="L2" s="152"/>
      <c r="M2" s="153"/>
      <c r="N2" s="34"/>
      <c r="O2" s="142" t="s">
        <v>202</v>
      </c>
      <c r="P2" s="143"/>
      <c r="Q2" s="144"/>
    </row>
    <row r="3" spans="1:18" ht="21.75" customHeight="1" thickBot="1" x14ac:dyDescent="0.3">
      <c r="A3" s="166"/>
      <c r="B3" s="167"/>
      <c r="C3" s="167"/>
      <c r="D3" s="168"/>
      <c r="E3" s="26">
        <v>43123</v>
      </c>
      <c r="F3" s="11" t="s">
        <v>0</v>
      </c>
      <c r="G3" s="154"/>
      <c r="H3" s="155"/>
      <c r="I3" s="155"/>
      <c r="J3" s="155"/>
      <c r="K3" s="155"/>
      <c r="L3" s="155"/>
      <c r="M3" s="156"/>
      <c r="N3" s="35"/>
      <c r="O3" s="145" t="s">
        <v>203</v>
      </c>
      <c r="P3" s="146"/>
      <c r="Q3" s="147"/>
    </row>
    <row r="4" spans="1:18" ht="15.75" thickBot="1" x14ac:dyDescent="0.3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9"/>
    </row>
    <row r="5" spans="1:18" ht="15.75" thickBot="1" x14ac:dyDescent="0.3">
      <c r="A5" s="1" t="s">
        <v>1</v>
      </c>
      <c r="B5" s="1" t="s">
        <v>2</v>
      </c>
      <c r="C5" s="1" t="s">
        <v>3</v>
      </c>
      <c r="D5" s="1" t="s">
        <v>5</v>
      </c>
      <c r="E5" s="169" t="s">
        <v>4</v>
      </c>
      <c r="F5" s="169"/>
      <c r="G5" s="169"/>
      <c r="H5" s="5" t="s">
        <v>15</v>
      </c>
      <c r="I5" s="44" t="s">
        <v>74</v>
      </c>
      <c r="J5" s="1" t="s">
        <v>6</v>
      </c>
      <c r="K5" s="2" t="s">
        <v>96</v>
      </c>
      <c r="L5" s="2" t="s">
        <v>97</v>
      </c>
      <c r="M5" s="2" t="s">
        <v>98</v>
      </c>
      <c r="N5" s="2" t="s">
        <v>186</v>
      </c>
      <c r="O5" s="1" t="s">
        <v>99</v>
      </c>
      <c r="P5" s="1" t="s">
        <v>100</v>
      </c>
      <c r="Q5" s="1" t="s">
        <v>101</v>
      </c>
    </row>
    <row r="6" spans="1:18" ht="15.75" thickBot="1" x14ac:dyDescent="0.3">
      <c r="A6" s="101" t="s">
        <v>7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  <c r="R6" s="39"/>
    </row>
    <row r="7" spans="1:18" ht="30" customHeight="1" x14ac:dyDescent="0.25">
      <c r="A7" s="10" t="s">
        <v>103</v>
      </c>
      <c r="B7" s="8" t="s">
        <v>16</v>
      </c>
      <c r="C7" s="8" t="s">
        <v>17</v>
      </c>
      <c r="D7" s="8">
        <v>402</v>
      </c>
      <c r="E7" s="129" t="s">
        <v>18</v>
      </c>
      <c r="F7" s="130"/>
      <c r="G7" s="131"/>
      <c r="H7" s="9">
        <v>2320773</v>
      </c>
      <c r="I7" s="43"/>
      <c r="J7" s="8">
        <v>5</v>
      </c>
      <c r="K7" s="72"/>
      <c r="L7" s="8"/>
      <c r="M7" s="8"/>
      <c r="N7" s="8"/>
      <c r="O7" s="8"/>
      <c r="P7" s="8"/>
      <c r="Q7" s="8"/>
    </row>
    <row r="8" spans="1:18" ht="30" customHeight="1" x14ac:dyDescent="0.25">
      <c r="A8" s="3" t="s">
        <v>8</v>
      </c>
      <c r="B8" s="3" t="s">
        <v>16</v>
      </c>
      <c r="C8" s="3" t="s">
        <v>20</v>
      </c>
      <c r="D8" s="3">
        <v>603</v>
      </c>
      <c r="E8" s="95" t="s">
        <v>19</v>
      </c>
      <c r="F8" s="96"/>
      <c r="G8" s="97"/>
      <c r="H8" s="4">
        <v>2320811</v>
      </c>
      <c r="I8" s="42"/>
      <c r="J8" s="3">
        <v>1</v>
      </c>
      <c r="K8" s="72"/>
      <c r="L8" s="17"/>
      <c r="M8" s="17"/>
      <c r="N8" s="17"/>
      <c r="O8" s="17"/>
      <c r="P8" s="17"/>
      <c r="Q8" s="17"/>
    </row>
    <row r="9" spans="1:18" ht="30" customHeight="1" x14ac:dyDescent="0.25">
      <c r="A9" s="3" t="s">
        <v>9</v>
      </c>
      <c r="B9" s="3" t="s">
        <v>16</v>
      </c>
      <c r="C9" s="3" t="s">
        <v>89</v>
      </c>
      <c r="D9" s="3">
        <v>402</v>
      </c>
      <c r="E9" s="95" t="s">
        <v>90</v>
      </c>
      <c r="F9" s="96"/>
      <c r="G9" s="97"/>
      <c r="H9" s="4" t="s">
        <v>91</v>
      </c>
      <c r="I9" s="42"/>
      <c r="J9" s="3">
        <v>2</v>
      </c>
      <c r="K9" s="72"/>
      <c r="L9" s="17"/>
      <c r="M9" s="17"/>
      <c r="N9" s="17"/>
      <c r="O9" s="17"/>
      <c r="P9" s="17"/>
      <c r="Q9" s="17"/>
    </row>
    <row r="10" spans="1:18" ht="30" customHeight="1" x14ac:dyDescent="0.25">
      <c r="A10" s="3" t="s">
        <v>10</v>
      </c>
      <c r="B10" s="3" t="s">
        <v>16</v>
      </c>
      <c r="C10" s="3" t="s">
        <v>87</v>
      </c>
      <c r="D10" s="3">
        <v>402</v>
      </c>
      <c r="E10" s="95" t="s">
        <v>88</v>
      </c>
      <c r="F10" s="96"/>
      <c r="G10" s="97"/>
      <c r="H10" s="4">
        <v>1758936</v>
      </c>
      <c r="I10" s="42"/>
      <c r="J10" s="3">
        <v>2</v>
      </c>
      <c r="K10" s="72"/>
      <c r="L10" s="17"/>
      <c r="M10" s="17"/>
      <c r="N10" s="17"/>
      <c r="O10" s="17"/>
      <c r="P10" s="17"/>
      <c r="Q10" s="17"/>
    </row>
    <row r="11" spans="1:18" ht="30" customHeight="1" x14ac:dyDescent="0.25">
      <c r="A11" s="3" t="s">
        <v>11</v>
      </c>
      <c r="B11" s="3" t="s">
        <v>21</v>
      </c>
      <c r="C11" s="3" t="s">
        <v>109</v>
      </c>
      <c r="D11" s="3">
        <v>402</v>
      </c>
      <c r="E11" s="95" t="s">
        <v>110</v>
      </c>
      <c r="F11" s="96"/>
      <c r="G11" s="97"/>
      <c r="H11" s="4" t="s">
        <v>111</v>
      </c>
      <c r="I11" s="42"/>
      <c r="J11" s="3">
        <v>2</v>
      </c>
      <c r="K11" s="17"/>
      <c r="L11" s="17"/>
      <c r="M11" s="17"/>
      <c r="N11" s="17"/>
      <c r="O11" s="17"/>
      <c r="P11" s="17"/>
      <c r="Q11" s="17"/>
    </row>
    <row r="12" spans="1:18" ht="30" customHeight="1" x14ac:dyDescent="0.25">
      <c r="A12" s="18" t="s">
        <v>154</v>
      </c>
      <c r="B12" s="18" t="s">
        <v>21</v>
      </c>
      <c r="C12" s="18" t="s">
        <v>24</v>
      </c>
      <c r="D12" s="18">
        <v>402</v>
      </c>
      <c r="E12" s="86" t="s">
        <v>25</v>
      </c>
      <c r="F12" s="87"/>
      <c r="G12" s="88"/>
      <c r="H12" s="20" t="s">
        <v>26</v>
      </c>
      <c r="I12" s="45"/>
      <c r="J12" s="18">
        <v>1</v>
      </c>
      <c r="K12" s="17"/>
      <c r="L12" s="17"/>
      <c r="M12" s="17"/>
      <c r="N12" s="17"/>
      <c r="O12" s="17"/>
      <c r="P12" s="17"/>
      <c r="Q12" s="17"/>
    </row>
    <row r="13" spans="1:18" ht="15" customHeight="1" x14ac:dyDescent="0.25">
      <c r="A13" s="18" t="s">
        <v>104</v>
      </c>
      <c r="B13" s="49" t="s">
        <v>27</v>
      </c>
      <c r="C13" s="49" t="s">
        <v>205</v>
      </c>
      <c r="D13" s="49">
        <v>603</v>
      </c>
      <c r="E13" s="134" t="s">
        <v>206</v>
      </c>
      <c r="F13" s="87"/>
      <c r="G13" s="88"/>
      <c r="H13" s="45"/>
      <c r="I13" s="45" t="s">
        <v>207</v>
      </c>
      <c r="J13" s="18">
        <v>1</v>
      </c>
      <c r="K13" s="17"/>
      <c r="L13" s="17"/>
      <c r="M13" s="17"/>
      <c r="N13" s="17"/>
      <c r="O13" s="17"/>
      <c r="P13" s="17"/>
      <c r="Q13" s="17"/>
    </row>
    <row r="14" spans="1:18" x14ac:dyDescent="0.25">
      <c r="A14" s="18" t="s">
        <v>105</v>
      </c>
      <c r="B14" s="49" t="s">
        <v>27</v>
      </c>
      <c r="C14" s="49" t="s">
        <v>106</v>
      </c>
      <c r="D14" s="49">
        <v>603</v>
      </c>
      <c r="E14" s="134" t="s">
        <v>107</v>
      </c>
      <c r="F14" s="87"/>
      <c r="G14" s="88"/>
      <c r="H14" s="45" t="s">
        <v>108</v>
      </c>
      <c r="I14" s="45"/>
      <c r="J14" s="18">
        <v>1</v>
      </c>
      <c r="K14" s="17"/>
      <c r="L14" s="17"/>
      <c r="M14" s="17"/>
      <c r="N14" s="17"/>
      <c r="O14" s="17"/>
      <c r="P14" s="17"/>
      <c r="Q14" s="17"/>
    </row>
    <row r="15" spans="1:18" x14ac:dyDescent="0.25">
      <c r="A15" s="50" t="s">
        <v>211</v>
      </c>
      <c r="B15" s="50" t="s">
        <v>27</v>
      </c>
      <c r="C15" s="50" t="s">
        <v>208</v>
      </c>
      <c r="D15" s="50">
        <v>603</v>
      </c>
      <c r="E15" s="107" t="s">
        <v>209</v>
      </c>
      <c r="F15" s="108"/>
      <c r="G15" s="109"/>
      <c r="H15" s="51"/>
      <c r="I15" s="51" t="s">
        <v>210</v>
      </c>
      <c r="J15" s="50"/>
      <c r="K15" s="17"/>
      <c r="L15" s="17"/>
      <c r="M15" s="17"/>
      <c r="N15" s="17"/>
      <c r="O15" s="17"/>
      <c r="P15" s="17"/>
      <c r="Q15" s="17"/>
    </row>
    <row r="16" spans="1:18" x14ac:dyDescent="0.25">
      <c r="A16" s="54" t="s">
        <v>12</v>
      </c>
      <c r="B16" s="54" t="s">
        <v>79</v>
      </c>
      <c r="C16" s="54" t="s">
        <v>80</v>
      </c>
      <c r="D16" s="54" t="s">
        <v>81</v>
      </c>
      <c r="E16" s="89" t="s">
        <v>82</v>
      </c>
      <c r="F16" s="81"/>
      <c r="G16" s="82"/>
      <c r="H16" s="60">
        <v>2467864</v>
      </c>
      <c r="I16" s="60"/>
      <c r="J16" s="54">
        <v>1</v>
      </c>
      <c r="K16" s="17"/>
      <c r="L16" s="17"/>
      <c r="M16" s="17"/>
      <c r="N16" s="17"/>
      <c r="O16" s="17"/>
      <c r="P16" s="17"/>
      <c r="Q16" s="17"/>
    </row>
    <row r="17" spans="1:17" x14ac:dyDescent="0.25">
      <c r="A17" s="54" t="s">
        <v>13</v>
      </c>
      <c r="B17" s="54" t="s">
        <v>84</v>
      </c>
      <c r="C17" s="54" t="s">
        <v>83</v>
      </c>
      <c r="D17" s="54" t="s">
        <v>86</v>
      </c>
      <c r="E17" s="138" t="s">
        <v>85</v>
      </c>
      <c r="F17" s="138"/>
      <c r="G17" s="138"/>
      <c r="H17" s="60">
        <v>2471828</v>
      </c>
      <c r="I17" s="60"/>
      <c r="J17" s="54">
        <v>1</v>
      </c>
      <c r="K17" s="17"/>
      <c r="L17" s="17"/>
      <c r="M17" s="17"/>
      <c r="N17" s="17"/>
      <c r="O17" s="17"/>
      <c r="P17" s="17"/>
      <c r="Q17" s="17"/>
    </row>
    <row r="18" spans="1:17" x14ac:dyDescent="0.25">
      <c r="A18" s="40" t="s">
        <v>182</v>
      </c>
      <c r="B18" s="40" t="s">
        <v>40</v>
      </c>
      <c r="C18" s="40" t="s">
        <v>183</v>
      </c>
      <c r="D18" s="40" t="s">
        <v>40</v>
      </c>
      <c r="E18" s="121" t="s">
        <v>40</v>
      </c>
      <c r="F18" s="122"/>
      <c r="G18" s="123"/>
      <c r="H18" s="40" t="s">
        <v>40</v>
      </c>
      <c r="I18" s="40"/>
      <c r="J18" s="40">
        <v>0</v>
      </c>
      <c r="K18" s="40"/>
      <c r="L18" s="40"/>
      <c r="M18" s="40"/>
      <c r="N18" s="40"/>
      <c r="O18" s="40"/>
      <c r="P18" s="40"/>
      <c r="Q18" s="40"/>
    </row>
    <row r="19" spans="1:17" x14ac:dyDescent="0.25">
      <c r="A19" s="58" t="s">
        <v>14</v>
      </c>
      <c r="B19" s="58" t="s">
        <v>29</v>
      </c>
      <c r="C19" s="58" t="s">
        <v>30</v>
      </c>
      <c r="D19" s="58" t="s">
        <v>31</v>
      </c>
      <c r="E19" s="124" t="s">
        <v>32</v>
      </c>
      <c r="F19" s="125"/>
      <c r="G19" s="126"/>
      <c r="H19" s="59">
        <v>2432121</v>
      </c>
      <c r="I19" s="59"/>
      <c r="J19" s="58">
        <v>1</v>
      </c>
      <c r="K19" s="6"/>
      <c r="L19" s="6"/>
      <c r="M19" s="6"/>
      <c r="N19" s="6"/>
      <c r="O19" s="6"/>
      <c r="P19" s="6"/>
      <c r="Q19" s="6"/>
    </row>
    <row r="20" spans="1:17" x14ac:dyDescent="0.25">
      <c r="A20" s="98" t="s">
        <v>155</v>
      </c>
      <c r="B20" s="99"/>
      <c r="C20" s="99"/>
      <c r="D20" s="99"/>
      <c r="E20" s="99"/>
      <c r="F20" s="99"/>
      <c r="G20" s="99"/>
      <c r="H20" s="100"/>
      <c r="I20" s="47"/>
      <c r="J20" s="25">
        <f>SUM(J7:J19)</f>
        <v>18</v>
      </c>
      <c r="K20" s="22"/>
      <c r="L20" s="23"/>
      <c r="M20" s="23"/>
      <c r="N20" s="23"/>
      <c r="O20" s="23"/>
      <c r="P20" s="23"/>
      <c r="Q20" s="24"/>
    </row>
    <row r="21" spans="1:17" ht="15.75" thickBot="1" x14ac:dyDescent="0.3">
      <c r="A21" s="139" t="s">
        <v>28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1"/>
      <c r="N21" s="31"/>
      <c r="O21" s="21">
        <f>SUM(O7:O19)</f>
        <v>0</v>
      </c>
      <c r="P21" s="21">
        <f>SUM(P7:P19)</f>
        <v>0</v>
      </c>
      <c r="Q21" s="21">
        <f>SUM(Q7:Q19)</f>
        <v>0</v>
      </c>
    </row>
    <row r="22" spans="1:17" ht="15.75" thickBot="1" x14ac:dyDescent="0.3">
      <c r="A22" s="101" t="s">
        <v>33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3"/>
    </row>
    <row r="23" spans="1:17" x14ac:dyDescent="0.25">
      <c r="A23" s="27" t="s">
        <v>34</v>
      </c>
      <c r="B23" s="28" t="s">
        <v>16</v>
      </c>
      <c r="C23" s="28" t="s">
        <v>17</v>
      </c>
      <c r="D23" s="28">
        <v>402</v>
      </c>
      <c r="E23" s="135" t="s">
        <v>18</v>
      </c>
      <c r="F23" s="136"/>
      <c r="G23" s="137"/>
      <c r="H23" s="29">
        <v>2320773</v>
      </c>
      <c r="I23" s="46"/>
      <c r="J23" s="28">
        <v>4</v>
      </c>
      <c r="K23" s="72"/>
      <c r="L23" s="8"/>
      <c r="M23" s="8"/>
      <c r="N23" s="8"/>
      <c r="O23" s="8"/>
      <c r="P23" s="8"/>
      <c r="Q23" s="8"/>
    </row>
    <row r="24" spans="1:17" ht="30" customHeight="1" x14ac:dyDescent="0.25">
      <c r="A24" s="18" t="s">
        <v>35</v>
      </c>
      <c r="B24" s="28" t="s">
        <v>16</v>
      </c>
      <c r="C24" s="18" t="s">
        <v>58</v>
      </c>
      <c r="D24" s="18">
        <v>805</v>
      </c>
      <c r="E24" s="86" t="s">
        <v>59</v>
      </c>
      <c r="F24" s="87"/>
      <c r="G24" s="88"/>
      <c r="H24" s="18">
        <v>2320852</v>
      </c>
      <c r="I24" s="49"/>
      <c r="J24" s="18">
        <v>1</v>
      </c>
      <c r="K24" s="72"/>
      <c r="L24" s="17"/>
      <c r="M24" s="17"/>
      <c r="N24" s="17"/>
      <c r="O24" s="17"/>
      <c r="P24" s="17"/>
      <c r="Q24" s="17"/>
    </row>
    <row r="25" spans="1:17" ht="30" customHeight="1" x14ac:dyDescent="0.25">
      <c r="A25" s="18" t="s">
        <v>36</v>
      </c>
      <c r="B25" s="18" t="s">
        <v>151</v>
      </c>
      <c r="C25" s="18" t="s">
        <v>152</v>
      </c>
      <c r="D25" s="18">
        <v>402</v>
      </c>
      <c r="E25" s="86" t="s">
        <v>153</v>
      </c>
      <c r="F25" s="87"/>
      <c r="G25" s="88"/>
      <c r="H25" s="20">
        <v>1865425</v>
      </c>
      <c r="I25" s="45"/>
      <c r="J25" s="18">
        <v>2</v>
      </c>
      <c r="K25" s="17"/>
      <c r="L25" s="17"/>
      <c r="M25" s="17"/>
      <c r="N25" s="17"/>
      <c r="O25" s="17"/>
      <c r="P25" s="17"/>
      <c r="Q25" s="17"/>
    </row>
    <row r="26" spans="1:17" ht="30" customHeight="1" x14ac:dyDescent="0.25">
      <c r="A26" s="63" t="s">
        <v>37</v>
      </c>
      <c r="B26" s="64" t="s">
        <v>16</v>
      </c>
      <c r="C26" s="63" t="s">
        <v>60</v>
      </c>
      <c r="D26" s="63">
        <v>402</v>
      </c>
      <c r="E26" s="83" t="s">
        <v>61</v>
      </c>
      <c r="F26" s="84"/>
      <c r="G26" s="85"/>
      <c r="H26" s="63">
        <v>2320775</v>
      </c>
      <c r="I26" s="63"/>
      <c r="J26" s="63">
        <v>1</v>
      </c>
      <c r="K26" s="17"/>
      <c r="L26" s="17"/>
      <c r="M26" s="17"/>
      <c r="N26" s="17"/>
      <c r="O26" s="17"/>
      <c r="P26" s="17"/>
      <c r="Q26" s="17"/>
    </row>
    <row r="27" spans="1:17" ht="30" customHeight="1" x14ac:dyDescent="0.25">
      <c r="A27" s="63" t="s">
        <v>38</v>
      </c>
      <c r="B27" s="64" t="s">
        <v>16</v>
      </c>
      <c r="C27" s="63" t="s">
        <v>62</v>
      </c>
      <c r="D27" s="63">
        <v>402</v>
      </c>
      <c r="E27" s="83" t="s">
        <v>63</v>
      </c>
      <c r="F27" s="84"/>
      <c r="G27" s="85"/>
      <c r="H27" s="63">
        <v>1758959</v>
      </c>
      <c r="I27" s="63"/>
      <c r="J27" s="63">
        <v>1</v>
      </c>
      <c r="K27" s="17"/>
      <c r="L27" s="17"/>
      <c r="M27" s="17"/>
      <c r="N27" s="17"/>
      <c r="O27" s="17"/>
      <c r="P27" s="17"/>
      <c r="Q27" s="17"/>
    </row>
    <row r="28" spans="1:17" x14ac:dyDescent="0.25">
      <c r="A28" s="16" t="s">
        <v>39</v>
      </c>
      <c r="B28" s="16" t="s">
        <v>40</v>
      </c>
      <c r="C28" s="16" t="s">
        <v>40</v>
      </c>
      <c r="D28" s="16" t="s">
        <v>40</v>
      </c>
      <c r="E28" s="115" t="s">
        <v>40</v>
      </c>
      <c r="F28" s="116"/>
      <c r="G28" s="117"/>
      <c r="H28" s="16" t="s">
        <v>40</v>
      </c>
      <c r="I28" s="16"/>
      <c r="J28" s="16">
        <v>0</v>
      </c>
      <c r="K28" s="17"/>
      <c r="L28" s="17"/>
      <c r="M28" s="17"/>
      <c r="N28" s="17"/>
      <c r="O28" s="17"/>
      <c r="P28" s="17"/>
      <c r="Q28" s="17"/>
    </row>
    <row r="29" spans="1:17" ht="30" customHeight="1" x14ac:dyDescent="0.25">
      <c r="A29" s="63" t="s">
        <v>41</v>
      </c>
      <c r="B29" s="64" t="s">
        <v>126</v>
      </c>
      <c r="C29" s="63" t="s">
        <v>139</v>
      </c>
      <c r="D29" s="63">
        <v>402</v>
      </c>
      <c r="E29" s="83" t="s">
        <v>140</v>
      </c>
      <c r="F29" s="84"/>
      <c r="G29" s="85"/>
      <c r="H29" s="63">
        <v>2434610</v>
      </c>
      <c r="I29" s="63"/>
      <c r="J29" s="63">
        <v>1</v>
      </c>
      <c r="K29" s="17"/>
      <c r="L29" s="17"/>
      <c r="M29" s="17"/>
      <c r="N29" s="17"/>
      <c r="O29" s="17"/>
      <c r="P29" s="17"/>
      <c r="Q29" s="17"/>
    </row>
    <row r="30" spans="1:17" ht="30" customHeight="1" x14ac:dyDescent="0.25">
      <c r="A30" s="63" t="s">
        <v>42</v>
      </c>
      <c r="B30" s="64" t="s">
        <v>16</v>
      </c>
      <c r="C30" s="63" t="s">
        <v>141</v>
      </c>
      <c r="D30" s="63">
        <v>402</v>
      </c>
      <c r="E30" s="83" t="s">
        <v>142</v>
      </c>
      <c r="F30" s="84"/>
      <c r="G30" s="85"/>
      <c r="H30" s="63">
        <v>1758959</v>
      </c>
      <c r="I30" s="63"/>
      <c r="J30" s="63">
        <v>2</v>
      </c>
      <c r="K30" s="17"/>
      <c r="L30" s="17"/>
      <c r="M30" s="17"/>
      <c r="N30" s="17"/>
      <c r="O30" s="17"/>
      <c r="P30" s="17"/>
      <c r="Q30" s="17"/>
    </row>
    <row r="31" spans="1:17" ht="30" customHeight="1" x14ac:dyDescent="0.25">
      <c r="A31" s="63" t="s">
        <v>112</v>
      </c>
      <c r="B31" s="64" t="s">
        <v>16</v>
      </c>
      <c r="C31" s="63" t="s">
        <v>116</v>
      </c>
      <c r="D31" s="63">
        <v>402</v>
      </c>
      <c r="E31" s="83" t="s">
        <v>117</v>
      </c>
      <c r="F31" s="118"/>
      <c r="G31" s="119"/>
      <c r="H31" s="63" t="s">
        <v>118</v>
      </c>
      <c r="I31" s="63"/>
      <c r="J31" s="63">
        <v>1</v>
      </c>
      <c r="K31" s="17"/>
      <c r="L31" s="17"/>
      <c r="M31" s="17"/>
      <c r="N31" s="17"/>
      <c r="O31" s="17"/>
      <c r="P31" s="17"/>
      <c r="Q31" s="17"/>
    </row>
    <row r="32" spans="1:17" ht="30" customHeight="1" x14ac:dyDescent="0.25">
      <c r="A32" s="63" t="s">
        <v>113</v>
      </c>
      <c r="B32" s="64" t="s">
        <v>119</v>
      </c>
      <c r="C32" s="63" t="s">
        <v>122</v>
      </c>
      <c r="D32" s="63">
        <v>402</v>
      </c>
      <c r="E32" s="83" t="s">
        <v>121</v>
      </c>
      <c r="F32" s="84"/>
      <c r="G32" s="85"/>
      <c r="H32" s="63" t="s">
        <v>120</v>
      </c>
      <c r="I32" s="63"/>
      <c r="J32" s="63">
        <v>1</v>
      </c>
      <c r="K32" s="17"/>
      <c r="L32" s="17"/>
      <c r="M32" s="17"/>
      <c r="N32" s="17"/>
      <c r="O32" s="17"/>
      <c r="P32" s="17"/>
      <c r="Q32" s="17"/>
    </row>
    <row r="33" spans="1:18" ht="30" customHeight="1" x14ac:dyDescent="0.25">
      <c r="A33" s="63" t="s">
        <v>43</v>
      </c>
      <c r="B33" s="64" t="s">
        <v>16</v>
      </c>
      <c r="C33" s="63" t="s">
        <v>123</v>
      </c>
      <c r="D33" s="63">
        <v>402</v>
      </c>
      <c r="E33" s="83" t="s">
        <v>124</v>
      </c>
      <c r="F33" s="84"/>
      <c r="G33" s="85"/>
      <c r="H33" s="63">
        <v>1758955</v>
      </c>
      <c r="I33" s="63"/>
      <c r="J33" s="63">
        <v>1</v>
      </c>
      <c r="K33" s="17"/>
      <c r="L33" s="17"/>
      <c r="M33" s="17"/>
      <c r="N33" s="17"/>
      <c r="O33" s="17"/>
      <c r="P33" s="17"/>
      <c r="Q33" s="17"/>
    </row>
    <row r="34" spans="1:18" ht="30" customHeight="1" x14ac:dyDescent="0.25">
      <c r="A34" s="63" t="s">
        <v>44</v>
      </c>
      <c r="B34" s="64" t="s">
        <v>126</v>
      </c>
      <c r="C34" s="63" t="s">
        <v>125</v>
      </c>
      <c r="D34" s="63">
        <v>402</v>
      </c>
      <c r="E34" s="83" t="s">
        <v>127</v>
      </c>
      <c r="F34" s="84"/>
      <c r="G34" s="85"/>
      <c r="H34" s="63" t="s">
        <v>128</v>
      </c>
      <c r="I34" s="63"/>
      <c r="J34" s="63">
        <v>1</v>
      </c>
      <c r="K34" s="17"/>
      <c r="L34" s="17"/>
      <c r="M34" s="17"/>
      <c r="N34" s="17"/>
      <c r="O34" s="17"/>
      <c r="P34" s="17"/>
      <c r="Q34" s="17"/>
    </row>
    <row r="35" spans="1:18" ht="30" customHeight="1" x14ac:dyDescent="0.25">
      <c r="A35" s="63" t="s">
        <v>45</v>
      </c>
      <c r="B35" s="64" t="s">
        <v>126</v>
      </c>
      <c r="C35" s="63" t="s">
        <v>129</v>
      </c>
      <c r="D35" s="63">
        <v>402</v>
      </c>
      <c r="E35" s="83" t="s">
        <v>130</v>
      </c>
      <c r="F35" s="84"/>
      <c r="G35" s="85"/>
      <c r="H35" s="63" t="s">
        <v>131</v>
      </c>
      <c r="I35" s="63"/>
      <c r="J35" s="63">
        <v>1</v>
      </c>
      <c r="K35" s="17"/>
      <c r="L35" s="17"/>
      <c r="M35" s="17"/>
      <c r="N35" s="17"/>
      <c r="O35" s="17"/>
      <c r="P35" s="17"/>
      <c r="Q35" s="17"/>
    </row>
    <row r="36" spans="1:18" ht="30" customHeight="1" x14ac:dyDescent="0.25">
      <c r="A36" s="63" t="s">
        <v>46</v>
      </c>
      <c r="B36" s="64" t="s">
        <v>16</v>
      </c>
      <c r="C36" s="63" t="s">
        <v>64</v>
      </c>
      <c r="D36" s="63">
        <v>402</v>
      </c>
      <c r="E36" s="83" t="s">
        <v>65</v>
      </c>
      <c r="F36" s="84"/>
      <c r="G36" s="85"/>
      <c r="H36" s="63">
        <v>1758955</v>
      </c>
      <c r="I36" s="63"/>
      <c r="J36" s="63">
        <v>2</v>
      </c>
      <c r="K36" s="17"/>
      <c r="L36" s="17"/>
      <c r="M36" s="17"/>
      <c r="N36" s="17"/>
      <c r="O36" s="17"/>
      <c r="P36" s="17"/>
      <c r="Q36" s="17"/>
    </row>
    <row r="37" spans="1:18" ht="30" customHeight="1" x14ac:dyDescent="0.25">
      <c r="A37" s="63" t="s">
        <v>189</v>
      </c>
      <c r="B37" s="64" t="s">
        <v>119</v>
      </c>
      <c r="C37" s="63" t="s">
        <v>227</v>
      </c>
      <c r="D37" s="63">
        <v>402</v>
      </c>
      <c r="E37" s="83" t="s">
        <v>228</v>
      </c>
      <c r="F37" s="118"/>
      <c r="G37" s="119"/>
      <c r="H37" s="63">
        <v>2781435</v>
      </c>
      <c r="I37" s="63"/>
      <c r="J37" s="63">
        <v>1</v>
      </c>
      <c r="K37" s="69" t="s">
        <v>238</v>
      </c>
      <c r="L37" s="17"/>
      <c r="M37" s="17"/>
      <c r="N37" s="17"/>
      <c r="O37" s="17"/>
      <c r="P37" s="17"/>
      <c r="Q37" s="17"/>
    </row>
    <row r="38" spans="1:18" ht="30" customHeight="1" x14ac:dyDescent="0.25">
      <c r="A38" s="63" t="s">
        <v>114</v>
      </c>
      <c r="B38" s="64" t="s">
        <v>16</v>
      </c>
      <c r="C38" s="63" t="s">
        <v>132</v>
      </c>
      <c r="D38" s="63">
        <v>402</v>
      </c>
      <c r="E38" s="83" t="s">
        <v>133</v>
      </c>
      <c r="F38" s="84"/>
      <c r="G38" s="85"/>
      <c r="H38" s="63">
        <v>1711742</v>
      </c>
      <c r="I38" s="63"/>
      <c r="J38" s="63">
        <v>1</v>
      </c>
      <c r="K38" s="67" t="s">
        <v>219</v>
      </c>
      <c r="L38" s="17"/>
      <c r="M38" s="17"/>
      <c r="N38" s="17"/>
      <c r="O38" s="17"/>
      <c r="P38" s="17"/>
      <c r="Q38" s="17"/>
    </row>
    <row r="39" spans="1:18" ht="30" customHeight="1" x14ac:dyDescent="0.25">
      <c r="A39" s="50" t="s">
        <v>114</v>
      </c>
      <c r="B39" s="74" t="s">
        <v>225</v>
      </c>
      <c r="C39" s="50" t="s">
        <v>226</v>
      </c>
      <c r="D39" s="50">
        <v>402</v>
      </c>
      <c r="E39" s="120" t="s">
        <v>133</v>
      </c>
      <c r="F39" s="108"/>
      <c r="G39" s="109"/>
      <c r="H39" s="50">
        <v>1865779</v>
      </c>
      <c r="I39" s="50"/>
      <c r="J39" s="50">
        <v>1</v>
      </c>
      <c r="K39" s="69" t="s">
        <v>231</v>
      </c>
      <c r="L39" s="17"/>
      <c r="M39" s="17"/>
      <c r="N39" s="17"/>
      <c r="O39" s="17"/>
      <c r="P39" s="17"/>
      <c r="Q39" s="17"/>
    </row>
    <row r="40" spans="1:18" ht="30" customHeight="1" x14ac:dyDescent="0.25">
      <c r="A40" s="63" t="s">
        <v>47</v>
      </c>
      <c r="B40" s="63" t="s">
        <v>136</v>
      </c>
      <c r="C40" s="63" t="s">
        <v>135</v>
      </c>
      <c r="D40" s="63">
        <v>402</v>
      </c>
      <c r="E40" s="83" t="s">
        <v>137</v>
      </c>
      <c r="F40" s="84"/>
      <c r="G40" s="85"/>
      <c r="H40" s="63" t="s">
        <v>138</v>
      </c>
      <c r="I40" s="63"/>
      <c r="J40" s="63">
        <v>1</v>
      </c>
      <c r="K40" s="17"/>
      <c r="L40" s="17"/>
      <c r="M40" s="17"/>
      <c r="N40" s="17"/>
      <c r="O40" s="17"/>
      <c r="P40" s="17"/>
      <c r="Q40" s="17"/>
    </row>
    <row r="41" spans="1:18" ht="30" customHeight="1" x14ac:dyDescent="0.25">
      <c r="A41" s="63" t="s">
        <v>134</v>
      </c>
      <c r="B41" s="63" t="s">
        <v>66</v>
      </c>
      <c r="C41" s="63" t="s">
        <v>67</v>
      </c>
      <c r="D41" s="63">
        <v>402</v>
      </c>
      <c r="E41" s="83" t="s">
        <v>68</v>
      </c>
      <c r="F41" s="84"/>
      <c r="G41" s="85"/>
      <c r="H41" s="63">
        <v>2373924</v>
      </c>
      <c r="I41" s="63"/>
      <c r="J41" s="63">
        <v>2</v>
      </c>
      <c r="K41" s="67" t="s">
        <v>219</v>
      </c>
      <c r="L41" s="17"/>
      <c r="M41" s="17"/>
      <c r="N41" s="17"/>
      <c r="O41" s="17"/>
      <c r="P41" s="17"/>
      <c r="Q41" s="17"/>
    </row>
    <row r="42" spans="1:18" ht="30" customHeight="1" x14ac:dyDescent="0.25">
      <c r="A42" s="50" t="s">
        <v>134</v>
      </c>
      <c r="B42" s="50" t="s">
        <v>119</v>
      </c>
      <c r="C42" s="50" t="s">
        <v>229</v>
      </c>
      <c r="D42" s="50"/>
      <c r="E42" s="120" t="s">
        <v>230</v>
      </c>
      <c r="F42" s="108"/>
      <c r="G42" s="109"/>
      <c r="H42" s="76">
        <v>1343081</v>
      </c>
      <c r="I42" s="76"/>
      <c r="J42" s="50">
        <v>2</v>
      </c>
      <c r="K42" s="69" t="s">
        <v>231</v>
      </c>
      <c r="L42" s="17"/>
      <c r="M42" s="17"/>
      <c r="N42" s="17"/>
      <c r="O42" s="17"/>
      <c r="P42" s="17"/>
      <c r="Q42" s="17"/>
    </row>
    <row r="43" spans="1:18" ht="30" customHeight="1" x14ac:dyDescent="0.25">
      <c r="A43" s="63" t="s">
        <v>190</v>
      </c>
      <c r="B43" s="63" t="s">
        <v>193</v>
      </c>
      <c r="C43" s="63" t="s">
        <v>192</v>
      </c>
      <c r="D43" s="63">
        <v>402</v>
      </c>
      <c r="E43" s="83" t="s">
        <v>194</v>
      </c>
      <c r="F43" s="118"/>
      <c r="G43" s="119"/>
      <c r="H43" s="65">
        <v>1865763</v>
      </c>
      <c r="I43" s="65"/>
      <c r="J43" s="63">
        <v>1</v>
      </c>
      <c r="K43" s="17"/>
      <c r="L43" s="17"/>
      <c r="M43" s="17"/>
      <c r="N43" s="17"/>
      <c r="O43" s="17"/>
      <c r="P43" s="17"/>
      <c r="Q43" s="17"/>
    </row>
    <row r="44" spans="1:18" ht="30" customHeight="1" x14ac:dyDescent="0.25">
      <c r="A44" s="16" t="s">
        <v>191</v>
      </c>
      <c r="B44" s="16" t="s">
        <v>40</v>
      </c>
      <c r="C44" s="16" t="s">
        <v>40</v>
      </c>
      <c r="D44" s="16" t="s">
        <v>40</v>
      </c>
      <c r="E44" s="115" t="s">
        <v>40</v>
      </c>
      <c r="F44" s="116"/>
      <c r="G44" s="117"/>
      <c r="H44" s="16" t="s">
        <v>40</v>
      </c>
      <c r="I44" s="16"/>
      <c r="J44" s="41">
        <v>0</v>
      </c>
      <c r="K44" s="17"/>
      <c r="L44" s="17"/>
      <c r="M44" s="17"/>
      <c r="N44" s="17"/>
      <c r="O44" s="17"/>
      <c r="P44" s="17"/>
      <c r="Q44" s="17"/>
    </row>
    <row r="45" spans="1:18" ht="30" customHeight="1" x14ac:dyDescent="0.25">
      <c r="A45" s="18" t="s">
        <v>115</v>
      </c>
      <c r="B45" s="18" t="s">
        <v>21</v>
      </c>
      <c r="C45" s="18" t="s">
        <v>22</v>
      </c>
      <c r="D45" s="18">
        <v>402</v>
      </c>
      <c r="E45" s="86" t="s">
        <v>23</v>
      </c>
      <c r="F45" s="87"/>
      <c r="G45" s="88"/>
      <c r="H45" s="20">
        <v>9232761</v>
      </c>
      <c r="I45" s="45"/>
      <c r="J45" s="18">
        <v>2</v>
      </c>
      <c r="K45" s="17"/>
      <c r="L45" s="17"/>
      <c r="M45" s="17"/>
      <c r="N45" s="17"/>
      <c r="O45" s="17"/>
      <c r="P45" s="17"/>
      <c r="Q45" s="17"/>
    </row>
    <row r="46" spans="1:18" ht="30" customHeight="1" x14ac:dyDescent="0.25">
      <c r="A46" s="54" t="s">
        <v>92</v>
      </c>
      <c r="B46" s="54" t="s">
        <v>84</v>
      </c>
      <c r="C46" s="54" t="s">
        <v>93</v>
      </c>
      <c r="D46" s="54" t="s">
        <v>86</v>
      </c>
      <c r="E46" s="80" t="s">
        <v>94</v>
      </c>
      <c r="F46" s="81"/>
      <c r="G46" s="82"/>
      <c r="H46" s="60" t="s">
        <v>95</v>
      </c>
      <c r="I46" s="60"/>
      <c r="J46" s="54">
        <v>1</v>
      </c>
      <c r="K46" s="17"/>
      <c r="L46" s="17"/>
      <c r="M46" s="17"/>
      <c r="N46" s="17"/>
      <c r="O46" s="17"/>
      <c r="P46" s="17"/>
      <c r="Q46" s="17"/>
    </row>
    <row r="47" spans="1:18" ht="30" customHeight="1" x14ac:dyDescent="0.25">
      <c r="A47" s="18" t="s">
        <v>180</v>
      </c>
      <c r="B47" s="28" t="s">
        <v>16</v>
      </c>
      <c r="C47" s="79" t="s">
        <v>232</v>
      </c>
      <c r="D47" s="73">
        <v>805</v>
      </c>
      <c r="E47" s="86" t="s">
        <v>233</v>
      </c>
      <c r="F47" s="90"/>
      <c r="G47" s="91"/>
      <c r="H47" s="79" t="s">
        <v>234</v>
      </c>
      <c r="I47" s="49"/>
      <c r="J47" s="18">
        <v>1</v>
      </c>
      <c r="K47" s="75"/>
      <c r="L47" s="17"/>
      <c r="M47" s="17"/>
      <c r="N47" s="17"/>
      <c r="O47" s="77"/>
      <c r="P47" s="17"/>
      <c r="Q47" s="17"/>
      <c r="R47" s="78"/>
    </row>
    <row r="48" spans="1:18" ht="30" customHeight="1" x14ac:dyDescent="0.25">
      <c r="A48" s="61" t="s">
        <v>48</v>
      </c>
      <c r="B48" s="61" t="s">
        <v>51</v>
      </c>
      <c r="C48" s="62" t="s">
        <v>235</v>
      </c>
      <c r="D48" s="61" t="s">
        <v>55</v>
      </c>
      <c r="E48" s="89" t="s">
        <v>236</v>
      </c>
      <c r="F48" s="81"/>
      <c r="G48" s="82"/>
      <c r="H48" s="61" t="s">
        <v>56</v>
      </c>
      <c r="I48" s="61"/>
      <c r="J48" s="61">
        <v>1</v>
      </c>
      <c r="K48" s="75" t="s">
        <v>237</v>
      </c>
      <c r="L48" s="69"/>
      <c r="M48" s="17"/>
      <c r="N48" s="17"/>
      <c r="O48" s="17"/>
      <c r="P48" s="17"/>
      <c r="Q48" s="17"/>
    </row>
    <row r="49" spans="1:17" x14ac:dyDescent="0.25">
      <c r="A49" s="54" t="s">
        <v>49</v>
      </c>
      <c r="B49" s="54" t="s">
        <v>50</v>
      </c>
      <c r="C49" s="54" t="s">
        <v>52</v>
      </c>
      <c r="D49" s="54" t="s">
        <v>53</v>
      </c>
      <c r="E49" s="80" t="s">
        <v>54</v>
      </c>
      <c r="F49" s="81"/>
      <c r="G49" s="82"/>
      <c r="H49" s="54" t="s">
        <v>56</v>
      </c>
      <c r="I49" s="54"/>
      <c r="J49" s="54">
        <v>1</v>
      </c>
      <c r="K49" s="75"/>
      <c r="L49" s="17"/>
      <c r="M49" s="17"/>
      <c r="N49" s="17"/>
      <c r="O49" s="17"/>
      <c r="P49" s="17"/>
      <c r="Q49" s="17"/>
    </row>
    <row r="50" spans="1:17" ht="15.75" thickBot="1" x14ac:dyDescent="0.3">
      <c r="A50" s="98" t="s">
        <v>155</v>
      </c>
      <c r="B50" s="99"/>
      <c r="C50" s="99"/>
      <c r="D50" s="99"/>
      <c r="E50" s="99"/>
      <c r="F50" s="99"/>
      <c r="G50" s="99"/>
      <c r="H50" s="100"/>
      <c r="I50" s="47"/>
      <c r="J50" s="25">
        <f>SUM(J23:J49)</f>
        <v>34</v>
      </c>
      <c r="K50" s="22"/>
      <c r="L50" s="23"/>
      <c r="M50" s="23"/>
      <c r="N50" s="23"/>
      <c r="O50" s="23"/>
      <c r="P50" s="23"/>
      <c r="Q50" s="24"/>
    </row>
    <row r="51" spans="1:17" ht="14.25" customHeight="1" thickBot="1" x14ac:dyDescent="0.3">
      <c r="A51" s="112" t="s">
        <v>28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4"/>
      <c r="N51" s="32"/>
      <c r="O51" s="7">
        <f>SUM(O23:O49)</f>
        <v>0</v>
      </c>
      <c r="P51" s="7">
        <f>SUM(P23:P49)</f>
        <v>0</v>
      </c>
      <c r="Q51" s="7">
        <f>SUM(Q23:Q49)</f>
        <v>0</v>
      </c>
    </row>
    <row r="52" spans="1:17" ht="16.5" customHeight="1" thickBot="1" x14ac:dyDescent="0.3">
      <c r="A52" s="101" t="s">
        <v>57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3"/>
    </row>
    <row r="53" spans="1:17" ht="30" customHeight="1" x14ac:dyDescent="0.25">
      <c r="A53" s="10" t="s">
        <v>143</v>
      </c>
      <c r="B53" s="8" t="s">
        <v>16</v>
      </c>
      <c r="C53" s="8" t="s">
        <v>17</v>
      </c>
      <c r="D53" s="8">
        <v>402</v>
      </c>
      <c r="E53" s="129" t="s">
        <v>18</v>
      </c>
      <c r="F53" s="130"/>
      <c r="G53" s="131"/>
      <c r="H53" s="9">
        <v>2320773</v>
      </c>
      <c r="I53" s="43"/>
      <c r="J53" s="8">
        <v>5</v>
      </c>
      <c r="K53" s="72"/>
      <c r="L53" s="8"/>
      <c r="M53" s="8"/>
      <c r="N53" s="8"/>
      <c r="O53" s="8"/>
      <c r="P53" s="8"/>
      <c r="Q53" s="8"/>
    </row>
    <row r="54" spans="1:17" ht="30" customHeight="1" x14ac:dyDescent="0.25">
      <c r="A54" s="16" t="s">
        <v>159</v>
      </c>
      <c r="B54" s="16" t="s">
        <v>40</v>
      </c>
      <c r="C54" s="16" t="s">
        <v>40</v>
      </c>
      <c r="D54" s="16">
        <v>402</v>
      </c>
      <c r="E54" s="115" t="s">
        <v>40</v>
      </c>
      <c r="F54" s="116"/>
      <c r="G54" s="117"/>
      <c r="H54" s="16" t="s">
        <v>40</v>
      </c>
      <c r="I54" s="16"/>
      <c r="J54" s="16">
        <v>0</v>
      </c>
      <c r="K54" s="73"/>
      <c r="L54" s="17"/>
      <c r="M54" s="17"/>
      <c r="N54" s="17"/>
      <c r="O54" s="17"/>
      <c r="P54" s="17"/>
      <c r="Q54" s="17"/>
    </row>
    <row r="55" spans="1:17" ht="15" customHeight="1" x14ac:dyDescent="0.25">
      <c r="A55" s="16" t="s">
        <v>176</v>
      </c>
      <c r="B55" s="16" t="s">
        <v>40</v>
      </c>
      <c r="C55" s="16" t="s">
        <v>40</v>
      </c>
      <c r="D55" s="16">
        <v>805</v>
      </c>
      <c r="E55" s="115" t="s">
        <v>40</v>
      </c>
      <c r="F55" s="116"/>
      <c r="G55" s="117"/>
      <c r="H55" s="16" t="s">
        <v>40</v>
      </c>
      <c r="I55" s="16"/>
      <c r="J55" s="16">
        <v>0</v>
      </c>
      <c r="K55" s="73"/>
      <c r="L55" s="17"/>
      <c r="M55" s="17"/>
      <c r="N55" s="17"/>
      <c r="O55" s="17"/>
      <c r="P55" s="17"/>
      <c r="Q55" s="17"/>
    </row>
    <row r="56" spans="1:17" ht="30" customHeight="1" x14ac:dyDescent="0.25">
      <c r="A56" s="3" t="s">
        <v>157</v>
      </c>
      <c r="B56" s="8" t="s">
        <v>16</v>
      </c>
      <c r="C56" s="3" t="s">
        <v>58</v>
      </c>
      <c r="D56" s="3">
        <v>805</v>
      </c>
      <c r="E56" s="95" t="s">
        <v>59</v>
      </c>
      <c r="F56" s="96"/>
      <c r="G56" s="97"/>
      <c r="H56" s="3">
        <v>2320852</v>
      </c>
      <c r="I56" s="17"/>
      <c r="J56" s="3">
        <v>2</v>
      </c>
      <c r="K56" s="72"/>
      <c r="L56" s="17"/>
      <c r="M56" s="17"/>
      <c r="N56" s="8"/>
      <c r="O56" s="8"/>
      <c r="P56" s="8"/>
      <c r="Q56" s="8"/>
    </row>
    <row r="57" spans="1:17" ht="30" customHeight="1" x14ac:dyDescent="0.25">
      <c r="A57" s="16" t="s">
        <v>201</v>
      </c>
      <c r="B57" s="52" t="s">
        <v>40</v>
      </c>
      <c r="C57" s="52" t="s">
        <v>40</v>
      </c>
      <c r="D57" s="16">
        <v>402</v>
      </c>
      <c r="E57" s="92" t="s">
        <v>40</v>
      </c>
      <c r="F57" s="93"/>
      <c r="G57" s="94"/>
      <c r="H57" s="52" t="s">
        <v>40</v>
      </c>
      <c r="I57" s="52"/>
      <c r="J57" s="16">
        <v>0</v>
      </c>
      <c r="K57" s="73"/>
      <c r="L57" s="17"/>
      <c r="M57" s="17"/>
      <c r="N57" s="8"/>
      <c r="O57" s="8"/>
      <c r="P57" s="8"/>
      <c r="Q57" s="8"/>
    </row>
    <row r="58" spans="1:17" ht="30" customHeight="1" x14ac:dyDescent="0.25">
      <c r="A58" s="3" t="s">
        <v>69</v>
      </c>
      <c r="B58" s="3" t="s">
        <v>16</v>
      </c>
      <c r="C58" s="3" t="s">
        <v>72</v>
      </c>
      <c r="D58" s="3">
        <v>402</v>
      </c>
      <c r="E58" s="95" t="s">
        <v>73</v>
      </c>
      <c r="F58" s="96"/>
      <c r="G58" s="97"/>
      <c r="H58" s="3">
        <v>2447187</v>
      </c>
      <c r="I58" s="17"/>
      <c r="J58" s="3">
        <v>2</v>
      </c>
      <c r="K58" s="72"/>
      <c r="L58" s="17"/>
      <c r="M58" s="17"/>
      <c r="N58" s="8"/>
      <c r="O58" s="8"/>
      <c r="P58" s="8"/>
      <c r="Q58" s="8"/>
    </row>
    <row r="59" spans="1:17" ht="30" customHeight="1" x14ac:dyDescent="0.25">
      <c r="A59" s="3" t="s">
        <v>150</v>
      </c>
      <c r="B59" s="3" t="s">
        <v>16</v>
      </c>
      <c r="C59" s="3" t="s">
        <v>148</v>
      </c>
      <c r="D59" s="3">
        <v>402</v>
      </c>
      <c r="E59" s="95" t="s">
        <v>149</v>
      </c>
      <c r="F59" s="110"/>
      <c r="G59" s="111"/>
      <c r="H59" s="15">
        <v>2072755</v>
      </c>
      <c r="I59" s="42"/>
      <c r="J59" s="3">
        <v>1</v>
      </c>
      <c r="K59" s="72"/>
      <c r="L59" s="17"/>
      <c r="M59" s="17"/>
      <c r="N59" s="8"/>
      <c r="O59" s="8"/>
      <c r="P59" s="8"/>
      <c r="Q59" s="8"/>
    </row>
    <row r="60" spans="1:17" ht="30" customHeight="1" x14ac:dyDescent="0.25">
      <c r="A60" s="3" t="s">
        <v>158</v>
      </c>
      <c r="B60" s="3" t="s">
        <v>21</v>
      </c>
      <c r="C60" s="3" t="s">
        <v>24</v>
      </c>
      <c r="D60" s="3">
        <v>402</v>
      </c>
      <c r="E60" s="95" t="s">
        <v>25</v>
      </c>
      <c r="F60" s="96"/>
      <c r="G60" s="97"/>
      <c r="H60" s="13" t="s">
        <v>26</v>
      </c>
      <c r="I60" s="42"/>
      <c r="J60" s="3">
        <v>2</v>
      </c>
      <c r="K60" s="17"/>
      <c r="L60" s="17"/>
      <c r="M60" s="17"/>
      <c r="N60" s="8"/>
      <c r="O60" s="8"/>
      <c r="P60" s="8"/>
      <c r="Q60" s="8"/>
    </row>
    <row r="61" spans="1:17" ht="30" customHeight="1" x14ac:dyDescent="0.25">
      <c r="A61" s="16" t="s">
        <v>200</v>
      </c>
      <c r="B61" s="16" t="s">
        <v>40</v>
      </c>
      <c r="C61" s="16" t="s">
        <v>40</v>
      </c>
      <c r="D61" s="16">
        <v>402</v>
      </c>
      <c r="E61" s="92" t="s">
        <v>40</v>
      </c>
      <c r="F61" s="93"/>
      <c r="G61" s="94"/>
      <c r="H61" s="48" t="s">
        <v>40</v>
      </c>
      <c r="I61" s="48"/>
      <c r="J61" s="16">
        <v>0</v>
      </c>
      <c r="K61" s="17"/>
      <c r="L61" s="17"/>
      <c r="M61" s="17"/>
      <c r="N61" s="8"/>
      <c r="O61" s="8"/>
      <c r="P61" s="8"/>
      <c r="Q61" s="8"/>
    </row>
    <row r="62" spans="1:17" ht="15.75" customHeight="1" x14ac:dyDescent="0.25">
      <c r="A62" s="61" t="s">
        <v>160</v>
      </c>
      <c r="B62" s="61" t="s">
        <v>27</v>
      </c>
      <c r="C62" s="61" t="s">
        <v>161</v>
      </c>
      <c r="D62" s="61"/>
      <c r="E62" s="80" t="s">
        <v>188</v>
      </c>
      <c r="F62" s="132"/>
      <c r="G62" s="133"/>
      <c r="H62" s="60">
        <v>2373478</v>
      </c>
      <c r="I62" s="60"/>
      <c r="J62" s="61">
        <v>1</v>
      </c>
      <c r="K62" s="17"/>
      <c r="L62" s="17"/>
      <c r="M62" s="17"/>
      <c r="N62" s="8"/>
      <c r="O62" s="8"/>
      <c r="P62" s="8"/>
      <c r="Q62" s="8"/>
    </row>
    <row r="63" spans="1:17" x14ac:dyDescent="0.25">
      <c r="A63" s="61" t="s">
        <v>144</v>
      </c>
      <c r="B63" s="61" t="s">
        <v>145</v>
      </c>
      <c r="C63" s="61" t="s">
        <v>177</v>
      </c>
      <c r="D63" s="61" t="s">
        <v>146</v>
      </c>
      <c r="E63" s="80" t="s">
        <v>178</v>
      </c>
      <c r="F63" s="132"/>
      <c r="G63" s="133"/>
      <c r="H63" s="60" t="s">
        <v>179</v>
      </c>
      <c r="I63" s="60"/>
      <c r="J63" s="61">
        <v>1</v>
      </c>
      <c r="K63" s="17"/>
      <c r="L63" s="17"/>
      <c r="M63" s="17"/>
      <c r="N63" s="8"/>
      <c r="O63" s="8"/>
      <c r="P63" s="8"/>
      <c r="Q63" s="8"/>
    </row>
    <row r="64" spans="1:17" x14ac:dyDescent="0.25">
      <c r="A64" s="54" t="s">
        <v>70</v>
      </c>
      <c r="B64" s="54" t="s">
        <v>29</v>
      </c>
      <c r="C64" s="54" t="s">
        <v>164</v>
      </c>
      <c r="D64" s="54" t="s">
        <v>163</v>
      </c>
      <c r="E64" s="89" t="s">
        <v>162</v>
      </c>
      <c r="F64" s="81"/>
      <c r="G64" s="82"/>
      <c r="H64" s="54">
        <v>2532378</v>
      </c>
      <c r="I64" s="54"/>
      <c r="J64" s="54">
        <v>1</v>
      </c>
      <c r="K64" s="3"/>
      <c r="L64" s="3"/>
      <c r="M64" s="3"/>
      <c r="N64" s="8"/>
      <c r="O64" s="8"/>
      <c r="P64" s="8"/>
      <c r="Q64" s="8"/>
    </row>
    <row r="65" spans="1:17" x14ac:dyDescent="0.25">
      <c r="A65" s="61" t="s">
        <v>71</v>
      </c>
      <c r="B65" s="61" t="s">
        <v>75</v>
      </c>
      <c r="C65" s="61" t="s">
        <v>76</v>
      </c>
      <c r="D65" s="61"/>
      <c r="E65" s="89" t="s">
        <v>77</v>
      </c>
      <c r="F65" s="81"/>
      <c r="G65" s="82"/>
      <c r="H65" s="61" t="s">
        <v>74</v>
      </c>
      <c r="I65" s="61"/>
      <c r="J65" s="61">
        <v>1</v>
      </c>
      <c r="K65" s="17"/>
      <c r="L65" s="17"/>
      <c r="M65" s="17"/>
      <c r="N65" s="8"/>
      <c r="O65" s="8"/>
      <c r="P65" s="8"/>
      <c r="Q65" s="8"/>
    </row>
    <row r="66" spans="1:17" x14ac:dyDescent="0.25">
      <c r="A66" s="61" t="s">
        <v>195</v>
      </c>
      <c r="B66" s="61" t="s">
        <v>196</v>
      </c>
      <c r="C66" s="61" t="s">
        <v>197</v>
      </c>
      <c r="D66" s="61" t="s">
        <v>146</v>
      </c>
      <c r="E66" s="89" t="s">
        <v>198</v>
      </c>
      <c r="F66" s="81"/>
      <c r="G66" s="82"/>
      <c r="H66" s="61" t="s">
        <v>199</v>
      </c>
      <c r="I66" s="61"/>
      <c r="J66" s="61">
        <v>1</v>
      </c>
      <c r="K66" s="17"/>
      <c r="L66" s="17"/>
      <c r="M66" s="17"/>
      <c r="N66" s="8"/>
      <c r="O66" s="8"/>
      <c r="P66" s="8"/>
      <c r="Q66" s="8"/>
    </row>
    <row r="67" spans="1:17" x14ac:dyDescent="0.25">
      <c r="A67" s="70" t="s">
        <v>214</v>
      </c>
      <c r="B67" s="70" t="s">
        <v>215</v>
      </c>
      <c r="C67" s="70" t="s">
        <v>216</v>
      </c>
      <c r="D67" s="70" t="s">
        <v>146</v>
      </c>
      <c r="E67" s="104" t="s">
        <v>198</v>
      </c>
      <c r="F67" s="105"/>
      <c r="G67" s="106"/>
      <c r="H67" s="70" t="s">
        <v>217</v>
      </c>
      <c r="I67" s="71"/>
      <c r="J67" s="71"/>
      <c r="K67" s="17" t="s">
        <v>220</v>
      </c>
      <c r="L67" s="17" t="s">
        <v>224</v>
      </c>
      <c r="M67" s="17"/>
      <c r="N67" s="8"/>
      <c r="O67" s="8"/>
      <c r="P67" s="8"/>
      <c r="Q67" s="8"/>
    </row>
    <row r="68" spans="1:17" x14ac:dyDescent="0.25">
      <c r="A68" s="50" t="s">
        <v>214</v>
      </c>
      <c r="B68" s="50" t="s">
        <v>215</v>
      </c>
      <c r="C68" s="50" t="s">
        <v>221</v>
      </c>
      <c r="D68" s="50" t="s">
        <v>146</v>
      </c>
      <c r="E68" s="107" t="s">
        <v>198</v>
      </c>
      <c r="F68" s="108"/>
      <c r="G68" s="109"/>
      <c r="H68" s="50">
        <v>2773564</v>
      </c>
      <c r="I68" s="68"/>
      <c r="J68" s="68"/>
      <c r="K68" s="17" t="s">
        <v>222</v>
      </c>
      <c r="L68" s="17" t="s">
        <v>223</v>
      </c>
      <c r="M68" s="17"/>
      <c r="N68" s="8"/>
      <c r="O68" s="8"/>
      <c r="P68" s="8"/>
      <c r="Q68" s="8"/>
    </row>
    <row r="69" spans="1:17" x14ac:dyDescent="0.25">
      <c r="A69" s="54" t="s">
        <v>147</v>
      </c>
      <c r="B69" s="54" t="s">
        <v>29</v>
      </c>
      <c r="C69" s="54" t="s">
        <v>165</v>
      </c>
      <c r="D69" s="54" t="s">
        <v>163</v>
      </c>
      <c r="E69" s="89" t="s">
        <v>166</v>
      </c>
      <c r="F69" s="81"/>
      <c r="G69" s="82"/>
      <c r="H69" s="54" t="s">
        <v>167</v>
      </c>
      <c r="I69" s="54"/>
      <c r="J69" s="54">
        <v>1</v>
      </c>
      <c r="K69" s="3"/>
      <c r="L69" s="3"/>
      <c r="M69" s="3"/>
      <c r="N69" s="8"/>
      <c r="O69" s="8"/>
      <c r="P69" s="8"/>
      <c r="Q69" s="8"/>
    </row>
    <row r="70" spans="1:17" ht="15.75" thickBot="1" x14ac:dyDescent="0.3">
      <c r="A70" s="98" t="s">
        <v>155</v>
      </c>
      <c r="B70" s="99"/>
      <c r="C70" s="99"/>
      <c r="D70" s="99"/>
      <c r="E70" s="99"/>
      <c r="F70" s="99"/>
      <c r="G70" s="99"/>
      <c r="H70" s="100"/>
      <c r="I70" s="47"/>
      <c r="J70" s="25">
        <f>SUM(J53:J69)</f>
        <v>18</v>
      </c>
      <c r="K70" s="22"/>
      <c r="L70" s="23"/>
      <c r="M70" s="23"/>
      <c r="N70" s="23"/>
      <c r="O70" s="23"/>
      <c r="P70" s="23"/>
      <c r="Q70" s="24"/>
    </row>
    <row r="71" spans="1:17" ht="15.75" thickBot="1" x14ac:dyDescent="0.3">
      <c r="A71" s="112" t="s">
        <v>28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4"/>
      <c r="N71" s="32"/>
      <c r="O71" s="7">
        <f>SUM(O53:O69)</f>
        <v>0</v>
      </c>
      <c r="P71" s="7">
        <f>SUM(P53:P69)</f>
        <v>0</v>
      </c>
      <c r="Q71" s="7">
        <f>SUM(Q53:Q69)</f>
        <v>0</v>
      </c>
    </row>
    <row r="72" spans="1:17" ht="15.75" thickBot="1" x14ac:dyDescent="0.3">
      <c r="A72" s="101" t="s">
        <v>168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3"/>
    </row>
    <row r="73" spans="1:17" ht="30.75" customHeight="1" x14ac:dyDescent="0.25">
      <c r="A73" s="10" t="s">
        <v>169</v>
      </c>
      <c r="B73" s="18" t="s">
        <v>21</v>
      </c>
      <c r="C73" s="18" t="s">
        <v>22</v>
      </c>
      <c r="D73" s="18">
        <v>402</v>
      </c>
      <c r="E73" s="86" t="s">
        <v>23</v>
      </c>
      <c r="F73" s="87"/>
      <c r="G73" s="88"/>
      <c r="H73" s="20">
        <v>9232761</v>
      </c>
      <c r="I73" s="45"/>
      <c r="J73" s="18">
        <v>1</v>
      </c>
      <c r="K73" s="17"/>
      <c r="L73" s="17"/>
      <c r="M73" s="17"/>
      <c r="N73" s="17"/>
      <c r="O73" s="17"/>
      <c r="P73" s="17"/>
      <c r="Q73" s="17"/>
    </row>
    <row r="74" spans="1:17" x14ac:dyDescent="0.25">
      <c r="A74" s="17" t="s">
        <v>170</v>
      </c>
      <c r="B74" s="17" t="s">
        <v>16</v>
      </c>
      <c r="C74" s="17" t="s">
        <v>148</v>
      </c>
      <c r="D74" s="17">
        <v>402</v>
      </c>
      <c r="E74" s="95" t="s">
        <v>149</v>
      </c>
      <c r="F74" s="110"/>
      <c r="G74" s="111"/>
      <c r="H74" s="19">
        <v>2072755</v>
      </c>
      <c r="I74" s="42"/>
      <c r="J74" s="17">
        <v>2</v>
      </c>
      <c r="K74" s="17"/>
      <c r="L74" s="17"/>
      <c r="M74" s="17"/>
      <c r="N74" s="8"/>
      <c r="O74" s="8"/>
      <c r="P74" s="8"/>
      <c r="Q74" s="8"/>
    </row>
    <row r="75" spans="1:17" x14ac:dyDescent="0.25">
      <c r="A75" s="17" t="s">
        <v>181</v>
      </c>
      <c r="B75" s="17" t="s">
        <v>21</v>
      </c>
      <c r="C75" s="17" t="s">
        <v>24</v>
      </c>
      <c r="D75" s="17">
        <v>402</v>
      </c>
      <c r="E75" s="95" t="s">
        <v>25</v>
      </c>
      <c r="F75" s="96"/>
      <c r="G75" s="97"/>
      <c r="H75" s="19" t="s">
        <v>26</v>
      </c>
      <c r="I75" s="42"/>
      <c r="J75" s="17">
        <v>2</v>
      </c>
      <c r="K75" s="17"/>
      <c r="L75" s="17"/>
      <c r="M75" s="17"/>
      <c r="N75" s="8"/>
      <c r="O75" s="8"/>
      <c r="P75" s="8"/>
      <c r="Q75" s="8"/>
    </row>
    <row r="76" spans="1:17" ht="15" customHeight="1" x14ac:dyDescent="0.25">
      <c r="A76" s="61" t="s">
        <v>171</v>
      </c>
      <c r="B76" s="61" t="s">
        <v>145</v>
      </c>
      <c r="C76" s="61" t="s">
        <v>177</v>
      </c>
      <c r="D76" s="61" t="s">
        <v>146</v>
      </c>
      <c r="E76" s="80" t="s">
        <v>178</v>
      </c>
      <c r="F76" s="132"/>
      <c r="G76" s="133"/>
      <c r="H76" s="60" t="s">
        <v>179</v>
      </c>
      <c r="I76" s="60"/>
      <c r="J76" s="61">
        <v>2</v>
      </c>
      <c r="K76" s="17"/>
      <c r="L76" s="17"/>
      <c r="M76" s="17"/>
      <c r="N76" s="8"/>
      <c r="O76" s="8"/>
      <c r="P76" s="8"/>
      <c r="Q76" s="8"/>
    </row>
    <row r="77" spans="1:17" ht="15" customHeight="1" x14ac:dyDescent="0.25">
      <c r="A77" s="38" t="s">
        <v>187</v>
      </c>
      <c r="B77" s="38" t="s">
        <v>40</v>
      </c>
      <c r="C77" s="38" t="s">
        <v>40</v>
      </c>
      <c r="D77" s="38" t="s">
        <v>40</v>
      </c>
      <c r="E77" s="86"/>
      <c r="F77" s="90"/>
      <c r="G77" s="91"/>
      <c r="H77" s="37"/>
      <c r="I77" s="45"/>
      <c r="J77" s="38">
        <v>1</v>
      </c>
      <c r="K77" s="17"/>
      <c r="L77" s="17"/>
      <c r="M77" s="17"/>
      <c r="N77" s="8"/>
      <c r="O77" s="8"/>
      <c r="P77" s="8"/>
      <c r="Q77" s="8"/>
    </row>
    <row r="78" spans="1:17" x14ac:dyDescent="0.25">
      <c r="A78" s="18" t="s">
        <v>172</v>
      </c>
      <c r="B78" s="18" t="s">
        <v>40</v>
      </c>
      <c r="C78" s="30" t="s">
        <v>40</v>
      </c>
      <c r="D78" s="30" t="s">
        <v>40</v>
      </c>
      <c r="E78" s="86" t="s">
        <v>174</v>
      </c>
      <c r="F78" s="90"/>
      <c r="G78" s="91"/>
      <c r="H78" s="30" t="s">
        <v>40</v>
      </c>
      <c r="I78" s="49"/>
      <c r="J78" s="18">
        <v>1</v>
      </c>
      <c r="K78" s="17"/>
      <c r="L78" s="17"/>
      <c r="M78" s="17"/>
      <c r="N78" s="8"/>
      <c r="O78" s="8"/>
      <c r="P78" s="8"/>
      <c r="Q78" s="8"/>
    </row>
    <row r="79" spans="1:17" x14ac:dyDescent="0.25">
      <c r="A79" s="18" t="s">
        <v>173</v>
      </c>
      <c r="B79" s="30" t="s">
        <v>40</v>
      </c>
      <c r="C79" s="30" t="s">
        <v>40</v>
      </c>
      <c r="D79" s="30" t="s">
        <v>40</v>
      </c>
      <c r="E79" s="86" t="s">
        <v>175</v>
      </c>
      <c r="F79" s="90"/>
      <c r="G79" s="91"/>
      <c r="H79" s="30" t="s">
        <v>40</v>
      </c>
      <c r="I79" s="49"/>
      <c r="J79" s="18">
        <v>1</v>
      </c>
      <c r="K79" s="17"/>
      <c r="L79" s="17"/>
      <c r="M79" s="17"/>
      <c r="N79" s="8"/>
      <c r="O79" s="8"/>
      <c r="P79" s="8"/>
      <c r="Q79" s="8"/>
    </row>
    <row r="80" spans="1:17" x14ac:dyDescent="0.25">
      <c r="A80" s="30" t="s">
        <v>185</v>
      </c>
      <c r="B80" s="30" t="s">
        <v>40</v>
      </c>
      <c r="C80" s="30" t="s">
        <v>40</v>
      </c>
      <c r="D80" s="30" t="s">
        <v>40</v>
      </c>
      <c r="E80" s="86" t="s">
        <v>184</v>
      </c>
      <c r="F80" s="90"/>
      <c r="G80" s="91"/>
      <c r="H80" s="30" t="s">
        <v>40</v>
      </c>
      <c r="I80" s="49"/>
      <c r="J80" s="30">
        <v>0</v>
      </c>
      <c r="K80" s="17"/>
      <c r="L80" s="17"/>
      <c r="M80" s="17"/>
      <c r="N80" s="8"/>
      <c r="O80" s="8"/>
      <c r="P80" s="8"/>
      <c r="Q80" s="8"/>
    </row>
    <row r="81" spans="1:17" ht="15.75" thickBot="1" x14ac:dyDescent="0.3">
      <c r="A81" s="98" t="s">
        <v>155</v>
      </c>
      <c r="B81" s="99"/>
      <c r="C81" s="99"/>
      <c r="D81" s="99"/>
      <c r="E81" s="99"/>
      <c r="F81" s="99"/>
      <c r="G81" s="99"/>
      <c r="H81" s="100"/>
      <c r="I81" s="47"/>
      <c r="J81" s="25">
        <f>SUM(J73:J80)</f>
        <v>10</v>
      </c>
      <c r="K81" s="22"/>
      <c r="L81" s="23"/>
      <c r="M81" s="23"/>
      <c r="N81" s="23"/>
      <c r="O81" s="23"/>
      <c r="P81" s="23"/>
      <c r="Q81" s="24"/>
    </row>
    <row r="82" spans="1:17" ht="15.75" thickBot="1" x14ac:dyDescent="0.3">
      <c r="A82" s="112" t="s">
        <v>28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4"/>
      <c r="N82" s="32"/>
      <c r="O82" s="7">
        <f t="shared" ref="O82:P82" si="0">SUM(O73:O79)</f>
        <v>0</v>
      </c>
      <c r="P82" s="7">
        <f t="shared" si="0"/>
        <v>0</v>
      </c>
      <c r="Q82" s="7">
        <f>SUM(Q73:Q79)</f>
        <v>0</v>
      </c>
    </row>
    <row r="83" spans="1:17" ht="30" customHeight="1" thickBot="1" x14ac:dyDescent="0.3">
      <c r="A83" s="127" t="s">
        <v>78</v>
      </c>
      <c r="B83" s="113"/>
      <c r="C83" s="113"/>
      <c r="D83" s="113"/>
      <c r="E83" s="113"/>
      <c r="F83" s="113"/>
      <c r="G83" s="113"/>
      <c r="H83" s="128"/>
      <c r="I83" s="128"/>
      <c r="J83" s="128"/>
      <c r="K83" s="113"/>
      <c r="L83" s="113"/>
      <c r="M83" s="114"/>
      <c r="N83" s="36"/>
      <c r="O83" s="12">
        <f>O21+O51+O71+O82</f>
        <v>0</v>
      </c>
      <c r="P83" s="12">
        <f>P21+P51+P71+P82</f>
        <v>0</v>
      </c>
      <c r="Q83" s="12">
        <f>Q21+Q51+Q71+Q82</f>
        <v>0</v>
      </c>
    </row>
    <row r="84" spans="1:17" ht="30" x14ac:dyDescent="0.25">
      <c r="H84" s="14" t="s">
        <v>102</v>
      </c>
      <c r="I84" s="14"/>
      <c r="J84" s="3">
        <f>J20+J50+J70+J81</f>
        <v>80</v>
      </c>
    </row>
    <row r="85" spans="1:17" ht="15" customHeight="1" x14ac:dyDescent="0.25">
      <c r="A85" s="55" t="s">
        <v>212</v>
      </c>
      <c r="B85" s="53"/>
      <c r="C85" s="53"/>
    </row>
    <row r="86" spans="1:17" x14ac:dyDescent="0.25">
      <c r="A86" s="56" t="s">
        <v>213</v>
      </c>
      <c r="B86" s="57"/>
      <c r="C86" s="57"/>
    </row>
    <row r="87" spans="1:17" x14ac:dyDescent="0.25">
      <c r="A87" s="66" t="s">
        <v>218</v>
      </c>
      <c r="B87" s="66"/>
      <c r="C87" s="66"/>
      <c r="D87" s="66"/>
    </row>
  </sheetData>
  <mergeCells count="86">
    <mergeCell ref="E11:G11"/>
    <mergeCell ref="E12:G12"/>
    <mergeCell ref="O1:Q1"/>
    <mergeCell ref="O2:Q2"/>
    <mergeCell ref="O3:Q3"/>
    <mergeCell ref="E1:M2"/>
    <mergeCell ref="G3:M3"/>
    <mergeCell ref="A4:Q4"/>
    <mergeCell ref="A1:D3"/>
    <mergeCell ref="A6:Q6"/>
    <mergeCell ref="E10:G10"/>
    <mergeCell ref="E9:G9"/>
    <mergeCell ref="E8:G8"/>
    <mergeCell ref="E7:G7"/>
    <mergeCell ref="E5:G5"/>
    <mergeCell ref="E13:G13"/>
    <mergeCell ref="E23:G23"/>
    <mergeCell ref="E16:G16"/>
    <mergeCell ref="E14:G14"/>
    <mergeCell ref="A20:H20"/>
    <mergeCell ref="E17:G17"/>
    <mergeCell ref="A21:M21"/>
    <mergeCell ref="E15:G15"/>
    <mergeCell ref="A83:M83"/>
    <mergeCell ref="A52:Q52"/>
    <mergeCell ref="E53:G53"/>
    <mergeCell ref="E56:G56"/>
    <mergeCell ref="E58:G58"/>
    <mergeCell ref="E64:G64"/>
    <mergeCell ref="E65:G65"/>
    <mergeCell ref="E63:G63"/>
    <mergeCell ref="E69:G69"/>
    <mergeCell ref="E59:G59"/>
    <mergeCell ref="E62:G62"/>
    <mergeCell ref="E73:G73"/>
    <mergeCell ref="A81:H81"/>
    <mergeCell ref="A82:M82"/>
    <mergeCell ref="E76:G76"/>
    <mergeCell ref="E79:G79"/>
    <mergeCell ref="E49:G49"/>
    <mergeCell ref="A22:Q22"/>
    <mergeCell ref="E30:G30"/>
    <mergeCell ref="E31:G31"/>
    <mergeCell ref="E18:G18"/>
    <mergeCell ref="E19:G19"/>
    <mergeCell ref="E34:G34"/>
    <mergeCell ref="E35:G35"/>
    <mergeCell ref="E29:G29"/>
    <mergeCell ref="E24:G24"/>
    <mergeCell ref="E25:G25"/>
    <mergeCell ref="E26:G26"/>
    <mergeCell ref="E27:G27"/>
    <mergeCell ref="E28:G28"/>
    <mergeCell ref="E38:G38"/>
    <mergeCell ref="E32:G32"/>
    <mergeCell ref="A50:H50"/>
    <mergeCell ref="E54:G54"/>
    <mergeCell ref="A51:M51"/>
    <mergeCell ref="E60:G60"/>
    <mergeCell ref="E55:G55"/>
    <mergeCell ref="E57:G57"/>
    <mergeCell ref="E33:G33"/>
    <mergeCell ref="E36:G36"/>
    <mergeCell ref="E44:G44"/>
    <mergeCell ref="E43:G43"/>
    <mergeCell ref="E37:G37"/>
    <mergeCell ref="E39:G39"/>
    <mergeCell ref="E42:G42"/>
    <mergeCell ref="E78:G78"/>
    <mergeCell ref="E80:G80"/>
    <mergeCell ref="E77:G77"/>
    <mergeCell ref="E66:G66"/>
    <mergeCell ref="E61:G61"/>
    <mergeCell ref="E75:G75"/>
    <mergeCell ref="A70:H70"/>
    <mergeCell ref="A72:Q72"/>
    <mergeCell ref="E67:G67"/>
    <mergeCell ref="E68:G68"/>
    <mergeCell ref="E74:G74"/>
    <mergeCell ref="A71:M71"/>
    <mergeCell ref="E46:G46"/>
    <mergeCell ref="E40:G40"/>
    <mergeCell ref="E41:G41"/>
    <mergeCell ref="E45:G45"/>
    <mergeCell ref="E48:G48"/>
    <mergeCell ref="E47:G47"/>
  </mergeCells>
  <pageMargins left="0.7" right="0.7" top="0.75" bottom="0.75" header="0.3" footer="0.3"/>
  <pageSetup paperSize="9" scale="39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91355A382D44897F1C35AA59EC84D" ma:contentTypeVersion="8" ma:contentTypeDescription="Crée un document." ma:contentTypeScope="" ma:versionID="1a7341d40c3f55af5ffe272e06d38d50">
  <xsd:schema xmlns:xsd="http://www.w3.org/2001/XMLSchema" xmlns:xs="http://www.w3.org/2001/XMLSchema" xmlns:p="http://schemas.microsoft.com/office/2006/metadata/properties" xmlns:ns2="c2ed5083-0e45-4a21-bc8b-7c2649f42b14" xmlns:ns3="a03f7259-d6cf-414d-9ba5-73a902a7d223" targetNamespace="http://schemas.microsoft.com/office/2006/metadata/properties" ma:root="true" ma:fieldsID="49353e54714f6b0cf5e94265029f19cd" ns2:_="" ns3:_="">
    <xsd:import namespace="c2ed5083-0e45-4a21-bc8b-7c2649f42b14"/>
    <xsd:import namespace="a03f7259-d6cf-414d-9ba5-73a902a7d22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Time" minOccurs="0"/>
                <xsd:element ref="ns2:LastSharedByUse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d5083-0e45-4a21-bc8b-7c2649f42b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Time" ma:index="10" nillable="true" ma:displayName="Dernier partage par heure" ma:internalName="LastSharedByTime" ma:readOnly="true">
      <xsd:simpleType>
        <xsd:restriction base="dms:DateTime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f7259-d6cf-414d-9ba5-73a902a7d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8493D-B583-4C06-AFA7-B645C3C91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ed5083-0e45-4a21-bc8b-7c2649f42b14"/>
    <ds:schemaRef ds:uri="a03f7259-d6cf-414d-9ba5-73a902a7d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D6EFDD-885C-4C3C-9B03-586E7163408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a03f7259-d6cf-414d-9ba5-73a902a7d223"/>
    <ds:schemaRef ds:uri="c2ed5083-0e45-4a21-bc8b-7c2649f42b1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E9C841-BAB8-487F-8479-86144EB23A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brian.wyld</cp:lastModifiedBy>
  <cp:lastPrinted>2016-06-29T13:37:32Z</cp:lastPrinted>
  <dcterms:created xsi:type="dcterms:W3CDTF">2015-08-31T13:07:26Z</dcterms:created>
  <dcterms:modified xsi:type="dcterms:W3CDTF">2018-08-22T13:18:52Z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0x0101006F791355A382D44897F1C35AA59EC84D</vt:lpwstr>
  </property>
</Properties>
</file>