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rashid\Desktop\"/>
    </mc:Choice>
  </mc:AlternateContent>
  <xr:revisionPtr revIDLastSave="0" documentId="13_ncr:1_{0FF65566-30B6-4F49-84A2-438C65C85E1F}" xr6:coauthVersionLast="47" xr6:coauthVersionMax="47" xr10:uidLastSave="{00000000-0000-0000-0000-000000000000}"/>
  <bookViews>
    <workbookView xWindow="-120" yWindow="-120" windowWidth="20730" windowHeight="11160" activeTab="3" xr2:uid="{9FD17C24-286B-4154-B073-B54E7F2435B6}"/>
  </bookViews>
  <sheets>
    <sheet name=" TRIAL BALANCE" sheetId="1" r:id="rId1"/>
    <sheet name="INCOME STATEMENT" sheetId="2" r:id="rId2"/>
    <sheet name="BALANCE SHEET" sheetId="3" r:id="rId3"/>
    <sheet name=" CASHFLOW STATEMENT" sheetId="4" r:id="rId4"/>
  </sheets>
  <definedNames>
    <definedName name="_xlnm._FilterDatabase" localSheetId="1" hidden="1">'INCOME STATEMENT'!$A$1:$Q$3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4" l="1"/>
  <c r="C21" i="4"/>
  <c r="C18" i="4"/>
  <c r="C15" i="4"/>
  <c r="C10" i="4"/>
  <c r="C12" i="4" s="1"/>
  <c r="C24" i="2"/>
  <c r="C22" i="2"/>
  <c r="C21" i="2"/>
  <c r="D26" i="3"/>
  <c r="D19" i="3"/>
  <c r="D27" i="3" s="1"/>
  <c r="D14" i="3"/>
  <c r="C7" i="3"/>
  <c r="B7" i="3"/>
  <c r="D6" i="3"/>
  <c r="D5" i="3"/>
  <c r="D7" i="3" s="1"/>
  <c r="D9" i="3" s="1"/>
  <c r="D15" i="3" s="1"/>
  <c r="C8" i="2"/>
  <c r="C9" i="2"/>
  <c r="C26" i="2"/>
  <c r="C29" i="1"/>
  <c r="B29" i="1"/>
  <c r="C13" i="2" l="1"/>
  <c r="C27" i="2" s="1"/>
  <c r="C30" i="2" l="1"/>
  <c r="C32" i="2" s="1"/>
</calcChain>
</file>

<file path=xl/sharedStrings.xml><?xml version="1.0" encoding="utf-8"?>
<sst xmlns="http://schemas.openxmlformats.org/spreadsheetml/2006/main" count="117" uniqueCount="85">
  <si>
    <t>LIGHTEN-PLUS ENTERPRISES</t>
  </si>
  <si>
    <t>THE FOLLOWING TRIAL BALANCE WAS EXTRACTED FROM THE BOOK OF LIGHTEN-PLUS ENTERPRISES ON 31ST DECEMBER,2023</t>
  </si>
  <si>
    <t>PARTICULARS</t>
  </si>
  <si>
    <t>DEBIT</t>
  </si>
  <si>
    <t>CREDIT</t>
  </si>
  <si>
    <t>sales</t>
  </si>
  <si>
    <t>inventory at beginning</t>
  </si>
  <si>
    <t>purchase</t>
  </si>
  <si>
    <t>advertising</t>
  </si>
  <si>
    <t>administration salaries</t>
  </si>
  <si>
    <t>distribution cost(including salesman salary 12000)</t>
  </si>
  <si>
    <t>interest paid</t>
  </si>
  <si>
    <t>divided received</t>
  </si>
  <si>
    <t>audit fee</t>
  </si>
  <si>
    <t>bad debt</t>
  </si>
  <si>
    <t>taxation</t>
  </si>
  <si>
    <t>divided paid</t>
  </si>
  <si>
    <t>grant received</t>
  </si>
  <si>
    <t>premises</t>
  </si>
  <si>
    <t>office equipment</t>
  </si>
  <si>
    <t>premises( accumulated depreciation)</t>
  </si>
  <si>
    <t>office equipment( accumulated depreciation)</t>
  </si>
  <si>
    <t>investment ( longterm)</t>
  </si>
  <si>
    <t>trade receivables</t>
  </si>
  <si>
    <t>bank</t>
  </si>
  <si>
    <t>defferred taxation</t>
  </si>
  <si>
    <t>debenture loan at 10%</t>
  </si>
  <si>
    <t>authorized and issued share capital</t>
  </si>
  <si>
    <t>retained profit at 1st january, 2023</t>
  </si>
  <si>
    <t>ADDITIONAL INFORMATION</t>
  </si>
  <si>
    <t>1. inventory was worth $13000 0n 31st december,2023</t>
  </si>
  <si>
    <t>2. premises consist of land costing $250000 and building costing $200000. the building has expected useful life of 50 years.</t>
  </si>
  <si>
    <t>3.depreciation on office equipment is to be changed 10% on streight line basis</t>
  </si>
  <si>
    <t>4. estimated company income tax is $57000</t>
  </si>
  <si>
    <t>5. proposed final divided is $70000</t>
  </si>
  <si>
    <t>IN THE BOOK OF LIGHTEN-PLUS ENTERPRISES</t>
  </si>
  <si>
    <t>PARTICULAR</t>
  </si>
  <si>
    <t>$</t>
  </si>
  <si>
    <t>COST SALE</t>
  </si>
  <si>
    <t>closing inventory</t>
  </si>
  <si>
    <t>OTHER INCOME</t>
  </si>
  <si>
    <t>EXPENSES</t>
  </si>
  <si>
    <t>depreciation on building</t>
  </si>
  <si>
    <t>depreciation on office equipment</t>
  </si>
  <si>
    <t>Company income tax</t>
  </si>
  <si>
    <t>gross profit</t>
  </si>
  <si>
    <t>Net profit before interest and taxation</t>
  </si>
  <si>
    <t>Net profit after interest and taxation</t>
  </si>
  <si>
    <t>STATEMENT OF FINANCIAL POSITION AS AT 31ST DECEMBER,2023</t>
  </si>
  <si>
    <r>
      <t>I</t>
    </r>
    <r>
      <rPr>
        <b/>
        <sz val="11"/>
        <color theme="1"/>
        <rFont val="Calibri"/>
        <family val="2"/>
        <scheme val="minor"/>
      </rPr>
      <t>NCOME STATEMENT FOR THE YEAR ENDED 31ST DECEMBER,2023</t>
    </r>
  </si>
  <si>
    <t>NON-CURRENT ASSET</t>
  </si>
  <si>
    <t>COST $</t>
  </si>
  <si>
    <t>ACC-DEP $</t>
  </si>
  <si>
    <t>NBV $</t>
  </si>
  <si>
    <t>CURRENT ASSET</t>
  </si>
  <si>
    <t>inventory</t>
  </si>
  <si>
    <t>Total asset</t>
  </si>
  <si>
    <t>EQUITY</t>
  </si>
  <si>
    <t>creditor</t>
  </si>
  <si>
    <t>LIABILITY</t>
  </si>
  <si>
    <t>Proposed divided</t>
  </si>
  <si>
    <t>proposed divided</t>
  </si>
  <si>
    <t>Total equity and liability</t>
  </si>
  <si>
    <t>Retained profit</t>
  </si>
  <si>
    <t>retained profit brought forward</t>
  </si>
  <si>
    <t>CASHFLOW STATEMENT FOR THE YEAR ENDED 31ST DECEMBER,2023</t>
  </si>
  <si>
    <t>Net profit before interest and tax</t>
  </si>
  <si>
    <t>NON-CASH TRANSACTIONS</t>
  </si>
  <si>
    <t>Depreciation on building</t>
  </si>
  <si>
    <t>Income tax payable</t>
  </si>
  <si>
    <t>Divided payable</t>
  </si>
  <si>
    <t>Bad debt</t>
  </si>
  <si>
    <t>Grant received</t>
  </si>
  <si>
    <t>Operating profit</t>
  </si>
  <si>
    <t>CASHFLOW FROM OPERATING ACTIVITIES</t>
  </si>
  <si>
    <t>Purchases</t>
  </si>
  <si>
    <t>CASHFLOW FROM INVESTING ACTIVITIES</t>
  </si>
  <si>
    <t>Divided received</t>
  </si>
  <si>
    <t>Cashflow from oPERATING ACTIVITIES</t>
  </si>
  <si>
    <t>cashflow from inVESTING ACTIVITIES</t>
  </si>
  <si>
    <t>FINANCING ACTIVITIES</t>
  </si>
  <si>
    <t>Divided paid</t>
  </si>
  <si>
    <t>Cashflow from financing activities</t>
  </si>
  <si>
    <t>Cash and cash equivelent ( inventory )</t>
  </si>
  <si>
    <t>Net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</si>
</sst>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4" fillId="0" borderId="0" xfId="0" applyFont="1"/>
    <xf numFmtId="0" fontId="2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 vertical="center" wrapText="1"/>
    </xf>
    <xf numFmtId="0" fontId="0" fillId="0" borderId="2" xfId="0" applyBorder="1"/>
    <xf numFmtId="44" fontId="0" fillId="0" borderId="2" xfId="1" applyFont="1" applyBorder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44" fontId="2" fillId="0" borderId="0" xfId="0" applyNumberFormat="1" applyFont="1" applyAlignment="1">
      <alignment horizontal="center" vertical="center"/>
    </xf>
    <xf numFmtId="44" fontId="0" fillId="0" borderId="0" xfId="0" applyNumberFormat="1"/>
    <xf numFmtId="44" fontId="0" fillId="0" borderId="1" xfId="0" applyNumberFormat="1" applyBorder="1"/>
    <xf numFmtId="164" fontId="0" fillId="0" borderId="3" xfId="0" applyNumberFormat="1" applyBorder="1"/>
    <xf numFmtId="44" fontId="0" fillId="2" borderId="3" xfId="0" applyNumberFormat="1" applyFill="1" applyBorder="1"/>
    <xf numFmtId="44" fontId="0" fillId="2" borderId="1" xfId="0" applyNumberFormat="1" applyFill="1" applyBorder="1"/>
    <xf numFmtId="44" fontId="0" fillId="2" borderId="2" xfId="1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 vertical="center"/>
    </xf>
    <xf numFmtId="44" fontId="0" fillId="0" borderId="1" xfId="1" applyFont="1" applyBorder="1"/>
    <xf numFmtId="44" fontId="0" fillId="2" borderId="3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237E-FFEA-4AD7-8388-AFC4F28A8819}">
  <sheetPr>
    <tabColor rgb="FFC00000"/>
  </sheetPr>
  <dimension ref="A1:R36"/>
  <sheetViews>
    <sheetView showGridLines="0" workbookViewId="0">
      <pane ySplit="3" topLeftCell="A4" activePane="bottomLeft" state="frozen"/>
      <selection pane="bottomLeft" activeCell="C29" sqref="C29"/>
    </sheetView>
  </sheetViews>
  <sheetFormatPr defaultRowHeight="15" x14ac:dyDescent="0.25"/>
  <cols>
    <col min="1" max="1" width="96.375" customWidth="1"/>
    <col min="2" max="2" width="14.875" style="2" customWidth="1"/>
    <col min="3" max="3" width="13.75" style="2" bestFit="1" customWidth="1"/>
  </cols>
  <sheetData>
    <row r="1" spans="1:18" ht="18.75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8" x14ac:dyDescent="0.25">
      <c r="A2" s="21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8" x14ac:dyDescent="0.25">
      <c r="A3" s="4" t="s">
        <v>2</v>
      </c>
      <c r="B3" s="5" t="s">
        <v>3</v>
      </c>
      <c r="C3" s="5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6" t="s">
        <v>5</v>
      </c>
      <c r="B4" s="7"/>
      <c r="C4" s="7">
        <v>430000</v>
      </c>
    </row>
    <row r="5" spans="1:18" x14ac:dyDescent="0.25">
      <c r="A5" s="6" t="s">
        <v>6</v>
      </c>
      <c r="B5" s="7">
        <v>10000</v>
      </c>
      <c r="C5" s="7"/>
    </row>
    <row r="6" spans="1:18" x14ac:dyDescent="0.25">
      <c r="A6" s="6" t="s">
        <v>7</v>
      </c>
      <c r="B6" s="7">
        <v>75000</v>
      </c>
      <c r="C6" s="7"/>
    </row>
    <row r="7" spans="1:18" x14ac:dyDescent="0.25">
      <c r="A7" s="6" t="s">
        <v>8</v>
      </c>
      <c r="B7" s="7">
        <v>15000</v>
      </c>
      <c r="C7" s="7"/>
    </row>
    <row r="8" spans="1:18" x14ac:dyDescent="0.25">
      <c r="A8" s="6" t="s">
        <v>9</v>
      </c>
      <c r="B8" s="7">
        <v>40000</v>
      </c>
      <c r="C8" s="7"/>
    </row>
    <row r="9" spans="1:18" x14ac:dyDescent="0.25">
      <c r="A9" s="6" t="s">
        <v>10</v>
      </c>
      <c r="B9" s="7">
        <v>34000</v>
      </c>
      <c r="C9" s="7"/>
    </row>
    <row r="10" spans="1:18" x14ac:dyDescent="0.25">
      <c r="A10" s="6" t="s">
        <v>11</v>
      </c>
      <c r="B10" s="7">
        <v>14000</v>
      </c>
      <c r="C10" s="7"/>
    </row>
    <row r="11" spans="1:18" x14ac:dyDescent="0.25">
      <c r="A11" s="6" t="s">
        <v>12</v>
      </c>
      <c r="B11" s="7"/>
      <c r="C11" s="7">
        <v>12000</v>
      </c>
    </row>
    <row r="12" spans="1:18" x14ac:dyDescent="0.25">
      <c r="A12" s="6" t="s">
        <v>13</v>
      </c>
      <c r="B12" s="7">
        <v>7000</v>
      </c>
      <c r="C12" s="7"/>
    </row>
    <row r="13" spans="1:18" x14ac:dyDescent="0.25">
      <c r="A13" s="6" t="s">
        <v>14</v>
      </c>
      <c r="B13" s="7">
        <v>10000</v>
      </c>
      <c r="C13" s="7"/>
    </row>
    <row r="14" spans="1:18" x14ac:dyDescent="0.25">
      <c r="A14" s="6" t="s">
        <v>15</v>
      </c>
      <c r="B14" s="7">
        <v>37000</v>
      </c>
      <c r="C14" s="7"/>
    </row>
    <row r="15" spans="1:18" x14ac:dyDescent="0.25">
      <c r="A15" s="6" t="s">
        <v>16</v>
      </c>
      <c r="B15" s="7">
        <v>60000</v>
      </c>
      <c r="C15" s="7"/>
    </row>
    <row r="16" spans="1:18" x14ac:dyDescent="0.25">
      <c r="A16" s="6" t="s">
        <v>17</v>
      </c>
      <c r="B16" s="7"/>
      <c r="C16" s="7">
        <v>30000</v>
      </c>
    </row>
    <row r="17" spans="1:3" x14ac:dyDescent="0.25">
      <c r="A17" s="6" t="s">
        <v>18</v>
      </c>
      <c r="B17" s="7">
        <v>450000</v>
      </c>
      <c r="C17" s="7"/>
    </row>
    <row r="18" spans="1:3" x14ac:dyDescent="0.25">
      <c r="A18" s="6" t="s">
        <v>19</v>
      </c>
      <c r="B18" s="7">
        <v>280000</v>
      </c>
      <c r="C18" s="7"/>
    </row>
    <row r="19" spans="1:3" x14ac:dyDescent="0.25">
      <c r="A19" s="6" t="s">
        <v>20</v>
      </c>
      <c r="B19" s="7"/>
      <c r="C19" s="7">
        <v>40000</v>
      </c>
    </row>
    <row r="20" spans="1:3" x14ac:dyDescent="0.25">
      <c r="A20" s="6" t="s">
        <v>21</v>
      </c>
      <c r="B20" s="7"/>
      <c r="C20" s="7">
        <v>160000</v>
      </c>
    </row>
    <row r="21" spans="1:3" x14ac:dyDescent="0.25">
      <c r="A21" s="6" t="s">
        <v>22</v>
      </c>
      <c r="B21" s="7">
        <v>100000</v>
      </c>
      <c r="C21" s="7"/>
    </row>
    <row r="22" spans="1:3" x14ac:dyDescent="0.25">
      <c r="A22" s="6" t="s">
        <v>23</v>
      </c>
      <c r="B22" s="7">
        <v>23000</v>
      </c>
      <c r="C22" s="7"/>
    </row>
    <row r="23" spans="1:3" x14ac:dyDescent="0.25">
      <c r="A23" s="6" t="s">
        <v>24</v>
      </c>
      <c r="B23" s="7">
        <v>169000</v>
      </c>
      <c r="C23" s="7"/>
    </row>
    <row r="24" spans="1:3" x14ac:dyDescent="0.25">
      <c r="A24" s="6" t="s">
        <v>58</v>
      </c>
      <c r="B24" s="7"/>
      <c r="C24" s="7">
        <v>7000</v>
      </c>
    </row>
    <row r="25" spans="1:3" x14ac:dyDescent="0.25">
      <c r="A25" s="6" t="s">
        <v>25</v>
      </c>
      <c r="B25" s="7"/>
      <c r="C25" s="7">
        <v>62000</v>
      </c>
    </row>
    <row r="26" spans="1:3" x14ac:dyDescent="0.25">
      <c r="A26" s="6" t="s">
        <v>26</v>
      </c>
      <c r="B26" s="7"/>
      <c r="C26" s="7">
        <v>140000</v>
      </c>
    </row>
    <row r="27" spans="1:3" x14ac:dyDescent="0.25">
      <c r="A27" s="6" t="s">
        <v>27</v>
      </c>
      <c r="B27" s="7"/>
      <c r="C27" s="7">
        <v>100000</v>
      </c>
    </row>
    <row r="28" spans="1:3" x14ac:dyDescent="0.25">
      <c r="A28" s="6" t="s">
        <v>28</v>
      </c>
      <c r="B28" s="7"/>
      <c r="C28" s="7">
        <v>343000</v>
      </c>
    </row>
    <row r="29" spans="1:3" x14ac:dyDescent="0.25">
      <c r="A29" s="6"/>
      <c r="B29" s="18">
        <f>SUM(B5:B23)</f>
        <v>1324000</v>
      </c>
      <c r="C29" s="18">
        <f>SUM(C4,C11,C16,C19,C20,C24,C25,C26,C27,C28)</f>
        <v>1324000</v>
      </c>
    </row>
    <row r="30" spans="1:3" x14ac:dyDescent="0.25">
      <c r="A30" s="6"/>
      <c r="B30" s="7"/>
      <c r="C30" s="6"/>
    </row>
    <row r="31" spans="1:3" x14ac:dyDescent="0.25">
      <c r="A31" s="3" t="s">
        <v>29</v>
      </c>
    </row>
    <row r="32" spans="1:3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</sheetData>
  <mergeCells count="2">
    <mergeCell ref="A1:P1"/>
    <mergeCell ref="A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AC2D-1608-4FED-9BB6-C3AF66932453}">
  <sheetPr>
    <tabColor rgb="FFFFC000"/>
  </sheetPr>
  <dimension ref="A1:Q32"/>
  <sheetViews>
    <sheetView workbookViewId="0">
      <pane ySplit="3" topLeftCell="A16" activePane="bottomLeft" state="frozen"/>
      <selection pane="bottomLeft" sqref="A1:Q2"/>
    </sheetView>
  </sheetViews>
  <sheetFormatPr defaultRowHeight="15" x14ac:dyDescent="0.25"/>
  <cols>
    <col min="1" max="1" width="45.5" customWidth="1"/>
    <col min="2" max="2" width="16" style="10" customWidth="1"/>
    <col min="3" max="3" width="12.75" style="13" bestFit="1" customWidth="1"/>
  </cols>
  <sheetData>
    <row r="1" spans="1:17" ht="18.75" x14ac:dyDescent="0.3">
      <c r="A1" s="19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25">
      <c r="A2" s="20" t="s">
        <v>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8" t="s">
        <v>36</v>
      </c>
      <c r="B3" s="9" t="s">
        <v>37</v>
      </c>
      <c r="C3" s="12" t="s">
        <v>37</v>
      </c>
    </row>
    <row r="4" spans="1:17" x14ac:dyDescent="0.25">
      <c r="A4" t="s">
        <v>5</v>
      </c>
      <c r="C4" s="13">
        <v>430000</v>
      </c>
    </row>
    <row r="5" spans="1:17" x14ac:dyDescent="0.25">
      <c r="A5" s="3" t="s">
        <v>38</v>
      </c>
    </row>
    <row r="6" spans="1:17" x14ac:dyDescent="0.25">
      <c r="A6" t="s">
        <v>6</v>
      </c>
      <c r="B6" s="10">
        <v>10000</v>
      </c>
    </row>
    <row r="7" spans="1:17" x14ac:dyDescent="0.25">
      <c r="A7" t="s">
        <v>7</v>
      </c>
      <c r="B7" s="10">
        <v>75000</v>
      </c>
    </row>
    <row r="8" spans="1:17" x14ac:dyDescent="0.25">
      <c r="A8" t="s">
        <v>39</v>
      </c>
      <c r="B8" s="10">
        <v>-13000</v>
      </c>
      <c r="C8" s="14">
        <f>SUM(B6:B8)</f>
        <v>72000</v>
      </c>
    </row>
    <row r="9" spans="1:17" x14ac:dyDescent="0.25">
      <c r="A9" t="s">
        <v>45</v>
      </c>
      <c r="C9" s="13">
        <f>(C4-C8)</f>
        <v>358000</v>
      </c>
    </row>
    <row r="10" spans="1:17" x14ac:dyDescent="0.25">
      <c r="A10" s="3" t="s">
        <v>40</v>
      </c>
    </row>
    <row r="11" spans="1:17" x14ac:dyDescent="0.25">
      <c r="A11" t="s">
        <v>12</v>
      </c>
      <c r="C11" s="13">
        <v>12000</v>
      </c>
    </row>
    <row r="12" spans="1:17" x14ac:dyDescent="0.25">
      <c r="A12" t="s">
        <v>17</v>
      </c>
      <c r="C12" s="14">
        <v>30000</v>
      </c>
    </row>
    <row r="13" spans="1:17" x14ac:dyDescent="0.25">
      <c r="C13" s="13">
        <f>SUM(C9:C12)</f>
        <v>400000</v>
      </c>
    </row>
    <row r="14" spans="1:17" x14ac:dyDescent="0.25">
      <c r="A14" s="3" t="s">
        <v>41</v>
      </c>
    </row>
    <row r="15" spans="1:17" x14ac:dyDescent="0.25">
      <c r="A15" t="s">
        <v>8</v>
      </c>
      <c r="B15" s="10">
        <v>15000</v>
      </c>
    </row>
    <row r="16" spans="1:17" x14ac:dyDescent="0.25">
      <c r="A16" t="s">
        <v>9</v>
      </c>
      <c r="B16" s="10">
        <v>40000</v>
      </c>
    </row>
    <row r="17" spans="1:3" x14ac:dyDescent="0.25">
      <c r="A17" t="s">
        <v>10</v>
      </c>
      <c r="B17" s="10">
        <v>34000</v>
      </c>
    </row>
    <row r="18" spans="1:3" x14ac:dyDescent="0.25">
      <c r="A18" t="s">
        <v>13</v>
      </c>
      <c r="B18" s="10">
        <v>7000</v>
      </c>
    </row>
    <row r="19" spans="1:3" x14ac:dyDescent="0.25">
      <c r="A19" t="s">
        <v>14</v>
      </c>
      <c r="B19" s="10">
        <v>10000</v>
      </c>
    </row>
    <row r="20" spans="1:3" x14ac:dyDescent="0.25">
      <c r="A20" t="s">
        <v>42</v>
      </c>
      <c r="B20" s="10">
        <v>4000</v>
      </c>
    </row>
    <row r="21" spans="1:3" x14ac:dyDescent="0.25">
      <c r="A21" t="s">
        <v>43</v>
      </c>
      <c r="B21" s="10">
        <v>28000</v>
      </c>
      <c r="C21" s="14">
        <f>SUM(B15:B21)</f>
        <v>138000</v>
      </c>
    </row>
    <row r="22" spans="1:3" x14ac:dyDescent="0.25">
      <c r="A22" t="s">
        <v>46</v>
      </c>
      <c r="C22" s="13">
        <f>C13-C21</f>
        <v>262000</v>
      </c>
    </row>
    <row r="23" spans="1:3" x14ac:dyDescent="0.25">
      <c r="A23" t="s">
        <v>11</v>
      </c>
      <c r="C23" s="14">
        <v>14000</v>
      </c>
    </row>
    <row r="24" spans="1:3" x14ac:dyDescent="0.25">
      <c r="C24" s="13">
        <f>C22-C23</f>
        <v>248000</v>
      </c>
    </row>
    <row r="25" spans="1:3" x14ac:dyDescent="0.25">
      <c r="A25" t="s">
        <v>15</v>
      </c>
      <c r="B25" s="10">
        <v>37000</v>
      </c>
    </row>
    <row r="26" spans="1:3" x14ac:dyDescent="0.25">
      <c r="A26" t="s">
        <v>44</v>
      </c>
      <c r="B26" s="10">
        <v>57000</v>
      </c>
      <c r="C26" s="14">
        <f>SUM(B25:B26)</f>
        <v>94000</v>
      </c>
    </row>
    <row r="27" spans="1:3" x14ac:dyDescent="0.25">
      <c r="A27" t="s">
        <v>47</v>
      </c>
      <c r="C27" s="13">
        <f>C24-C26</f>
        <v>154000</v>
      </c>
    </row>
    <row r="28" spans="1:3" x14ac:dyDescent="0.25">
      <c r="A28" t="s">
        <v>16</v>
      </c>
      <c r="B28" s="10">
        <v>60000</v>
      </c>
    </row>
    <row r="29" spans="1:3" x14ac:dyDescent="0.25">
      <c r="A29" t="s">
        <v>61</v>
      </c>
      <c r="B29" s="10">
        <v>70000</v>
      </c>
      <c r="C29" s="14">
        <v>130000</v>
      </c>
    </row>
    <row r="30" spans="1:3" x14ac:dyDescent="0.25">
      <c r="C30" s="13">
        <f>C27-C29</f>
        <v>24000</v>
      </c>
    </row>
    <row r="31" spans="1:3" x14ac:dyDescent="0.25">
      <c r="A31" t="s">
        <v>28</v>
      </c>
      <c r="C31" s="14">
        <v>343000</v>
      </c>
    </row>
    <row r="32" spans="1:3" x14ac:dyDescent="0.25">
      <c r="A32" t="s">
        <v>64</v>
      </c>
      <c r="C32" s="16">
        <f>SUM(C30:C31)</f>
        <v>367000</v>
      </c>
    </row>
  </sheetData>
  <autoFilter ref="A1:Q3" xr:uid="{5A55AC2D-1608-4FED-9BB6-C3AF66932453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">
    <mergeCell ref="A1:Q1"/>
    <mergeCell ref="A2:Q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A75B-89B7-4752-8FC1-49D8D9E8B3FD}">
  <sheetPr>
    <tabColor rgb="FF002060"/>
  </sheetPr>
  <dimension ref="A1:Q27"/>
  <sheetViews>
    <sheetView workbookViewId="0">
      <pane ySplit="3" topLeftCell="A11" activePane="bottomLeft" state="frozen"/>
      <selection pane="bottomLeft" activeCell="I19" sqref="I19"/>
    </sheetView>
  </sheetViews>
  <sheetFormatPr defaultRowHeight="15" x14ac:dyDescent="0.25"/>
  <cols>
    <col min="1" max="1" width="35.875" customWidth="1"/>
    <col min="2" max="2" width="12.25" style="10" customWidth="1"/>
    <col min="3" max="3" width="12.625" style="10" customWidth="1"/>
    <col min="4" max="4" width="14.625" style="13" customWidth="1"/>
  </cols>
  <sheetData>
    <row r="1" spans="1:17" ht="18.75" x14ac:dyDescent="0.3">
      <c r="A1" s="19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25">
      <c r="A2" s="21" t="s">
        <v>48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8" t="s">
        <v>36</v>
      </c>
      <c r="B3" s="9" t="s">
        <v>51</v>
      </c>
      <c r="C3" s="9" t="s">
        <v>52</v>
      </c>
      <c r="D3" s="12" t="s">
        <v>53</v>
      </c>
    </row>
    <row r="4" spans="1:17" x14ac:dyDescent="0.25">
      <c r="A4" s="3" t="s">
        <v>50</v>
      </c>
    </row>
    <row r="5" spans="1:17" x14ac:dyDescent="0.25">
      <c r="A5" t="s">
        <v>18</v>
      </c>
      <c r="B5" s="10">
        <v>450000</v>
      </c>
      <c r="C5" s="10">
        <v>-44000</v>
      </c>
      <c r="D5" s="13">
        <f>SUM(B5:C5)</f>
        <v>406000</v>
      </c>
    </row>
    <row r="6" spans="1:17" x14ac:dyDescent="0.25">
      <c r="A6" t="s">
        <v>19</v>
      </c>
      <c r="B6" s="11">
        <v>280000</v>
      </c>
      <c r="C6" s="11">
        <v>-188000</v>
      </c>
      <c r="D6" s="14">
        <f>SUM(B6:C6)</f>
        <v>92000</v>
      </c>
    </row>
    <row r="7" spans="1:17" x14ac:dyDescent="0.25">
      <c r="B7" s="15">
        <f>SUM(B5:B6)</f>
        <v>730000</v>
      </c>
      <c r="C7" s="15">
        <f t="shared" ref="C7:D7" si="0">SUM(C5:C6)</f>
        <v>-232000</v>
      </c>
      <c r="D7" s="10">
        <f t="shared" si="0"/>
        <v>498000</v>
      </c>
    </row>
    <row r="8" spans="1:17" x14ac:dyDescent="0.25">
      <c r="A8" t="s">
        <v>22</v>
      </c>
      <c r="D8" s="11">
        <v>100000</v>
      </c>
    </row>
    <row r="9" spans="1:17" x14ac:dyDescent="0.25">
      <c r="D9" s="13">
        <f>SUM(D7:D8)</f>
        <v>598000</v>
      </c>
    </row>
    <row r="11" spans="1:17" x14ac:dyDescent="0.25">
      <c r="A11" s="3" t="s">
        <v>54</v>
      </c>
    </row>
    <row r="12" spans="1:17" x14ac:dyDescent="0.25">
      <c r="A12" t="s">
        <v>23</v>
      </c>
      <c r="B12" s="10">
        <v>23000</v>
      </c>
    </row>
    <row r="13" spans="1:17" x14ac:dyDescent="0.25">
      <c r="A13" t="s">
        <v>24</v>
      </c>
      <c r="B13" s="10">
        <v>169000</v>
      </c>
    </row>
    <row r="14" spans="1:17" x14ac:dyDescent="0.25">
      <c r="A14" t="s">
        <v>55</v>
      </c>
      <c r="B14" s="11">
        <v>13000</v>
      </c>
      <c r="D14" s="14">
        <f>SUM(B12:B14)</f>
        <v>205000</v>
      </c>
    </row>
    <row r="15" spans="1:17" x14ac:dyDescent="0.25">
      <c r="A15" t="s">
        <v>56</v>
      </c>
      <c r="D15" s="16">
        <f>SUM(D9:D14)</f>
        <v>803000</v>
      </c>
    </row>
    <row r="17" spans="1:4" x14ac:dyDescent="0.25">
      <c r="A17" s="3" t="s">
        <v>57</v>
      </c>
    </row>
    <row r="18" spans="1:4" x14ac:dyDescent="0.25">
      <c r="A18" t="s">
        <v>27</v>
      </c>
      <c r="C18" s="10">
        <v>100000</v>
      </c>
    </row>
    <row r="19" spans="1:4" x14ac:dyDescent="0.25">
      <c r="A19" t="s">
        <v>63</v>
      </c>
      <c r="C19" s="11">
        <v>367000</v>
      </c>
      <c r="D19" s="13">
        <f>SUM(C18:C19)</f>
        <v>467000</v>
      </c>
    </row>
    <row r="21" spans="1:4" x14ac:dyDescent="0.25">
      <c r="A21" s="3" t="s">
        <v>59</v>
      </c>
    </row>
    <row r="22" spans="1:4" x14ac:dyDescent="0.25">
      <c r="A22" t="s">
        <v>58</v>
      </c>
      <c r="C22" s="10">
        <v>7000</v>
      </c>
    </row>
    <row r="23" spans="1:4" x14ac:dyDescent="0.25">
      <c r="A23" t="s">
        <v>25</v>
      </c>
      <c r="C23" s="10">
        <v>62000</v>
      </c>
    </row>
    <row r="24" spans="1:4" x14ac:dyDescent="0.25">
      <c r="A24" t="s">
        <v>26</v>
      </c>
      <c r="C24" s="10">
        <v>140000</v>
      </c>
    </row>
    <row r="25" spans="1:4" x14ac:dyDescent="0.25">
      <c r="A25" t="s">
        <v>44</v>
      </c>
      <c r="C25" s="10">
        <v>57000</v>
      </c>
    </row>
    <row r="26" spans="1:4" x14ac:dyDescent="0.25">
      <c r="A26" t="s">
        <v>60</v>
      </c>
      <c r="C26" s="10">
        <v>70000</v>
      </c>
      <c r="D26" s="14">
        <f>SUM(C22:C26)</f>
        <v>336000</v>
      </c>
    </row>
    <row r="27" spans="1:4" x14ac:dyDescent="0.25">
      <c r="A27" t="s">
        <v>62</v>
      </c>
      <c r="D27" s="17">
        <f>SUM(D19:D26)</f>
        <v>803000</v>
      </c>
    </row>
  </sheetData>
  <mergeCells count="2">
    <mergeCell ref="A1:Q1"/>
    <mergeCell ref="A2:Q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7619-97B4-4840-B2AC-0F3392515D6F}">
  <sheetPr>
    <tabColor rgb="FF7030A0"/>
  </sheetPr>
  <dimension ref="A1:Q23"/>
  <sheetViews>
    <sheetView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F32" sqref="F32"/>
    </sheetView>
  </sheetViews>
  <sheetFormatPr defaultRowHeight="15" x14ac:dyDescent="0.25"/>
  <cols>
    <col min="1" max="1" width="33.25" bestFit="1" customWidth="1"/>
    <col min="2" max="2" width="11.125" style="2" bestFit="1" customWidth="1"/>
    <col min="3" max="3" width="12.125" style="2" bestFit="1" customWidth="1"/>
  </cols>
  <sheetData>
    <row r="1" spans="1:17" ht="18.75" x14ac:dyDescent="0.3">
      <c r="A1" s="19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25">
      <c r="A2" s="21" t="s">
        <v>65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8" t="s">
        <v>36</v>
      </c>
      <c r="B3" s="22" t="s">
        <v>37</v>
      </c>
      <c r="C3" s="22" t="s">
        <v>37</v>
      </c>
    </row>
    <row r="4" spans="1:17" x14ac:dyDescent="0.25">
      <c r="A4" t="s">
        <v>66</v>
      </c>
      <c r="C4" s="2">
        <v>262000</v>
      </c>
    </row>
    <row r="5" spans="1:17" x14ac:dyDescent="0.25">
      <c r="A5" s="3" t="s">
        <v>67</v>
      </c>
    </row>
    <row r="6" spans="1:17" x14ac:dyDescent="0.25">
      <c r="A6" t="s">
        <v>68</v>
      </c>
      <c r="B6" s="2">
        <v>10000</v>
      </c>
    </row>
    <row r="7" spans="1:17" x14ac:dyDescent="0.25">
      <c r="A7" t="s">
        <v>43</v>
      </c>
      <c r="B7" s="2">
        <v>4000</v>
      </c>
    </row>
    <row r="8" spans="1:17" x14ac:dyDescent="0.25">
      <c r="A8" t="s">
        <v>69</v>
      </c>
      <c r="B8" s="2">
        <v>57000</v>
      </c>
    </row>
    <row r="9" spans="1:17" x14ac:dyDescent="0.25">
      <c r="A9" t="s">
        <v>70</v>
      </c>
      <c r="B9" s="2">
        <v>70000</v>
      </c>
    </row>
    <row r="10" spans="1:17" x14ac:dyDescent="0.25">
      <c r="A10" t="s">
        <v>71</v>
      </c>
      <c r="B10" s="23">
        <v>10000</v>
      </c>
      <c r="C10" s="2">
        <f>SUM(B6:B10)</f>
        <v>151000</v>
      </c>
    </row>
    <row r="11" spans="1:17" x14ac:dyDescent="0.25">
      <c r="A11" t="s">
        <v>72</v>
      </c>
      <c r="C11" s="23">
        <v>-30000</v>
      </c>
    </row>
    <row r="12" spans="1:17" x14ac:dyDescent="0.25">
      <c r="A12" t="s">
        <v>73</v>
      </c>
      <c r="C12" s="2">
        <f>SUM(C4:C11)</f>
        <v>383000</v>
      </c>
    </row>
    <row r="13" spans="1:17" x14ac:dyDescent="0.25">
      <c r="A13" s="3" t="s">
        <v>74</v>
      </c>
    </row>
    <row r="14" spans="1:17" x14ac:dyDescent="0.25">
      <c r="A14" t="s">
        <v>75</v>
      </c>
      <c r="C14" s="23">
        <v>-75000</v>
      </c>
    </row>
    <row r="15" spans="1:17" x14ac:dyDescent="0.25">
      <c r="A15" t="s">
        <v>78</v>
      </c>
      <c r="C15" s="2">
        <f>SUM(C12:C14)</f>
        <v>308000</v>
      </c>
    </row>
    <row r="16" spans="1:17" x14ac:dyDescent="0.25">
      <c r="A16" s="3" t="s">
        <v>76</v>
      </c>
    </row>
    <row r="17" spans="1:3" x14ac:dyDescent="0.25">
      <c r="A17" t="s">
        <v>77</v>
      </c>
      <c r="C17" s="23">
        <v>12000</v>
      </c>
    </row>
    <row r="18" spans="1:3" x14ac:dyDescent="0.25">
      <c r="A18" t="s">
        <v>79</v>
      </c>
      <c r="C18" s="2">
        <f>SUM(C15:C17)</f>
        <v>320000</v>
      </c>
    </row>
    <row r="19" spans="1:3" x14ac:dyDescent="0.25">
      <c r="A19" s="3" t="s">
        <v>80</v>
      </c>
    </row>
    <row r="20" spans="1:3" x14ac:dyDescent="0.25">
      <c r="A20" t="s">
        <v>81</v>
      </c>
      <c r="C20" s="23">
        <v>-60000</v>
      </c>
    </row>
    <row r="21" spans="1:3" x14ac:dyDescent="0.25">
      <c r="A21" t="s">
        <v>82</v>
      </c>
      <c r="C21" s="2">
        <f>SUM(C18:C20)</f>
        <v>260000</v>
      </c>
    </row>
    <row r="22" spans="1:3" x14ac:dyDescent="0.25">
      <c r="A22" t="s">
        <v>83</v>
      </c>
      <c r="C22" s="23">
        <v>-13000</v>
      </c>
    </row>
    <row r="23" spans="1:3" x14ac:dyDescent="0.25">
      <c r="A23" t="s">
        <v>84</v>
      </c>
      <c r="C23" s="24">
        <f>SUM(C21:C22)</f>
        <v>247000</v>
      </c>
    </row>
  </sheetData>
  <mergeCells count="2">
    <mergeCell ref="A1:Q1"/>
    <mergeCell ref="A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TRIAL BALANCE</vt:lpstr>
      <vt:lpstr>INCOME STATEMENT</vt:lpstr>
      <vt:lpstr>BALANCE SHEET</vt:lpstr>
      <vt:lpstr> CASHFLOW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Abdulrashid</dc:creator>
  <cp:lastModifiedBy>Abdulrashid</cp:lastModifiedBy>
  <dcterms:created xsi:type="dcterms:W3CDTF">2024-02-22T07:15:59Z</dcterms:created>
  <dcterms:modified xsi:type="dcterms:W3CDTF">2024-02-25T13:03:54Z</dcterms:modified>
</cp:coreProperties>
</file>